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hidePivotFieldList="1"/>
  <mc:AlternateContent xmlns:mc="http://schemas.openxmlformats.org/markup-compatibility/2006">
    <mc:Choice Requires="x15">
      <x15ac:absPath xmlns:x15ac="http://schemas.microsoft.com/office/spreadsheetml/2010/11/ac" url="https://avina.sharepoint.com/sites/ComunicaoInstitucional/Documentos compartidos/DAE/2026/TRANSPARENCIA Y AA/"/>
    </mc:Choice>
  </mc:AlternateContent>
  <xr:revisionPtr revIDLastSave="0" documentId="14_{C9448DA5-E817-4AB1-BB0D-827274A4C9A2}" xr6:coauthVersionLast="47" xr6:coauthVersionMax="47" xr10:uidLastSave="{00000000-0000-0000-0000-000000000000}"/>
  <bookViews>
    <workbookView xWindow="-108" yWindow="-108" windowWidth="23256" windowHeight="12456" firstSheet="8" activeTab="8" xr2:uid="{00000000-000D-0000-FFFF-FFFF00000000}"/>
  </bookViews>
  <sheets>
    <sheet name="Resumen" sheetId="7" state="hidden" r:id="rId1"/>
    <sheet name="Listado" sheetId="4" state="hidden" r:id="rId2"/>
    <sheet name="50K+ 12M+ 2017" sheetId="9" state="hidden" r:id="rId3"/>
    <sheet name="50K+ 12M 2017 2018 2019 act feb" sheetId="6" state="hidden" r:id="rId4"/>
    <sheet name="50K+ 12M 2018" sheetId="11" state="hidden" r:id="rId5"/>
    <sheet name="50K+ 12M 2018 ACTUALIZADO" sheetId="8" state="hidden" r:id="rId6"/>
    <sheet name="50k +12M 2019" sheetId="10" state="hidden" r:id="rId7"/>
    <sheet name="50k +12M 2019 ACTUALIZADO" sheetId="12" state="hidden" r:id="rId8"/>
    <sheet name="Inglés" sheetId="19" r:id="rId9"/>
    <sheet name="+250" sheetId="16" state="hidden" r:id="rId10"/>
    <sheet name="Detalle Desembolsos" sheetId="17" state="hidden" r:id="rId11"/>
  </sheets>
  <definedNames>
    <definedName name="\10">#N/A</definedName>
    <definedName name="_xlnm._FilterDatabase" localSheetId="9" hidden="1">'+250'!$A$1:$C$774</definedName>
    <definedName name="_xlnm._FilterDatabase" localSheetId="3" hidden="1">'50K+ 12M 2017 2018 2019 act feb'!$A$2:$Q$72</definedName>
    <definedName name="_xlnm._FilterDatabase" localSheetId="4" hidden="1">'50K+ 12M 2018'!$A$1:$L$28</definedName>
    <definedName name="_xlnm._FilterDatabase" localSheetId="5" hidden="1">'50K+ 12M 2018 ACTUALIZADO'!$A$1:$L$28</definedName>
    <definedName name="_xlnm._FilterDatabase" localSheetId="2" hidden="1">'50K+ 12M+ 2017'!$A$2:$Q$30</definedName>
    <definedName name="_xlnm._FilterDatabase" localSheetId="10" hidden="1">'Detalle Desembolsos'!$A$1:$U$2375</definedName>
    <definedName name="_xlnm._FilterDatabase" localSheetId="1" hidden="1">Listado!$A$1:$L$33</definedName>
    <definedName name="_xlnm.Print_Area">#REF!</definedName>
    <definedName name="_xlnm.Print_Titles">#REF!</definedName>
  </definedNames>
  <calcPr calcId="191029"/>
  <pivotCaches>
    <pivotCache cacheId="24" r:id="rId12"/>
    <pivotCache cacheId="25" r:id="rId13"/>
    <pivotCache cacheId="26" r:id="rId14"/>
    <pivotCache cacheId="27" r:id="rId15"/>
  </pivotCaches>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Q36" i="19" l="1"/>
  <c r="Q35" i="19"/>
  <c r="Q34" i="19"/>
  <c r="J21" i="19"/>
  <c r="B762" i="16" l="1"/>
  <c r="B763" i="16"/>
  <c r="B764" i="16"/>
  <c r="B765" i="16"/>
  <c r="B766" i="16"/>
  <c r="B767" i="16"/>
  <c r="B768" i="16"/>
  <c r="B769" i="16"/>
  <c r="B770" i="16"/>
  <c r="B771" i="16"/>
  <c r="B772" i="16"/>
  <c r="B773" i="16"/>
  <c r="B774" i="16"/>
  <c r="B761" i="16"/>
  <c r="AC35"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3" authorId="0" shapeId="0" xr:uid="{1EAA93F3-7662-4A26-9E35-18305E346810}">
      <text>
        <r>
          <rPr>
            <b/>
            <sz val="9"/>
            <color indexed="81"/>
            <rFont val="Tahoma"/>
            <family val="2"/>
          </rPr>
          <t>Author:</t>
        </r>
        <r>
          <rPr>
            <sz val="9"/>
            <color indexed="81"/>
            <rFont val="Tahoma"/>
            <family val="2"/>
          </rPr>
          <t xml:space="preserve">
El nombre de la organización y la dirección están bien.</t>
        </r>
      </text>
    </comment>
    <comment ref="C16" authorId="0" shapeId="0" xr:uid="{3EE82636-0ABD-49B2-AC5A-4D1C6B31B6F3}">
      <text>
        <r>
          <rPr>
            <b/>
            <sz val="9"/>
            <color indexed="81"/>
            <rFont val="Tahoma"/>
            <family val="2"/>
          </rPr>
          <t>Author:</t>
        </r>
        <r>
          <rPr>
            <sz val="9"/>
            <color indexed="81"/>
            <rFont val="Tahoma"/>
            <family val="2"/>
          </rPr>
          <t xml:space="preserve">
Añadí la dirección aquí pero en el CRM aún no.</t>
        </r>
      </text>
    </comment>
    <comment ref="D17" authorId="0" shapeId="0" xr:uid="{AE9F8240-B576-4FA8-BE2A-232982DEC308}">
      <text>
        <r>
          <rPr>
            <b/>
            <sz val="9"/>
            <color indexed="81"/>
            <rFont val="Tahoma"/>
            <family val="2"/>
          </rPr>
          <t>Author:</t>
        </r>
        <r>
          <rPr>
            <sz val="9"/>
            <color indexed="81"/>
            <rFont val="Tahoma"/>
            <family val="2"/>
          </rPr>
          <t xml:space="preserve">
La carpeta de SharePoint está vacía.</t>
        </r>
      </text>
    </comment>
    <comment ref="C18" authorId="0" shapeId="0" xr:uid="{4546FD40-1F60-4069-9273-082E5696AD7E}">
      <text>
        <r>
          <rPr>
            <b/>
            <sz val="9"/>
            <color indexed="81"/>
            <rFont val="Tahoma"/>
            <family val="2"/>
          </rPr>
          <t>Author:</t>
        </r>
        <r>
          <rPr>
            <sz val="9"/>
            <color indexed="81"/>
            <rFont val="Tahoma"/>
            <family val="2"/>
          </rPr>
          <t xml:space="preserve">
Dirección actualizada.</t>
        </r>
      </text>
    </comment>
    <comment ref="C19" authorId="0" shapeId="0" xr:uid="{E30E024E-F5E7-4156-B807-E7D01AA8815B}">
      <text>
        <r>
          <rPr>
            <b/>
            <sz val="9"/>
            <color indexed="81"/>
            <rFont val="Tahoma"/>
            <family val="2"/>
          </rPr>
          <t>Author:</t>
        </r>
        <r>
          <rPr>
            <sz val="9"/>
            <color indexed="81"/>
            <rFont val="Tahoma"/>
            <family val="2"/>
          </rPr>
          <t xml:space="preserve">
Nombre del aliado y dirección actualizados.</t>
        </r>
      </text>
    </comment>
    <comment ref="C20" authorId="0" shapeId="0" xr:uid="{10DA5C16-26D8-49F0-8E97-738DD2551D2A}">
      <text>
        <r>
          <rPr>
            <b/>
            <sz val="9"/>
            <color indexed="81"/>
            <rFont val="Tahoma"/>
            <family val="2"/>
          </rPr>
          <t>Author:</t>
        </r>
        <r>
          <rPr>
            <sz val="9"/>
            <color indexed="81"/>
            <rFont val="Tahoma"/>
            <family val="2"/>
          </rPr>
          <t xml:space="preserve">
Dirección incompleta, la actualicé.</t>
        </r>
      </text>
    </comment>
    <comment ref="C24" authorId="0" shapeId="0" xr:uid="{9988697F-5F05-4A68-8C26-1FADF9666DEE}">
      <text>
        <r>
          <rPr>
            <b/>
            <sz val="9"/>
            <color indexed="81"/>
            <rFont val="Tahoma"/>
            <family val="2"/>
          </rPr>
          <t>Author:</t>
        </r>
        <r>
          <rPr>
            <sz val="9"/>
            <color indexed="81"/>
            <rFont val="Tahoma"/>
            <family val="2"/>
          </rPr>
          <t xml:space="preserve">
Quizás tengan oficina local en México pero la sede oficial está en Australia.</t>
        </r>
      </text>
    </comment>
    <comment ref="C27" authorId="0" shapeId="0" xr:uid="{3E491EE9-1F69-422A-BE15-51A2030EF422}">
      <text>
        <r>
          <rPr>
            <b/>
            <sz val="9"/>
            <color indexed="81"/>
            <rFont val="Tahoma"/>
            <family val="2"/>
          </rPr>
          <t>Author:</t>
        </r>
        <r>
          <rPr>
            <sz val="9"/>
            <color indexed="81"/>
            <rFont val="Tahoma"/>
            <family val="2"/>
          </rPr>
          <t xml:space="preserve">
Dirección actualizada.</t>
        </r>
      </text>
    </comment>
    <comment ref="C29" authorId="0" shapeId="0" xr:uid="{9F251968-7055-43B3-8DCB-BB175E347F10}">
      <text>
        <r>
          <rPr>
            <b/>
            <sz val="9"/>
            <color indexed="81"/>
            <rFont val="Tahoma"/>
            <family val="2"/>
          </rPr>
          <t>Author:</t>
        </r>
        <r>
          <rPr>
            <sz val="9"/>
            <color indexed="81"/>
            <rFont val="Tahoma"/>
            <family val="2"/>
          </rPr>
          <t xml:space="preserve">
Otra que salió durante mi licencia. No aparece la dirección completa en el convenio legal, pero está en los documentos que tengo, no sé qué pasó ahí. Te la agrego acá.
</t>
        </r>
      </text>
    </comment>
    <comment ref="C30" authorId="0" shapeId="0" xr:uid="{24D24A11-B431-4548-852B-C07EA3D49C9D}">
      <text>
        <r>
          <rPr>
            <b/>
            <sz val="9"/>
            <color indexed="81"/>
            <rFont val="Tahoma"/>
            <family val="2"/>
          </rPr>
          <t>Author:</t>
        </r>
        <r>
          <rPr>
            <sz val="9"/>
            <color indexed="81"/>
            <rFont val="Tahoma"/>
            <family val="2"/>
          </rPr>
          <t xml:space="preserve">
Dirección actualizada.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2" authorId="0" shapeId="0" xr:uid="{00000000-0006-0000-0200-000001000000}">
      <text>
        <r>
          <rPr>
            <b/>
            <sz val="9"/>
            <color indexed="81"/>
            <rFont val="Tahoma"/>
            <family val="2"/>
          </rPr>
          <t>Author:</t>
        </r>
        <r>
          <rPr>
            <sz val="9"/>
            <color indexed="81"/>
            <rFont val="Tahoma"/>
            <family val="2"/>
          </rPr>
          <t xml:space="preserve">
El nombre de la organización y la dirección están bien.</t>
        </r>
      </text>
    </comment>
    <comment ref="C15" authorId="0" shapeId="0" xr:uid="{00000000-0006-0000-0200-000002000000}">
      <text>
        <r>
          <rPr>
            <b/>
            <sz val="9"/>
            <color indexed="81"/>
            <rFont val="Tahoma"/>
            <family val="2"/>
          </rPr>
          <t>Author:</t>
        </r>
        <r>
          <rPr>
            <sz val="9"/>
            <color indexed="81"/>
            <rFont val="Tahoma"/>
            <family val="2"/>
          </rPr>
          <t xml:space="preserve">
Añadí la dirección aquí pero en el CRM aún no.</t>
        </r>
      </text>
    </comment>
    <comment ref="D16" authorId="0" shapeId="0" xr:uid="{00000000-0006-0000-0200-000003000000}">
      <text>
        <r>
          <rPr>
            <b/>
            <sz val="9"/>
            <color indexed="81"/>
            <rFont val="Tahoma"/>
            <family val="2"/>
          </rPr>
          <t>Author:</t>
        </r>
        <r>
          <rPr>
            <sz val="9"/>
            <color indexed="81"/>
            <rFont val="Tahoma"/>
            <family val="2"/>
          </rPr>
          <t xml:space="preserve">
La carpeta de SharePoint está vacía.</t>
        </r>
      </text>
    </comment>
    <comment ref="C17" authorId="0" shapeId="0" xr:uid="{00000000-0006-0000-0200-000004000000}">
      <text>
        <r>
          <rPr>
            <b/>
            <sz val="9"/>
            <color indexed="81"/>
            <rFont val="Tahoma"/>
            <family val="2"/>
          </rPr>
          <t>Author:</t>
        </r>
        <r>
          <rPr>
            <sz val="9"/>
            <color indexed="81"/>
            <rFont val="Tahoma"/>
            <family val="2"/>
          </rPr>
          <t xml:space="preserve">
Dirección actualizada.</t>
        </r>
      </text>
    </comment>
    <comment ref="C18" authorId="0" shapeId="0" xr:uid="{00000000-0006-0000-0200-000005000000}">
      <text>
        <r>
          <rPr>
            <b/>
            <sz val="9"/>
            <color indexed="81"/>
            <rFont val="Tahoma"/>
            <family val="2"/>
          </rPr>
          <t>Author:</t>
        </r>
        <r>
          <rPr>
            <sz val="9"/>
            <color indexed="81"/>
            <rFont val="Tahoma"/>
            <family val="2"/>
          </rPr>
          <t xml:space="preserve">
Nombre del aliado y dirección actualizados.</t>
        </r>
      </text>
    </comment>
    <comment ref="C19" authorId="0" shapeId="0" xr:uid="{00000000-0006-0000-0200-000006000000}">
      <text>
        <r>
          <rPr>
            <b/>
            <sz val="9"/>
            <color indexed="81"/>
            <rFont val="Tahoma"/>
            <family val="2"/>
          </rPr>
          <t>Author:</t>
        </r>
        <r>
          <rPr>
            <sz val="9"/>
            <color indexed="81"/>
            <rFont val="Tahoma"/>
            <family val="2"/>
          </rPr>
          <t xml:space="preserve">
Dirección incompleta, la actualicé.</t>
        </r>
      </text>
    </comment>
    <comment ref="C23" authorId="0" shapeId="0" xr:uid="{00000000-0006-0000-0200-000007000000}">
      <text>
        <r>
          <rPr>
            <b/>
            <sz val="9"/>
            <color indexed="81"/>
            <rFont val="Tahoma"/>
            <family val="2"/>
          </rPr>
          <t>Author:</t>
        </r>
        <r>
          <rPr>
            <sz val="9"/>
            <color indexed="81"/>
            <rFont val="Tahoma"/>
            <family val="2"/>
          </rPr>
          <t xml:space="preserve">
Quizás tengan oficina local en México pero la sede oficial está en Australia.</t>
        </r>
      </text>
    </comment>
    <comment ref="C26" authorId="0" shapeId="0" xr:uid="{00000000-0006-0000-0200-000008000000}">
      <text>
        <r>
          <rPr>
            <b/>
            <sz val="9"/>
            <color indexed="81"/>
            <rFont val="Tahoma"/>
            <family val="2"/>
          </rPr>
          <t>Author:</t>
        </r>
        <r>
          <rPr>
            <sz val="9"/>
            <color indexed="81"/>
            <rFont val="Tahoma"/>
            <family val="2"/>
          </rPr>
          <t xml:space="preserve">
Dirección actualizada.</t>
        </r>
      </text>
    </comment>
    <comment ref="C28" authorId="0" shapeId="0" xr:uid="{00000000-0006-0000-0200-000009000000}">
      <text>
        <r>
          <rPr>
            <b/>
            <sz val="9"/>
            <color indexed="81"/>
            <rFont val="Tahoma"/>
            <family val="2"/>
          </rPr>
          <t>Author:</t>
        </r>
        <r>
          <rPr>
            <sz val="9"/>
            <color indexed="81"/>
            <rFont val="Tahoma"/>
            <family val="2"/>
          </rPr>
          <t xml:space="preserve">
Otra que salió durante mi licencia. No aparece la dirección completa en el convenio legal, pero está en los documentos que tengo, no sé qué pasó ahí. Te la agrego acá.
</t>
        </r>
      </text>
    </comment>
    <comment ref="C29" authorId="0" shapeId="0" xr:uid="{00000000-0006-0000-0200-00000A000000}">
      <text>
        <r>
          <rPr>
            <b/>
            <sz val="9"/>
            <color indexed="81"/>
            <rFont val="Tahoma"/>
            <family val="2"/>
          </rPr>
          <t>Author:</t>
        </r>
        <r>
          <rPr>
            <sz val="9"/>
            <color indexed="81"/>
            <rFont val="Tahoma"/>
            <family val="2"/>
          </rPr>
          <t xml:space="preserve">
Dirección actualizada.</t>
        </r>
      </text>
    </comment>
  </commentList>
</comments>
</file>

<file path=xl/sharedStrings.xml><?xml version="1.0" encoding="utf-8"?>
<sst xmlns="http://schemas.openxmlformats.org/spreadsheetml/2006/main" count="40647" uniqueCount="6829">
  <si>
    <t>Status Reason</t>
  </si>
  <si>
    <t>Nro. de inversión</t>
  </si>
  <si>
    <t>Título</t>
  </si>
  <si>
    <t>Unidad Operativa Coordinadora</t>
  </si>
  <si>
    <t>Fecha de Inicio</t>
  </si>
  <si>
    <t>Ruta de la Inversión</t>
  </si>
  <si>
    <t>Resumen de la Inversión</t>
  </si>
  <si>
    <t>Tipo de donación</t>
  </si>
  <si>
    <t>Currency</t>
  </si>
  <si>
    <t>En ejecución</t>
  </si>
  <si>
    <t>I-2016-01735</t>
  </si>
  <si>
    <t>+AGUA Argentina: Recuperación del caudal ecológico de bañados de agua dulce en sitio Ramsar Laguna de Llancanelo</t>
  </si>
  <si>
    <t>OI 11 - Acceso al Agua</t>
  </si>
  <si>
    <t>El proyecto busca recuperar el caudal ecológico y los servicios ambientales del bañado de Carapacho con participación de las comunidades locales, con potencial de replicar el proyecto en otros sistemas de bañados de agua dulce que desembocan en la laguna Llancanelo. Se inscribe en la alianza con Coca-Cola South Latin para generar impacto en reposicion de agua y otros servicios ambientales.</t>
  </si>
  <si>
    <t>Donación efectivo más de U$D 3000</t>
  </si>
  <si>
    <t>US Dollars</t>
  </si>
  <si>
    <t>I-2016-01580</t>
  </si>
  <si>
    <t>+Agua Perú: acciones de conservación del recurso hídrico en la Biosfera de Oxapampa Fase III</t>
  </si>
  <si>
    <t>En el marco de la Iniciativa+Agua, se continua con la implementación del proyecto de conservación del recurso hídrico en la Biosfera de Oxapampa, Fase III. En ese sentido, Avina dentro del proyecto de Acceso al Agua, recibe fondos de Coca Cola Perú para invertirlos en acciones de conservación y restauración de hectáreas en Oxapampa. Las actividades está a cargo del Instituto del Bien Común, responsable de la ejecución. La iniciativa tiene como fecha de inicio el 1ro. de junio de 2016, en ese sentido los gastos en los que IBC ha incurrido con cargo a sus fondos, serán reembolsados. El proyecto Oxapampa es un continuo de monitoreo de aguas, reforestación, recuperación de tierras degradadas, en ese sentido se necesitan de acciones consecutivas. Coca Cola ha tenido dificultades administrativas para el giro de los fondos, sin embargo el pasado 12 de agosto, pudo desembolsar. Las actividades como reuniones de coordinación con el equipo de IBC, Coca Cola y Avina han continuado sin interrupciones.</t>
  </si>
  <si>
    <t>I-2016-01723</t>
  </si>
  <si>
    <t>Acciones de Paz - Departamento de Nariño</t>
  </si>
  <si>
    <t>OI 16 - Innovación Política</t>
  </si>
  <si>
    <t>Es una apuesta de trabajo que busca crear espacios de la vida civil como territorios de paz, empoderando a una organización o grupo poblacional vulnerable, que permitirá la generación de acciones para la construcción de respuestas a propender por el mejoramiento de la calidad de vida, mediante un proceso de gestión social y cultural. El propósito es hacer visible un compromiso de las personas en su Municipio, para desarrollar procesos o iniciativas que contribuyan a defender la vida, la integridad física y mental que favorece el mejoramiento de las condiciones de convivencia mediante la creación de espacios físicos focalizados por la misma población, en lugares que permitan vivenciar y construir dinámicas participativas de paz en comunidad. Acciones de Paz es un proyecto que busca a través de la auto-organización ciudadana y procesos de construcción colectiva promover la recuperación de espacios públicos para gestionar acciones que permitan vivir la PAZ TERRITORIAL. Es un proceso de construcción colectiva en el que se integra la voluntad de todos aquellos que desean una transformación positiva de la sociedad. Es el momento y el espacio en el que se encuentran las habilidades, las potencialidades, las opiniones, y los deseos de la comunidad, con una respuesta efectiva por parte de la administración, para propiciar entre todos un cambio no solo en el entorno físico, sino también de comportamiento de las personas. Dentro de los procesos trabajados por la actual administración de la Gobernación y el cual también se anclara a este proyecto es “Cátedra Futuro”, el busca fortalecer los procesos de enseñanza-aprendizaje que permitan mejorar las condiciones y aportar a la unificación de criterios pedagógicos pendientes a responder a la demanda educativa respecto a la integración de los componentes curriculares que hasta el momento se han visto dispersos de los procesos educativos actuales. La desarticulación de la escuela con la sociedad ha generado perdida en la lectura y dialogo con la realidad contextual del territorio, de esta manera hay que “convertir cada una de nuestras escuelas en una comunidad de vida embrionaria llenas de actividad de diversos tipos de ocupaciones que reflejen la vida de la sociedad más amplia que las envuelve” (Dewey). Enseñar es poder realizar un dialogo con la vida, las preguntas y los intereses que en ella confluyen, es así que estos procesos permiten la interacción entre el conocimiento de las ciencias con los intereses y los interrogantes de los niños, siendo la escuela un gestor de experiencias diversas. Cátedra futuro coadyuvara, de igual manera, en cumplir con lo propuesto en las Acciones de Paz, ya que el formar y trabajar con los niños y niñas nos permitirá darle sostenibilidad a un proceso, a un territorio y acciones que desde la niñez se emprendan.</t>
  </si>
  <si>
    <t>Pesos Colombianos</t>
  </si>
  <si>
    <t>I-2016-01533</t>
  </si>
  <si>
    <t>Advocacy for Immigration Policy Reform</t>
  </si>
  <si>
    <t>OI 14 - Migraciones</t>
  </si>
  <si>
    <t>AA-Aliado</t>
  </si>
  <si>
    <t>To advocate for immigration policy reform in Chile.</t>
  </si>
  <si>
    <t>I-2016-01501</t>
  </si>
  <si>
    <t>Colibrí Center for Human Rights' Family Network</t>
  </si>
  <si>
    <t>Community and capacity building among the vulnerable population of families who have lost someone on the US-Mexico border.</t>
  </si>
  <si>
    <t>I-2016-01760</t>
  </si>
  <si>
    <t>Collaboration and exchange of experiences for better governance of public policies through the defense of human rights of migrant children and adolescents, and their families in Mexico and the region</t>
  </si>
  <si>
    <t>To strengthen the agenda for improving the rights of children and adolescents at a national and regional level (Central America and the United States) in a way that is aligned with the objectives of the Working Group on Migration Policy (GTPM).</t>
  </si>
  <si>
    <t>I-2016-01572</t>
  </si>
  <si>
    <t>Coordinated Regional Actions</t>
  </si>
  <si>
    <t>To enhance access to justice for Central American migrants in Mexico by coordinating the Salvadoran consular network and civil society organizations.</t>
  </si>
  <si>
    <t>I-2016-01795</t>
  </si>
  <si>
    <t>Course of Updating and Technical Improvement for Implementation of Municipal Solidary Selective Collection Systems</t>
  </si>
  <si>
    <t>OI 2 - Reciclaje</t>
  </si>
  <si>
    <t>To train public managers, technicians and other professionals involved in the planning and execution of integrated solid waste urban management systems, for the formulation of selective solidary collection programs, with the inclusion of the recyclers (waste pickers).</t>
  </si>
  <si>
    <t>I-2016-01538</t>
  </si>
  <si>
    <t>Escuelas Desarrollo y Paz (Outcome 3 Programa La Vida Querida)</t>
  </si>
  <si>
    <t>Los Programas Regionales de Desarrollo y Paz (PDP), a lo largo de su historia han ido desarrollando capacidades e iniciativas que han dado origen a múltiples saberes en los que se ha reflejado una forma particular de promover el desarrollo, que ha resultado efectiva en la promoción de la convivencia pacífica. Estas iniciativas, han sido experiencias diseñadas e implementadas por los PDP y en torno a ellas se han gestado muchos aprendizajes sobre construcción de desarrollo y paz en Colombia, gran parte de los cuales no han sido sistematizados ni documentados y por esa razón se hace necesario identificarlos, sistematizarlos y capitalizarlos como activos intangibles de la Redprodepaz. Los PDP han logrado desarrollar capacidades orientadas a la construcción de desarrollo y paz en contextos de alta conflictividad, y esto se ha visto reflejado en la implementación de experiencias exitosas de reconciliación y convivencia, desarrollo humano integral, educación y cultura, gobernanza, tierras y territorio, que es necesario compartir, capitalizar como conocimiento útil sobre Construcción de Desarrollo y Paz en nuestro país e identificar como un valioso referente sobre el tema.</t>
  </si>
  <si>
    <t>I-2016-01691</t>
  </si>
  <si>
    <t>Favoreciendo la Recarga de Acuíferos en la Reserva de Biosfera del Bosque Mbaracayú</t>
  </si>
  <si>
    <t>To promote groundwater recharge and reduce the possibility of its contamination through the implementation of best agricultural practices on farms in the Mbaracayu Forest Biosphere Reserve.</t>
  </si>
  <si>
    <t>I-2016-01516</t>
  </si>
  <si>
    <t>Índice de Capacidades de Programa - Estrategia de fortalecimiento de las EF y Programas de la Redprodepaz</t>
  </si>
  <si>
    <t>La necesidad de identificar el alcance y las capacidades actuales de las Entidades Facilitadoras (EF) aumenta ante el escenario de posconflicto que iniciaría una vez se firmen los Acuerdos de Paz en La Habana. Los retos que los acuerdos plantean, coinciden con la experiencia que los Programas Regionales de Desarrollo y Paz – PDP han tenido a lo largo del tiempo en Colombia, dando cabida a la necesidad de iniciar un esfuerzo de fortalecimiento de cada una de las Entidades Facilitadoras de los procesos sociales y de desarrollo en las regiones. La apuesta del posconflicto de construir una nación en paz desde procesos locales y regionales, y del avance de una estrategia de sostenibilidad de los mismos, demandará numerosos esfuerzos por parte de las EF tanto en su labor interna como en sus acciones externas. El instrumento ICP - Índice de Capacidades de Programa - se abordará como una herramienta para lograr dos grandes metas: 1. Obtener una diagnóstico o estado del arte de las EF en sus capacidades internas y externas. 2. Dar inicio a la construcción de planes de mejoramiento para cada EF con la idea de disponer al finales del año con un gran Plan Nacional de Fortalecimiento que tenga como prioridad disminuir las brechas existente entre las EF.</t>
  </si>
  <si>
    <t>I-2016-01459</t>
  </si>
  <si>
    <t>Iniciativa +Agua Chile: Proyecto Alto tarapacá 2015-2016</t>
  </si>
  <si>
    <t>La presente inversión, por un total de USD115.000 es para dar continuidad al trabajo comenzado el año 2013 para el manejo y restitución de humedales altoandinos . Durante este año se realizarán talleres teórico-prácticos sobre los manejos tradicionales de humedales en territorios de al menos 3 comunidades aymaras de los Altos de Pica, I Región de Chile. Allí, se aplicarán soluciones a problemas de erosión, pérdida de suelo, distribución del agua, y regeneración del tapiz vegetal, todas acciones orientadas a optimizar el rendimiento del agua e incrementar la productividad vegetal neta en unas 200 ha de humedales del Altiplano. Será el tercer año de ejecución del proyecto, el cual tiene una duración total de 4 años.</t>
  </si>
  <si>
    <t>I-2016-01679</t>
  </si>
  <si>
    <t>Mas Agua Mas Identidad</t>
  </si>
  <si>
    <t>To create new tools and agreements regarding conservation and recovery of the following area: Biome Pampa Quebradas del Norte, UNESCO Biosphere Reserve and the protected area of Valle del Lunrejo.</t>
  </si>
  <si>
    <t>I-2016-01568</t>
  </si>
  <si>
    <t>Mixed Flows and Return Migration</t>
  </si>
  <si>
    <t>To develop actionable research on two of the region’s most pressing policy challenges: (1) Responding better to mixed migration flows between the United States, Mexico, and Central America; (2) Strengthening efforts to receive and reintegrate return migrants in Mexico and the Northern Triangle.</t>
  </si>
  <si>
    <t>I-2016-01728</t>
  </si>
  <si>
    <t>Piloto Escuela desarrollo y Paz – SUB REGIÓN PATIA</t>
  </si>
  <si>
    <t>Es una inversión que busca contribuir con las capacidades e iniciativas que en terreno los PDPs han construido durante los últimos años han dado origen a una multiplicidad de saberes que han sido muestra de las diferentes formas en que se puede promover el desarrollo y la construcción de paz. Varias de estas apuestas no han sido sistematizadas ni documentadas y por esa razón se hace necesario capitalizarlas como activos intangibles de la Redprodepaz. La Escuela de Desarrollo y Paz – Sub Región Patía es un proceso formativo que reconoce el conocimiento práctico del territorio, pretende afianzar en dirigentes, organizaciones y procesos sociales su capacidad de interlocución e incidencia en los temas que son pertinentes al territorio, frente a otros actores e intereses públicos y privados; consecuentemente, contribuir a gestar una comunidad socialmente más democráticos e incluyente. En este cometido, propone implementar los espacios adecuados de dialogo e intercambio de saberes a partir de reconocer la importancia de conocimientos y experiencias previas en líderes, familias, comunidades y procesos sociales. Se considera por ello que comprender las realidades concretas y procurar avances hacia las transformaciones necesarias que como sociedad deben propiciar, es dable la necesidad de contribuir a que estas comunidades sean fortalecidas en la vivencia y práctica democrática para construir y sostener el territorio; ello implica recurrentemente hacer prevalecer valores sociales por el bien común. Dicho en otros términos, se trata de la vigencia por una apuesta ética por el territorio, donde el cuidado por el medio biofísico y la dignidad de los seres humanos sea un referente constitutivo del proceso formativo.</t>
  </si>
  <si>
    <t>I-2016-01670</t>
  </si>
  <si>
    <t>Piloto Escuela Desarrollo y Paz Magdalena Centro</t>
  </si>
  <si>
    <t>Las capacidades e iniciativas que en terreno los PDPs han construido durante los últimos años han dado origen a una multiplicidad de saberes que han sido muestra de las diferentes formas en que se puede promover el desarrollo y la construcción de paz. Varias de estas apuestas no han sido sistematizadas ni documentadas y por esa razón se hace necesario capitalizarlas como activos intangibles de la Redprodepaz. Adecuar los aprendizajes a la formulación de políticas de desarrollo y paz y escalar sus alcances a todo el territorio nacional constituyen una agenda prioritaria para el país. El PDPMC ofrece sus avances de 10 años de aprendizaje en temas del desarrollo regional como un aporte de los pobladores del territorio a la paz del país.</t>
  </si>
  <si>
    <t>I-2016-01664</t>
  </si>
  <si>
    <t>PISCSU Ano III - Programa Cidades Sustentáveis</t>
  </si>
  <si>
    <t>OI 5 - Ciudades Sustentables</t>
  </si>
  <si>
    <t>O investimento refere-se à execução de parte do terceiro ano do Projeto de Incidência da Sociedade Civil para a Sustentabilidade Urbana - PISCSU, que tem financiamento de OAK Foundation para três anos. O plano de trabalho acordado com os parceiros prevê, para o Programa Cidades Sustentáveis, o desenvolvimento das parcerias para difusão e implementação do PCS no país; o desenvolvimento de guia e campanha de orientação sobre políticas municipais com impacto no clima, em parceria com WRI e posicionar o Programa Cidades Sustentáveis nas Eleições municipais de 2016, por meio do lançamento da nova plataforma de indicadores adaptados à Agenda 2030 da ONU, eventos com todos os partidos políticos e com candidatos em no mínimo 50 cidades, tendo as capitais como prioridade.</t>
  </si>
  <si>
    <t>Finalizado</t>
  </si>
  <si>
    <t>I-2016-01661</t>
  </si>
  <si>
    <t>Plebiscito por el Sí - Acuerdo de Paz Colombia</t>
  </si>
  <si>
    <t>Campaña de comunicación por el Sí a los Acuerdos en la Habana pactados entre el Gobierno y las FARC-EP. Para la refrendación de los acuerdos pactados en La Habana entre el Gobierno de Colombia y las FARC EP el pasado 24 de agosto de 2016, la Corte Constitucional decidió que su refrendación se haría a través de un plebiscito el día 2 de octubre de 2016. Surge entonces la necesidad de incidir en la percepción de los ciudadanos indecisos para que voten por el SÍ en el plebiscito que refrendará los acuerdos de la Habana.</t>
  </si>
  <si>
    <t>I-2016-01412</t>
  </si>
  <si>
    <t>Porticus - projeto de inovação com Ricardo Abramovay</t>
  </si>
  <si>
    <t>OI 15 - Energia/Industrias Extractivas</t>
  </si>
  <si>
    <t>Este investimento tem como objetivo apoiiar a Porticus no repasse de recursos para uma pesquisa sobre inovação do Ricardo Abramovay. A Avina também acompanhará o Ricardo já que é um dos temas importantes para a organização.</t>
  </si>
  <si>
    <t>I-2016-01464</t>
  </si>
  <si>
    <t>Programa Sed Cero Argentina - 2° Etapa construcción de cisternas en Salado Norte (Sgo del Estero)</t>
  </si>
  <si>
    <t>OI 10 - Gran Chaco Americano</t>
  </si>
  <si>
    <t>En el marco del Programa Sed Cero, construir al menos 50 cisternas con sus respectivas adaptaciones de techo para la captación de agua de lluvia así como la canalización de agua del Río Salado (mediante la utilización de un molino) en la comunidad de Candelaria de la Región Salado Norte en la provincia de Santiago del Estero, que no cuenta con acceso a agua segura.</t>
  </si>
  <si>
    <t>I-2016-01500</t>
  </si>
  <si>
    <t>Promoting Justice for Migrants in Transit through Mexico</t>
  </si>
  <si>
    <t>To promote justice for migrants in transit through Mexico, in particular as related to human rights violations and crimes against migrants.</t>
  </si>
  <si>
    <t>I-2016-01448</t>
  </si>
  <si>
    <t>Promoting the Rights of Migrants and their Families, Especially Access to Justice for Migrants</t>
  </si>
  <si>
    <t>To contribute to increased access to justice and judicial protection of migrants and their families both regionally and nationally.</t>
  </si>
  <si>
    <t>I-2016-01442</t>
  </si>
  <si>
    <t>Proyecto INOT -Proyecto de acceso y gestión del agua para la salud, la alimentación y la producción de las comunidades indígenas de Formosa</t>
  </si>
  <si>
    <t>La propuesta consiste en un proyecto de 2 años, a realizarse en las comunidades más vulnerables del Oeste de la Provincia de Formosa que sufren los indicadores de mortalidad materno-infantil más altos del país, para mejorar la gestión del agua para la salud ambiental y la mejora de la alimentación de 1300 familias indígenas. La coordinación general del Proyecto estará a cargo de Fundación Gran Chaco que, junto con las autoridades locales y actores sociales del territorio se encargará de la ejecución de las actividades del Proyecto con las comunidades y el involucramiento de aliados expertos en las temáticas abordadas en el proyecto.</t>
  </si>
  <si>
    <t>I-2016-01478</t>
  </si>
  <si>
    <t>Public Policy Advocacy Training and Support for the Promotion of Inclusive Recycling in Latin America</t>
  </si>
  <si>
    <t>Advocacy training and support for inclusive recycling in Latin America.</t>
  </si>
  <si>
    <t>I-2016-01720</t>
  </si>
  <si>
    <t>Safe and Dignified Transit: Strengthening the Grupo Articulador Regional and Local Organizations of Central America</t>
  </si>
  <si>
    <t>To identify vulnerable asylum seekers and systematically change the focus of refugee aid from a humanitarian approach to that of a legal human rights approach.</t>
  </si>
  <si>
    <t>I-2016-01703</t>
  </si>
  <si>
    <t>Social and Labor Inclusion for Migrant People in the Central American Region</t>
  </si>
  <si>
    <t>To establish a work mechanism and roadmap for the labor and social inclusion of the migrant population in Central America.</t>
  </si>
  <si>
    <t>I-2016-01759</t>
  </si>
  <si>
    <t>Strengthening Access to Justice for Migrants and Persons Granted International Protection in Mexico and the Americas</t>
  </si>
  <si>
    <t>To contribute to the strengthening of access to justice for migrants and persons granted international protection in Mexico and the Americas.</t>
  </si>
  <si>
    <t>I-2016-01758</t>
  </si>
  <si>
    <t>Strengthening Migration and Development by Implementing Successful Economic Models</t>
  </si>
  <si>
    <t>To promote intersectorial dialogues to explore strategies and models for economic development that are linked to migration.</t>
  </si>
  <si>
    <t>I-2016-01721</t>
  </si>
  <si>
    <t>Strengthening the Organization and Integration of Inclusive Recycling in Nicaragua</t>
  </si>
  <si>
    <t>To improve the conditions for recyclers through inclusive models, policies and a strengthened value chain for the integrated management of solid waste in Nicaragua.</t>
  </si>
  <si>
    <t>I-2016-01424</t>
  </si>
  <si>
    <t>Transnational Mechanism for Migrants' Access to Justice</t>
  </si>
  <si>
    <t>To promote and accompany the effective implementation of the Transnational Mechanism for Search and Investigation for migrant victims and their families in Mexico and Central America, in order to guarantee access to justice.</t>
  </si>
  <si>
    <t>I-2016-01690</t>
  </si>
  <si>
    <t>Water Care in Misiones Argentina</t>
  </si>
  <si>
    <t>To promote sustainable use of water through social inclusion in the Northeast region of Argentina.</t>
  </si>
  <si>
    <t>I-2016-01584</t>
  </si>
  <si>
    <t>Water in Forest Communities: Contributing to Access to Drinking Water in RESEX Tapajós Arapiuns</t>
  </si>
  <si>
    <t>To implement a microsystem of reliable tap water to supply two communities in Tapajós-RESEX Arapiuns, Santarém, Pará, Brazil.</t>
  </si>
  <si>
    <t>Responsable de la inversión</t>
  </si>
  <si>
    <t>Pablo Vagliente</t>
  </si>
  <si>
    <t>Zoraida Sanchez</t>
  </si>
  <si>
    <t>Ximena Torres</t>
  </si>
  <si>
    <t>Jessie Petrini</t>
  </si>
  <si>
    <t>María Pía Hevia</t>
  </si>
  <si>
    <t>Anna Romanelli</t>
  </si>
  <si>
    <t>Adriana Otoya</t>
  </si>
  <si>
    <t>Florencia Iacopetti</t>
  </si>
  <si>
    <t>Total Presupuesto (USD)</t>
  </si>
  <si>
    <t>Total Presupuesto (moneda Local)</t>
  </si>
  <si>
    <t>Número inversión</t>
  </si>
  <si>
    <t>Zoraida Sánchez</t>
  </si>
  <si>
    <t>Título de la inversión</t>
  </si>
  <si>
    <t>Acción Climática</t>
  </si>
  <si>
    <t>Migraciones</t>
  </si>
  <si>
    <t>Reciclaje</t>
  </si>
  <si>
    <t>Gran Chaco Americano</t>
  </si>
  <si>
    <t>Acceso al Agua</t>
  </si>
  <si>
    <t>Innovación Política</t>
  </si>
  <si>
    <t>Ciudades Sostenibles</t>
  </si>
  <si>
    <t>Pamela Ríos</t>
  </si>
  <si>
    <t>Etiquetas de fila</t>
  </si>
  <si>
    <t>Total general</t>
  </si>
  <si>
    <t>Cuenta de Responsable</t>
  </si>
  <si>
    <t>Cuenta de Programa</t>
  </si>
  <si>
    <t>Suma de Monto Total aprobado en 2016 USD</t>
  </si>
  <si>
    <t>Fecha inicio</t>
  </si>
  <si>
    <t>% de contrapartida</t>
  </si>
  <si>
    <t>Status</t>
  </si>
  <si>
    <t>Programa apoyado</t>
  </si>
  <si>
    <t>Organización ejecutora</t>
  </si>
  <si>
    <t>I-2017-01887</t>
  </si>
  <si>
    <t>I-2017-01902</t>
  </si>
  <si>
    <t>I-2017-02013</t>
  </si>
  <si>
    <t>I-2017-02014</t>
  </si>
  <si>
    <t>I-2017-02019</t>
  </si>
  <si>
    <t>I-2017-02022</t>
  </si>
  <si>
    <t>Building Regional Alliances and Strategic Information for the Protection of Migrant Rights in Mexico and Central America under a New U.S. Administration</t>
  </si>
  <si>
    <t>The Complex Energy Project</t>
  </si>
  <si>
    <t>Organization of regional and local actors for the strengthening of coordination and advocacy capacities in Central America's Northern Triangle</t>
  </si>
  <si>
    <t>Access to Justice for Migrants: Strengthening the Transnational Support Mechanism</t>
  </si>
  <si>
    <t>Escuela de Desarrollo y Paz - Fase de Apropiación</t>
  </si>
  <si>
    <t>REDPRODEPAZ: Fortalecimiento institucional EF (sostenibilidad/Red de pobladores)</t>
  </si>
  <si>
    <t>Negocios de Impacto</t>
  </si>
  <si>
    <t>Duración en meses</t>
  </si>
  <si>
    <t>Desarrollar un prototipo para la industria para un sistema de energía sostenible y limpia capaz de capturar, transmitir y almacenar energía, y entregarla como electricidad a través de conversión térmica y/o de hidrógeno.</t>
  </si>
  <si>
    <t>Fortalecer una alianza regional de organizaciones de la sociedad civil para proteger los derechos de los migrantes y los refugiados, asegurando un enfoque en los derechos humanos en la política exterior de EE.UU. en la región.</t>
  </si>
  <si>
    <t>Enfocar el adecuado funcionamiento de los mecanismos de acceso a la justicia para los migrantes víctimas de delitos, particularmente aquellos asociados a violaciones graves de los derechos humanos en México.</t>
  </si>
  <si>
    <t>Monto Ejecutado 
US$</t>
  </si>
  <si>
    <t>Monto Desembolsado 
US$</t>
  </si>
  <si>
    <t>Monto aprobado 
US$</t>
  </si>
  <si>
    <t xml:space="preserve">Establecer el proceso de Escuela de Desarrollo y Paz como uno de los ejes articuladores de trabajo en Red en torno a los 5 temas estratégicos de la Redprodepaz. </t>
  </si>
  <si>
    <t>Objetivo principal</t>
  </si>
  <si>
    <t>Confirmación de aprobación</t>
  </si>
  <si>
    <t>Evaluación final</t>
  </si>
  <si>
    <t>I-2017-02082</t>
  </si>
  <si>
    <t>Tecnología Cambio Social</t>
  </si>
  <si>
    <t>ALTEC: Paz en Construcción</t>
  </si>
  <si>
    <t>Ampliar y profundizar ejercicio de la ciudadanía por parte de los jóvenes de Colombia en pro de la implementación de los acuerdos de paz mediante el uso de herramientas digitales.</t>
  </si>
  <si>
    <t>Período: Enero-Diciembre, 2017</t>
  </si>
  <si>
    <t>Inversiones aprobadas US$50.000+   &amp;   12 meses de duración+</t>
  </si>
  <si>
    <t xml:space="preserve">Inclusive Regional Recycling Initiative (IRR)
</t>
  </si>
  <si>
    <t>Tecnología para el Cambio Social</t>
  </si>
  <si>
    <t>CAMMINA: Alliance for Justice</t>
  </si>
  <si>
    <t>I-2017-02083</t>
  </si>
  <si>
    <t>I-2017-02085</t>
  </si>
  <si>
    <t>I-2017-02086</t>
  </si>
  <si>
    <t>I-2017-02087</t>
  </si>
  <si>
    <t>I-2017-02088</t>
  </si>
  <si>
    <t>I-2017-02089</t>
  </si>
  <si>
    <t>I-2017-02116</t>
  </si>
  <si>
    <t>I-2017-02117</t>
  </si>
  <si>
    <t>I-2017-02119</t>
  </si>
  <si>
    <t>I-2017-02120</t>
  </si>
  <si>
    <t>I-2017-02121</t>
  </si>
  <si>
    <t>I-2017-02172</t>
  </si>
  <si>
    <t>I-2017-02174</t>
  </si>
  <si>
    <t>I-2017-02184</t>
  </si>
  <si>
    <t>I-2017-02204</t>
  </si>
  <si>
    <t>I-2017-02205</t>
  </si>
  <si>
    <t xml:space="preserve"> Tecnología Cambio Social</t>
  </si>
  <si>
    <t xml:space="preserve">ALTEC: Rio Abierto
</t>
  </si>
  <si>
    <t>Empoderar comunidades para que ocupen espacios de influencia en la implementación del Plan Nacional de Agua, así como en toda la política pública relacionada con el tema.</t>
  </si>
  <si>
    <t xml:space="preserve">ALTEC: A qué precio
</t>
  </si>
  <si>
    <t>Promover el uso eficiente de fondos públicos en beneficio de la sociedad mediante la construcción de una plataforma de gestión de datos abiertos sobre las compras publicas del sector salud y su posterior análisis y difusión a traves de historias periodísticas.</t>
  </si>
  <si>
    <t xml:space="preserve">ALTEC: Caminos de la Villa
</t>
  </si>
  <si>
    <t xml:space="preserve">ALTEC: Plataforma Educación
</t>
  </si>
  <si>
    <t xml:space="preserve">ALTEC: Democracy OS
</t>
  </si>
  <si>
    <t xml:space="preserve">ALTEC: Experimentos Locales
</t>
  </si>
  <si>
    <t xml:space="preserve">Access to Justice for Migrants in Mexico and the United States
</t>
  </si>
  <si>
    <t xml:space="preserve">Promoting Local and Binational Iniciatives to Strengthen the Capacity of CSO and Transnational Families in Mexico, Central America and the US
</t>
  </si>
  <si>
    <t xml:space="preserve">Mesoamerican Agenda 2017-2018
.
</t>
  </si>
  <si>
    <t xml:space="preserve">Titulo Inversion: Strengthening and expanding migrant child protection in Central America and Mexico
</t>
  </si>
  <si>
    <t xml:space="preserve">Monitoring the implementation of new migratory policies in the United States and their impact on families on a local and binational level
</t>
  </si>
  <si>
    <t xml:space="preserve">Access to Transnational Justice for Mexican Workers (Phase II)
</t>
  </si>
  <si>
    <t xml:space="preserve">Promover el acceso a la justicia transnacional de las y los trabajadores migrantes temporales mexicanos. </t>
  </si>
  <si>
    <t xml:space="preserve">Binational Defense of Migrants, Children and Adolescents in the Context of Human Mobility
</t>
  </si>
  <si>
    <t xml:space="preserve">RADAR- Acceso a la Justicia de trabajadores migrantes mexicanos
</t>
  </si>
  <si>
    <t xml:space="preserve">Consolidar a Radar como un referente para el gobierno mexicano y norteamericano para la rendición de cuentas de empresas reclutando trabajadores y trabajadoras temporales bajo el esquema de visas H2. </t>
  </si>
  <si>
    <t xml:space="preserve">ALTEC: Blockchain, transparencia y servicios publicos
</t>
  </si>
  <si>
    <t xml:space="preserve">ALTEC: Onesmart Technology
</t>
  </si>
  <si>
    <t xml:space="preserve">ALTEC: La Caza Legislativa
</t>
  </si>
  <si>
    <t>Incidir en la toma de decisiones, informadas, de cara a las elecciones de 2018 y en las presidenciales de 2019, mediante la creación de un movimiento de organizaciones en red que trabajan con el objetivo de realizar contraloría social, promover la transparencia y monitoreo del quehacer de los políticos con el uso de herramientas digitales y periodismo de datos.</t>
  </si>
  <si>
    <t>I Reporte de implementación</t>
  </si>
  <si>
    <t>II Reporte de implementación</t>
  </si>
  <si>
    <t>III Reporte de Implementación</t>
  </si>
  <si>
    <t>I-2017-01845</t>
  </si>
  <si>
    <t>I-2017-02065</t>
  </si>
  <si>
    <t>I-2017-02081</t>
  </si>
  <si>
    <t>LINK</t>
  </si>
  <si>
    <t>Apoyar 5 organizaciones locales de la sociedad civil, grupos de ciudadanos, grupos de tecnología cívica y/o periodistas en la divulgación de información de impacto y la implementación de proyectos tecnológicos.</t>
  </si>
  <si>
    <t>Mejorar los canales para que los migrantes puedan tener acceso y protección a la justicia.</t>
  </si>
  <si>
    <t>Mejorar las estrategias de protección para las familias migrantes entre México y Estados Unidos.</t>
  </si>
  <si>
    <t>Fortalecer el trabajo de la sociedad civil y actores de gobiernos en la protección de la niñez en Centroamérica y México.</t>
  </si>
  <si>
    <t>Latin America Working Group Education Fund (LAWGEF)
2029 P Street NW
Suite 301
Washington D.C. 20036, Estados Unidos</t>
  </si>
  <si>
    <t>Compromiso Empresarial Para el Reciclaje (CEMPRE Argentina) 
Avenida Santa Fe 1193, Oficina 11 
Postal Code: C1059ABF, 
Ciudad Autonoma de Buenos Aires, Argentina</t>
  </si>
  <si>
    <t>CUP Sciences: Center for Unconventional Processes of Sciences &amp;
8614 Flower Avenue, Unit 5,
Paramount California 90723, Estados Unidos</t>
  </si>
  <si>
    <t>Fundación Cristosal
3° calle poniente, hoy calle Schafik Handal #5441, del pasaje Jorge Lardé, Lomas Verdes, Colonia Escalón
San Salvador, El Salvador</t>
  </si>
  <si>
    <t>Fundación para la Justicia y el Estado Democrático de Derecho, A.C.
Patricio Sanz 449, Col. Del Valle, Delegación Benito Juárez,  
CP. 03100, México DF, México</t>
  </si>
  <si>
    <t>Fundación Redprodepaz
Calle 35 No. 7-25 oficinas 1001-1002-1003
Edif Cadax
Bogotá D.C., Colombia</t>
  </si>
  <si>
    <t>Alianza Americas
1638 S Blue Island Ave. 
Chicago, IL 60608, Estados Unidos</t>
  </si>
  <si>
    <t>Tripode S.A. de C.V. (El Faro)
Colonia La Sultana, Calle Los Lirios #7A
Antiguo Cuscatlán, La Libertad
San Salvador,  El Salvador</t>
  </si>
  <si>
    <t>Fundación Mi Sangre
Transv. 5A # 45-64
Medellín, Colombia</t>
  </si>
  <si>
    <t>La Diaria
Soriano 774
Montevideo, Uruguay</t>
  </si>
  <si>
    <t>Fundación La Voz Pública para la Verificación del Discurso Público (Chequeado)
Av. Córdoba 5869, Office 7 A 
Ciudad Autónoma de Buenos Aires
Buenos Aires,  Argentina</t>
  </si>
  <si>
    <t>Asociación Civil por la Igualdad y la Justicia
Av. de Mayo 1161 Piso 5 Oficina 9
Buenos Aires, Argentina</t>
  </si>
  <si>
    <t>Datos Abiertos, Transparencia y Acceso a la información
Luis Alberto de Herrera 4047
Montevideo, CP 11700, Uruguay</t>
  </si>
  <si>
    <t>Fundacion Hormigas Argentinas, mas ciudadanos para Reflexionar, Cooperar, Accionar y Crear (Democracia en Red)
Darwin 1154 2nd Fl Apt D, Bld A
CP 1414 Buenos Aires, Argentina</t>
  </si>
  <si>
    <t>Washington Office on Latin America
1666 Connecticut Avenue, NW
Washinton District of Columbia 20009, Estados Unidos</t>
  </si>
  <si>
    <t xml:space="preserve">Instituto para las Mujeres en la Migración (IMUMI)
Av. México N. 188. Col. Del Carmen, Delegación Coyoacán, CP 04100, Ciudad de México, México
</t>
  </si>
  <si>
    <t xml:space="preserve">Centro de Investigación y Docencia Económicas, A.C. (CIDE)
Carretera México-Toluca 3655
Lomas de Santa Fé, 01210, 
Álvaro Obregón, México  
</t>
  </si>
  <si>
    <t xml:space="preserve">International Detention Coalition INC.
Level 1, 112 Langridge St, Collingwood
Melbourne,  Australia 
</t>
  </si>
  <si>
    <t>Women's Refugee Commission
122 East 42nd Street
11th Floor
New York New York 10168, Estados Unidos</t>
  </si>
  <si>
    <t xml:space="preserve">Derechos Humanos Integrales en Acción (DHIA)
Av. 20 de Noviembre #4305-12, Fracc. El Colegio, C.P. 32310
Ciudad Juárez, Chihuahua, México 
</t>
  </si>
  <si>
    <t>Proyecto de Derechos Económicos, Sociales y Culturales A.C. (ProDESC)
Zamora 169-A. - Col. Condesa
México D.F.  06140, México</t>
  </si>
  <si>
    <t>KMT Business Education S.A. (Prince Consulting)
Avenida Cerviño 3542, piso 4, depto "C"
Ciudad Autonoma de Buenos Aires, CP 1425 
Buenos Aires, Argentina</t>
  </si>
  <si>
    <t xml:space="preserve">OneSmart Tecnology SA de CV
Monte Capitolio 201
Colonia Fuentes delValle
San Pdro Garza García
México CP 66220, México
</t>
  </si>
  <si>
    <t>Social TIC
Insurgente Sur 339 int. 4, Col. 
Hipodromo Condesa, Cuauhtémoc
México D.F 06500, México</t>
  </si>
  <si>
    <t>Proyecto de Derechos Económicos, Sociales y Culturales A.C. (ProDESC)
Zamora 169-A. Col. Condesa
México D.F.  06140, México</t>
  </si>
  <si>
    <t>Promover el desarrollo de sistemas de reciclaje inclusivo en al menos 7 municipalidades en Argentina, reconociendo el rol y participación de los recicladores en el mejoramiento de los modelos de negocios y condiciones laborales en sus organizaciones.</t>
  </si>
  <si>
    <t xml:space="preserve">Coordinar la colaboración entre actores clave a nivel regional del Triángulo Norte y Nicaragua, aplicando experiencias piloto de medidas de protección comunitarias y desarrollando soluciones sostenibles que garanticen los derechos y el bienestar de los migrantes.
</t>
  </si>
  <si>
    <t>Promover la coordinación entre groups de advocacy, migrantes organizados en los Estados Unidos y sus contrapartes en Centro América y México con miras a articular una respuesta coordinada a las políticas estadounidenses asociadas a temas migratorios 2) Aumentar la capacidad de un abordaje efectivo en México y Centro América por medio de una comunicación estratégica dirigida a difrentes públicos meta 3) Lograr el reconocimiento, en México y Centro América, de la importancia del mejoramiento de los servicios consulares y el establecimiento de acciones concretas que amplíen los servicios a los mexicanos y centroamericanos en Estados Unidos.</t>
  </si>
  <si>
    <t xml:space="preserve">Contribuir a la integración  geniuna de villas a la ciudad, con planes públicos y participativos y en plazos acotados, garantizando de esta manera una gama de derechos humanos formalmente reconocidos en leyes locales que disponen la urbanización de barrios informales, así como en pactos y tratados internacionales a los que Argentina se adhirió. </t>
  </si>
  <si>
    <t>Co-crear una plataforma en línea con el Consejo de Educación Secundaria de Uruguay y UNICEF a través de la cual padres, estudiantes, educadores, actores políticos, autoridades, sociedad civil y ciudadanía en general pueden acceder a información actualizada y fiable sobre la educación secundaria en el país, incluyendo temas relacionados con la estructura, recursos, planes educativos, actividades curriculares y extracurriculares, entre otros.</t>
  </si>
  <si>
    <t>Mejorar y ampliar la participación de la ciudadanía mediante el uso de tecnología, buscando que en las ciudades en donde se implemente el proyecto se dé un cambio en la relación entre representantes y representados, que propicie nuevos esquemas de gobernanza (más colaborativos), nuevas lógicas burocráticas (más sensibles) y nuevos espacios públicos (digitales y territoriales).</t>
  </si>
  <si>
    <t>Conformar un grupo regional interdisciplinario con actores estratégicos de Guatemala, Honduras, El Salvador, México y Estados Unidos con el fin de analizar la situación migratoria actual y definir las estrategias de advocacy regional.</t>
  </si>
  <si>
    <t>Monitorear la implementación de las nuevas políticas migratorias en los Estados Uniudos y su impacto en las familias tanto a nivel local como binacional.</t>
  </si>
  <si>
    <t>Promover desde el Programa de Defensa e Incidencia Binacional, el respeto a los derechos humanos de las personas mexicanas expulsadas de los Estados Unidos y la actuación responsable del Estado a favor de sus connacionales, a través de la documentación de casos de abuso, el análisis jurídico, la incidencia política, el litigio estratégico y el trabajo articulado de organizaciones en México y Estados Unidos.</t>
  </si>
  <si>
    <t>Implementar la tecnología blockchain, con la finalidad de hacer más transparentes y abiertos los procesos de gobierno, para lo cual se desarrollará un prueba piloto en la municipalidad de Bahía Blanca (Argentina), en donde se aplicará esta tecnología a los subsidios a artistas de la ciudad mediante el “Fondo Municipal de las Artes o FMA.</t>
  </si>
  <si>
    <t>Complementar la oferta técnica presente mediante la implementación de técnicas de inteligencia artificial, aprendizaje maquinal para procesamiento de texto y reconocimiento de imágenes con el fin de lograr el aprovechamiento eficiente de otras fuentes de información como redes sociales en el proceso de dar soporte municipal a los pedidos/reclamos ciudadanos.</t>
  </si>
  <si>
    <t>Fortalecer los procesos de la Red de Pobladores de, por lo menos, dos nodos de la RedProdepaz a ser ejecutados por el Proceso de Fortalecimiento de la Redprodepaz, que tiene como propósito estratégico apoyar la gestión de los Programas de Desarrollo y Paz a través de acciones que contribuyan a la construcción de paz territorial con base en acciones encaminadas a dinamizar la noción de Vida Querida desde los pobladores que hacen parte de la Red.</t>
  </si>
  <si>
    <t>I-2017-02296</t>
  </si>
  <si>
    <t>IRR C2 Diplomado Funcionarios Perú - Segundo Contrato</t>
  </si>
  <si>
    <t>Puesta en marcha del Diplomado de Formación en Reciclaje Inclusivo, dirigido a 250 funcionarios de Perú, provenientes de igual número de ciudades peruanas participantes en el Programa Nacional de Segregación en Origen y Recolección Selectiva.</t>
  </si>
  <si>
    <t>I-2018-02352</t>
  </si>
  <si>
    <t>Capacity Building and Improved Access to Drinking Water in Brazil</t>
  </si>
  <si>
    <t>Promover o acesso à água para 117 famílias, aproximadamente 624 pessoas da RESEX Tapajós-Arapiuns e FLONA Tapajós, Pará / Brasil, por meio da construção de 2 sistemas de água com energia solar na região amazônica.</t>
  </si>
  <si>
    <t>I-2018-02395</t>
  </si>
  <si>
    <t>IRR - Programa de Asociatividad e Incidencia para Movimientos Nacionales de Recicladores</t>
  </si>
  <si>
    <t>Alianza con FUNDACION RECICLAJE INCLUSIVO para actividades de la IRR en Chile Para cumplir con este objetivo el programa desarrolla las siguientes líneas de acción: a) Generación, sistematización y divulgación de conocimiento sobre los recicladores y el reciclaje inclusivo b) Apoyo a la conformación y el fortalecimiento de movimientos nacionales de recicladores c) Generación de capacidades y apoyo para la incidencia de organizaciones de recicladores, en las políticas públicas relativas a la gestión de los residuos</t>
  </si>
  <si>
    <t>I-2018-02435</t>
  </si>
  <si>
    <t>Agua+BR - Projeto Aliança Água + PSA</t>
  </si>
  <si>
    <t>Ampliar e melhorar a qualidade do acesso à água para as comunidades do território de atuação do CEAPS / PSA, fortalecendo a gestão comunitária dos sistemas de abastecimento.</t>
  </si>
  <si>
    <t>I-2018-02497</t>
  </si>
  <si>
    <t>Agua+BR - Projeto Aliança Água + CPCD</t>
  </si>
  <si>
    <t>Contribuir de forma propositiva e concreta para a garantia da autosuficiência hídrica – acessibilidade e qualidade da água, nas comunidades atendidas pelo Projeto, na Chapada do Lagoão, a partir da mobilização dos moradores, disseminação e execução de tecnologias de monitoramento, gestão dos recursos hídricos e disseminação de práticas ecológicas para captação, reaproveitamento da água e produção de alimentos, seguindo os princípios da permacultura.</t>
  </si>
  <si>
    <t>I-2018-02498</t>
  </si>
  <si>
    <t>Agua+BR - Projeto Aliança Água + SISAR-CE</t>
  </si>
  <si>
    <t>Promover o acesso a água em 14 comunidades na zona rural do Ceará, a través da aquisição de 08 (oito) fabricas de cloro, construção de 02 (dois) reservatórios apoiados e um reservatório elevado, ampliação de 9.500 (nove mil e quinhentos) metros de rede de distribuição, 7.000 (sete mil) metros de adutora para mudança de captação e aquisição de 860 (oitocentos e sessenta) ligações prediais para ampliação e promover a gestão comunitaria da agua no Brasil.</t>
  </si>
  <si>
    <t>I-2018-02510</t>
  </si>
  <si>
    <t>Agua+BR - FAS - Água + Acesso em comunidades ribeirinhas do Amazonas</t>
  </si>
  <si>
    <t>O objetivo geral do projeto é contribuir para a melhoria da qualidade de vida em comunidades ribeirinhas em unidades de conservação, por meio de soluções sustentáveis para o acesso à água.</t>
  </si>
  <si>
    <t>I-2018-02513</t>
  </si>
  <si>
    <t>Agua+BR - Projeto Aliança Água+ Cáritas PE</t>
  </si>
  <si>
    <t>Revitalizar dois sistemas comunitários de abastecimentos d’água situados em duas comunidades rurais e desenvolver processos comunitários de gestão dos referidos sistemas na perspectiva de sua sustentabilidade e da geração de mais um referencial que possa orientar a gestão de outros sistemas no Estado de Pernambuco, a partir de sua sistematização.</t>
  </si>
  <si>
    <t>I-2018-02531</t>
  </si>
  <si>
    <t>Agua+BR - Projeto Aliança Água+ ABES</t>
  </si>
  <si>
    <t>Necessidade de ordenar e legalizar a Gestão Comunitária de sistemas de água existentes em localidade rurais do Espírito Santo, com o objetivo de promover o acesso a água potável de forma democrática, impactando positivamente na saúde dos usuários e na preservação ambiental. Considerando que a micromedição é um importante instrumento para o gerenciamento do sistema de abastecimento de água este projeto prevê o fornecimento e instalação de hidrômetros em 07 comunidades, bem como a realização de 02 Oficinas Regionais para dar continuidade às ações realizadas no primeiro encontro de gestores de sistemas de água acontecido em 03/02/2018, no ES. Em 02 outras comunidades serão realizadas melhorias.</t>
  </si>
  <si>
    <t>I-2018-02532</t>
  </si>
  <si>
    <t>Água+BR - Projeto Aliança Água+ ASPROC</t>
  </si>
  <si>
    <t>Promover melhorias da qualidade de vida das famílias ribeirinhas em comunidades isoladas da Amazônia, com ênfase na gestão hídrica e saúde comunitária, a partir da criação, implementação e avaliação de um modelo autossustentável de gestão comunitária de água nas comunidades do baixo e médio Juruá de forma a garantir a operação, manutenção e continuidade adequada aos sistemas e soluções de captação, tratamento, distribuição e consumo dos recursos hídricos nas comunidades.</t>
  </si>
  <si>
    <t>I-2018-02552</t>
  </si>
  <si>
    <t>Agua+BR - Projeto Aliança Água + CENTRAL</t>
  </si>
  <si>
    <t>Fortalecer o Modelo Central de Gestão Comunitária da Água, promovendo o acesso à água segura para consumo humano em comunidades rurais a serem incorporadas à Central, e assim, melhoria nas condições de saúde e vida das populações atendidas.</t>
  </si>
  <si>
    <t>I-2018-02562</t>
  </si>
  <si>
    <t>Piloto de Certificación de Competencias para migrantes Retornados El Salvador</t>
  </si>
  <si>
    <t>La Inversión apoya la propuesta basada en la reintegración económica del migrante retornado por medio de la validación y reconocimiento de las competencias desarrolladas en Estados Unidos o México. Buscando incrementar la empleabilidad reconociendo sus habilidades y conocimientos adquiridos mediante la experiencia laboral. La inversión busca la reintegración económica basada en la certificación de competencias laborales, mediante la inserción laboral o emprendimientos</t>
  </si>
  <si>
    <t>I-2018-02574</t>
  </si>
  <si>
    <t>ALTEC: Datasketch</t>
  </si>
  <si>
    <t>1) Motivar a ingenieros, desarrolladores y en general a personas formadas en áreas técnicas para que descubran y entiendan el impacto que pueden tener con sus conocimientos. 2) Empoderar organizaciones con fines sociales o iniciativas que promuevan la transparencia y el uso de datos para la toma de decisiones. Este empoderamiento debe permitirle a estas organizaciones tener mayor impacto e incidencia en la sociedad con el uso de tecnologías de información que faciliten y agilicen el trabajo con datos.</t>
  </si>
  <si>
    <t>I-2018-02590</t>
  </si>
  <si>
    <t>ALTEC: SeamOS</t>
  </si>
  <si>
    <t>Lograr que los ciudadanos de 5 ciudades colombianas (Buenaventura, Ibagué, Bogotá, Barranquilla y Florencia) incidan efectivamente en los procesos y espacios de toma de decisiones políticas,</t>
  </si>
  <si>
    <t>I-2018-02591</t>
  </si>
  <si>
    <t>ALTEC: Yeeko</t>
  </si>
  <si>
    <t>Incidir en el involucramiento de las y los ciudadanos en los procesos legislativos, a través del uso de la herramienta por parte de al menos un Senador y una Diputada, que utilicen Yeeko para generar un canal de comunicación directa entre representante y las y los representados. Con la posibilidad de realizar consultas y construir en conjunto iniciativas de ley y mantener un ejercicio de rendición de cuentas.</t>
  </si>
  <si>
    <t>I-2018-02592</t>
  </si>
  <si>
    <t>ALTEC: Defensores</t>
  </si>
  <si>
    <t>Desarrollar una plataforma web y aplicación móvil que permitan el registro y sistematización de evidencias de casos de tortura dentro de las comisarías y penitenciarias de Paraguay.</t>
  </si>
  <si>
    <t>I-2018-02593</t>
  </si>
  <si>
    <t>ALTEC: Burocratas</t>
  </si>
  <si>
    <t>Recolectar, depurar, cargar y centralizar toda la información necesaria para realizar las siguientes evaluaciones y visualizaciones en materia de gasto público y promesas electorales, para las administraciones actuales en Bogotá D.C. y otra ciudad priorizada por Burócratas.</t>
  </si>
  <si>
    <t>I-2018-02594</t>
  </si>
  <si>
    <t>ALTEC: Plataforma de Violencia de Género</t>
  </si>
  <si>
    <t>A pesar de la recomendación en la Ley Maria da Penha (11.340/06, LMP), del 2006, para la promoción de estudios estadísticos sobre el contexto de la violencia de género, así como la sistematización y la unificación de datos sobre los diferentes tipos de violencia, la falta de acceso a datos amplios y confiables sobre violencias de género en Brasil sigue siendo una barrera que impide el avance en las políticas públicas y el monitoreo de los resultados de las medidas ya adoptadas. Es así que el proyecto busca mejorar la calidad de los datos vinculados a este campo en Brasil.</t>
  </si>
  <si>
    <t>I-2018-02595</t>
  </si>
  <si>
    <t>ALTEC: Iniciativa Funes</t>
  </si>
  <si>
    <t>Desarrollar una tecnologia cívica -basada en algoritmos de inteligencia artificial- que ayude a periodistas, sociedad civil y órganos de control del Estado a alertar casos y escenarios con altas probabilidades de corrupción en el sector público.</t>
  </si>
  <si>
    <t>I-2018-02613</t>
  </si>
  <si>
    <t>Negocios y Finanzas Sostenibles</t>
  </si>
  <si>
    <t>Ejecución del fondo Equilibrium</t>
  </si>
  <si>
    <t>Establecer un fondo de mesocréditos que será ejecutado por FDS para generar una experiencia piloto de financiamiento ético para la economía social en el país.</t>
  </si>
  <si>
    <t>I-2018-02615</t>
  </si>
  <si>
    <t>Ciudades Sustentables</t>
  </si>
  <si>
    <t>IRCR - C1 - Construcción de Poligonos Industriales Eco Eficientes en Quito - Ecuador</t>
  </si>
  <si>
    <t>Este Proyecto busca generar y aplicar una metodología para conformar un polígono industrial eco-eficiente con criterios de simbiosis enfocado en la obtención de beneficios económicos, sociales y ambientales, con aplicación concreta en el polígono industrial del Ponciano Alto dentro del DMQ. Los objetivos específicos son: 1. Generar un acuerdo de Producción más Limpia (P+L) con empresas para encaminar Polígono Ponciano Alto a generar proceso de eco-eficiencia; 2. Generar un Sistema de Simbiosis Industrial para la reutilización de desechos industriales; 3. Incentivar el trabajo en red para unir las oportunidades de I+D con universidades, con emprendimientos comunitarios y la cadena de proveeduría de las mismas empresas ancla; 4. Identificar oportunidades de financiamiento o crédito “verde” en el mercado.</t>
  </si>
  <si>
    <t>I-2018-02625</t>
  </si>
  <si>
    <t>ALTEC: MeRepresenta</t>
  </si>
  <si>
    <t>O projeto #MeRepresenta tem por objetivo principal aproximar grupos minorizados (mulheres, indígenas, negros, LGBT+) da política, promovendo não apenas a representatividade dos corpos desses grupos mas também das pautas que seus movimentos defendem. Para alcançar este objetivo, três grandes eixos de atividades serão desenvolvidos: (1) a aproximação de grupos minorizados a candidaturas ao legislativo que se manifestem pró-direitos humanos; (2) o acompanhamento das atividade dos parlamentares eleitos em torno de votações de projetos de lei relacionados a pautas de grupos minorizados e frentes de pautas estruturais pró-equidade social e (3) a ampliação de esforços de incidência por meio da articulação de grupos minorizados e frentes de pautas estruturais pró-equidade social para reformas político-eleitorais.</t>
  </si>
  <si>
    <t>I-2018-02671</t>
  </si>
  <si>
    <t>SAVEH: Monitoramento e gestão do SAVEH</t>
  </si>
  <si>
    <t>Garantir o alcance das metas pelos participantes priorizados do SAVEh.</t>
  </si>
  <si>
    <t>I-2018-02682</t>
  </si>
  <si>
    <t>IRR Brasil C1 - Apoyo de infraestructura para Cataunidos</t>
  </si>
  <si>
    <t>Fortalecer el modelo de negocio de la Red de Recicladores Cataunidos para la prestación de serviço acceso a la indústria.</t>
  </si>
  <si>
    <t>I-2018-02727</t>
  </si>
  <si>
    <t>Consultoria LME 2 año Programa de Migraciones</t>
  </si>
  <si>
    <t>I-2018-02891</t>
  </si>
  <si>
    <t>ML 2.2 Radar RADAR – Acceso a la justicia de trabajadores migrantes mexicanos (segunda fase)”</t>
  </si>
  <si>
    <t>A finales de 2019, las personas trabajadoras migrantes temporales adquieren más y mejores herramientas e información para defender y exigir sus derechos humanos laborales ante empleadores, reclutadores y funcionarios gubernamentales.</t>
  </si>
  <si>
    <t>I-2018-02908</t>
  </si>
  <si>
    <t>PROYECTO CITI - Sustentabilizar hogares FOVISEE FASE 4</t>
  </si>
  <si>
    <t>El objetivo principal es la puesta en marcha del primer centro de formación de sustentabilizadores en Argentina. Los objetivos específicos son: 1. Diseñar y construir las instalaciones del primer Centro de Capacitación de Climatización. 2. Equipar las aulas y los espacios de enseñanza con todos los materiales de capacitación, modelos y accesorios necesarios. 3. Construir la plataforma de capacitación en línea para el primer Centro de Capacitación de Climatización en Español en línea, 4. Apoyar el primer año de funcionamiento de los centros de formación en vivo y virtuales.</t>
  </si>
  <si>
    <t>Ciudad Saludable
Av. Diez Canseco 442 Of. 1001, Miraflores 
Lima Lima Lima 27
Perú</t>
  </si>
  <si>
    <t>FUNDACION RECICLAJE INCLUSIVO
Chile</t>
  </si>
  <si>
    <t>CEAPS - Centro de Estudos Avançados de Promoção Social e Ambiental                                           Av. Mendonça Furtado, 3979 - Bairro Liberdade Brasil</t>
  </si>
  <si>
    <t>Centro Popular de Cultura e Desenvolvimento Rua Paraisópolis 82 - Santa Tereza Minas Gerais Belo Horizonte                                                                             Brasil</t>
  </si>
  <si>
    <t>Confederação Sistemas Integrados de Saneamento Rural - Rede SISAR CE                                 Ceara                                                                                                   Brasil</t>
  </si>
  <si>
    <t>Fundação Amazonas Sustentável  Rua Álvaro Braga, 351 - Parque 10 de Novembro                  Amazonas                                                                                      Manus Brsil</t>
  </si>
  <si>
    <t>CARITAS DIOCESANA DE PESQUEIRA  PC COMENDADOR JOSE DIDIER, S/N              PERNAMBUCO                                                                     PESQUEIRA                                                                                  Brasil</t>
  </si>
  <si>
    <t>ABES - ASS. BRASILEIRA DE ENGENHARIA SANTINÁRIA E AMBIENTAL                                                                                Rua José Faria, n° 98, sala 505, Bairro Santa Luzia  Espírito Santo                                                                      Vítória                                                                                              Brasil</t>
  </si>
  <si>
    <t>ASPROC - ASS. DOS PRODUTORES RURAIS DE CARAUARI R Castelo Branco, 0                                    Amazonas                                                                                Carauari                                                                                               Brasil</t>
  </si>
  <si>
    <t>CENTRAL DE ASSOCIACOES COMUNITARIAS PARA MANUTENCAO DOS SISTEMAS DE SANEAMENTO        AV FRANKLIN DE QUEIROZ, 657 - TAMBORIL      SEABRA / BAHIA                                                                       Brasil</t>
  </si>
  <si>
    <t>swisscontact                                                                         residencial escalonia calle escalonia numero 14E  san salvador                                                                         colonia escalon                                                                                El salvador</t>
  </si>
  <si>
    <t>Random Monkey SAS</t>
  </si>
  <si>
    <t>Corporación SeamOS Democracia Digital  Colombia</t>
  </si>
  <si>
    <t>Yeeko Inteligencia Colectiva SAPI de CV                    Mexico</t>
  </si>
  <si>
    <t>TEDIC                                                                                             Paraguay</t>
  </si>
  <si>
    <t>Xue Colombia Ltd.                                                              Colombia</t>
  </si>
  <si>
    <t>Género e Numero                                                                        Brasil</t>
  </si>
  <si>
    <t>Ojo Publico                                                                                       Perú</t>
  </si>
  <si>
    <t>Fundación Dinero Social Apoyo y F. Impulsos con una sana finalidad social                                        Av.Corrientes 1642 Piso 1 Dto 21                              Caba                                                                                             Argentina</t>
  </si>
  <si>
    <t>CONQUITO                                                                                        Ecuador</t>
  </si>
  <si>
    <t>Instituto Sincronicidade para Interação Social - ISPIS                                                                                                    Brasil</t>
  </si>
  <si>
    <t>MAIS Software de Resultados LTDA - EPP                     Brasil</t>
  </si>
  <si>
    <t>Cataunidos                                                                                       Brasil</t>
  </si>
  <si>
    <t>Catherine Erin Borgman Arboleda                                 Mexico</t>
  </si>
  <si>
    <t>Proyecto de Derechos Económicos, Sociales y Culturales A.C. (ProDESC)                                                  Zamora 169-A.                                                                                   Col. Condesa                                                                             Mexico</t>
  </si>
  <si>
    <t>FOVISEE Foro Vivienda Social y Eficiencia Energética                                                                                          Paunero 2749  9°G, Palermo                                                   Ciudad Auntónoma de Buenos Aires                       Argentina</t>
  </si>
  <si>
    <t>The Porticus/Avina Migration program will be supported through a Developmental Evaluation approach , with the LME process strengthening and systematizing the ongoing design, development and adaptation of the program through cycles of continuous learning. (See diagram) As such, LME work will need to inform and be aligned with all areas of grantmaking (grantee selection, proposal writing and grantee engagement, capacity building activities and reporting, etc.)</t>
  </si>
  <si>
    <t>I-2019-03387</t>
  </si>
  <si>
    <t>INDELA: Al Sur</t>
  </si>
  <si>
    <t>Strengthen Al Sur’s advocacy agenda through the design of a 3 year strategy (and the development
of products and activities of the first 12-months) in order to foster a common agenda on relevant
issues that members believe could have positive effects for human rights in the region.</t>
  </si>
  <si>
    <t>I-2019-03337</t>
  </si>
  <si>
    <t>Kellogg 2 - 961: Fondo para la Paz</t>
  </si>
  <si>
    <t>Contribuir a mejorar la gestión y la sostenibilidad de las Organizaciones Comunitarias de Servicios de Agua y Saneamiento (OCSAS) en México y apoyar su incorporación como actores influyentes en las agendas de agua y saneamiento, desde el nivel local hasta el nacional.</t>
  </si>
  <si>
    <t>I-2019-03336</t>
  </si>
  <si>
    <t>Kellogg 2 - 961: Cantaro Azul</t>
  </si>
  <si>
    <t>Mejorar para el 2020 la sostenibilidad de las Organizaciones Comunitarias de Agua y Saneamiento en Chiapas a través del fortalecimiento de 90 OCSAS en 6 municipios y del reconocimiento de la gestión comunitaria por parte de los diferentes niveles de gobierno.</t>
  </si>
  <si>
    <t>I-2019-03209</t>
  </si>
  <si>
    <t>INDELA: R3D/CELE</t>
  </si>
  <si>
    <t>I-2019-03208</t>
  </si>
  <si>
    <t>INDELA: Hiperderecho</t>
  </si>
  <si>
    <t>Our project aims to reduce barriers to the free expression of women and LGBTIQ people by identifying strategies to reduce gender-based online violence. We will do this through two activities. First, by investigating the “attention route” for gender-based online violence survivors in the Peruvian justice system, mapping processes, institutions, key stakeholders, and all the strategically significant barriers to access to justice. And second, we will turn this research into strategic actionable items that can help women, social workers, lawyers and advocates focus their work with a richer toolset of expert information that is easy to use and translate into action through strategic advocacy, capacity building with key social and legal actors and awareness campaigns. This combined strategy will allow us to better understand, intervene and help to overcome the impact of this kind of violence has for creating safer spaces online for vulnerable populations.</t>
  </si>
  <si>
    <t>I-2019-03207</t>
  </si>
  <si>
    <t>INDELA: InternetLab</t>
  </si>
  <si>
    <t>A comprehensive advocacy strategy to influence and impact key stakeholders in public safety and national security to adopt due process and human rights standards into practices of mass surveillance based on biometric technologies in Brazil, particularly the Legislative, the Judiciary and the criminal procedural law community, through (i) strategic litigation; (ii) the publication of legal materials for criminal judges and law enforcement officials; and (iii) the organization of an international conference.</t>
  </si>
  <si>
    <t>I-2019-03206</t>
  </si>
  <si>
    <t>INDELA: TEDIC</t>
  </si>
  <si>
    <t>Transitar hacia un ecosistema robusto de derechos digitales en Paraguay mediante el trabajo de incidencia en políticas públicas y el desarrollo de capacidades y vinculación con el sector académico para la incubación de casos de litgio estratégico a nivel nacional y regional</t>
  </si>
  <si>
    <t>I-2019-03202</t>
  </si>
  <si>
    <t>INDELA: Artículo 19</t>
  </si>
  <si>
    <t>El Estado y los intermediarios establezcan políticas de transparencia y debido proceso sobre remoción de contenidos guiados por el respeto a los derechos humanos y en especial al derecho a la libertad de expresión. 
1. Generar elementos objetivos de la censura en línea a través de la remoción de contenidos en línea por parte del estado y los intermediarios.
2. Impulsar la adopción de practicas y políticas de transparencia y debido proceso en el marco del derecho a la libertad de expresión y conforme a los más altos estándares internacionales de derechos humanos.</t>
  </si>
  <si>
    <t>I-2019-03182</t>
  </si>
  <si>
    <t>ML 1.1 SIMN: Strengthening the networking among Casas del Migrante and Scalabrini Centers in Latin America to contribute and reinforce advocacy actions on labor migration and institutional capacities.</t>
  </si>
  <si>
    <t>Strengthening networking among the Scalabrini Casas del Migrante and Scalabrini Centers in Latin America to contribute to and reinforce advocacy actions on labor migration and institutional capacities at the local, regional, and international level.</t>
  </si>
  <si>
    <t>I-2019-03179</t>
  </si>
  <si>
    <t>ML1.1 Fortalecimiento Organizacional ALSARE año 2</t>
  </si>
  <si>
    <t>Contribuir a la promoción, organización de Redes Locales de Personas Migrantes y Actores Locales y nacionales de seis municipios, para fortalecer las capacidades de incidencia para el posicionamiento institucional nacional y regional del fenómeno migratorio</t>
  </si>
  <si>
    <t>I-2019-03164</t>
  </si>
  <si>
    <t>ML 2.2 Costa Rica (AED-INA): Plan piloto para la inclusión sociolaboral de las personas migrantes, solicitantes de asilo, refugiados/as y costarricenses retornados</t>
  </si>
  <si>
    <t>Crear un modelo de intervención público-privado que permita a las personas migrantes, solicitantes de asilo, refugiados/as, en condición regular y costarricenses retornados para  insertarse en el mercado de trabajo por medio de un empleo o emprendimiento a través del reconocimiento formal de sus competencias  en Costa Rica.</t>
  </si>
  <si>
    <t>I-2019-03129</t>
  </si>
  <si>
    <t>Migracion Laboral Chile- INCAMI año 2</t>
  </si>
  <si>
    <t>I-2019-03128</t>
  </si>
  <si>
    <t>Migracion Laboral Chile- SJM año 2</t>
  </si>
  <si>
    <t>I-2019-03028</t>
  </si>
  <si>
    <t>Reciclaje Inclusivo</t>
  </si>
  <si>
    <t>IRR- Bol:  Etapa 1 FUNDARE - Creación y fortalecimiento de asociaciones de Recuperadoras/es en las ciudades capitales de los Departamentos de Chuquisaca, Cochabamba, Potosí y Santa Cruz (Bolivia)</t>
  </si>
  <si>
    <t>Crear y acompañar en su desarrollo hacia la formalización efectiva de sus actividades; a asociaciones de Recuperadoras/es de materiales reciclables (mediante la prestación de servicios de gestión de residuos a empresas privadas y administraciones públicas) en las ciudades de Sucre (Chuquisaca), Potosí, Cochabamba y Santa Cruz de la Sierra.</t>
  </si>
  <si>
    <t>I-2019-02986</t>
  </si>
  <si>
    <t>Improve hydrologic conditions in 300 ha by implementing sustainable agricultural practices in lands of small producers, favoring the conservation of aquifers in the Mbaracayú Forest Biosphere Reserve.</t>
  </si>
  <si>
    <t>I-2019-02969</t>
  </si>
  <si>
    <t>C4- Campaña de Visibilización y Resignificación incluyente Recicladores en CD MX</t>
  </si>
  <si>
    <t>I-2019-02957</t>
  </si>
  <si>
    <t>IRR- Bol:  Creación y fortalecimiento de asociaciones de Recuperadoras/es en las ciudades capitales de los Departamentos de Chuquisaca, Cochabamba, Potosí y Santa Cruz (Bolivia)</t>
  </si>
  <si>
    <t>I-2018-02952</t>
  </si>
  <si>
    <t>+ Water + IDENTITY: Agreements and Actions in the Protected Area of ​​the Lunarejo Valley, Uruguay Fase III</t>
  </si>
  <si>
    <t>Generate a positive water footprint through the sustainable use of natural resources of the pampa biome, specifically in the sustainable use of water in the native forest by the local population, under the model of institutional agreements and incentives between rural producers, the local government IDR (Departmental Intendancy of Rivera), the SNAP (National Government) and INDRA, through protection and restoration of degraded areas in native forest</t>
  </si>
  <si>
    <t>Fortalecer las capacidades y la coordinación de organizaciones en la región para utilizar el litigio estratégico como herramienta de incidencia en defensa de los derechos digitales, de manera que se identifiquen oportunidades de litigio y se implemente una estrategia coordinada de litigio estratégico en defensa de los derechos digitales en la región.</t>
  </si>
  <si>
    <t xml:space="preserve">Fomentar la labor desarrollada por las delegaciones de INCAMI a nivel nacional , visualizando su trabajo a nivel público, mejorando las comunicaciones con la oficina central, promoviendo mejoras en la comunicación interna para un discurso y postura institucional robusta, promoviendo la incidencia local, entre otros. </t>
  </si>
  <si>
    <t>Hacer llegar a los diferentes   la mayor parte de la sociedad el mensaje del Servicio Jesuita a Migrantes, que apunta a la apertura a la diferencia, la valoración de la diversidad y la inclusión de las personas migrantes, sensibilizando e instalando estos valores. Aportar a las empresas en el desarrollo de un relato, herramientas y conocimientos para poder generar espacios inclusivos de empleos, pudiendo reconocer la diversidad como una diferencia positiva, capitalizándola en pos de su productividad, capacidad de innovación y tasas de retención.Colaborar en la articulación a nivel de sociedad civil y academia para la generación de propuestas y acciones tendientes a una mayor inclusión de las personas y comunidades migrantes en nuestro país.</t>
  </si>
  <si>
    <t>Implementar un primer conjunto de acciones de comunicación, en alianza con el Gobierno de la Ciudad de México, con la intención de generar condiciones para intervenciones más profundas e integrales orientadas a la consolidación del reciclaje con inclusión en la ciudad.</t>
  </si>
  <si>
    <t>ASOCIACIÓN DE TECNOLOGÍA, EDUCACIÓN, DESARROLLO, INVESTIGACIÓN Y COMUNICACIÓN (TEDIC)                                      Paraguay</t>
  </si>
  <si>
    <t>Fondo para la Paz                         Paseo de la Reforma 296 piso 42, Juárez, Cuauhtémoc,                  Ciudad de México</t>
  </si>
  <si>
    <t>Fundación Cántaro Azul A.C     Calzada Daniel Sarmiento Rojas, No. 19,      San Cristóbal de Las Casas, Chiapas</t>
  </si>
  <si>
    <t>Red en Defensa de los Derechos Digitales</t>
  </si>
  <si>
    <t>Hiperderecho                                      Av. Benavides 1180, O􀂦cina 602 Miraflores</t>
  </si>
  <si>
    <t>InternetLab                                          Av. Ipiranga, 344, cj 11B</t>
  </si>
  <si>
    <t>Campaña Global por la Libertad de Expresión A19, A.C.                                José Vasconcelos 131, Col. San Miguel Chapultepec, Del. Miguel Hidalgo                                             Ciudad de México</t>
  </si>
  <si>
    <t>Scalabrini International Migration Network                                                307 East 60 th Street                            New York</t>
  </si>
  <si>
    <t>ALSARE    Bulevar Los Héroes 21 calle poniente, Condominio los Héroes 7 nivel local 7-D San Salvador.</t>
  </si>
  <si>
    <t>Asociación Empresarial para el Desarrollo                                           Sabana Sur, Oficentro Ejecutivo La Sabana,                                                San José</t>
  </si>
  <si>
    <t>INCAMI Chile                                        Av. Bustamante 180                                Santiago</t>
  </si>
  <si>
    <t>Servicio Jesuita a Migrantes                     Santiago</t>
  </si>
  <si>
    <t>FUNDARE COCHABAMBA     Ave. Jose Ballivaian, Edif. Torre Industrial, Piso 1 Cochabamba</t>
  </si>
  <si>
    <t>Fundación Moisés Bertoni para la Conservación de la Naturaleza   Procer Arguello 208 c/ Boggiani</t>
  </si>
  <si>
    <t>Suema                                            TORRES ADALID 1026, COL. DEL VALLE, BENITO JUÁREZ, CP 03100, CIUDAD DE MÉXICO</t>
  </si>
  <si>
    <t>R4S Roots For Sustainability</t>
  </si>
  <si>
    <t>Instituto del Río Negro       Tacuarembó                                              Paso de los Toros</t>
  </si>
  <si>
    <t>Período: Enero - Diciembre 2019</t>
  </si>
  <si>
    <t>Período: Enero 2017 -Diciembre 2019</t>
  </si>
  <si>
    <t>Reporte de Implementación</t>
  </si>
  <si>
    <t>Biomas</t>
  </si>
  <si>
    <t>Brasil</t>
  </si>
  <si>
    <t>México</t>
  </si>
  <si>
    <t>Paraguay</t>
  </si>
  <si>
    <t>Argentina</t>
  </si>
  <si>
    <t>Chile</t>
  </si>
  <si>
    <t>Ecuador</t>
  </si>
  <si>
    <t>Innovación Laboral (Ex. Futuro del Trabajo)</t>
  </si>
  <si>
    <t>Economia Circular Inclusiva (Ex Reciclaje)</t>
  </si>
  <si>
    <t>Agua</t>
  </si>
  <si>
    <t>Clima</t>
  </si>
  <si>
    <t>Costa Rica</t>
  </si>
  <si>
    <t>Colombia</t>
  </si>
  <si>
    <t>Kenia</t>
  </si>
  <si>
    <t>Ghana</t>
  </si>
  <si>
    <t>Global</t>
  </si>
  <si>
    <t>I-2025-07331</t>
  </si>
  <si>
    <t>I-2025-07329</t>
  </si>
  <si>
    <t>I-2025-07316</t>
  </si>
  <si>
    <t>I-2025-07303</t>
  </si>
  <si>
    <t>I-2025-07300</t>
  </si>
  <si>
    <t>I-2025-07299</t>
  </si>
  <si>
    <t>I-2025-07297</t>
  </si>
  <si>
    <t>I-2025-07296</t>
  </si>
  <si>
    <t>I-2025-07295</t>
  </si>
  <si>
    <t>I-2025-07294</t>
  </si>
  <si>
    <t>I-2025-07292</t>
  </si>
  <si>
    <t>I-2025-07288</t>
  </si>
  <si>
    <t>I-2025-07210</t>
  </si>
  <si>
    <t>I-2025-07189</t>
  </si>
  <si>
    <t>I-2025-07041</t>
  </si>
  <si>
    <t>I-2025-07004</t>
  </si>
  <si>
    <t>I-2025-06981</t>
  </si>
  <si>
    <t>I-2025-06959</t>
  </si>
  <si>
    <t>I-2025-06946</t>
  </si>
  <si>
    <t>I-2025-06940</t>
  </si>
  <si>
    <t>I-2025-06937</t>
  </si>
  <si>
    <t>I-2025-06927</t>
  </si>
  <si>
    <t>I-2025-06926</t>
  </si>
  <si>
    <t>I-2025-06924</t>
  </si>
  <si>
    <t>I-2025-06889</t>
  </si>
  <si>
    <t>I-2025-06815</t>
  </si>
  <si>
    <t>I-2025-06813</t>
  </si>
  <si>
    <t>I-2024-06787</t>
  </si>
  <si>
    <t>I-2024-06786</t>
  </si>
  <si>
    <t>I-2024-06784</t>
  </si>
  <si>
    <t>I-2024-06783</t>
  </si>
  <si>
    <t>Dirección de Alineamiento y Operaciones</t>
  </si>
  <si>
    <t>UE Redes Chaco - fondos de innovación (Fund. Club de Roma Argentina)</t>
  </si>
  <si>
    <t>UE Redes Chaco - fondos de innovación (Fund. Victoria Jean Navajas)</t>
  </si>
  <si>
    <t>Aliados por el Agua Fase II - Fundação Amazônia Sustentável</t>
  </si>
  <si>
    <t>Aliados por el Agua Fase II - Fundación Moisés Bertoni</t>
  </si>
  <si>
    <t>Aliados por el Agua Fase II - Bosques Nativos</t>
  </si>
  <si>
    <t>Walmart Periplo 3: Traslado fondos Fundación Avina</t>
  </si>
  <si>
    <t>Aliados por el Agua Fase II - Fundación Kamkunapa</t>
  </si>
  <si>
    <t>Aliados por el Agua Fase II - Fundación Natura Bolivia</t>
  </si>
  <si>
    <t>Aliados por el Agua Fase II - INDRA Uruguay</t>
  </si>
  <si>
    <t>Aliados por el Agua Fase II - Fundación Chile</t>
  </si>
  <si>
    <t>Aliados por el Agua Fase II - Projeto Saúde e Alegria</t>
  </si>
  <si>
    <t>Aliados por el Agua Fase II - Instituto Sisar</t>
  </si>
  <si>
    <t>Comic Relief: Instituto Belterra</t>
  </si>
  <si>
    <t>Comic Relief: Acesa</t>
  </si>
  <si>
    <t>ECI – Mejora del rendimiento de las asociaciones de personas recicladoras en los países de la Subzona Andina</t>
  </si>
  <si>
    <t>Amazonía: ABRAMPA/REDEMPA - Cooperação entre fiscais ambientais BR-COL</t>
  </si>
  <si>
    <t>Apoyo a la implementación de la Estrategia para la sostenibilidad y eficiencia financiera de MarViva - Fase I</t>
  </si>
  <si>
    <t>ECI – Latitud R - AAFA Coca Andean sub-zone</t>
  </si>
  <si>
    <t>Águas do Marajó - piloto de microsistema comunitario de abastecimiento de agua para consumo humano</t>
  </si>
  <si>
    <t>MapBiomas: Fondos AA-FA</t>
  </si>
  <si>
    <t>Águas do Marajó - Piloto de tecnología replicable de captación de agua para la producción</t>
  </si>
  <si>
    <t>ICC: Instituto de Ação para o Desenvolvimento Sustentável do Sul do Amazonas – ASA</t>
  </si>
  <si>
    <t>ICC: Public Services International LBG - Ghana</t>
  </si>
  <si>
    <t>ICC: Youth and Urbanism Community Based Organization</t>
  </si>
  <si>
    <t>ICC: Transparency and Accountability in Totality Initiative (TinT-FollowTaxes) - Nigeria</t>
  </si>
  <si>
    <t>MapBiomas Bolivia</t>
  </si>
  <si>
    <t>ECI Ejecución Avery BRA y MEX AA-FA Building a Fair Circular Economy via Inclusive Recycling in Brazil and Mexico</t>
  </si>
  <si>
    <t>MapBiomas: Argentina</t>
  </si>
  <si>
    <t>MapBiomas: Perú</t>
  </si>
  <si>
    <t>MapBiomas: Ecuador</t>
  </si>
  <si>
    <t>MapBiomas: Suriname</t>
  </si>
  <si>
    <t>Panamá</t>
  </si>
  <si>
    <t>Bolivia</t>
  </si>
  <si>
    <t>Uruguay</t>
  </si>
  <si>
    <t>Nigeria</t>
  </si>
  <si>
    <t>Surinam</t>
  </si>
  <si>
    <t>USD566,500.00</t>
  </si>
  <si>
    <t>Fecha Pago ERP</t>
  </si>
  <si>
    <t>Desc Pago ERP</t>
  </si>
  <si>
    <t>Nro de Inversion</t>
  </si>
  <si>
    <t>Inversion</t>
  </si>
  <si>
    <t>Oficina Pago</t>
  </si>
  <si>
    <t>Alianza</t>
  </si>
  <si>
    <t>Ruta de Inversion</t>
  </si>
  <si>
    <t>Ruta Alianza</t>
  </si>
  <si>
    <t>Unidad Operativa</t>
  </si>
  <si>
    <t>POA</t>
  </si>
  <si>
    <t>Programa</t>
  </si>
  <si>
    <t>Tipo Inversion</t>
  </si>
  <si>
    <t>Pais Beneficiado</t>
  </si>
  <si>
    <t>Moneda</t>
  </si>
  <si>
    <t>Monto Moneda Local</t>
  </si>
  <si>
    <t>Monto USD</t>
  </si>
  <si>
    <t>Doc Status</t>
  </si>
  <si>
    <t>Numero Solicitud Desembolso</t>
  </si>
  <si>
    <t>Cambio Sistémico (Alianza) (Alianza)</t>
  </si>
  <si>
    <t>Codigo AX Alianza (Alianza) (Alianza)</t>
  </si>
  <si>
    <t>Cantidad de Inversiones</t>
  </si>
  <si>
    <t>Fondo Reembolsable</t>
  </si>
  <si>
    <t>Pago honorarios diciembre 2024 Yaiza Reid Rata</t>
  </si>
  <si>
    <t>I-2024-06315</t>
  </si>
  <si>
    <t>UE Redes Chaco - Coordinación del proyecto (Yaiza Reid Rata) - año II</t>
  </si>
  <si>
    <t xml:space="preserve">FA - A-2021-01471 - Biomas - Union Europea - Estrategia Chaco UE Deleg ARG </t>
  </si>
  <si>
    <t>Co-inversor - Fundación Avina (FA)</t>
  </si>
  <si>
    <t>FA - 2025 - Biomas - Implementación de Programas</t>
  </si>
  <si>
    <t>Consultoria Implementación de Programas</t>
  </si>
  <si>
    <t>Pesos Argentinos</t>
  </si>
  <si>
    <t>Pago Completo</t>
  </si>
  <si>
    <t>D-2025-01-07-24272</t>
  </si>
  <si>
    <t>A00622</t>
  </si>
  <si>
    <t>(Todas)</t>
  </si>
  <si>
    <t>(Varios elementos)</t>
  </si>
  <si>
    <t>Desembolso Préstamo único L.Madrid</t>
  </si>
  <si>
    <t>I-2024-06747</t>
  </si>
  <si>
    <t>Lisy Paola Madrid Morales FDR 2.0 Ikatu</t>
  </si>
  <si>
    <t xml:space="preserve">FA - A-2024-01759 - Ikatu (Negocios) - Inversiones Marchigüe Limitada - Fondo de Desarrollo Rural 2.0 </t>
  </si>
  <si>
    <t>Ikatu (Negocios)</t>
  </si>
  <si>
    <t>FA - 2025 - Ikatu (Negocios) - Cooperación Financiera Reembolsable</t>
  </si>
  <si>
    <t>Cooperación Financiera Reembolsable</t>
  </si>
  <si>
    <t>Pesos Chilenos</t>
  </si>
  <si>
    <t>D-2025-01-06-24269</t>
  </si>
  <si>
    <t>Economía Justa y Regenerativa</t>
  </si>
  <si>
    <t>A00824</t>
  </si>
  <si>
    <t>Soma de Monto USD</t>
  </si>
  <si>
    <t>Honorário Noviembre e Diciembre</t>
  </si>
  <si>
    <t>I-2024-06142</t>
  </si>
  <si>
    <t>GCF BRA | Consultoria Monitoreo y Evaluación - Denis Conrado</t>
  </si>
  <si>
    <t xml:space="preserve">FA - A-2022-01554 - Biomas - Green Climate Fund - Proyecto Marajó Brasil </t>
  </si>
  <si>
    <t>Reales</t>
  </si>
  <si>
    <t>D-2025-01-06-24270</t>
  </si>
  <si>
    <t>A00703</t>
  </si>
  <si>
    <t xml:space="preserve">FA - A-2018-01006 - Panamá - Fundación Avina Panamá - Avina &gt; 2018 </t>
  </si>
  <si>
    <t>NF 25 Tulio Martins - serviços foto e video - encontro Reuso</t>
  </si>
  <si>
    <t>I-2024-06329</t>
  </si>
  <si>
    <t>WTT Comunicação de projetos de inovação 2024</t>
  </si>
  <si>
    <t>Asociacion WTT</t>
  </si>
  <si>
    <t xml:space="preserve">WTT - A-2023-01651 - WTT Institucional - Stichting Benevolentia - GR-077464 Agroecologia BR </t>
  </si>
  <si>
    <t>WTT Institucional</t>
  </si>
  <si>
    <t>WTT</t>
  </si>
  <si>
    <t>WTT - 2025 - WTT Institucional - Implementación de Programas</t>
  </si>
  <si>
    <t>Contratación de servicios/Otros</t>
  </si>
  <si>
    <t>D-2025-01-07-24273</t>
  </si>
  <si>
    <t>A00754</t>
  </si>
  <si>
    <t xml:space="preserve">AA FA - A-2025-01946 - Innovación Laboral (Ex. Futuro del Trabajo) - Avina Americas - AA-FA Periplo 3 (Walmart) </t>
  </si>
  <si>
    <t>(en blanco)</t>
  </si>
  <si>
    <t>Reemb. Rafael - Viagem Beruri/Manaus - A-1651 Porticus</t>
  </si>
  <si>
    <t>I-2025-06814</t>
  </si>
  <si>
    <t>WTT GER - Viagens 2025 - Via Aérea e adiantamentos</t>
  </si>
  <si>
    <t>Contratación de servicios/Viajes/Hoteles/Viáticos</t>
  </si>
  <si>
    <t>D-2025-01-20-24334</t>
  </si>
  <si>
    <t xml:space="preserve">AA FA - A-2025-01915 - Economia Circular Inclusiva (Ex Reciclaje) - Avina Americas - ECI –  AAFA Coca Andean sub-z </t>
  </si>
  <si>
    <t>I-2021-04652</t>
  </si>
  <si>
    <t>Honorário Dezembro</t>
  </si>
  <si>
    <t>I-2024-06506</t>
  </si>
  <si>
    <t>CLUA: Consultoría coordinación proyecto Marajó Resiliente - Lanna Peixoto</t>
  </si>
  <si>
    <t xml:space="preserve">FA - A-2023-01636 - Biomas - CLUA - Climate Land Use Alliance - CLUA GCF Marajo </t>
  </si>
  <si>
    <t>D-2025-01-09-24284</t>
  </si>
  <si>
    <t>A00784</t>
  </si>
  <si>
    <t xml:space="preserve">AA FA - A-2024-01874 - Biomas - Avina Americas - MapBiomas AA-FA </t>
  </si>
  <si>
    <t>Dirección de Innovación Social</t>
  </si>
  <si>
    <t>I-2023-05477</t>
  </si>
  <si>
    <t>Anticipo 50% I-06775 - Gráfica Fénix</t>
  </si>
  <si>
    <t>I-2024-06775</t>
  </si>
  <si>
    <t>ASDI: Impresión de Manual para Niñez y Política de Choloma</t>
  </si>
  <si>
    <t xml:space="preserve">FA - A-2022-01558 - Migraciones - Embajada de Suecia - ASDI Regional Migraciones </t>
  </si>
  <si>
    <t>FA - 2025 - Innovación Laboral (Ex. Futuro del Trabajo)</t>
  </si>
  <si>
    <t>El Salvador</t>
  </si>
  <si>
    <t>US Dollar</t>
  </si>
  <si>
    <t>D-2025-01-09-24283</t>
  </si>
  <si>
    <t>Democracia</t>
  </si>
  <si>
    <t>A00707</t>
  </si>
  <si>
    <t xml:space="preserve">FA WTT - WTT -  Fundación Avina Panamá - GCF | Knowledge Management  </t>
  </si>
  <si>
    <t xml:space="preserve">FA - A-2021-01471 - Biomas - Union Europea (Cuenta Principal) - Estrategia Chaco UE Deleg ARG </t>
  </si>
  <si>
    <t>I-2023-05475</t>
  </si>
  <si>
    <t>I-2024-06744</t>
  </si>
  <si>
    <t>Desembolso 1 - 50%- Chistian Rubio</t>
  </si>
  <si>
    <t>I-2024-06788</t>
  </si>
  <si>
    <t>Lazos de Agua - Arquitectura de identidad</t>
  </si>
  <si>
    <t xml:space="preserve">FA - A-2023-01683 - Acceso al Agua - The Coca-Cola Foundation - Lazos de Agua (Coca-Cola) </t>
  </si>
  <si>
    <t>FA - 2025 - Agua</t>
  </si>
  <si>
    <t>D-2025-01-07-24275</t>
  </si>
  <si>
    <t>A00798</t>
  </si>
  <si>
    <t xml:space="preserve">AA FA - A-2025-01877 - Democracias - Avina Americas - HEWLETT SURGE FA| Renovación </t>
  </si>
  <si>
    <t>Democracias</t>
  </si>
  <si>
    <t xml:space="preserve">FA - A-2020-01391 - Economia Circular Inclusiva (Ex Reciclaje) - Inter-American Foundation - IAF Argentina Reciclaje </t>
  </si>
  <si>
    <t>I-2023-05476</t>
  </si>
  <si>
    <t>I-2024-06704</t>
  </si>
  <si>
    <t>Desembolso Préstamo único Cheryl Ite</t>
  </si>
  <si>
    <t>Cheryl Nevenka Ite Vergara FDR 2.0 Ikatu</t>
  </si>
  <si>
    <t>D-2025-01-08-24277</t>
  </si>
  <si>
    <t>AA FA - A-2025-01908 - Economia Circular Inclusiva (Ex Reciclaje) - Avina Americas - Latitud R- AA-FA PEPSICO 2025</t>
  </si>
  <si>
    <t xml:space="preserve">FA - A-2023-01659 - Economia Circular Inclusiva (Ex Reciclaje) - Fonds Danone pour l'Ecosystème - Danone Argentina 2024-2027 </t>
  </si>
  <si>
    <t>I-2023-05474</t>
  </si>
  <si>
    <t>I-2024-06763</t>
  </si>
  <si>
    <t>Desembolso Préstamo único G.Millalonco</t>
  </si>
  <si>
    <t>Glenda Millalonco Bahamonde - FDR 2.0 - Ikatu</t>
  </si>
  <si>
    <t xml:space="preserve">FA - A-2024-01758 - Ikatu (Negocios) - Inversiones Victory S.A - Fondo de Desarrollo Rural 2.0 </t>
  </si>
  <si>
    <t>D-2025-01-08-24278</t>
  </si>
  <si>
    <t>A00818</t>
  </si>
  <si>
    <t xml:space="preserve">AA FA - A-2024-01856 - Democracias - Avina Americas - OSF SURGE FA | Renovación </t>
  </si>
  <si>
    <t xml:space="preserve">FA - A-2024-01751 - Economia Circular Inclusiva (Ex Reciclaje) - Aguas de Origen S.A - Reciclaje ARG Aguas de Origen </t>
  </si>
  <si>
    <t>I-2023-05473</t>
  </si>
  <si>
    <t>I-2024-06745</t>
  </si>
  <si>
    <t>Desembolso Préstamo único L.Parada</t>
  </si>
  <si>
    <t>Liliana Elisabet Parada FDR 2.0 IKATU</t>
  </si>
  <si>
    <t xml:space="preserve">FA - A-2024-01762 - Ikatu (Negocios) - Fundacion Parque La Tapera - Fondo de Desarrollo Rural 2.0 </t>
  </si>
  <si>
    <t>D-2025-01-08-24276</t>
  </si>
  <si>
    <t>A00816</t>
  </si>
  <si>
    <t xml:space="preserve">AA FA - A-2025-01901 - Economia Circular Inclusiva (Ex Reciclaje) - Avina Americas - ECI Avery BRA y MEX AA-FA </t>
  </si>
  <si>
    <t>Associação Avina Brasil</t>
  </si>
  <si>
    <t>I-2023-05544</t>
  </si>
  <si>
    <t>I-2024-06766</t>
  </si>
  <si>
    <t>Pago final | Enmienda</t>
  </si>
  <si>
    <t>I-2023-05613</t>
  </si>
  <si>
    <t>PORTICUS CEV |  Memoria Abierta - Componente 2</t>
  </si>
  <si>
    <t xml:space="preserve">FA - A-2022-01535 - Democracias - Porticus Latinoamérica - PORTICUS | Legado CEV </t>
  </si>
  <si>
    <t>FA - 2025 - Democracias</t>
  </si>
  <si>
    <t>Donación efectivo más de U$D 3K y menos de U$D 50K</t>
  </si>
  <si>
    <t>D-2024-12-18-24265</t>
  </si>
  <si>
    <t>A00684</t>
  </si>
  <si>
    <t xml:space="preserve">AA FA - A-2025-01908 - Economia Circular Inclusiva (Ex Reciclaje) - Avina Americas - Latitud R- AA-FA PEPSICO 2025 </t>
  </si>
  <si>
    <t xml:space="preserve">FA - A-2021-01507 - Economia Circular Inclusiva (Ex Reciclaje) - Heineken Brasil - REC Brasil Heineken Brasil </t>
  </si>
  <si>
    <t>I-2023-05638</t>
  </si>
  <si>
    <t>I-2024-06764</t>
  </si>
  <si>
    <t>01 st Desembolso I-6783</t>
  </si>
  <si>
    <t>Avina Americas</t>
  </si>
  <si>
    <t xml:space="preserve">AA - A-2024-01869 - Biomas - MAPBIOMAS - MapBiomas Consolidadora </t>
  </si>
  <si>
    <t>Co-inversor - Avina Americas (AA)</t>
  </si>
  <si>
    <t>AA - 2025 - Biomas</t>
  </si>
  <si>
    <t>Donación efectivo más de U$D 50K</t>
  </si>
  <si>
    <t>D-2025-01-09-24282</t>
  </si>
  <si>
    <t>A00010</t>
  </si>
  <si>
    <t xml:space="preserve">AA FA - A-2025-01896 - Agua - Avina Americas - Lazos de Agua FEMSA AA FA </t>
  </si>
  <si>
    <t xml:space="preserve">FA - A-2023-01713 - Democracias - Open Society Foundation - OSF Diálogos Amazônicos </t>
  </si>
  <si>
    <t>I-2023-05601</t>
  </si>
  <si>
    <t>I-2024-06765</t>
  </si>
  <si>
    <t>Pago enmienda 2 I-5638</t>
  </si>
  <si>
    <t>Walmart-Periplo: CECIG</t>
  </si>
  <si>
    <t xml:space="preserve">AA - A-2022-01552 - Migraciones - Walmart Foundation - Renovación Periplo </t>
  </si>
  <si>
    <t>AA - 2025 - Innovación Laboral (Ex. Futuro del Trabajo)</t>
  </si>
  <si>
    <t>AA - 2025- Innovación Laboral (Ex. Futuro del Trabajo)</t>
  </si>
  <si>
    <t>D-2025-01-13-24285</t>
  </si>
  <si>
    <t>A00701</t>
  </si>
  <si>
    <t xml:space="preserve">AA FA - A-2023-01657 - Economia Circular Inclusiva (Ex Reciclaje) - Avina Americas - Sustainable Livelihoods TARGE </t>
  </si>
  <si>
    <t>Dirección de Futuro</t>
  </si>
  <si>
    <t>I-2023-05634</t>
  </si>
  <si>
    <t>I-2024-06748</t>
  </si>
  <si>
    <t>01 st Desembolso I-6786</t>
  </si>
  <si>
    <t>Perú</t>
  </si>
  <si>
    <t>D-2025-01-14-24288</t>
  </si>
  <si>
    <t xml:space="preserve">AA FA - A-2023-01731 - Innovación Laboral (Ex. Futuro del Trabajo) - Avina Americas - FORGE Fase 2 -Ford Foundation </t>
  </si>
  <si>
    <t xml:space="preserve">AA - A-2022-01566 - Avina Americas - Community Foundation for Southeast Michigan - Anónimo Fondos Irrestrictos </t>
  </si>
  <si>
    <t>I-2023-05637</t>
  </si>
  <si>
    <t>I-2024-06761</t>
  </si>
  <si>
    <t>I-2024-06325 Primer pago - FEASIES</t>
  </si>
  <si>
    <t>I-2024-06325</t>
  </si>
  <si>
    <t>Arropa Centroamérica: FEASIES</t>
  </si>
  <si>
    <t xml:space="preserve">AA - A-2022-01565 - Reciclaje Inclusivo - Target Foundation - Eje:EJyR+Latitud R 2023-2025 </t>
  </si>
  <si>
    <t>D-2025-01-13-24287</t>
  </si>
  <si>
    <t>A00714</t>
  </si>
  <si>
    <t xml:space="preserve">AA FA - A-2024-01868 - Clima - Avina Americas - Skoll BASE AA1750 to FA </t>
  </si>
  <si>
    <t xml:space="preserve">AA - A-2021-01506 - Futuro del Trabajo - The Foundation to Promote Open Society - Innov. Workers: FORGE WW CG </t>
  </si>
  <si>
    <t>I-2024-06746</t>
  </si>
  <si>
    <t>I-2024-06120 - Viaje 10/12/2024</t>
  </si>
  <si>
    <t>I-2024-06120</t>
  </si>
  <si>
    <t>Latitud R - Consultoría para apoyo a Aceleradora de Negocios de Latitud R</t>
  </si>
  <si>
    <t xml:space="preserve">FA - A-2018-01047 - Reciclaje Inclusivo - Banco Interamericano de Desarrollo - BID Lab - Latitud R - BID LAB </t>
  </si>
  <si>
    <t>FA - 2025 - Economia Circular Inclusiva (Ex Reciclaje)- Implementación de Programas</t>
  </si>
  <si>
    <t>FA - 2025 - Economia Circular Inclusiva (Ex Reciclaje) - Implementación de Programas</t>
  </si>
  <si>
    <t>D-2025-01-13-24286</t>
  </si>
  <si>
    <t>A00655</t>
  </si>
  <si>
    <t xml:space="preserve">AA FA - A-2022-01589 - Innovación Laboral (Ex. Futuro del Trabajo) - Open Society Foundations - OSF-Centro de Gravedad-FdTyE </t>
  </si>
  <si>
    <t>I-2023-05635</t>
  </si>
  <si>
    <t>I-2024-06767</t>
  </si>
  <si>
    <t>Factura 00006-00000057 - Gestion Aceleradora de Negocios -</t>
  </si>
  <si>
    <t>I-2024-06047</t>
  </si>
  <si>
    <t>Latiturd R C2: Consultoría para gestión Aceleradora de Negocios de Latitud R</t>
  </si>
  <si>
    <t>D-2025-01-14-24293</t>
  </si>
  <si>
    <t xml:space="preserve">AA FA - A-2024-01853 - Clima - Avina Americas - Packard AA FA </t>
  </si>
  <si>
    <t xml:space="preserve">AA - A-2023-01665 - Innovación para la Democracia - Hewlett Foundation - HEWLETT | Pooled Funding MX </t>
  </si>
  <si>
    <t>I-2023-05695</t>
  </si>
  <si>
    <t>I-2024-06760</t>
  </si>
  <si>
    <t>Pago 10 Saul I-5431</t>
  </si>
  <si>
    <t>I-2022-05431</t>
  </si>
  <si>
    <t>ASDI: Consultoría El Salvador Saul Romero</t>
  </si>
  <si>
    <t>FA - 2025 - Innovación Laboral (Ex. Futuro del Trabajo)- Implementación de Programas</t>
  </si>
  <si>
    <t>FA - 2025 - Innovación Laboral (Ex. Futuro del Trabajo) - Implementación de Programas</t>
  </si>
  <si>
    <t>D-2025-01-14-24290</t>
  </si>
  <si>
    <t xml:space="preserve">AA FA - A-2023-01711 - Democracias - Avina Americas - HEWLETT  FA |Pooled Fondo Mx </t>
  </si>
  <si>
    <t xml:space="preserve">AA - A-2023-01666 - Innovación para la Democracia - The Foundation to Promote Open Society - OSF | Pooled Funding MX </t>
  </si>
  <si>
    <t>I-2023-05683</t>
  </si>
  <si>
    <t>I-2024-06700</t>
  </si>
  <si>
    <t>Invoice 01/2025 Pago 7 - bimestral Consultoría gestión programática Brasil</t>
  </si>
  <si>
    <t>I-2024-06045</t>
  </si>
  <si>
    <t>Latitud R - Consultoría Gestión Programática - Brasil</t>
  </si>
  <si>
    <t xml:space="preserve">AA FA - A-2024-01787 - Reciclaje Inclusivo - Avina Americas - Latitud R - AA-FA Dow 2024 </t>
  </si>
  <si>
    <t>Avina Americas – Fundación Avina (AA-FA)</t>
  </si>
  <si>
    <t>D-2025-01-14-24291</t>
  </si>
  <si>
    <t>A00826</t>
  </si>
  <si>
    <t xml:space="preserve">AA FA - A-2024-01858 - Innovación Laboral (Ex. Futuro del Trabajo) - Avina Americas - FORGE AA FA </t>
  </si>
  <si>
    <t xml:space="preserve">AA - A-2023-01634 - Reciclaje Inclusivo - The Coca-Cola Foundation - Expansión Coca-Cola </t>
  </si>
  <si>
    <t>I-2023-05749</t>
  </si>
  <si>
    <t>I-2024-06762</t>
  </si>
  <si>
    <t>Invoice 05012025 - 6 Pago - Consultoría para apoyo a Aceleradora - Benjamin Pardo</t>
  </si>
  <si>
    <t>FA - 2025 - Economia Circular Inclusiva (Ex Reciclaje)</t>
  </si>
  <si>
    <t>D-2025-01-07-24274</t>
  </si>
  <si>
    <t xml:space="preserve">AA - A-2023-01697 - Acceso al Agua - The W.K. Kellogg Foundation - Kellogg </t>
  </si>
  <si>
    <t>I-2023-05665</t>
  </si>
  <si>
    <t>I-2025-06848</t>
  </si>
  <si>
    <t>Pago 10 Jerson I-5430</t>
  </si>
  <si>
    <t>I-2022-05430</t>
  </si>
  <si>
    <t>ASDI: Consultoría Honduras Jerson Muñoz</t>
  </si>
  <si>
    <t>Honduras</t>
  </si>
  <si>
    <t>Lempiras Hondureñas</t>
  </si>
  <si>
    <t>D-2025-01-14-24289</t>
  </si>
  <si>
    <t xml:space="preserve">AA FA - A-2024-01841 - Reciclaje Inclusivo - Avina Americas - Latitud R- AA-FA PEPSICO 2024 </t>
  </si>
  <si>
    <t xml:space="preserve">AA - A-2022-01613 - Reciclaje Inclusivo - The Dow Chemical Company - Latitud R - Dow 2024 </t>
  </si>
  <si>
    <t>I-2023-05857</t>
  </si>
  <si>
    <t>I-2025-06855</t>
  </si>
  <si>
    <t>Desembolso Préstamo único G.Gonzalez</t>
  </si>
  <si>
    <t>Germán Eugenio González Ulloa FDR 2.0 Ikatu</t>
  </si>
  <si>
    <t>D-2025-01-08-24280</t>
  </si>
  <si>
    <t xml:space="preserve">AA FA - A-2023-01711 - Innovación para la Democracia - Avina Americas - HEWLETT  FA |Pooled Fondo Mx </t>
  </si>
  <si>
    <t>I-2023-05829</t>
  </si>
  <si>
    <t>I-2025-06842</t>
  </si>
  <si>
    <t>Desembolso Préstamo único L.Melián</t>
  </si>
  <si>
    <t>Luz Melián Soto FDR 2.0 Ikatu</t>
  </si>
  <si>
    <t>D-2025-01-08-24281</t>
  </si>
  <si>
    <t xml:space="preserve">AA FA - A-2024-01741 - Agua - Avina Americas - Fortalecimiento (Kellogg) </t>
  </si>
  <si>
    <t xml:space="preserve">AA - A-2022-01612 - Reciclaje Inclusivo - PepsiCo, Inc. - Latitud R - Pepsico 2024 </t>
  </si>
  <si>
    <t>I-2023-05756</t>
  </si>
  <si>
    <t>I-2025-06904</t>
  </si>
  <si>
    <t>Desembolso Préstamo único G.Santibañez</t>
  </si>
  <si>
    <t>Ginette Santibáñez Maradones FDR 2.0 Ikatu</t>
  </si>
  <si>
    <t>D-2025-01-08-24279</t>
  </si>
  <si>
    <t xml:space="preserve">AA FA - A-2023-01729 - Economia Circular Inclusiva (Ex Reciclaje) - Avina Americas - Latitud R - AA-FA Coca 2023 </t>
  </si>
  <si>
    <t xml:space="preserve">AA - A-2022-01599 - Reciclaje Inclusivo - The Dow Chemical Company - Collection in Puebla Mexico </t>
  </si>
  <si>
    <t>I-2023-05937</t>
  </si>
  <si>
    <t>I-2025-06902</t>
  </si>
  <si>
    <t>1st Desembolso I-06787</t>
  </si>
  <si>
    <t>D-2025-01-16-24301</t>
  </si>
  <si>
    <t xml:space="preserve">AA FA - A-2023-01687 - Migraciones - Avina Americas - AA-FA Periplo 2 (Walmart) </t>
  </si>
  <si>
    <t xml:space="preserve">AA - A-2023-01699 - Innovación Laboral (Ex. Futuro del Trabajo) - Ford Foundation - CentrodeGravedad SideCar Fund </t>
  </si>
  <si>
    <t>I-2023-05846</t>
  </si>
  <si>
    <t>I-2025-06970</t>
  </si>
  <si>
    <t>Pago 1 COFAMIPRO I -06773</t>
  </si>
  <si>
    <t>I-2024-06773</t>
  </si>
  <si>
    <t>ASDI: COFAMIPRO, fortalecimiento en procesos de Incidencia</t>
  </si>
  <si>
    <t>D-2025-01-16-24305</t>
  </si>
  <si>
    <t xml:space="preserve">AA FA - A-2023-01706 - Innovación para la Democracia - The Foundation to Promote Open Society - OSF FA | Pooled Funding MX </t>
  </si>
  <si>
    <t xml:space="preserve">AA - A-2023-01700 - Innovación Laboral (Ex. Futuro del Trabajo) - Laudes Foundation - Centro de gravedad Side Car </t>
  </si>
  <si>
    <t>I-2023-05548</t>
  </si>
  <si>
    <t>I-2025-06967</t>
  </si>
  <si>
    <t>Pago único GMIES I-06769</t>
  </si>
  <si>
    <t>I-2024-06769</t>
  </si>
  <si>
    <t>ASDI: GMIES, Apoyo a la implementación de la Planificación Estratégica  de la RROCM</t>
  </si>
  <si>
    <t>D-2025-01-16-24306</t>
  </si>
  <si>
    <t xml:space="preserve">AA FA - A-2023-01706 - Democracias - Avina Americas - OSF FA | Pooled Funding MX </t>
  </si>
  <si>
    <t>I-2025-06966</t>
  </si>
  <si>
    <t>Gastos Logística - Pago 1</t>
  </si>
  <si>
    <t>I-2025-06791</t>
  </si>
  <si>
    <t>CLUA | Consultoria Seleção de Beneficiários- Marcelo Tavares</t>
  </si>
  <si>
    <t>FA - 2025 - Biomas</t>
  </si>
  <si>
    <t>D-2025-01-17-24320</t>
  </si>
  <si>
    <t xml:space="preserve">WTT - A-2024-01806 - WTT - CLUA - Climate Land Use Alliance - Apoio Institucional CT2406-59 </t>
  </si>
  <si>
    <t xml:space="preserve">AA - A-2024-01813 - Democracias - The Foundation to Promote Open Society - OSF SURGE AA | Renovación </t>
  </si>
  <si>
    <t>I-2023-06025</t>
  </si>
  <si>
    <t>I-2025-06964</t>
  </si>
  <si>
    <t>Primer pago</t>
  </si>
  <si>
    <t>I-2024-06716</t>
  </si>
  <si>
    <t>USAID | Ciclo de encuentros para subdonatarios PxP - RACI</t>
  </si>
  <si>
    <t xml:space="preserve">FA - A-2023-01693 - Democracias - Partners Global - Powered by the People USAID </t>
  </si>
  <si>
    <t>D-2025-01-16-24308</t>
  </si>
  <si>
    <t>A00815</t>
  </si>
  <si>
    <t xml:space="preserve">WTT - A-2024-01736 - WTT - Associação Vale para o Desenvolvimento Sustentável - ITV - NIOM - CPS 033/2023 </t>
  </si>
  <si>
    <t xml:space="preserve">AA - A-2024-01811 - Clima - The David &amp; Lucile Packard Foundation - Roadmap COP Strategy </t>
  </si>
  <si>
    <t>I-2024-06126</t>
  </si>
  <si>
    <t>I-2025-06969</t>
  </si>
  <si>
    <t>Technical Control Corporation - Desembolso 1/3</t>
  </si>
  <si>
    <t>I-2024-06723</t>
  </si>
  <si>
    <t>Lazos de Agua: contratación especialista MEL</t>
  </si>
  <si>
    <t>FA - 2025 - Agua- Implementación de Programas</t>
  </si>
  <si>
    <t>FA - 2025 - Agua - Implementación de Programas</t>
  </si>
  <si>
    <t>D-2025-01-16-24303</t>
  </si>
  <si>
    <t xml:space="preserve">WTT - A-2023-01704 - WTT Institucional - Instituto Clima e Sociedade - ICS - G-23-01637 </t>
  </si>
  <si>
    <t>Otros</t>
  </si>
  <si>
    <t xml:space="preserve">AA - A-2023-01677 - Democracias - Ford Foundation - FORD | Pooled Funding MX </t>
  </si>
  <si>
    <t>I-2023-06020</t>
  </si>
  <si>
    <t>I-2025-06980</t>
  </si>
  <si>
    <t>Pago COFAMIDE I- 06777</t>
  </si>
  <si>
    <t>I-2024-06777</t>
  </si>
  <si>
    <t>ASDI: COFAMIDE, Fortalecimiento de capacidades y herramientas legales   para mejorar la atención y acompañamiento en los procesos de búsqueda a Familiares de Migrantes Fallecidos y Desaparecidos</t>
  </si>
  <si>
    <t>D-2025-01-16-24304</t>
  </si>
  <si>
    <t xml:space="preserve">WTT - A-2024-01736 - WTT Institucional - Associação Vale para o Desenvolvimento Sustentável - ITV - NIOM - CPS 033/2023 </t>
  </si>
  <si>
    <t xml:space="preserve">AA - A-2024-01814 - Democracias - William and Flora Hewlett Foundation (Cuenta Principal) - HEWLETT SURGE AA | Año 2 </t>
  </si>
  <si>
    <t>I-2023-05946</t>
  </si>
  <si>
    <t>I-2025-06968</t>
  </si>
  <si>
    <t>1 Desembolso - Plataforma Cipó</t>
  </si>
  <si>
    <t>I-2025-06818</t>
  </si>
  <si>
    <t>WTT POL - Estudo Clima - Plataforma Cipó</t>
  </si>
  <si>
    <t>2025 - WTT</t>
  </si>
  <si>
    <t>WTT - 2025 - WTT Institucional</t>
  </si>
  <si>
    <t>D-2025-01-17-24312</t>
  </si>
  <si>
    <t>A00802</t>
  </si>
  <si>
    <t xml:space="preserve">WTT - A-2023-01702 - WTT Institucional - Instituto Ibirapitanga - Trans. Agroec. p/ Ciencia </t>
  </si>
  <si>
    <t xml:space="preserve">AA - A-2023-01697 - Agua - The W.K. Kellogg Foundation - Kellogg </t>
  </si>
  <si>
    <t>I-2023-06017</t>
  </si>
  <si>
    <t>I-2025-07014</t>
  </si>
  <si>
    <t>Honorario Enero - Abril 2025 Mayra</t>
  </si>
  <si>
    <t>I-2024-06785</t>
  </si>
  <si>
    <t>MapBiomas: Administrative Consulting Mayra Milkovic</t>
  </si>
  <si>
    <t>D-2025-01-17-24311</t>
  </si>
  <si>
    <t xml:space="preserve">AA - A-2023-01633 - Innovación Laboral (Ex. Futuro del Trabajo) - Wellspring Philanthropic Fund - FORGE Fase 2 Grantmaking Pool </t>
  </si>
  <si>
    <t>I-2024-06144</t>
  </si>
  <si>
    <t>I-2025-06963</t>
  </si>
  <si>
    <t>FT 7799 Via Aerea - Passagem Rafael - 14 a 20/12 - Brasília/Manaus (Externos Juarez e Paulo)</t>
  </si>
  <si>
    <t>D-2025-01-20-24335</t>
  </si>
  <si>
    <t xml:space="preserve">AA - A-2023-01684 - Agua - Fundación Femsa (Cuenta Principal) - Lazos de Agua (FEMSA) </t>
  </si>
  <si>
    <t>I-2024-06190</t>
  </si>
  <si>
    <t>I-2025-07058</t>
  </si>
  <si>
    <t>FT 7796 Via Aerea - Passagem Yurik (MAO/BEL), Angelica e Gaston STM/BEL - 22/01/24</t>
  </si>
  <si>
    <t>D-2025-01-20-24333</t>
  </si>
  <si>
    <t>A00803</t>
  </si>
  <si>
    <t xml:space="preserve">FA - A-2020-01431 - Reciclaje Inclusivo - Banco Interamericano de Desarrollo - BID INE/WSA - Latitd R - INE/WSA 2022-2023 </t>
  </si>
  <si>
    <t xml:space="preserve">AA - A-2023-01717 - Reciclaje Inclusivo - Avery Dennison - Alianza REC - Avery Dennison </t>
  </si>
  <si>
    <t>I-2024-06125</t>
  </si>
  <si>
    <t>I-2025-07099</t>
  </si>
  <si>
    <t>FT 7799 Via Aerea - Hospedagem Rafael - 14 a 20/12 - Brasília/Manaus (Externos Juarez e Paulo)</t>
  </si>
  <si>
    <t>D-2025-01-20-24336</t>
  </si>
  <si>
    <t xml:space="preserve">FA - A-2019-01210 - Reciclaje Inclusivo - Nestlé SA - Latitud R - Nestlé S/A </t>
  </si>
  <si>
    <t xml:space="preserve">AA - A-2024-01738 - Innovación Laboral (Ex. Futuro del Trabajo) - Fidelity Charitable - Forge 2 - TCI </t>
  </si>
  <si>
    <t>I-2024-06160</t>
  </si>
  <si>
    <t>I-2025-07057</t>
  </si>
  <si>
    <t>FT 7797 Via Aerea - Passagem Gaston e Angelica - POA/STM -20 a 24/01/24</t>
  </si>
  <si>
    <t xml:space="preserve">WTT - A-2024-01780 - WTT - Fundação Brasileira para o Desenvolvimento Sustentável - Centro Sociobio PA </t>
  </si>
  <si>
    <t>D-2025-01-20-24332</t>
  </si>
  <si>
    <t>A00825</t>
  </si>
  <si>
    <t xml:space="preserve">AA - A-2022-01565 - Economia Circular Inclusiva (Ex Reciclaje) - Target Foundation (Cuenta Principal) - Eje:EJyR+Latitud R 2023-2025 </t>
  </si>
  <si>
    <t>I-2024-06178</t>
  </si>
  <si>
    <t>I-2025-07101</t>
  </si>
  <si>
    <t>4to desembolso</t>
  </si>
  <si>
    <t>UE Redes Chaco - Proyungas</t>
  </si>
  <si>
    <t>D-2025-01-17-24313</t>
  </si>
  <si>
    <t xml:space="preserve">AA - A-2023-01655 - Innovación Laboral (Ex. Futuro del Trabajo) - Ford Foundation - FORGE Fase 2 Grantmaking </t>
  </si>
  <si>
    <t>I-2024-06128</t>
  </si>
  <si>
    <t>I-2025-07018</t>
  </si>
  <si>
    <t>Pago - Plano de trabalho</t>
  </si>
  <si>
    <t>D-2025-01-17-24319</t>
  </si>
  <si>
    <t xml:space="preserve">FA - A-2020-01325 - Biomas - WWF NL - "Power of Voices". </t>
  </si>
  <si>
    <t xml:space="preserve">AA - A-2024-01750 - Clima - Skoll Foundation (Cuenta Principal) - Avina-Skoll continuation </t>
  </si>
  <si>
    <t>I-2024-06182</t>
  </si>
  <si>
    <t>I-2025-07055</t>
  </si>
  <si>
    <t>NF 21 ref. Pago 1 - Comunicação WTT - Mariana Brimdjam</t>
  </si>
  <si>
    <t>I-2025-06828</t>
  </si>
  <si>
    <t>WTT COM - Consultora - Mariana Ribeiro Brimdjam</t>
  </si>
  <si>
    <t>D-2025-01-27-24381</t>
  </si>
  <si>
    <t>A00782</t>
  </si>
  <si>
    <t xml:space="preserve">AA - A-2023-01634 - Economia Circular Inclusiva (Ex Reciclaje) - The Coca-Cola Foundation (Cuenta Principal) - Expansión Coca-Cola </t>
  </si>
  <si>
    <t>I-2024-06133</t>
  </si>
  <si>
    <t>I-2025-07017</t>
  </si>
  <si>
    <t>NF 6 e 7 ref. 1 Aditivo Pago 1 - Programa Políticas - Mariana Brito</t>
  </si>
  <si>
    <t>I-2024-06566</t>
  </si>
  <si>
    <t>WTT POL - Consultora - Mariana Brito</t>
  </si>
  <si>
    <t>D-2025-01-20-24331</t>
  </si>
  <si>
    <t xml:space="preserve">AA - A-2023-01632 - Futuro del Trabajo - Wallace Global Fund - FORGE Fase 2 Grantmaking Pool </t>
  </si>
  <si>
    <t>I-2023-05855</t>
  </si>
  <si>
    <t>I-2025-07015</t>
  </si>
  <si>
    <t>D-2025-01-27-24382</t>
  </si>
  <si>
    <t xml:space="preserve">AA - A-2024-01735 - Biomas - Fidelity Charitable - NAPICHAN </t>
  </si>
  <si>
    <t>I-2024-06242</t>
  </si>
  <si>
    <t>I-2025-07053</t>
  </si>
  <si>
    <t>Transporte agenda Lara Marajó 09 a 12 de janeiro</t>
  </si>
  <si>
    <t>GCF BRA | Eventos e Viagens - Projeto Marajó</t>
  </si>
  <si>
    <t>Organizado por Avina</t>
  </si>
  <si>
    <t>D-2025-01-14-24292</t>
  </si>
  <si>
    <t xml:space="preserve">AA - A-2022-01612 - Economia Circular Inclusiva (Ex Reciclaje) - PepsiCo, Inc. - Latitud R - Pepsico 2024 </t>
  </si>
  <si>
    <t>I-2024-06298</t>
  </si>
  <si>
    <t>I-2025-07054</t>
  </si>
  <si>
    <t>09 Pago Nathalia Enero 2025</t>
  </si>
  <si>
    <t>I-2024-06260</t>
  </si>
  <si>
    <t>Impulsouth II: National Strategies Lead Nathalia</t>
  </si>
  <si>
    <t xml:space="preserve">FA - A-2023-01732 - Acción Climática - International Development Research Centre - Impulsouth Fase II </t>
  </si>
  <si>
    <t>FA - 2025 - Clima- Implementación de Programas</t>
  </si>
  <si>
    <t>FA - 2025 - Clima - Implementación de Programas</t>
  </si>
  <si>
    <t>Euros</t>
  </si>
  <si>
    <t>D-2025-01-15-24299</t>
  </si>
  <si>
    <t>A00811</t>
  </si>
  <si>
    <t xml:space="preserve">AA - A-2022-01621 - Avina Americas - Funraise - Fondos Irrestrictos </t>
  </si>
  <si>
    <t>I-2024-06299</t>
  </si>
  <si>
    <t>I-2025-07088</t>
  </si>
  <si>
    <t>08 Honorarios Ana Maria Enero 2025</t>
  </si>
  <si>
    <t>I-2024-06261</t>
  </si>
  <si>
    <t>Impulsouth II: Consultoría Comunicaciones Ana Maria Vela</t>
  </si>
  <si>
    <t>Nuevos Soles Peruanos</t>
  </si>
  <si>
    <t>D-2025-01-14-24294</t>
  </si>
  <si>
    <t xml:space="preserve">AA - A-2024-01820 - Economia Circular Inclusiva (Ex Reciclaje) - PepsiCo, Inc. - Latitud R 4 PEPSICO – Fase 4 </t>
  </si>
  <si>
    <t>I-2024-06308</t>
  </si>
  <si>
    <t>I-2025-07056</t>
  </si>
  <si>
    <t>Invoice 005/2024 - Pago 5 - bimestral Consultoria gestión adm. financ</t>
  </si>
  <si>
    <t>I-2024-06251</t>
  </si>
  <si>
    <t>Latitud R - Consultora apoio gestión administrativa y financiera</t>
  </si>
  <si>
    <t>D-2025-01-20-24328</t>
  </si>
  <si>
    <t xml:space="preserve">AA - A-2021-01525 - Economia Circular Inclusiva (Ex Reciclaje) - The Dow Chemical Company - Closing the Loop in America </t>
  </si>
  <si>
    <t>I-2024-06346</t>
  </si>
  <si>
    <t>I-2025-07019</t>
  </si>
  <si>
    <t>Pago 3 Victor Guzman I-6531 Fact 738D8BBB9D52 - (parte Dow)</t>
  </si>
  <si>
    <t>I-2024-06531</t>
  </si>
  <si>
    <t>Latitud R - Consultoría Gestión Programatica México</t>
  </si>
  <si>
    <t>AA - 2025 - Economia Circular Inclusiva (Ex Reciclaje)- Implementación de Programas</t>
  </si>
  <si>
    <t>AA - 2025 -  Economia Circular Inclusiva - Implementación de Programas</t>
  </si>
  <si>
    <t>D-2025-01-20-24327</t>
  </si>
  <si>
    <t>A00738</t>
  </si>
  <si>
    <t xml:space="preserve">AA - A-2022-01552 - Migraciones - Walmart Foundation (Cuenta Principal) - Renovación Periplo </t>
  </si>
  <si>
    <t>I-2024-06306</t>
  </si>
  <si>
    <t>I-2025-07126</t>
  </si>
  <si>
    <t>NF 7 ref. 5 Pago - Gestor Científico PD&amp;I - Rafael Soares</t>
  </si>
  <si>
    <t>WTT Gestor Científico PD&amp;I - Rafael Soares</t>
  </si>
  <si>
    <t>D-2025-01-20-24330</t>
  </si>
  <si>
    <t xml:space="preserve">FA - A-2023-01692 - Panamá - Fundación Avina Panamá - Avina - F Impacto, Espac Fut </t>
  </si>
  <si>
    <t xml:space="preserve">AA - A-2024-01774 - Economia Circular Inclusiva (Ex Reciclaje) - Avery Dennison Foundation - ECI Avery BRA y MEX </t>
  </si>
  <si>
    <t>I-2024-06332</t>
  </si>
  <si>
    <t>NF 8 ref. 1 Pago Especialista Ciência Tec. Inov. - Maria Angélica</t>
  </si>
  <si>
    <t>I-2025-06829</t>
  </si>
  <si>
    <t>WTT Especialista em Ciência, Tecn. e Inovação - Maria Angélica</t>
  </si>
  <si>
    <t>D-2025-01-27-24379</t>
  </si>
  <si>
    <t xml:space="preserve">FA - A-2019-01159 - Ciudades Sustentables - Deutsche Gesellschaft für Internationale Zusammenarbeit (GIZ) GmbH (Alemania) - GIZ </t>
  </si>
  <si>
    <t xml:space="preserve">AA - A-2025-01897 - Economia Circular Inclusiva (Ex Reciclaje) - The Coca-Cola Foundation (Cuenta Principal) - ECI - REC  Andean sub-zone </t>
  </si>
  <si>
    <t>I-2024-06267</t>
  </si>
  <si>
    <t>I-2024-06217</t>
  </si>
  <si>
    <t>Pago 3 Victor Guzman I-6531 Fact 738D8BBB9D52 -  (parte Coca)</t>
  </si>
  <si>
    <t>D-2025-01-20-24326</t>
  </si>
  <si>
    <t>A00778</t>
  </si>
  <si>
    <t xml:space="preserve">AA - A-2022-01599 - Economia Circular Inclusiva (Ex Reciclaje) - The Dow Chemical Company - Collection in Puebla Mexico </t>
  </si>
  <si>
    <t>I-2024-06305</t>
  </si>
  <si>
    <t>I-2025-07036</t>
  </si>
  <si>
    <t>Invoice 001/2025 - Pago 7 - bimensual Consultoria programatica ARG</t>
  </si>
  <si>
    <t>I-2024-06046</t>
  </si>
  <si>
    <t>Latitud R - Consultoria Gestión Programática - Argentina</t>
  </si>
  <si>
    <t>D-2025-01-17-24316</t>
  </si>
  <si>
    <t>A00788</t>
  </si>
  <si>
    <t xml:space="preserve">FA - A-2023-01728 - Futuro del Trabajo - International Development Research Centre - IDRC: Clima y Cuidados </t>
  </si>
  <si>
    <t>I-2024-06309</t>
  </si>
  <si>
    <t>I-2025-07135</t>
  </si>
  <si>
    <t>Invoice 001/2025 - Pago 7 - bimensual Consultoria programatica ARG (parte alianza 1210)</t>
  </si>
  <si>
    <t>D-2025-01-17-24317</t>
  </si>
  <si>
    <t>A00596</t>
  </si>
  <si>
    <t>I-2024-06300</t>
  </si>
  <si>
    <t>1st Desembolso I-06784</t>
  </si>
  <si>
    <t>D-2025-01-21-24339</t>
  </si>
  <si>
    <t xml:space="preserve">FA - A-2023-01694 - Futuro del Trabajo - Unión Europea en Chile - Periplo Chile </t>
  </si>
  <si>
    <t>I-2024-06347</t>
  </si>
  <si>
    <t>Honorarios Carola enero 2025</t>
  </si>
  <si>
    <t>I-2024-06042</t>
  </si>
  <si>
    <t>Equipo: Consultoria Gestion Programatica Carola Mejía Silva</t>
  </si>
  <si>
    <t xml:space="preserve">FA - A-2023-01669 - Clima - Helvetas Swiss Intercooperation PER - Andes Resilientes - Fase II </t>
  </si>
  <si>
    <t>Pesos Bolivianos</t>
  </si>
  <si>
    <t>D-2025-01-14-24296</t>
  </si>
  <si>
    <t>A00893</t>
  </si>
  <si>
    <t>I-2023-05934</t>
  </si>
  <si>
    <t>Honorarios enero 2025</t>
  </si>
  <si>
    <t>I-2024-06088</t>
  </si>
  <si>
    <t>SURGE | Consultoria de Comunicación | Camilo Andrés Velásquez Ruiz</t>
  </si>
  <si>
    <t>FA - 2025 - Democracias - Implementación de Programas</t>
  </si>
  <si>
    <t>D-2025-01-17-24322</t>
  </si>
  <si>
    <t>A00772</t>
  </si>
  <si>
    <t>I-2024-06427</t>
  </si>
  <si>
    <t>D-2025-01-27-24380</t>
  </si>
  <si>
    <t xml:space="preserve">FA - A-2021-01496 - Negocios y Finanzas Sostenibles - International Development Research Centre - Agronegocios regenerativos </t>
  </si>
  <si>
    <t>I-2024-06348</t>
  </si>
  <si>
    <t>I-2024-06356</t>
  </si>
  <si>
    <t>ID | Consultoria para Apoyo Administrativo | Adriana Sandoval</t>
  </si>
  <si>
    <t>D-2025-01-17-24321</t>
  </si>
  <si>
    <t>A00001</t>
  </si>
  <si>
    <t xml:space="preserve">FA - A-2023-01691 - Agua - The Coca-Cola Foundation - Aliados por el Agua Cono Sur </t>
  </si>
  <si>
    <t>I-2024-06129</t>
  </si>
  <si>
    <t>NF 171 Casamazonia - Hospedagem Yurik e Gaston - 22 a 24/01/2024 Belém</t>
  </si>
  <si>
    <t>D-2025-01-20-24337</t>
  </si>
  <si>
    <t xml:space="preserve">FA - A-2018-00981 - Agua - AMBEV S.A. - AMA AMBEV 5M ediciones varias </t>
  </si>
  <si>
    <t>I-2024-06270</t>
  </si>
  <si>
    <t>I-2024-06302 - Pago II ACMU</t>
  </si>
  <si>
    <t>I-2024-06302</t>
  </si>
  <si>
    <t>DAWF African Content Moderators Union</t>
  </si>
  <si>
    <t>D-2025-01-21-24343</t>
  </si>
  <si>
    <t>A00793</t>
  </si>
  <si>
    <t xml:space="preserve">FA - A-2024-01842 - Agua - Global Environment &amp; Technology Foundation - Águas de Marajo </t>
  </si>
  <si>
    <t>I-2024-06211</t>
  </si>
  <si>
    <t>I-2024-06304 Pago II - 1/2 UNIWA</t>
  </si>
  <si>
    <t>I-2024-06304</t>
  </si>
  <si>
    <t>DAWF Union of Informal Workers Association</t>
  </si>
  <si>
    <t>D-2025-01-21-24341</t>
  </si>
  <si>
    <t>A00656</t>
  </si>
  <si>
    <t>I-2024-06304 Pago II - 2/2 UNIWA</t>
  </si>
  <si>
    <t>D-2025-01-21-24342</t>
  </si>
  <si>
    <t>I-2024-06307</t>
  </si>
  <si>
    <t>I-2024-06306 - Pago II ASTAC</t>
  </si>
  <si>
    <t>DAWF Asociación de Trabajadores Agrícolas, Campesinos y Bananeros ASTAC</t>
  </si>
  <si>
    <t>D-2025-01-21-24351</t>
  </si>
  <si>
    <t xml:space="preserve">FA - A-2022-01594 - Democracias - Union Europea - UE | INDELA Mitigando el Impa </t>
  </si>
  <si>
    <t>I-2024-06390</t>
  </si>
  <si>
    <t>I-2024-06305 The New Factory Coop</t>
  </si>
  <si>
    <t>DAWF TNF Garment Workers Services Cooperation</t>
  </si>
  <si>
    <t>D-2025-01-21-24352</t>
  </si>
  <si>
    <t>I-2024-06473</t>
  </si>
  <si>
    <t>I-2024-06307 Pago II ASTRADOMES</t>
  </si>
  <si>
    <t>DAWF Asociación de Trabajadoras Domésticas Astradomes</t>
  </si>
  <si>
    <t>D-2025-01-21-24349</t>
  </si>
  <si>
    <t xml:space="preserve">FA - A-2022-01557 - Agua - Fundación Gonzalo Rio Arronte - Fortalecimiento de la Gestión </t>
  </si>
  <si>
    <t>I-2024-06376</t>
  </si>
  <si>
    <t>I-2024-06308 - Pago II - Cooperativa de Trabajo "Ladran Sancho"</t>
  </si>
  <si>
    <t>DAWF Cooperativa de Trabajo "Ladran Sancho"</t>
  </si>
  <si>
    <t>D-2025-01-21-24348</t>
  </si>
  <si>
    <t xml:space="preserve">FA - A-2024-01737 - Agua - U.S. Department of State - CARSI 4 </t>
  </si>
  <si>
    <t>I-2024-06303</t>
  </si>
  <si>
    <t>I-2024-06346 - Pago II Asociación Civil De Acción Climática</t>
  </si>
  <si>
    <t>DAWF Asociación Civil De Acción Climática</t>
  </si>
  <si>
    <t>D-2025-01-21-24346</t>
  </si>
  <si>
    <t xml:space="preserve">FA - A-2024-01785 - Acceso al Agua - Banco Interamericano de Desarrollo - Lazos de Agua (BID I) </t>
  </si>
  <si>
    <t xml:space="preserve">FA - A-2024-01803 - Ikatu (Negocios) - Inversiones Megeve Capital Spa - Fondo de Desarrollo Rural 2.0 </t>
  </si>
  <si>
    <t>I-2024-06351</t>
  </si>
  <si>
    <t>Pago final</t>
  </si>
  <si>
    <t>D-2025-01-21-24340</t>
  </si>
  <si>
    <t>I-2024-06353</t>
  </si>
  <si>
    <t>I-2024-06350 Pago II  SAWPA</t>
  </si>
  <si>
    <t>I-2024-06350</t>
  </si>
  <si>
    <t>DAWF South African Waste Pickers Association SAWPA</t>
  </si>
  <si>
    <t>Sudáfrica</t>
  </si>
  <si>
    <t>D-2025-01-21-24353</t>
  </si>
  <si>
    <t xml:space="preserve">FA - A-2024-01795 - Agua - Coca-Cola de Chile, S.A. - + Agua Chile - 2024 </t>
  </si>
  <si>
    <t>I-2024-06310</t>
  </si>
  <si>
    <t>I-2024-06300 Pago II - Fundación URDIR</t>
  </si>
  <si>
    <t>DAWF Fundación Urdir</t>
  </si>
  <si>
    <t>D-2025-01-14-24295</t>
  </si>
  <si>
    <t>I-2024-06309 - Pago II FIP</t>
  </si>
  <si>
    <t>DAWF Federación Internacional de Periodistas</t>
  </si>
  <si>
    <t>D-2025-01-21-24347</t>
  </si>
  <si>
    <t>I-2024-06352</t>
  </si>
  <si>
    <t>Pago Enero 2025 Pamela</t>
  </si>
  <si>
    <t>I-2024-06568</t>
  </si>
  <si>
    <t>Andes Resiliente II: Consultoría técnica Pamela Olmedo</t>
  </si>
  <si>
    <t>D-2025-01-15-24298</t>
  </si>
  <si>
    <t xml:space="preserve">FA - A-2024-01862 - Clima - Global Resilience Partnership - RESILIENCE HUB </t>
  </si>
  <si>
    <t xml:space="preserve">FA - A-2023-01694 - Innovación Laboral (Ex. Futuro del Trabajo) - Unión Europea en Chile - Periplo Chile </t>
  </si>
  <si>
    <t>I-2024-06436</t>
  </si>
  <si>
    <t>I-2024-06348 Pago II - CONTAR</t>
  </si>
  <si>
    <t>DAWF Confederação Nacional de Trabalhadores Assalariados Rurais – CONTAR</t>
  </si>
  <si>
    <t>D-2025-01-21-24344</t>
  </si>
  <si>
    <t xml:space="preserve">FA - A-2024-01747 - Ikatu (Negocios) - Inversiones Torca Limitada - Fondo de Desarrollo Rural 2.0 </t>
  </si>
  <si>
    <t>I-2024-06294</t>
  </si>
  <si>
    <t>I-2024-06347  Pago II - Sembada Bersama Indonesia</t>
  </si>
  <si>
    <t>DAWF Perkumpulan Sembada Bersama Indonesia.</t>
  </si>
  <si>
    <t>Indonesia</t>
  </si>
  <si>
    <t>D-2025-01-21-24345</t>
  </si>
  <si>
    <t xml:space="preserve">FA - A-2024-01761 - Ikatu (Negocios) - Inversiones y Asesorías Lobo de Gubbio Spa - Fondo de Desarrollo Rural 2.0 </t>
  </si>
  <si>
    <t>I-2024-06279</t>
  </si>
  <si>
    <t>Andrea Riedemann consultoria enero 2025</t>
  </si>
  <si>
    <t>I-2024-06233</t>
  </si>
  <si>
    <t>UE Chile - Periplo Consultoria MEL</t>
  </si>
  <si>
    <t>D-2025-01-22-24358</t>
  </si>
  <si>
    <t>A00800</t>
  </si>
  <si>
    <t xml:space="preserve">FA - A-2024-01760 - Ikatu (Negocios) - Grupo Prisma - Fondo de Desarrollo Rural 2.0 </t>
  </si>
  <si>
    <t>I-2024-06522</t>
  </si>
  <si>
    <t>Pago Enmienda 2 I-5637</t>
  </si>
  <si>
    <t>Walmart-Periplo: Cierto</t>
  </si>
  <si>
    <t>D-2025-01-22-24364</t>
  </si>
  <si>
    <t>I-2024-06451</t>
  </si>
  <si>
    <t>01 st Desembolso I-6815</t>
  </si>
  <si>
    <t>D-2025-01-23-24368</t>
  </si>
  <si>
    <t>I-2024-06411</t>
  </si>
  <si>
    <t>Victoria Arellano consultoría Ene2025</t>
  </si>
  <si>
    <t>I-2024-06412</t>
  </si>
  <si>
    <t>Consultoría Administrativa Ikatu Maria Victoria Arellano</t>
  </si>
  <si>
    <t>FA - 2025 - Ikatu (Negocios) - Implementación de Programas</t>
  </si>
  <si>
    <t>D-2025-01-22-24356</t>
  </si>
  <si>
    <t>Gabriela Bade Consultoria Enero 2025</t>
  </si>
  <si>
    <t>I-2024-06238</t>
  </si>
  <si>
    <t>UE Chile - Periplo Comunicaciones</t>
  </si>
  <si>
    <t>D-2025-01-22-24359</t>
  </si>
  <si>
    <t>I-2024-06548</t>
  </si>
  <si>
    <t>Pago enmienda I-6025</t>
  </si>
  <si>
    <t>SURGE| Clinica Juridica de Pueblos Indigenas - Carto Critica</t>
  </si>
  <si>
    <t>AA - 2025 - Democracias</t>
  </si>
  <si>
    <t>AA - 2025- Democracias</t>
  </si>
  <si>
    <t>D-2025-01-22-24365</t>
  </si>
  <si>
    <t>A00776</t>
  </si>
  <si>
    <t>I-2024-06516</t>
  </si>
  <si>
    <t>Pago 2 I-2024-06527 Ecoalianza</t>
  </si>
  <si>
    <t>I-2024-06527</t>
  </si>
  <si>
    <t>Latitud R COL - Fortalecimiento Organizacional Ecoalianza</t>
  </si>
  <si>
    <t>AA - 2025 - Economia Circular Inclusiva (Ex Reciclaje)</t>
  </si>
  <si>
    <t>AA - 2025 - Economia Circular Inclusiva</t>
  </si>
  <si>
    <t>D-2025-01-21-24355</t>
  </si>
  <si>
    <t>A00799</t>
  </si>
  <si>
    <t>I-2024-06590</t>
  </si>
  <si>
    <t>I-2024-06194 Reembolso viajes nov-dic 2024</t>
  </si>
  <si>
    <t>I-2024-06194</t>
  </si>
  <si>
    <t>LR- Consultoría Apoyo Técnico en Colombia y Centro América 2024</t>
  </si>
  <si>
    <t>D-2025-01-20-24329</t>
  </si>
  <si>
    <t>I-2024-06593</t>
  </si>
  <si>
    <t>Cuenta de cobro 5 - Pago 5 - Consultoria Apoyo Técnico Colombia y Centro America - Diana Castillo</t>
  </si>
  <si>
    <t>D-2025-01-21-24350</t>
  </si>
  <si>
    <t xml:space="preserve">FA - A-2023-01628 - Clima - NDC Partnership - NDC Partnership Argentina </t>
  </si>
  <si>
    <t>I-2024-06623</t>
  </si>
  <si>
    <t>Honorarios Janeiro - Caroline Santos GCF</t>
  </si>
  <si>
    <t>I-2024-06739</t>
  </si>
  <si>
    <t>GCF BRA | Administrative Consulting - Caroline Santos</t>
  </si>
  <si>
    <t>D-2025-01-22-24362</t>
  </si>
  <si>
    <t xml:space="preserve">WTT - A-2024-01805 - WTT - Instituto Arapyaú - ICT Piloto - Bioeconomia AM </t>
  </si>
  <si>
    <t>I-2024-06643</t>
  </si>
  <si>
    <t>Arriendo Vehiculo traslado Rengo-Maule (Campamento Tricolor)</t>
  </si>
  <si>
    <t>UE Chile - Periplo Gastos Varios</t>
  </si>
  <si>
    <t>D-2025-01-22-24360</t>
  </si>
  <si>
    <t xml:space="preserve">FA - A-2024-01782 - Agua - The Coca-Cola Foundation - Lazos de Agua (Coca-Cola II) </t>
  </si>
  <si>
    <t>I-2024-06256</t>
  </si>
  <si>
    <t>I-2024-06199</t>
  </si>
  <si>
    <t>Partners Global | Contratacion consultoria programática | Isadora Harley</t>
  </si>
  <si>
    <t>D-2025-01-23-24375</t>
  </si>
  <si>
    <t xml:space="preserve">FA - A-2022-01615 - Innovación Laboral (Ex. Futuro del Trabajo) - Union Europea - UE- Trabajo decente - MX </t>
  </si>
  <si>
    <t>I-2024-06134</t>
  </si>
  <si>
    <t>Marcela Guillibrand consultoría enero 2025</t>
  </si>
  <si>
    <t>I-2024-06169</t>
  </si>
  <si>
    <t>UE Chile: Periplo consultoria Marcela Guillibrand</t>
  </si>
  <si>
    <t>D-2025-01-22-24357</t>
  </si>
  <si>
    <t xml:space="preserve">FA - A-2020-01367 - Innovación Laboral (Ex. Futuro del Trabajo) - Laudes Foundation - Exit Fund Derechos Laborales </t>
  </si>
  <si>
    <t>I-2024-06453</t>
  </si>
  <si>
    <t>Desembolso 1/2 Luciana P.</t>
  </si>
  <si>
    <t>I-2025-06808</t>
  </si>
  <si>
    <t>AMA: Assessoria Jurídica Programática</t>
  </si>
  <si>
    <t>D-2025-01-24-24376</t>
  </si>
  <si>
    <t>A00344</t>
  </si>
  <si>
    <t>Anticipo Caja Chica Enero 2025 I-5447</t>
  </si>
  <si>
    <t>I-2023-05447</t>
  </si>
  <si>
    <t>ASDI: Caja Chica Jerson - Honduras</t>
  </si>
  <si>
    <t>D-2025-01-23-24370</t>
  </si>
  <si>
    <t xml:space="preserve">FA - A-2024-01798 - Clima - NDC Partnership - NDCP Bolivia 2025 </t>
  </si>
  <si>
    <t>I-2024-06654</t>
  </si>
  <si>
    <t>Catering Periplo Actividad  U.Catolica</t>
  </si>
  <si>
    <t>D-2025-01-22-24361</t>
  </si>
  <si>
    <t xml:space="preserve">FA - A-2025-01878 - Clima - Sustainability Transitions Research (Opc) Private Limited - Transitions Research </t>
  </si>
  <si>
    <t>I-2024-06619</t>
  </si>
  <si>
    <t>NF 13878 ref. Pago 2 - Relatório contendo a utilização do sistema - AgroSmart</t>
  </si>
  <si>
    <t>I-2024-06620</t>
  </si>
  <si>
    <t>WTT TEC - Castanha - AgroSmart</t>
  </si>
  <si>
    <t>D-2025-01-23-24371</t>
  </si>
  <si>
    <t>I-2024-06680</t>
  </si>
  <si>
    <t>I-2023-05926</t>
  </si>
  <si>
    <t>SURGE FA | Coordinación Programática - Anaid Astorga</t>
  </si>
  <si>
    <t>Pesos Mexicanos</t>
  </si>
  <si>
    <t>D-2025-01-23-24373</t>
  </si>
  <si>
    <t xml:space="preserve">FA - A-2023-01728 - Innovación Laboral (Ex. Futuro del Trabajo) - International Development Research Centre - IDRC: Clima y Cuidados </t>
  </si>
  <si>
    <t>I-2024-06641</t>
  </si>
  <si>
    <t>I-2024-06293</t>
  </si>
  <si>
    <t>SURGE | Consultoria de Monitoreo e Evaluación | Eva Villanueva</t>
  </si>
  <si>
    <t>D-2025-01-23-24374</t>
  </si>
  <si>
    <t xml:space="preserve">FA - A-2023-01732 - Clima - International Development Research Centre (Cuenta Principal) - Impulsouth Fase II </t>
  </si>
  <si>
    <t>I-2024-06642</t>
  </si>
  <si>
    <t>Invoice 001/2025 - pago 1 - Consultoria Maria Fernanda</t>
  </si>
  <si>
    <t>I-2025-06832</t>
  </si>
  <si>
    <t>ECI - Consultoría Programática Apoyo Técnico Latitud R y ECI – Perú</t>
  </si>
  <si>
    <t>D-2025-01-27-24384</t>
  </si>
  <si>
    <t>I-2024-06450</t>
  </si>
  <si>
    <t>Pago 10/12- Miriam Priotti</t>
  </si>
  <si>
    <t>I-2024-06170</t>
  </si>
  <si>
    <t>Lazos de Agua: Especialista en Cambio de Comportamiento</t>
  </si>
  <si>
    <t>D-2025-01-27-24385</t>
  </si>
  <si>
    <t>I-2024-06253</t>
  </si>
  <si>
    <t>Desembolso 2025 I-6732</t>
  </si>
  <si>
    <t>I-2024-06732</t>
  </si>
  <si>
    <t>MapBiomas: Brasil</t>
  </si>
  <si>
    <t>D-2025-01-27-24383</t>
  </si>
  <si>
    <t>I-2024-06552</t>
  </si>
  <si>
    <t>I-2024-06525 - Consultora Devex Shikha SB</t>
  </si>
  <si>
    <t>I-2024-06525</t>
  </si>
  <si>
    <t>FORGE C190 - Consultora Shikha Silliman Bhattacharjee</t>
  </si>
  <si>
    <t>AA - 2025 - Innovación Laboral (Ex. Futuro del Trabajo)- Implementación de Programas</t>
  </si>
  <si>
    <t>AA - 2025 -  Innovación Laboral (Ex. Futuro del Trabajo) - Implementación de Programas</t>
  </si>
  <si>
    <t>D-2025-01-23-24369</t>
  </si>
  <si>
    <t>I-2024-06655</t>
  </si>
  <si>
    <t>I-2024-06201 - Reembolso viajes Bakú y São Paulo - Romina</t>
  </si>
  <si>
    <t>I-2024-06201</t>
  </si>
  <si>
    <t>LR Responsable de la Unidad de Ciencia de Datos de Latitud R - 2024</t>
  </si>
  <si>
    <t>D-2025-01-27-24386</t>
  </si>
  <si>
    <t xml:space="preserve">WTT - A-2023-01704 - WTT - Instituto Clima e Sociedade - ICS - G-23-01637 </t>
  </si>
  <si>
    <t>I-2024-06396</t>
  </si>
  <si>
    <t>Invoice 20/01/2025 - Desembolso 6 Romina Malagamba</t>
  </si>
  <si>
    <t>D-2025-01-27-24391</t>
  </si>
  <si>
    <t>I-2024-06602</t>
  </si>
  <si>
    <t>Desembolso Préstamo único E.Moreno</t>
  </si>
  <si>
    <t>Eduardo Moreno Alegría FDR 2.0 Ikatu</t>
  </si>
  <si>
    <t>D-2025-01-17-24318</t>
  </si>
  <si>
    <t>I-2024-06278</t>
  </si>
  <si>
    <t>D-2025-01-27-24389</t>
  </si>
  <si>
    <t>I-2024-06670</t>
  </si>
  <si>
    <t>Desembolso único Elena Buccarey FRD 2.0</t>
  </si>
  <si>
    <t>Elena Buccarey Fuentes FDR 2.0 Ikatu</t>
  </si>
  <si>
    <t>D-2025-01-21-24338</t>
  </si>
  <si>
    <t>I-2024-06520</t>
  </si>
  <si>
    <t>Desembolso Préstamo único Carolina Pastén</t>
  </si>
  <si>
    <t>Carolina Pastén Montalbán FDR 2.0 IKATU</t>
  </si>
  <si>
    <t>D-2025-01-22-24363</t>
  </si>
  <si>
    <t>I-2024-06501</t>
  </si>
  <si>
    <t>Desembolso Préstamo único M.Villalobos</t>
  </si>
  <si>
    <t>Marcelo Alejandro Villalobos Sabando FDR 2.0 - Ikatu</t>
  </si>
  <si>
    <t>D-2025-01-23-24367</t>
  </si>
  <si>
    <t>I-2024-06367</t>
  </si>
  <si>
    <t>1er Desembolso Asesorias Nomades</t>
  </si>
  <si>
    <t>I-2024-06734</t>
  </si>
  <si>
    <t>UE Chile-Periplo Promoviendo la participación electoral y cohesión social (Alianza Nómade)</t>
  </si>
  <si>
    <t>D-2025-01-28-24393</t>
  </si>
  <si>
    <t>I-2024-06452</t>
  </si>
  <si>
    <t>Adelanto</t>
  </si>
  <si>
    <t>D-2025-02-10-24453</t>
  </si>
  <si>
    <t>I-2024-06528</t>
  </si>
  <si>
    <t>Desembolso Préstamo único E.Quezada</t>
  </si>
  <si>
    <t>Edgardo Quezada Rodriguez FDR 2.0 Ikatu</t>
  </si>
  <si>
    <t>D-2025-01-24-24377</t>
  </si>
  <si>
    <t>Pago vuelo JUJAEPJUJ</t>
  </si>
  <si>
    <t>D-2025-01-28-24395</t>
  </si>
  <si>
    <t>D-2025-01-27-24387</t>
  </si>
  <si>
    <t>A00903</t>
  </si>
  <si>
    <t>Invoice 20/01/2025 - Desembolso 6 Romina Malagamba (parte alianza 1841)</t>
  </si>
  <si>
    <t>D-2025-01-27-24390</t>
  </si>
  <si>
    <t>Invoice 20/01/2025 - Desembolso 6 Romina Malagamba (parte Alianza 1787)</t>
  </si>
  <si>
    <t>D-2025-01-27-24392</t>
  </si>
  <si>
    <t xml:space="preserve">FA - A-2018-01047 - Economia Circular Inclusiva (Ex Reciclaje) - Banco Interamericano de Desarrollo - BID Lab (Cuenta Principal) - Latitud R - BID LAB </t>
  </si>
  <si>
    <t>Pago 01 año 2024 70%</t>
  </si>
  <si>
    <t>UE Panamá | INDELA : Contratacion de Servicio de Auditoría</t>
  </si>
  <si>
    <t>D-2025-01-28-24394</t>
  </si>
  <si>
    <t>A00750</t>
  </si>
  <si>
    <t>Desembolso Préstamo único M.Barrera</t>
  </si>
  <si>
    <t>Marcela Barrera Vegas FDR 2.0 IKATU</t>
  </si>
  <si>
    <t>D-2025-01-27-24388</t>
  </si>
  <si>
    <t xml:space="preserve">FA - A-2019-01159 - Economia Circular Inclusiva (Ex Reciclaje) - Deutsche Gesellschaft für Internationale Zusammenarbeit (GIZ) GmbH (Alemania) - GIZ </t>
  </si>
  <si>
    <t>Descuento Ale Calderon</t>
  </si>
  <si>
    <t>I-2024-06139</t>
  </si>
  <si>
    <t>Aliados por el Agua - Consultoría Programática Bolívia</t>
  </si>
  <si>
    <t>FA - 2024 - Agua- Implementación de Programas</t>
  </si>
  <si>
    <t>FA - 2024 - Agua - Implementación de Programas</t>
  </si>
  <si>
    <t>D-2025-01-29-24397</t>
  </si>
  <si>
    <t>A00789</t>
  </si>
  <si>
    <t>Reintegro Christian | Gastos logísticos</t>
  </si>
  <si>
    <t>I-2024-06736</t>
  </si>
  <si>
    <t>UE Panamá Indela | Taller con la Alianza para una Ciudadania Digital Activa (CDA)</t>
  </si>
  <si>
    <t>D-2025-01-30-24409</t>
  </si>
  <si>
    <t>Pago 9 Sindy I-5432</t>
  </si>
  <si>
    <t>I-2022-05432</t>
  </si>
  <si>
    <t>ASDI: Consultoría Guatemala Sindy Hernández</t>
  </si>
  <si>
    <t>Guatemala</t>
  </si>
  <si>
    <t>Quetzales Guatemaltecos</t>
  </si>
  <si>
    <t>D-2025-01-30-24410</t>
  </si>
  <si>
    <t>Pago 9 Reintegro Caja Chica Sindy I-5446</t>
  </si>
  <si>
    <t>I-2023-05446</t>
  </si>
  <si>
    <t>ASDI: Caja Chica Sindy - Guatemala</t>
  </si>
  <si>
    <t>D-2025-01-30-24403</t>
  </si>
  <si>
    <t>Reembolso - despesas dezembro e janeiro</t>
  </si>
  <si>
    <t>D-2025-01-29-24398</t>
  </si>
  <si>
    <t>Lanche em evento - 31.01.25</t>
  </si>
  <si>
    <t>D-2025-01-30-24402</t>
  </si>
  <si>
    <t>Pago | Cobertura Audio Visual del taller</t>
  </si>
  <si>
    <t>D-2025-01-30-24406</t>
  </si>
  <si>
    <t xml:space="preserve">FA - A-2022-01615 - Innovación Laboral (Ex. Futuro del Trabajo) - Union Europea (Cuenta Principal) - UE- Trabajo decente - MX </t>
  </si>
  <si>
    <t>Pago final I-6279</t>
  </si>
  <si>
    <t>SURGE | Manos que reconstruyen Oaxaca AC</t>
  </si>
  <si>
    <t>D-2025-01-29-24399</t>
  </si>
  <si>
    <t>A00771</t>
  </si>
  <si>
    <t>Pago Enero I-5683 Emmanuel</t>
  </si>
  <si>
    <t>Walmart-Periplo: Consultoria Enmanuel MEL</t>
  </si>
  <si>
    <t>D-2025-01-29-24401</t>
  </si>
  <si>
    <t xml:space="preserve">FA - A-2023-01728 - Innovación Laboral (Ex. Futuro del Trabajo) - International Development Research Centre (Cuenta Principal) - IDRC: Clima y Cuidados </t>
  </si>
  <si>
    <t>Pago final - I-2024-06501</t>
  </si>
  <si>
    <t>SURGE | Redes Comunitarias y Autodeterminación | Paola Adriana Segura Calvo</t>
  </si>
  <si>
    <t>D-2025-01-29-24400</t>
  </si>
  <si>
    <t>I-2024-06781</t>
  </si>
  <si>
    <t>Pago 11/11- Alejandra Calderón</t>
  </si>
  <si>
    <t>D-2025-01-29-24396</t>
  </si>
  <si>
    <t xml:space="preserve">FA - A-2023-01691 - Agua - The Coca-Cola Foundation (Cuenta Principal) - Aliados por el Agua Cono Sur </t>
  </si>
  <si>
    <t>I-2025-06792</t>
  </si>
  <si>
    <t>Pago único</t>
  </si>
  <si>
    <t>CLUA | Aquisición de softwares ArcGIS - IGEO</t>
  </si>
  <si>
    <t>D-2025-01-23-24366</t>
  </si>
  <si>
    <t>I-2024-06771</t>
  </si>
  <si>
    <t>Pago boletos</t>
  </si>
  <si>
    <t>SURGE| Fondo de Coyuntura Política| Colectivo Buscadoras de Guanajuato| Boletos de avión</t>
  </si>
  <si>
    <t>D-2025-01-30-24412</t>
  </si>
  <si>
    <t xml:space="preserve">FA - A-2024-01798 - Clima - NDC Partnership (Cuenta Principal) - NDCP Bolivia 2025 </t>
  </si>
  <si>
    <t>I-2024-06778</t>
  </si>
  <si>
    <t>I-2024-06473 - Andrea Martínez Monter</t>
  </si>
  <si>
    <t>D@WF - Diseño y Hosting Landing Page</t>
  </si>
  <si>
    <t>D-2025-01-23-24372</t>
  </si>
  <si>
    <t xml:space="preserve">FA - A-2024-01855 - Clima - UNU - United Nations University - Greenovations-Africa 2 </t>
  </si>
  <si>
    <t>I-2024-06782</t>
  </si>
  <si>
    <t>1 licencia Zoom - pagado TC Victoria Matusevich</t>
  </si>
  <si>
    <t>I-2024-06758</t>
  </si>
  <si>
    <t>Pro-CLIMAR Argentina - apoyo en  plataformas de comunicación</t>
  </si>
  <si>
    <t>D-2025-01-15-24297</t>
  </si>
  <si>
    <t>A00794</t>
  </si>
  <si>
    <t xml:space="preserve">WTT - A-2024-01806 - WTT - CLUA - Climate Land Use Alliance (Cuenta Principal) - Apoio Institucional CT2406-59 </t>
  </si>
  <si>
    <t>I-2024-06780</t>
  </si>
  <si>
    <t>Pago Aquisición computadora - NO PAGAR - certify Cintia Vetromile</t>
  </si>
  <si>
    <t>I-2024-06755</t>
  </si>
  <si>
    <t>GCF BRA | Aquisición del equipos proyecto Marajó</t>
  </si>
  <si>
    <t>D-2025-01-27-24378</t>
  </si>
  <si>
    <t xml:space="preserve">WTT - A-2025-01903 - WTT - Fundación Avina Panamá - GCF | Knowledge Management </t>
  </si>
  <si>
    <t>NF 102159729 - Facebook impulsionamentos</t>
  </si>
  <si>
    <t>I-2025-06821</t>
  </si>
  <si>
    <t>WTT COM - Materiais e serviços para comun. de projetos 2025</t>
  </si>
  <si>
    <t>D-2025-02-27-24545</t>
  </si>
  <si>
    <t>Pago 1 ASCAPER I 06771</t>
  </si>
  <si>
    <t>ASDI: ASCAPER, Puentes financieros</t>
  </si>
  <si>
    <t>D-2025-01-31-24414</t>
  </si>
  <si>
    <t xml:space="preserve">FA - A-2019-01210 - Economia Circular Inclusiva (Ex Reciclaje) - Nestlé SA - Latitud R - Nestlé S/A </t>
  </si>
  <si>
    <t>2o. pago consultoria SARAS</t>
  </si>
  <si>
    <t>NDCP Argentina: Consultoría para Estudios de Base</t>
  </si>
  <si>
    <t>FA - 2025 - Clima</t>
  </si>
  <si>
    <t>D-2025-01-31-24415</t>
  </si>
  <si>
    <t>A00765</t>
  </si>
  <si>
    <t>Pago 5/6 - NM</t>
  </si>
  <si>
    <t>I-2024-06158</t>
  </si>
  <si>
    <t>POV-VAC-BR: Apoio a PMEL e Gestão - Ano 4 (Natalia Maia)</t>
  </si>
  <si>
    <t>D-2025-01-30-24405</t>
  </si>
  <si>
    <t>A00461</t>
  </si>
  <si>
    <t>Mexico</t>
  </si>
  <si>
    <t>I-2025-06816</t>
  </si>
  <si>
    <t>Pago 1 2025 I-5829 Zoraya</t>
  </si>
  <si>
    <t>ASDI: Consultor Comunicaciones Zoraya Urbina</t>
  </si>
  <si>
    <t>D-2025-01-30-24413</t>
  </si>
  <si>
    <t xml:space="preserve">FA - A-2024-01782 - Agua - The Coca-Cola Foundation (Cuenta Principal) - Lazos de Agua (Coca-Cola II) </t>
  </si>
  <si>
    <t>I-2025-06841</t>
  </si>
  <si>
    <t>Desembolso 2025 I-6816</t>
  </si>
  <si>
    <t>MapBiomas Colombia</t>
  </si>
  <si>
    <t>D-2025-02-03-24423</t>
  </si>
  <si>
    <t xml:space="preserve">FA - A-2024-01845 - Clima - Comic Relief (Cuenta Principal) - Comic Relief Resiliencia </t>
  </si>
  <si>
    <t>I-2025-06824</t>
  </si>
  <si>
    <t>I-2024-06589 enero 25 - Jimena Reyeros</t>
  </si>
  <si>
    <t>I-2024-06589</t>
  </si>
  <si>
    <t>Renovación - Consultoría en Comunicaciones Jimena Reyeros</t>
  </si>
  <si>
    <t>D-2025-01-31-24417</t>
  </si>
  <si>
    <t>A00819</t>
  </si>
  <si>
    <t xml:space="preserve">AA - A-2024-01866 - Innovación Laboral (Ex. Futuro del Trabajo) - Walmart Foundation (Cuenta Principal) - Renovación Periplo </t>
  </si>
  <si>
    <t>I-2024-06555</t>
  </si>
  <si>
    <t>5to desembolso</t>
  </si>
  <si>
    <t>UE Redes Chaco - ACDI</t>
  </si>
  <si>
    <t>D-2025-02-03-24424</t>
  </si>
  <si>
    <t xml:space="preserve">FA - A-2023-01636 - Biomas - CLUA - Climate Land Use Alliance (Cuenta Principal) - CLUA GCF Marajo </t>
  </si>
  <si>
    <t>I-2025-06817</t>
  </si>
  <si>
    <t>Reemb. Gracyane - Santarém 19 a 22/01/25</t>
  </si>
  <si>
    <t>D-2025-02-27-24540</t>
  </si>
  <si>
    <t>A00830</t>
  </si>
  <si>
    <t>FA - A-2023-01669 - Clima - Helvetas Swiss Intercooperation PER - Andes Resilientes - Fase II</t>
  </si>
  <si>
    <t>I-2025-06822</t>
  </si>
  <si>
    <t>Pago 1 CCICH I-06778</t>
  </si>
  <si>
    <t>ASDI: CCICH-CONECTA</t>
  </si>
  <si>
    <t>D-2025-01-31-24419</t>
  </si>
  <si>
    <t xml:space="preserve">FA - A-2020-01431 - Economia Circular Inclusiva (Ex Reciclaje) - Banco Interamericano de Desarrollo - BID INE/WSA - Latitd R - INE/WSA 2022-2023 </t>
  </si>
  <si>
    <t>I-2024-06674</t>
  </si>
  <si>
    <t>Pago I-2024-06380 - Danila Salas Enero 25</t>
  </si>
  <si>
    <t>I-2024-06380</t>
  </si>
  <si>
    <t>ICC: consultoría de monitoreo, evaluación y aprendizaje</t>
  </si>
  <si>
    <t>D-2025-02-03-24425</t>
  </si>
  <si>
    <t>A00808</t>
  </si>
  <si>
    <t xml:space="preserve">FA - A-2025-01898 - Biomas - Fundación Alimentaris - BASE - incendios en Patagonia </t>
  </si>
  <si>
    <t>I-2025-06825</t>
  </si>
  <si>
    <t>Pago 1 HAME I-06782</t>
  </si>
  <si>
    <t>ASDI: Creando oportunidades socioeconómicas como alternativas a la migración irregular en Coatepeque, Quetzaltenango.</t>
  </si>
  <si>
    <t>D-2025-01-31-24421</t>
  </si>
  <si>
    <t xml:space="preserve">FA WTT - A-2025-01903 - WTT -  Fundación Avina Panamá - GCF | Knowledge Management   </t>
  </si>
  <si>
    <t>I-2025-06831</t>
  </si>
  <si>
    <t>Pago 1 Conexión Guatemala I-06780</t>
  </si>
  <si>
    <t>ASDI: Transformando retornos en oportunidades de crecimiento en Olintepeque</t>
  </si>
  <si>
    <t>D-2025-01-31-24420</t>
  </si>
  <si>
    <t xml:space="preserve">FA - A-2024-01875 - Agua - The Coca-Cola Foundation (Cuenta Principal) - Aliados por el Agua Fase 2 </t>
  </si>
  <si>
    <t>I-2024-06770</t>
  </si>
  <si>
    <t>Pago 1 - Instituto Mancala</t>
  </si>
  <si>
    <t>WTT POL - Trilha de Formação - Inst. Mancala</t>
  </si>
  <si>
    <t>D-2025-02-04-24435</t>
  </si>
  <si>
    <t xml:space="preserve">WTT - A-2025-01904 - WTT - Instituto Clima e Sociedade - ICS - Coprodução Inov. D-25-02626 </t>
  </si>
  <si>
    <t>I-2025-06859</t>
  </si>
  <si>
    <t>D-2025-02-04-24434</t>
  </si>
  <si>
    <t xml:space="preserve">FA WTT - A-2025-01942 - WTT -  Avina Americas - PanAmazônia Cong Iberoamérica   </t>
  </si>
  <si>
    <t>I-2025-06827</t>
  </si>
  <si>
    <t>NF 37 ref. 8 Pago - Especialista Gestão Organizacional e de Mudança - Yurik</t>
  </si>
  <si>
    <t>WTT Especialista Gestão Organizacional e de Mudança ITV - Yurik Ostroski</t>
  </si>
  <si>
    <t>D-2025-02-04-24436</t>
  </si>
  <si>
    <t xml:space="preserve">FA - A-2025-01890 - Innovación Laboral (Ex. Futuro del Trabajo) - Vaerekraft Foundation - Clima y Cuidados Vaerekraft </t>
  </si>
  <si>
    <t>I-2025-06839</t>
  </si>
  <si>
    <t>NF 8 ref. 6 Pago - Gestor Científico PD&amp;I - Rafael Soares</t>
  </si>
  <si>
    <t>D-2025-02-04-24437</t>
  </si>
  <si>
    <t xml:space="preserve">WTT - A-2025-01917 - WTT - Stichting Benevolentia - CTI y Sistemas Alimentares </t>
  </si>
  <si>
    <t>I-2025-06809</t>
  </si>
  <si>
    <t>Consultoría Laura Sifonios - Pago 7</t>
  </si>
  <si>
    <t>I-2024-06070</t>
  </si>
  <si>
    <t>Pro-CLIMAR Argentina - Consulting for the implementation of specific actions for national strategies and program Support - Laura Sifonios</t>
  </si>
  <si>
    <t>D-2025-01-31-24416</t>
  </si>
  <si>
    <t xml:space="preserve">FA - A-2024-01818 - Agua - AMBEV S.A. - Recarga Hídrica Ceará </t>
  </si>
  <si>
    <t>I-2024-06140</t>
  </si>
  <si>
    <t>Séptimo pago - Cynthia Loria</t>
  </si>
  <si>
    <t>I-2024-06071</t>
  </si>
  <si>
    <t>ASDI: Consultoria coordinación de proyectos</t>
  </si>
  <si>
    <t>D-2025-02-04-24430</t>
  </si>
  <si>
    <t>I-2025-06820</t>
  </si>
  <si>
    <t>Pago # 4</t>
  </si>
  <si>
    <t>I-2024-06444</t>
  </si>
  <si>
    <t>Pro-CLIMAR Argentina - Project coordinator  - Integral coordination for actions implementation Output 1 - Forest landscape restoration (FLR) – Laura Sifonios</t>
  </si>
  <si>
    <t>D-2025-01-30-24411</t>
  </si>
  <si>
    <t>I-2025-06830</t>
  </si>
  <si>
    <t>Pago honorarios enero 2025 Fiorella Tomasello</t>
  </si>
  <si>
    <t>I-2025-06833</t>
  </si>
  <si>
    <t>UE Redes Chaco - consultoría administrativa (Fiorella Tomasello)</t>
  </si>
  <si>
    <t>D-2025-02-03-24426</t>
  </si>
  <si>
    <t>I-2025-06800</t>
  </si>
  <si>
    <t>Reintegro caja chica - gastos de viaje y reuniones Cynthia</t>
  </si>
  <si>
    <t>D-2025-02-04-24431</t>
  </si>
  <si>
    <t>Fundacion WTT</t>
  </si>
  <si>
    <t>I-2025-06873</t>
  </si>
  <si>
    <t>Honorarios consultoria - Parcela 05/06</t>
  </si>
  <si>
    <t>I-2024-06155</t>
  </si>
  <si>
    <t>POV-BOL: Coordinación Programática - Año 4  (Marko Carrasco)</t>
  </si>
  <si>
    <t>D-2025-02-04-24433</t>
  </si>
  <si>
    <t>I-2025-06823</t>
  </si>
  <si>
    <t>Pago 13- Juana Penayo</t>
  </si>
  <si>
    <t>I-2024-06039</t>
  </si>
  <si>
    <t>Lazos de Agua: Consultoria Programática País</t>
  </si>
  <si>
    <t>Guaranies Paraguayos</t>
  </si>
  <si>
    <t>D-2025-02-04-24432</t>
  </si>
  <si>
    <t>I-2024-06729</t>
  </si>
  <si>
    <t>Honorário Diciembre</t>
  </si>
  <si>
    <t>I-2024-06591</t>
  </si>
  <si>
    <t>GCF BRA | Consultoria Genero e Diversidade - Lara Vaz</t>
  </si>
  <si>
    <t>D-2025-02-05-24441</t>
  </si>
  <si>
    <t>I-2025-06872</t>
  </si>
  <si>
    <t>Desembolso 2025 I-6824</t>
  </si>
  <si>
    <t>MapBiomas: Chile</t>
  </si>
  <si>
    <t>D-2025-02-06-24444</t>
  </si>
  <si>
    <t>I-2025-06794</t>
  </si>
  <si>
    <t>I-2024-06555 - Primer pago CODEMUH</t>
  </si>
  <si>
    <t>Arropa Centroamérica; CODEMUH</t>
  </si>
  <si>
    <t>D-2025-02-07-24448</t>
  </si>
  <si>
    <t>I-2025-06799</t>
  </si>
  <si>
    <t>Desembolso 2025 I-6817</t>
  </si>
  <si>
    <t>MapBiomas Uruguay</t>
  </si>
  <si>
    <t>D-2025-02-07-24450</t>
  </si>
  <si>
    <t>I-2025-06795</t>
  </si>
  <si>
    <t>Pago: Gastos evento Taller en CDMX (consultores)</t>
  </si>
  <si>
    <t>Taller para la Construcción de la Estrategia de Fortalecimiento de la Gestión Comunitaria del Agua- CMDX</t>
  </si>
  <si>
    <t>AA - 2025 - Agua- Implementación de Programas</t>
  </si>
  <si>
    <t>D-2025-02-07-24452</t>
  </si>
  <si>
    <t>A00795</t>
  </si>
  <si>
    <t>I-2025-06850</t>
  </si>
  <si>
    <t>Pago honorarios enero 2025 Yaiza Reid Rata</t>
  </si>
  <si>
    <t>D-2025-02-03-24427</t>
  </si>
  <si>
    <t>I-2025-06845</t>
  </si>
  <si>
    <t>Pago unico I-6674</t>
  </si>
  <si>
    <t>SURGE FCP | Propuesta para impulsar controles democráticos para las fuerzas armadas en legislación secundaria| Data Cívica</t>
  </si>
  <si>
    <t>D-2025-02-04-24438</t>
  </si>
  <si>
    <t>I-2025-06900</t>
  </si>
  <si>
    <t>Pago: Gastos evento Taller en CDMX (aliados)</t>
  </si>
  <si>
    <t>AA - 2025 - Agua</t>
  </si>
  <si>
    <t>D-2025-02-07-24451</t>
  </si>
  <si>
    <t>I-2024-06751</t>
  </si>
  <si>
    <t>Pago 6/6 - Hanan</t>
  </si>
  <si>
    <t>I-2024-06075</t>
  </si>
  <si>
    <t>POV: Consultoria comunicación y producción de materiales (Hanan Inga)</t>
  </si>
  <si>
    <t>D-2025-02-06-24447</t>
  </si>
  <si>
    <t>I-2024-06621</t>
  </si>
  <si>
    <t>Gabriela Macias - Consultoría</t>
  </si>
  <si>
    <t>I-2024-06163</t>
  </si>
  <si>
    <t>Lazos de Agua: Consultoría Administrativa y Apoyo Contable</t>
  </si>
  <si>
    <t>D-2025-02-03-24422</t>
  </si>
  <si>
    <t>A00828</t>
  </si>
  <si>
    <t>I-2024-06456</t>
  </si>
  <si>
    <t>Cuota 13/13 - 40%</t>
  </si>
  <si>
    <t>I-2024-06062</t>
  </si>
  <si>
    <t>Avina: Consultoría Programática Biomas y Accion Climática (Paz Gonzalez)</t>
  </si>
  <si>
    <t>D-2025-02-06-24446</t>
  </si>
  <si>
    <t>I-2025-06847</t>
  </si>
  <si>
    <t>3rd pago Universidad Nacional del Litoral</t>
  </si>
  <si>
    <t>NDC Partnership Argentina: Sistematización y modelos climáticos</t>
  </si>
  <si>
    <t>Gobernanza climatica participativa</t>
  </si>
  <si>
    <t>D-2025-02-07-24449</t>
  </si>
  <si>
    <t>I-2025-06846</t>
  </si>
  <si>
    <t>Reintegro gastos BA</t>
  </si>
  <si>
    <t>D-2025-02-03-24429</t>
  </si>
  <si>
    <t>I-2025-06875</t>
  </si>
  <si>
    <t>Pago bimensal - dezembro e janeiro</t>
  </si>
  <si>
    <t>I-2024-06592</t>
  </si>
  <si>
    <t>GCF BRA - Articulador Local Marajó - Emerson Miranda</t>
  </si>
  <si>
    <t>D-2025-02-05-24440</t>
  </si>
  <si>
    <t>I-2025-06843</t>
  </si>
  <si>
    <t>FT 7855 Via Aerea - Passagem Brimdjam SP/Brasília - 11/02 a 14/02/2025</t>
  </si>
  <si>
    <t>D-2025-02-25-24517</t>
  </si>
  <si>
    <t>I-2025-06895</t>
  </si>
  <si>
    <t>Evento - Alinhamento de beneficiários- Marajó - 31.01</t>
  </si>
  <si>
    <t>D-2025-02-06-24442</t>
  </si>
  <si>
    <t>I-2025-06918</t>
  </si>
  <si>
    <t>FT 7853 Via Aerea - Passagem e Hosp. Gracyane - Manaus 20 a 23/01/2025</t>
  </si>
  <si>
    <t>D-2025-02-25-24518</t>
  </si>
  <si>
    <t>I-2025-06917</t>
  </si>
  <si>
    <t>Cuota 13/13 - 60%</t>
  </si>
  <si>
    <t>D-2025-02-06-24445</t>
  </si>
  <si>
    <t>I-2024-06614</t>
  </si>
  <si>
    <t>Pago 11 Revoltologos I-2023-5634</t>
  </si>
  <si>
    <t>Walmart-Periplo: Revoltólogos</t>
  </si>
  <si>
    <t>D-2025-02-11-24463</t>
  </si>
  <si>
    <t>I-2024-06726</t>
  </si>
  <si>
    <t>UE Redes Chaco - FGCH</t>
  </si>
  <si>
    <t>D-2025-02-10-24455</t>
  </si>
  <si>
    <t>I-2024-06611</t>
  </si>
  <si>
    <t>Desembolso 2025 I-6825</t>
  </si>
  <si>
    <t>MapBiomas: Indonesia</t>
  </si>
  <si>
    <t>D-2025-02-10-24454</t>
  </si>
  <si>
    <t>I-2024-06608</t>
  </si>
  <si>
    <t>Primer pago- Margarita Gutierrez</t>
  </si>
  <si>
    <t>I-2025-06838</t>
  </si>
  <si>
    <t>FGCAS: Coordinación operativa del proyecto Fortalecimiento de la Gestión Comunitaria del Agua y el Saneamiento en México para la Gobernanza Hídrica</t>
  </si>
  <si>
    <t>D-2025-02-03-24428</t>
  </si>
  <si>
    <t>A00706</t>
  </si>
  <si>
    <t>I-2025-06901</t>
  </si>
  <si>
    <t>Prestação de Contas e reembolso</t>
  </si>
  <si>
    <t>Pago Parcial Realizado</t>
  </si>
  <si>
    <t>D-2025-02-10-24457</t>
  </si>
  <si>
    <t>I-2024-06752</t>
  </si>
  <si>
    <t>Desembolso Préstamo único A.Vielma</t>
  </si>
  <si>
    <t>Angélica Vielma Borrero - FDR 2.0 - Ikatu</t>
  </si>
  <si>
    <t>D-2025-01-30-24404</t>
  </si>
  <si>
    <t>I-2025-06844</t>
  </si>
  <si>
    <t>Consultoría: Implementación de Programas</t>
  </si>
  <si>
    <t>I-2024-06519</t>
  </si>
  <si>
    <t>Desembolso Préstamo único J.Quiñeman</t>
  </si>
  <si>
    <t>Juan Quiñeman Milla FDR 2.0 IKATU</t>
  </si>
  <si>
    <t>D-2025-02-06-24443</t>
  </si>
  <si>
    <t>I-2025-06909</t>
  </si>
  <si>
    <t>Cuarto pago</t>
  </si>
  <si>
    <t>I-2024-06099</t>
  </si>
  <si>
    <t>Pro-CLIMAR Argentina - Alejandro Gottig: Consulting for the implementation of specifc actions and program Support</t>
  </si>
  <si>
    <t>D-2025-02-04-24439</t>
  </si>
  <si>
    <t>I-2024-06582</t>
  </si>
  <si>
    <t>Pago por diferencia de cambio</t>
  </si>
  <si>
    <t>D-2025-02-11-24465</t>
  </si>
  <si>
    <t>I-2024-06722</t>
  </si>
  <si>
    <t>CHI - Visitas técnicas 2025 Latitud R</t>
  </si>
  <si>
    <t>Donación efectivo hasta U$D 3K</t>
  </si>
  <si>
    <t>D-2025-02-11-24464</t>
  </si>
  <si>
    <t>I-2024-06687</t>
  </si>
  <si>
    <t>Pago 1 Assoc Cayaguanca - I-06770</t>
  </si>
  <si>
    <t>ASDI: Cayaguanca, Fortalecimiento para la innovación, organización empres. y social c/ enfoque integral la inclusión socioecon. de la personas retornados y sus familias en Cayaguanca</t>
  </si>
  <si>
    <t>D-2025-02-12-24468</t>
  </si>
  <si>
    <t>I-2025-06906</t>
  </si>
  <si>
    <t>Pago 4</t>
  </si>
  <si>
    <t>I-2024-06319</t>
  </si>
  <si>
    <t>Pro-CLIMAR Argentina - Project coordinator - Integral coordination for actions implementationOutput 4 Climate governance and climate finance strategy -Mercedes Cabanas</t>
  </si>
  <si>
    <t>D-2025-02-10-24456</t>
  </si>
  <si>
    <t>I-2024-06686</t>
  </si>
  <si>
    <t>Adelanto - Gastos de Reunión Margarita Gutiérrez</t>
  </si>
  <si>
    <t>(Vuelos) Taller para la Construcción de la Estrategia de Fortalecimiento de la Gestión Comunitaria del Agua- CMDX-</t>
  </si>
  <si>
    <t>D-2025-02-12-24467</t>
  </si>
  <si>
    <t>A00812</t>
  </si>
  <si>
    <t>I-2025-06945</t>
  </si>
  <si>
    <t>Pago 5/6 Ma. José López</t>
  </si>
  <si>
    <t>I-2024-06159</t>
  </si>
  <si>
    <t>POV-PY: Coordinación Programática - Año 4 (Ma. José López)</t>
  </si>
  <si>
    <t>D-2025-02-12-24469</t>
  </si>
  <si>
    <t>I-2025-06933</t>
  </si>
  <si>
    <t>Reembolso Denis Conrado - evento CCL</t>
  </si>
  <si>
    <t>D-2025-02-14-24473</t>
  </si>
  <si>
    <t>I-2024-06426</t>
  </si>
  <si>
    <t>NF 109 ref. Gravação Episódio 1 (Webserie WTT 2025) - Guilherme Prado</t>
  </si>
  <si>
    <t>D-2025-02-13-24470</t>
  </si>
  <si>
    <t>I-2024-06727</t>
  </si>
  <si>
    <t>Reembolso CLUA</t>
  </si>
  <si>
    <t>D-2025-02-10-24461</t>
  </si>
  <si>
    <t>I-2024-06717</t>
  </si>
  <si>
    <t>Reembolso Lara VAz - evento sala de gênero</t>
  </si>
  <si>
    <t>D-2025-02-10-24458</t>
  </si>
  <si>
    <t>I-2025-06812</t>
  </si>
  <si>
    <t>Servicio de coffee break I-06827</t>
  </si>
  <si>
    <t>UE Mx - Sesión de Trabajo Consorcio - ene</t>
  </si>
  <si>
    <t>D-2025-01-31-24418</t>
  </si>
  <si>
    <t>A00804</t>
  </si>
  <si>
    <t>I-2025-06826</t>
  </si>
  <si>
    <t>Pago 2 - I-2024-06367 - Consultoria Formalización de Coop. de RB como gestores REP</t>
  </si>
  <si>
    <t>CHI - Acompañamiento y asistencia técnica para las cooperativas de recicladores de base a nivel nacional</t>
  </si>
  <si>
    <t>D-2025-02-12-24466</t>
  </si>
  <si>
    <t>A00570</t>
  </si>
  <si>
    <t>I-2025-06868</t>
  </si>
  <si>
    <t>I-2024-06772</t>
  </si>
  <si>
    <t>POV - Auditoría año 4</t>
  </si>
  <si>
    <t>D-2025-02-13-24472</t>
  </si>
  <si>
    <t>I-2025-06807</t>
  </si>
  <si>
    <t>Aquisición de equipos +seguro</t>
  </si>
  <si>
    <t>CLUA | Aquisición de Equipos</t>
  </si>
  <si>
    <t>D-2025-02-17-24474</t>
  </si>
  <si>
    <t>I-2025-06840</t>
  </si>
  <si>
    <t>GlobalMex - Vuelos Aliados</t>
  </si>
  <si>
    <t>D-2025-02-18-24478</t>
  </si>
  <si>
    <t>I-2025-06886</t>
  </si>
  <si>
    <t>GlobalMex - Vuelos equipo Avina</t>
  </si>
  <si>
    <t>D-2025-02-18-24476</t>
  </si>
  <si>
    <t>I-2025-06849</t>
  </si>
  <si>
    <t>Invoice 1/2025 Pago1 - I-2025-06809</t>
  </si>
  <si>
    <t>Latitud R - Consultoria para construção Curva MAC junto organizações de catadoras e catadores de materiais recicláveis no Brasil</t>
  </si>
  <si>
    <t>D-2025-02-17-24475</t>
  </si>
  <si>
    <t>I-2025-06857</t>
  </si>
  <si>
    <t>Desembolso único - Conectando derechos</t>
  </si>
  <si>
    <t>Iniciativa Arropa: hub DDDH (plataforma)</t>
  </si>
  <si>
    <t>D-2025-02-10-24462</t>
  </si>
  <si>
    <t>A00502</t>
  </si>
  <si>
    <t>Despesas alimentação evento-20.02</t>
  </si>
  <si>
    <t>D-2025-02-19-24479</t>
  </si>
  <si>
    <t>I-2025-06885</t>
  </si>
  <si>
    <t>NF 101 Dunamis Consult. - Pago 1 - Gracyane Taveira</t>
  </si>
  <si>
    <t>WTT CAP - ICT Piloto UFOPA - Gracyane Taveira</t>
  </si>
  <si>
    <t>D-2025-02-19-24483</t>
  </si>
  <si>
    <t>I-2025-06805</t>
  </si>
  <si>
    <t>Pago 2 Verité - I - 2023-5665</t>
  </si>
  <si>
    <t>Walmart-Periplo: VERITÉ</t>
  </si>
  <si>
    <t>D-2025-02-20-24484</t>
  </si>
  <si>
    <t>I-2025-06916</t>
  </si>
  <si>
    <t>Regular. PC Adto Viagem Gaston 12/11/24 - Porticus</t>
  </si>
  <si>
    <t>D-2025-02-26-24536</t>
  </si>
  <si>
    <t>Transporte em evento - 20.02</t>
  </si>
  <si>
    <t>D-2025-02-19-24480</t>
  </si>
  <si>
    <t>I-2025-06796</t>
  </si>
  <si>
    <t>Primer Pago Mariana - I-06834</t>
  </si>
  <si>
    <t>I-2025-06834</t>
  </si>
  <si>
    <t>UE Mx - Consultoría de evaluación, monitoreo y aprendizaje</t>
  </si>
  <si>
    <t>D-2025-02-18-24477</t>
  </si>
  <si>
    <t>I-2025-06798</t>
  </si>
  <si>
    <t>Hotel Romano - Pago 2 alimentos taller CDMX</t>
  </si>
  <si>
    <t>D-2025-02-19-24482</t>
  </si>
  <si>
    <t>I-2025-06948</t>
  </si>
  <si>
    <t>Gabriela Bade Consultoria febrero 2025</t>
  </si>
  <si>
    <t>D-2025-02-21-24489</t>
  </si>
  <si>
    <t>I-2025-06989</t>
  </si>
  <si>
    <t>Hoteles Romano - Pago alimentos taller CDMX</t>
  </si>
  <si>
    <t>D-2025-02-19-24481</t>
  </si>
  <si>
    <t>I-2025-06992</t>
  </si>
  <si>
    <t>Honorarios febrero 2025</t>
  </si>
  <si>
    <t>D-2025-02-20-24486</t>
  </si>
  <si>
    <t>I-2024-06730</t>
  </si>
  <si>
    <t>D-2025-02-20-24485</t>
  </si>
  <si>
    <t>I-2025-06986</t>
  </si>
  <si>
    <t>Pago honorarios fevereiro</t>
  </si>
  <si>
    <t>D-2025-02-21-24496</t>
  </si>
  <si>
    <t>I-2025-06925</t>
  </si>
  <si>
    <t>D-2025-02-24-24500</t>
  </si>
  <si>
    <t>I-2025-06884</t>
  </si>
  <si>
    <t>09 Honorarios Ana Maria Febrero 2025</t>
  </si>
  <si>
    <t>D-2025-02-24-24506</t>
  </si>
  <si>
    <t>Factura 00006-00000058 - Pago 1 Consultoria gestión Aceleradora - Santiago Mazzeo</t>
  </si>
  <si>
    <t>I-2025-06882</t>
  </si>
  <si>
    <t>ECI - Latiturd R C2: Consultoría para gestión Aceleradora de Negocios de Latitud R</t>
  </si>
  <si>
    <t>D-2025-02-24-24512</t>
  </si>
  <si>
    <t>I-2025-06797</t>
  </si>
  <si>
    <t>Rendicion de gastos MGuillibrand Actividades Periplo</t>
  </si>
  <si>
    <t>D-2025-02-21-24494</t>
  </si>
  <si>
    <t>Pago 3era enmienda I-5638</t>
  </si>
  <si>
    <t>D-2025-02-25-24516</t>
  </si>
  <si>
    <t>Pago 3 Enmienda I-5637</t>
  </si>
  <si>
    <t>D-2025-02-25-24515</t>
  </si>
  <si>
    <t>I-2025-06950</t>
  </si>
  <si>
    <t>Pago 10 Caja Chica Sindy I-5446</t>
  </si>
  <si>
    <t>D-2025-02-24-24510</t>
  </si>
  <si>
    <t>I-2024-06368</t>
  </si>
  <si>
    <t>D-2025-02-24-24509</t>
  </si>
  <si>
    <t>I-2025-06976</t>
  </si>
  <si>
    <t>Pago 5/6 - Consultoria | Eva Eduarda</t>
  </si>
  <si>
    <t>I-2024-06154</t>
  </si>
  <si>
    <t>Biomas II :  Apoio à Coordenação Programática (Eva Eduarda)</t>
  </si>
  <si>
    <t>D-2025-02-22-24497</t>
  </si>
  <si>
    <t>I-2025-06870</t>
  </si>
  <si>
    <t>Traslados Actividades y reuniones Periplo radiotaxi</t>
  </si>
  <si>
    <t>D-2025-02-21-24492</t>
  </si>
  <si>
    <t>I-2025-06991</t>
  </si>
  <si>
    <t>Pago Enmienda 2025 I-5635</t>
  </si>
  <si>
    <t>Walmart-Periplo: Centro de Derechos del Migrante (CDM)</t>
  </si>
  <si>
    <t>D-2025-02-25-24514</t>
  </si>
  <si>
    <t>I-2025-06983</t>
  </si>
  <si>
    <t>Invoice 002/2025 - pago 2 - Consultoria Maria Fernanda</t>
  </si>
  <si>
    <t>D-2025-02-24-24499</t>
  </si>
  <si>
    <t>I-2025-06952</t>
  </si>
  <si>
    <t>Invoice 001/2025 - Pago 1 - Consultora apoyo tecnico Bolívia - Alejandra Calderon</t>
  </si>
  <si>
    <t>I-2025-06876</t>
  </si>
  <si>
    <t>ECI - Consultoría Programática Apoyo Técnico Latitud R y ECI  Bolívia</t>
  </si>
  <si>
    <t>D-2025-02-24-24511</t>
  </si>
  <si>
    <t>I-2024-06215</t>
  </si>
  <si>
    <t>Invoice 001/2025 - Pago 1 Consultoria gestión adm. financ</t>
  </si>
  <si>
    <t>I-2025-06878</t>
  </si>
  <si>
    <t>ECI - Latitud R - Consultoría apoyo gestión administrativa y financiera 2025</t>
  </si>
  <si>
    <t>D-2025-02-24-24508</t>
  </si>
  <si>
    <t>I-2025-06997</t>
  </si>
  <si>
    <t>NFS 202500000000113 Pagamento 2 I-2024-06654 RC8</t>
  </si>
  <si>
    <t>HNK BRA - Reciclagem Inclusivo - Passos - Coocares</t>
  </si>
  <si>
    <t>D-2025-02-24-24507</t>
  </si>
  <si>
    <t>A00657</t>
  </si>
  <si>
    <t>I-2025-06803</t>
  </si>
  <si>
    <t>Marcela Guillibrand consultoría febrero 2025</t>
  </si>
  <si>
    <t>D-2025-02-21-24487</t>
  </si>
  <si>
    <t>I-2025-06891</t>
  </si>
  <si>
    <t>Arriendo Vehiculo traslado Curico</t>
  </si>
  <si>
    <t>D-2025-02-21-24491</t>
  </si>
  <si>
    <t>I-2025-07000</t>
  </si>
  <si>
    <t>Victoria Arellano consultoría febrero 2025</t>
  </si>
  <si>
    <t>D-2025-02-21-24490</t>
  </si>
  <si>
    <t>I-2025-06972</t>
  </si>
  <si>
    <t>Honorarios Carola Febrero 2025</t>
  </si>
  <si>
    <t>D-2025-02-24-24504</t>
  </si>
  <si>
    <t>A00914</t>
  </si>
  <si>
    <t>I-2025-06951</t>
  </si>
  <si>
    <t>Transporte - mobilização de beneficiários</t>
  </si>
  <si>
    <t>D-2025-02-24-24501</t>
  </si>
  <si>
    <t>I-2025-06802</t>
  </si>
  <si>
    <t>Pago Febrero 2025 Pamela</t>
  </si>
  <si>
    <t>D-2025-02-24-24505</t>
  </si>
  <si>
    <t>I-2025-06890</t>
  </si>
  <si>
    <t>Pago unico I-6800</t>
  </si>
  <si>
    <t>SURGE | Fortalecimiento de la Red Nacional por la Vivienda (ReNVi)| INSTITUTO DE ESTUDIOS SOBRE DESIGUALDAD AC</t>
  </si>
  <si>
    <t>D-2025-02-26-24527</t>
  </si>
  <si>
    <t>A00768</t>
  </si>
  <si>
    <t>I-2025-06973</t>
  </si>
  <si>
    <t>04th payment Mariana</t>
  </si>
  <si>
    <t>Impulsouth II: Community of Practice Facilitator</t>
  </si>
  <si>
    <t>Capacidades para la accion climatica</t>
  </si>
  <si>
    <t>D-2025-02-25-24519</t>
  </si>
  <si>
    <t>I-2025-06887</t>
  </si>
  <si>
    <t>05th payment Mariana</t>
  </si>
  <si>
    <t>D-2025-02-25-24520</t>
  </si>
  <si>
    <t>I-2025-06949</t>
  </si>
  <si>
    <t>Andrea Riedemann consultoria febrero 2025</t>
  </si>
  <si>
    <t>D-2025-02-21-24488</t>
  </si>
  <si>
    <t>I-2024-06609</t>
  </si>
  <si>
    <t>Invoice 0001/2025  - Pago 1 Consultoria gestión de datos e informes - Kathy Conicelli</t>
  </si>
  <si>
    <t>I-2025-06883</t>
  </si>
  <si>
    <t>ECI - Latitud R - Consultora Gestión de datos e informes 2025</t>
  </si>
  <si>
    <t>D-2025-02-25-24522</t>
  </si>
  <si>
    <t>I-2025-06994</t>
  </si>
  <si>
    <t>Pago 11/12 - Miriam Priotti</t>
  </si>
  <si>
    <t>D-2025-02-24-24513</t>
  </si>
  <si>
    <t>I-2025-06962</t>
  </si>
  <si>
    <t>Regular. PC Adto Viagem Gaston 29/07/24 - ICS</t>
  </si>
  <si>
    <t>D-2025-02-26-24535</t>
  </si>
  <si>
    <t>I-2025-06971</t>
  </si>
  <si>
    <t>Rendicion de gastos Actividad La Morada -Curico</t>
  </si>
  <si>
    <t>D-2025-02-21-24493</t>
  </si>
  <si>
    <t>I-2025-06999</t>
  </si>
  <si>
    <t>NF 005 - Pago 1 - Consultoria Gestão programatica Brasil - Paula Pariz</t>
  </si>
  <si>
    <t>I-2025-06836</t>
  </si>
  <si>
    <t>ECI - Consultoría Gestión Programática Apoyo Técnico Latitud R y ECI  Brasil</t>
  </si>
  <si>
    <t>D-2025-02-24-24498</t>
  </si>
  <si>
    <t>I-2025-06914</t>
  </si>
  <si>
    <t>Pago 11 Jerson I-5430</t>
  </si>
  <si>
    <t>D-2025-02-26-24537</t>
  </si>
  <si>
    <t>I-2025-06987</t>
  </si>
  <si>
    <t>I-2024-06589 febrero 25 - Jimena Reyeros-1/2</t>
  </si>
  <si>
    <t>D-2025-02-26-24533</t>
  </si>
  <si>
    <t>I-2024-06428</t>
  </si>
  <si>
    <t>10 Pago Nathalia Febrero 2025</t>
  </si>
  <si>
    <t>D-2025-02-24-24503</t>
  </si>
  <si>
    <t>I-2025-07008</t>
  </si>
  <si>
    <t>Factura 56A9288D - Pago 1 - Consultoria Programatica Mexico - Victor Guzman</t>
  </si>
  <si>
    <t>I-2025-06880</t>
  </si>
  <si>
    <t>ECI - Latitud R - Consultoría Apoyo Tecnico Gestión Programatica México</t>
  </si>
  <si>
    <t>D-2025-02-25-24521</t>
  </si>
  <si>
    <t>I-2025-06984</t>
  </si>
  <si>
    <t>Pago único- Fondo Ecuatoriano Populorum Progressio</t>
  </si>
  <si>
    <t>Diagnóstico y PIP en comunidades rurales dispersas - Portoviejo</t>
  </si>
  <si>
    <t>D-2025-02-26-24538</t>
  </si>
  <si>
    <t>I-2025-07003</t>
  </si>
  <si>
    <t>Cta cobro 1 - Pago 1 -  2025 - Diana Castillo</t>
  </si>
  <si>
    <t>I-2025-06810</t>
  </si>
  <si>
    <t>ECI - LR- Consultoría Apoyo Técnico en Colombia y Centro América 2025</t>
  </si>
  <si>
    <t>D-2025-02-25-24523</t>
  </si>
  <si>
    <t>I-2025-06911</t>
  </si>
  <si>
    <t>Pago 2 año 2024 30%</t>
  </si>
  <si>
    <t>D-2025-02-25-24524</t>
  </si>
  <si>
    <t>I-2024-06603</t>
  </si>
  <si>
    <t>I-2024-06589 febrero 25 - Jimena Reyeros-2/2</t>
  </si>
  <si>
    <t>D-2025-02-26-24534</t>
  </si>
  <si>
    <t>I-2025-07024</t>
  </si>
  <si>
    <t>Desembolso 2025 I-6823</t>
  </si>
  <si>
    <t>MapBiomas: Venezuela</t>
  </si>
  <si>
    <t>Venezuela</t>
  </si>
  <si>
    <t>D-2025-02-26-24530</t>
  </si>
  <si>
    <t>I-2025-06995</t>
  </si>
  <si>
    <t>Adelanto de viajes I-2025-06810 - Diana Castillo</t>
  </si>
  <si>
    <t>D-2025-02-26-24526</t>
  </si>
  <si>
    <t>I-2025-07034</t>
  </si>
  <si>
    <t>Reembolso gastos viaje Guatemala - I-6810 - Diana Castillo</t>
  </si>
  <si>
    <t>D-2025-02-26-24525</t>
  </si>
  <si>
    <t>I-2025-06928</t>
  </si>
  <si>
    <t>Anticipo Caja Chica Febrero 2025 I-5447</t>
  </si>
  <si>
    <t>D-2025-02-26-24539</t>
  </si>
  <si>
    <t>I-2025-06996</t>
  </si>
  <si>
    <t>Pago 8: Consultoría Emigdia Ybañez</t>
  </si>
  <si>
    <t>I-2024-06265</t>
  </si>
  <si>
    <t>Lazos de Agua: Consultoría de Comunicaciones</t>
  </si>
  <si>
    <t>D-2025-02-26-24532</t>
  </si>
  <si>
    <t>I-2025-07045</t>
  </si>
  <si>
    <t>Ana Carolina - Consultoría</t>
  </si>
  <si>
    <t>Aliados por el Agua y +Água - Asesoría para revisión de factsheet</t>
  </si>
  <si>
    <t>D-2025-02-27-24547</t>
  </si>
  <si>
    <t>I-2025-06941</t>
  </si>
  <si>
    <t>Pago Único Libelula</t>
  </si>
  <si>
    <t>ARA: Apoyo técnico y logístico Libélula</t>
  </si>
  <si>
    <t>D-2025-02-27-24542</t>
  </si>
  <si>
    <t>A00930</t>
  </si>
  <si>
    <t>I-2024-06678</t>
  </si>
  <si>
    <t>Pago 12/12- Consultoría Alejandra Calderón</t>
  </si>
  <si>
    <t>D-2025-02-27-24543</t>
  </si>
  <si>
    <t>D-2025-02-27-24548</t>
  </si>
  <si>
    <t>A00904</t>
  </si>
  <si>
    <t>I-2025-06982</t>
  </si>
  <si>
    <t>Despesas 2 - alimentação evento 20.02</t>
  </si>
  <si>
    <t>D-2025-02-27-24541</t>
  </si>
  <si>
    <t>I-2025-06811</t>
  </si>
  <si>
    <t>Pago unico I-6794</t>
  </si>
  <si>
    <t>SURGE| Pago por plática con aliadas de Surge | Carlos Heredia</t>
  </si>
  <si>
    <t>Consultoría: Contratación de servicios/Otros</t>
  </si>
  <si>
    <t>D-2025-02-27-24546</t>
  </si>
  <si>
    <t>I-2025-06957</t>
  </si>
  <si>
    <t>Pago Febrero I-5683 Emmanuel</t>
  </si>
  <si>
    <t>D-2025-03-05-24554</t>
  </si>
  <si>
    <t>I-2025-07066</t>
  </si>
  <si>
    <t>Anticipo Final Caja Chica I-5695</t>
  </si>
  <si>
    <t>Walmart-Periplo: Gastos de Viaje MEL (Emmanuel)</t>
  </si>
  <si>
    <t>D-2025-03-05-24553</t>
  </si>
  <si>
    <t>I-2024-06676</t>
  </si>
  <si>
    <t>Alojamiento Yaiza</t>
  </si>
  <si>
    <t>D-2025-02-26-24531</t>
  </si>
  <si>
    <t>I-2025-07021</t>
  </si>
  <si>
    <t>Pago honorarios febrero</t>
  </si>
  <si>
    <t>D-2025-03-05-24556</t>
  </si>
  <si>
    <t>I-2025-06869</t>
  </si>
  <si>
    <t>FAVIII001 - Pago 1 - Consultoría Gestión UCD - Romina Malagamba</t>
  </si>
  <si>
    <t>I-2025-06881</t>
  </si>
  <si>
    <t>ECI - Consultoria gestión Unidad Ciencia de Datos</t>
  </si>
  <si>
    <t>D-2025-03-05-24557</t>
  </si>
  <si>
    <t>I-2024-06337</t>
  </si>
  <si>
    <t>Desembolso Préstamo único M.Sanhueza</t>
  </si>
  <si>
    <t>María Sanhueza Neff FDR 2.0 Ikatu</t>
  </si>
  <si>
    <t>D-2025-02-26-24529</t>
  </si>
  <si>
    <t>I-2025-07020</t>
  </si>
  <si>
    <t>Desembolso Préstamo único H.Guerrero</t>
  </si>
  <si>
    <t>Haide Guerrero Villarroel FDR 2.0 Ikatu</t>
  </si>
  <si>
    <t>D-2025-02-26-24528</t>
  </si>
  <si>
    <t>I-2025-06961</t>
  </si>
  <si>
    <t>D-2025-02-28-24549</t>
  </si>
  <si>
    <t>I-2025-07026</t>
  </si>
  <si>
    <t>UE Redes Chaco - Pata Pila</t>
  </si>
  <si>
    <t>D-2025-03-06-24563</t>
  </si>
  <si>
    <t>I-2025-06974</t>
  </si>
  <si>
    <t>Pago final I-6134</t>
  </si>
  <si>
    <t>SURGE | Consejo Regional y Popular de Xpujil</t>
  </si>
  <si>
    <t>D-2025-03-06-24559</t>
  </si>
  <si>
    <t>I-2025-06804</t>
  </si>
  <si>
    <t>Pago final Grafica Fenix I-06775</t>
  </si>
  <si>
    <t>D-2025-03-06-24562</t>
  </si>
  <si>
    <t>I-2025-07062</t>
  </si>
  <si>
    <t>Pago incial | Mujeres, Organización y Territorios MOOTS</t>
  </si>
  <si>
    <t>SURGE | Entretejiendo Redes en la Frontera Sur: Fortalecimiento de las Redes de Mujeres Rurales para la Defensa de Derechos y el Cuidado Colectivo | Mujeres Organización y Territorios MOOTS AC</t>
  </si>
  <si>
    <t>D-2025-03-07-24568</t>
  </si>
  <si>
    <t>I-2025-07005</t>
  </si>
  <si>
    <t>Marcela Guillibrand - Consultoría</t>
  </si>
  <si>
    <t>I-2025-06835</t>
  </si>
  <si>
    <t>+Água - Consultoría Programática Chile</t>
  </si>
  <si>
    <t>D-2025-02-28-24552</t>
  </si>
  <si>
    <t>I-2025-07044</t>
  </si>
  <si>
    <t>Pago único I-6795</t>
  </si>
  <si>
    <t>SURGE FCP | Trabajo digno en marcha | CACEH</t>
  </si>
  <si>
    <t>D-2025-03-05-24555</t>
  </si>
  <si>
    <t>D-2025-03-07-24569</t>
  </si>
  <si>
    <t>I-2025-07047</t>
  </si>
  <si>
    <t>Reembolso - Natalia Maia | Despesas ago a dez  $751,05</t>
  </si>
  <si>
    <t>D-2025-03-07-24570</t>
  </si>
  <si>
    <t>I-2025-06893</t>
  </si>
  <si>
    <t>Pago 2-Technical Control Corporation</t>
  </si>
  <si>
    <t>D-2025-03-07-24574</t>
  </si>
  <si>
    <t>I-2025-07011</t>
  </si>
  <si>
    <t>Honorarios febrero 2025 - Yaiza Reid Rata</t>
  </si>
  <si>
    <t>D-2025-03-10-24576</t>
  </si>
  <si>
    <t>I-2025-06851</t>
  </si>
  <si>
    <t>Desembolso 1/2 (70%) - Producciones Nativas</t>
  </si>
  <si>
    <t>UE Redes Chaco - fondos de innovación (Producciones Nativas)</t>
  </si>
  <si>
    <t>D-2025-03-10-24575</t>
  </si>
  <si>
    <t>I-2025-07080</t>
  </si>
  <si>
    <t>Pago WIX I-5749</t>
  </si>
  <si>
    <t>Walmart-Periplo: Contratacion de Traducciones e Interpretacion y Servicios Varios</t>
  </si>
  <si>
    <t>D-2025-03-11-24580</t>
  </si>
  <si>
    <t>I-2025-06954</t>
  </si>
  <si>
    <t>FT 7907 Via Aerea - Passagem Brimdjam SP/BEL - 13 a 16/03/2025</t>
  </si>
  <si>
    <t>D-2025-03-13-24598</t>
  </si>
  <si>
    <t>I-2025-06944</t>
  </si>
  <si>
    <t>Reemb. Gracyane - Santarém 19 a 21/02/25</t>
  </si>
  <si>
    <t>D-2025-03-13-24599</t>
  </si>
  <si>
    <t>I-2025-06793</t>
  </si>
  <si>
    <t>Hospedagens - Evento 20.03</t>
  </si>
  <si>
    <t>D-2025-03-07-24573</t>
  </si>
  <si>
    <t>I-2025-06801</t>
  </si>
  <si>
    <t>FT 7905 Via Aerea - Passagem Angelica POA/MCP - 19 a 21/03/2025</t>
  </si>
  <si>
    <t>D-2025-03-11-24586</t>
  </si>
  <si>
    <t>I-2025-07093</t>
  </si>
  <si>
    <t>Pago adicional 2</t>
  </si>
  <si>
    <t>POV BOL - Fundación Jubileo "Voces del Chaco Fase II"</t>
  </si>
  <si>
    <t>D-2025-03-10-24579</t>
  </si>
  <si>
    <t>I-2025-07070</t>
  </si>
  <si>
    <t>Segundo Pago FEPP</t>
  </si>
  <si>
    <t>Lazos de Agua: Diseño de la Implementación en el Ecuador</t>
  </si>
  <si>
    <t>D-2025-03-06-24565</t>
  </si>
  <si>
    <t>A00822</t>
  </si>
  <si>
    <t>I-2025-06932</t>
  </si>
  <si>
    <t>Alimentação - Evento 20.03</t>
  </si>
  <si>
    <t>D-2025-03-07-24572</t>
  </si>
  <si>
    <t>I-2025-07051</t>
  </si>
  <si>
    <t>Pago I-2024-06380 - Daniela Salas</t>
  </si>
  <si>
    <t>D-2025-03-07-24571</t>
  </si>
  <si>
    <t>I-2025-06929</t>
  </si>
  <si>
    <t>Desembolso Jorge Oreamuno</t>
  </si>
  <si>
    <t>CARSI IV - Consultoría Fortalecimiento y traslado de metodología a LCA</t>
  </si>
  <si>
    <t>D-2025-03-10-24577</t>
  </si>
  <si>
    <t>I-2025-07037</t>
  </si>
  <si>
    <t>FT 7908 Via Aerea - Passagem e Hosp. Gracyane - Manaus 19 a 22/02/2025</t>
  </si>
  <si>
    <t>D-2025-03-11-24585</t>
  </si>
  <si>
    <t>I-2025-07033</t>
  </si>
  <si>
    <t>Consultoría Florencia Rojas - Pago 7</t>
  </si>
  <si>
    <t>I-2024-06118</t>
  </si>
  <si>
    <t>Pro-CLIMAR Argentina - Project coordinator - Integral coordination for actions implementations – Florencia Rojas</t>
  </si>
  <si>
    <t>D-2025-03-10-24578</t>
  </si>
  <si>
    <t>I-2025-07010</t>
  </si>
  <si>
    <t>Desembolso 1/2 (70%) - Red Puna</t>
  </si>
  <si>
    <t>UE Redes Chaco - fondos de innovación (Red Puna)</t>
  </si>
  <si>
    <t>D-2025-03-11-24582</t>
  </si>
  <si>
    <t>I-2025-07087</t>
  </si>
  <si>
    <t>Invoice 05/03/2025 - Pago 1 Consultoría para apoyo a Aceleradora de Negocios - Benjamin Pardo</t>
  </si>
  <si>
    <t>I-2025-06837</t>
  </si>
  <si>
    <t>ECI - Latitud R - Consultoría para apoyo a Aceleradora de Negocios de Latitud R</t>
  </si>
  <si>
    <t>D-2025-03-06-24560</t>
  </si>
  <si>
    <t>I-2024-06607</t>
  </si>
  <si>
    <t>Desembolso único I-06900</t>
  </si>
  <si>
    <t>MapBiomas: Mapping workshop in DRC</t>
  </si>
  <si>
    <t>República Democrática del Congo</t>
  </si>
  <si>
    <t>D-2025-03-11-24583</t>
  </si>
  <si>
    <t>I-2025-07111</t>
  </si>
  <si>
    <t>Pago Único I-06751</t>
  </si>
  <si>
    <t>Primera Cumbre Regional de las Niñas - Las Tremendas</t>
  </si>
  <si>
    <t>AA - 2025 - Clima</t>
  </si>
  <si>
    <t>AA - 2025- Clima</t>
  </si>
  <si>
    <t>D-2025-03-11-24581</t>
  </si>
  <si>
    <t>A00715</t>
  </si>
  <si>
    <t>I-2025-06837 - Reembolso gastos viaje centroamerica feb 2025</t>
  </si>
  <si>
    <t>D-2025-03-06-24561</t>
  </si>
  <si>
    <t>I-2025-07075</t>
  </si>
  <si>
    <t>Pago honorarios fevereiro Lara Vaz</t>
  </si>
  <si>
    <t>D-2025-03-11-24584</t>
  </si>
  <si>
    <t>I-2025-07102</t>
  </si>
  <si>
    <t>NF 9 ref. 2 Pago Especialista Ciência Tec. Inov. - Maria Angélica</t>
  </si>
  <si>
    <t>D-2025-03-13-24595</t>
  </si>
  <si>
    <t>I-2025-06955</t>
  </si>
  <si>
    <t>Desembolso Préstamo único O.Varela FD2</t>
  </si>
  <si>
    <t>Osdilvia Varela Varela FDR 2.0 Ikatu</t>
  </si>
  <si>
    <t>D-2025-03-06-24564</t>
  </si>
  <si>
    <t>I-2025-07059</t>
  </si>
  <si>
    <t>NF 24 ref. Pago 2 - Comunicação WTT - Mariana Brimdjam</t>
  </si>
  <si>
    <t>D-2025-03-12-24593</t>
  </si>
  <si>
    <t>I-2024-06774</t>
  </si>
  <si>
    <t>D-2025-03-13-24594</t>
  </si>
  <si>
    <t>I-2025-06988</t>
  </si>
  <si>
    <t>Pago diciembre - enero 2025 Juan Duncan</t>
  </si>
  <si>
    <t>I-2024-06469</t>
  </si>
  <si>
    <t>ICC: Consultoría en comunicación - Juan Duncan</t>
  </si>
  <si>
    <t>D-2025-03-11-24587</t>
  </si>
  <si>
    <t>I-2025-07069</t>
  </si>
  <si>
    <t>NF 11 ref. 1 Aditivo Pago 2 - Programa Políticas - Mariana Brito</t>
  </si>
  <si>
    <t>D-2025-03-12-24592</t>
  </si>
  <si>
    <t>I-2025-06942</t>
  </si>
  <si>
    <t>2 Desembolso - ASSOAB</t>
  </si>
  <si>
    <t>WTT TEC - Castanha - ASSOAB/Uixí</t>
  </si>
  <si>
    <t>D-2025-03-14-24603</t>
  </si>
  <si>
    <t>I-2025-07079</t>
  </si>
  <si>
    <t>Desembolso complementar</t>
  </si>
  <si>
    <t>I-2024-06586</t>
  </si>
  <si>
    <t>OSF Brasil | Voz Quilombola na COP16</t>
  </si>
  <si>
    <t>D-2025-03-14-24601</t>
  </si>
  <si>
    <t>I-2024-06738</t>
  </si>
  <si>
    <t>Pago Traduccion Signify I-5749</t>
  </si>
  <si>
    <t>D-2025-03-13-24597</t>
  </si>
  <si>
    <t>I-2024-06615</t>
  </si>
  <si>
    <t>1° Pagamento - Plano de Trabalho Apó Socioambiental ME</t>
  </si>
  <si>
    <t>GCF BRA | FPIC Process - Apó Socioambiental</t>
  </si>
  <si>
    <t>D-2025-03-12-24589</t>
  </si>
  <si>
    <t>I-2025-07083</t>
  </si>
  <si>
    <t>2 Desembolso - Invento</t>
  </si>
  <si>
    <t>WTT TEC - Plantadeira - Invento</t>
  </si>
  <si>
    <t>D-2025-03-14-24600</t>
  </si>
  <si>
    <t>I-2025-07092</t>
  </si>
  <si>
    <t>Honorários Fevereiro/2025</t>
  </si>
  <si>
    <t>I-2025-06877</t>
  </si>
  <si>
    <t>Avina | Consultoría Coordinación Programática | Isadora Harvey</t>
  </si>
  <si>
    <t>D-2025-03-06-24558</t>
  </si>
  <si>
    <t>I-2025-07061</t>
  </si>
  <si>
    <t>Desembolso 1/2 (70%) - Red Agroforestal</t>
  </si>
  <si>
    <t>UE Redes Chaco - fondos de innovación (Asoc. Civil Red Agroforestal Chaco Argentina)</t>
  </si>
  <si>
    <t>D-2025-03-12-24591</t>
  </si>
  <si>
    <t>I-2025-07063</t>
  </si>
  <si>
    <t>Desembolso 1/2 (70%) - UNSAM</t>
  </si>
  <si>
    <t>UE Redes Chaco - fondos de innovación (UNSAM)</t>
  </si>
  <si>
    <t>D-2025-03-17-24609</t>
  </si>
  <si>
    <t>I-2024-06570</t>
  </si>
  <si>
    <t>Desembolso 1 Aditivo - ASSOAB</t>
  </si>
  <si>
    <t>D-2025-03-14-24607</t>
  </si>
  <si>
    <t>I-2025-07123</t>
  </si>
  <si>
    <t>Desembolso 1 Aditivo - Invento</t>
  </si>
  <si>
    <t>D-2025-03-14-24606</t>
  </si>
  <si>
    <t>I-2025-07107</t>
  </si>
  <si>
    <t>Desembolso 5 - ProNorte</t>
  </si>
  <si>
    <t>UE Redes Chaco - ProNorte</t>
  </si>
  <si>
    <t>D-2025-03-13-24596</t>
  </si>
  <si>
    <t>I-2025-07156</t>
  </si>
  <si>
    <t>Único desembolso: Duo Collab Colombia - María Isabel Pineda</t>
  </si>
  <si>
    <t>Lazos de Agua: Servidor Web</t>
  </si>
  <si>
    <t>D-2025-03-14-24602</t>
  </si>
  <si>
    <t>I-2025-07012</t>
  </si>
  <si>
    <t>Desembolso 1/2 (70%) - CIMBRA</t>
  </si>
  <si>
    <t>UE Redes Chaco - fondos de innovación (CIMBRA)</t>
  </si>
  <si>
    <t>D-2025-03-18-24613</t>
  </si>
  <si>
    <t>I-2024-06617</t>
  </si>
  <si>
    <t>NF 194 CasAmazonia - Hospedagem Angelica - Macapá 17 a 19/03/2025</t>
  </si>
  <si>
    <t>D-2025-03-24-24644</t>
  </si>
  <si>
    <t>A00829</t>
  </si>
  <si>
    <t>I-2025-07027</t>
  </si>
  <si>
    <t>Pago marzo 2025</t>
  </si>
  <si>
    <t>D-2025-03-18-24620</t>
  </si>
  <si>
    <t>I-2025-07142</t>
  </si>
  <si>
    <t>Pago Único Libélula I-6895</t>
  </si>
  <si>
    <t>Packard: Libelula Adaptation Academy</t>
  </si>
  <si>
    <t>D-2025-03-19-24623</t>
  </si>
  <si>
    <t>A00900</t>
  </si>
  <si>
    <t>I-2025-07038</t>
  </si>
  <si>
    <t>11 Pago Nathalia Marzo 2025</t>
  </si>
  <si>
    <t>D-2025-03-14-24604</t>
  </si>
  <si>
    <t>I-2025-07064</t>
  </si>
  <si>
    <t>Pago inscripción al RightsCon Summit</t>
  </si>
  <si>
    <t>D-2025-02-28-24551</t>
  </si>
  <si>
    <t>A00780</t>
  </si>
  <si>
    <t>I-2025-07076</t>
  </si>
  <si>
    <t>Pago único - Coffee Break y almuerzo</t>
  </si>
  <si>
    <t>ICC: Participación CSW2025 - Coffee break y almuerzo 20 de marzo</t>
  </si>
  <si>
    <t>Estados Unidos</t>
  </si>
  <si>
    <t>D-2025-03-19-24625</t>
  </si>
  <si>
    <t>I-2025-07136</t>
  </si>
  <si>
    <t>10 Honorarios Ana Maria Marzo 2025</t>
  </si>
  <si>
    <t>D-2025-03-19-24622</t>
  </si>
  <si>
    <t>I-2025-07161</t>
  </si>
  <si>
    <t>Pago Marzo 2025 Pamela</t>
  </si>
  <si>
    <t>D-2025-03-18-24616</t>
  </si>
  <si>
    <t>I-2025-06993</t>
  </si>
  <si>
    <t>Honorarios marzo 2025</t>
  </si>
  <si>
    <t>D-2025-03-19-24627</t>
  </si>
  <si>
    <t>I-2025-07110</t>
  </si>
  <si>
    <t>Honorarios Carola Marzo 2025</t>
  </si>
  <si>
    <t>D-2025-03-14-24608</t>
  </si>
  <si>
    <t>I-2025-07060</t>
  </si>
  <si>
    <t>Primer pago - Consultoría Onboarding</t>
  </si>
  <si>
    <t>I-2025-06858</t>
  </si>
  <si>
    <t>ICC: consultoría onboarding</t>
  </si>
  <si>
    <t>D-2025-03-19-24628</t>
  </si>
  <si>
    <t>I-2025-07137</t>
  </si>
  <si>
    <t>Desembolso - Caja Chica CSW 2025</t>
  </si>
  <si>
    <t>ICC: Participación CSW2025 - Caja chica y agencia</t>
  </si>
  <si>
    <t>D-2025-03-19-24624</t>
  </si>
  <si>
    <t>I-2025-07081</t>
  </si>
  <si>
    <t>Pago 2 I 06522 Capacitación autoridades</t>
  </si>
  <si>
    <t>Walmart-Periplo: Consultoría Capacitación DDHHL a autoridades</t>
  </si>
  <si>
    <t>D-2025-03-11-24588</t>
  </si>
  <si>
    <t>I-2025-07113</t>
  </si>
  <si>
    <t>Contratacion Reunion+Cena Brasil Walmart-Periplo</t>
  </si>
  <si>
    <t>D-2025-03-19-24626</t>
  </si>
  <si>
    <t>I-2025-07106</t>
  </si>
  <si>
    <t>Desembolso único</t>
  </si>
  <si>
    <t>POV-VAC-BR: IPDA | Embaixada dos Povos da Floresta em Belém na COP30</t>
  </si>
  <si>
    <t>D-2025-03-21-24634</t>
  </si>
  <si>
    <t>I-2025-07121</t>
  </si>
  <si>
    <t>Honorário Março - Caroline Santos</t>
  </si>
  <si>
    <t>D-2025-03-17-24611</t>
  </si>
  <si>
    <t>I-2025-07119</t>
  </si>
  <si>
    <t>Ticket Aereo Susan Luna-Sur Maule - Foro Regional Empresas y DD.HH.</t>
  </si>
  <si>
    <t>D-2025-03-18-24615</t>
  </si>
  <si>
    <t>I-2025-07154</t>
  </si>
  <si>
    <t>1er Pago Diseño y Servicios stand Festival Ñam</t>
  </si>
  <si>
    <t>I-2025-06907</t>
  </si>
  <si>
    <t>Periplo Chile | Estudio Repisa - Propuesta Stand Festival Ñam</t>
  </si>
  <si>
    <t>D-2025-03-18-24614</t>
  </si>
  <si>
    <t>I-2025-07117</t>
  </si>
  <si>
    <t>D-2025-03-19-24621</t>
  </si>
  <si>
    <t>I-2025-07077</t>
  </si>
  <si>
    <t>FT 7932 Via Aerea - Passagem Mari Brito Recife/Brasília - 13 a 14/03/2025</t>
  </si>
  <si>
    <t>D-2025-03-25-24651</t>
  </si>
  <si>
    <t>I-2025-07151</t>
  </si>
  <si>
    <t>Pago 2</t>
  </si>
  <si>
    <t>Pro-CLIMAR Argentina - MRV (monitoring, report and verification) and programming - Output 4 - Apoyo integración Sistema de Mapas de Riesgos de Cambio Climático.</t>
  </si>
  <si>
    <t>D-2025-03-25-24647</t>
  </si>
  <si>
    <t>I-2025-07112</t>
  </si>
  <si>
    <t>Victoria Arellano consultoría marzo 2025</t>
  </si>
  <si>
    <t>D-2025-03-20-24632</t>
  </si>
  <si>
    <t>A00817</t>
  </si>
  <si>
    <t>I-2025-07149</t>
  </si>
  <si>
    <t>D-2025-03-21-24635</t>
  </si>
  <si>
    <t>I-2024-06556</t>
  </si>
  <si>
    <t>Reunión equipo país Colombia</t>
  </si>
  <si>
    <t>D-2025-03-21-24640</t>
  </si>
  <si>
    <t>I-2025-07162</t>
  </si>
  <si>
    <t>POV-VAC-BR: Caucus Indígena | Caucus Indígena da UNFCCC na 62ª Conferência dos Órgãos Subsidiários do Clima de Bonn (SB62)</t>
  </si>
  <si>
    <t>D-2025-03-21-24636</t>
  </si>
  <si>
    <t>I-2025-07006</t>
  </si>
  <si>
    <t>FT 7931 Via Aerea - Passagem Angelica - Macapá/POA 21/03/2025</t>
  </si>
  <si>
    <t>D-2025-03-24-24643</t>
  </si>
  <si>
    <t>I-2025-07155</t>
  </si>
  <si>
    <t>Pago 11 Caja Chica Sindy I-5446</t>
  </si>
  <si>
    <t>D-2025-03-21-24638</t>
  </si>
  <si>
    <t>I-2025-07148</t>
  </si>
  <si>
    <t>Desembolso 5</t>
  </si>
  <si>
    <t>POV-VAC-BR: ACESA | Agroecologia para Proteção das Florestas da Amazônia</t>
  </si>
  <si>
    <t>D-2025-03-21-24637</t>
  </si>
  <si>
    <t>I-2025-07160</t>
  </si>
  <si>
    <t>UE Mx - 1615 FA Mx - Consultoria  - Febrero</t>
  </si>
  <si>
    <t>D-2025-03-18-24619</t>
  </si>
  <si>
    <t>I-2025-07023</t>
  </si>
  <si>
    <t>Pago 1- Marvson Andrade</t>
  </si>
  <si>
    <t>I-2025-06864</t>
  </si>
  <si>
    <t>Águas de Marajó: Consultoría articulación de campo y sistematización de datos</t>
  </si>
  <si>
    <t>D-2025-03-18-24617</t>
  </si>
  <si>
    <t>A00929</t>
  </si>
  <si>
    <t>I-2025-06905</t>
  </si>
  <si>
    <t>Inicio de Actividades</t>
  </si>
  <si>
    <t>POV-PY: FortaleSER- Protegiendo mi raíz</t>
  </si>
  <si>
    <t>D-2025-03-24-24641</t>
  </si>
  <si>
    <t>I-2025-07097</t>
  </si>
  <si>
    <t>FT 7952 Via Aerea - Passagem Mari Brimdjam SP/MAO - 05 a 13/04/2025</t>
  </si>
  <si>
    <t>D-2025-03-25-24652</t>
  </si>
  <si>
    <t>I-2025-07115</t>
  </si>
  <si>
    <t>FT 7930 Via Aerea - Passagem Gracyane - Manaus/Belem 18 a 21/03/2025</t>
  </si>
  <si>
    <t>D-2025-03-24-24642</t>
  </si>
  <si>
    <t>I-2025-07157</t>
  </si>
  <si>
    <t>Pago auditoría GCF</t>
  </si>
  <si>
    <t>I-2024-06554</t>
  </si>
  <si>
    <t>GCF - CLUA l Auditoría</t>
  </si>
  <si>
    <t>Auditoria</t>
  </si>
  <si>
    <t>D-2025-03-25-24645</t>
  </si>
  <si>
    <t>I-2025-07188</t>
  </si>
  <si>
    <t>1° Pago Validação de Dados</t>
  </si>
  <si>
    <t>D-2025-03-26-24659</t>
  </si>
  <si>
    <t>I-2025-07175</t>
  </si>
  <si>
    <t>Pago # 5</t>
  </si>
  <si>
    <t>I-2024-06266</t>
  </si>
  <si>
    <t>Pro-CLIMAR Argentina - Communications coordinator</t>
  </si>
  <si>
    <t>D-2025-03-25-24650</t>
  </si>
  <si>
    <t>I-2025-07145</t>
  </si>
  <si>
    <t>Anticipo Desembolso # 5</t>
  </si>
  <si>
    <t>Pro-CLIMAR Argentina: ACDI</t>
  </si>
  <si>
    <t>D-2025-03-26-24664</t>
  </si>
  <si>
    <t>I-2025-07118</t>
  </si>
  <si>
    <t>Andrea Riedemann consultoria marzo 2025</t>
  </si>
  <si>
    <t>D-2025-03-20-24630</t>
  </si>
  <si>
    <t>I-2025-07186</t>
  </si>
  <si>
    <t>Desembolso 2/2- Luciana.- Passos</t>
  </si>
  <si>
    <t>D-2025-03-18-24618</t>
  </si>
  <si>
    <t>I-2025-07183</t>
  </si>
  <si>
    <t>Gabriela Bade consultoría marzo 2025</t>
  </si>
  <si>
    <t>D-2025-03-20-24631</t>
  </si>
  <si>
    <t>I-2025-07207</t>
  </si>
  <si>
    <t>I-2024-06525 - Pago VI Shikha Silliman Bhattacharjee</t>
  </si>
  <si>
    <t>D-2025-03-21-24639</t>
  </si>
  <si>
    <t>I-2025-07114</t>
  </si>
  <si>
    <t>Pasaje Jessica Huaman Vilca</t>
  </si>
  <si>
    <t>Participación aliados en LARIS 2025</t>
  </si>
  <si>
    <t>FA - 2025 - Ikatu (Negocios)</t>
  </si>
  <si>
    <t>D-2025-03-17-24610</t>
  </si>
  <si>
    <t>A00645</t>
  </si>
  <si>
    <t>I-2025-07143</t>
  </si>
  <si>
    <t>Desembolso consultoría marzo M.Guillibrand</t>
  </si>
  <si>
    <t>D-2025-03-20-24629</t>
  </si>
  <si>
    <t>I-2025-07163</t>
  </si>
  <si>
    <t>Pago VII marzo - Shikha Silliman Bhattacharjee</t>
  </si>
  <si>
    <t>D-2025-03-25-24649</t>
  </si>
  <si>
    <t>I-2025-07153</t>
  </si>
  <si>
    <t>D-2025-03-26-24658</t>
  </si>
  <si>
    <t>I-2025-07146</t>
  </si>
  <si>
    <t>Pro-CLIMAR Argentina - Consulting for a mapping study for basic diagnosis to identify the digitization of processes</t>
  </si>
  <si>
    <t>D-2025-03-26-24667</t>
  </si>
  <si>
    <t>I-2025-07001</t>
  </si>
  <si>
    <t>NF 2 - Produção de vinheta - Thiago Oliveira</t>
  </si>
  <si>
    <t>D-2025-03-27-24675</t>
  </si>
  <si>
    <t>I-2025-07213</t>
  </si>
  <si>
    <t>Reemb. Mari Brimdjam</t>
  </si>
  <si>
    <t>D-2025-03-25-24654</t>
  </si>
  <si>
    <t>Reemb. Yurik - Viagem MAO</t>
  </si>
  <si>
    <t>D-2025-03-25-24656</t>
  </si>
  <si>
    <t>I-2025-07116</t>
  </si>
  <si>
    <t>Desembolso 1/2 (70%) - Fundación Biodiversidad</t>
  </si>
  <si>
    <t>UE Redes Chaco - fondos de innovación (Fundación Biodiversidad)</t>
  </si>
  <si>
    <t>D-2025-03-26-24666</t>
  </si>
  <si>
    <t>I-2025-07094</t>
  </si>
  <si>
    <t>Pro-CLIMAR Argentina - MRV (monitoring, report and verification) and programming - Output 4 - Apoyo al Diseño UX del Sistema Nacional de Información sobre Cambio Climático (SNICC)</t>
  </si>
  <si>
    <t>D-2025-03-26-24662</t>
  </si>
  <si>
    <t>I-2025-07009</t>
  </si>
  <si>
    <t>NF 16 ref. Diagramação Reúso - Aline Guimaraes</t>
  </si>
  <si>
    <t>D-2025-03-25-24648</t>
  </si>
  <si>
    <t>I-2025-07072</t>
  </si>
  <si>
    <t>NF 114 ref. Pago 2 - Websérie - Captação e Edição - Guilherme Prado</t>
  </si>
  <si>
    <t>D-2025-03-27-24672</t>
  </si>
  <si>
    <t>I-2025-06861</t>
  </si>
  <si>
    <t>NF 91 ref. Diagramação do Relatório Anual - Estudio Jambo</t>
  </si>
  <si>
    <t>D-2025-03-27-24670</t>
  </si>
  <si>
    <t>I-2025-07181</t>
  </si>
  <si>
    <t>Pasaje Tomas de Lara</t>
  </si>
  <si>
    <t>D-2025-03-26-24660</t>
  </si>
  <si>
    <t>I-2025-07074</t>
  </si>
  <si>
    <t>NF 4 ref. Pagamento unico - Renata Bueloni</t>
  </si>
  <si>
    <t>WTT Gestor Científico PD&amp;I - Renata H. Bueloni | 2025</t>
  </si>
  <si>
    <t>D-2025-03-27-24677</t>
  </si>
  <si>
    <t>I-2025-07197</t>
  </si>
  <si>
    <t>D-2025-03-27-24671</t>
  </si>
  <si>
    <t>I-2025-07174</t>
  </si>
  <si>
    <t>NF 13 ref. 3 parcela - implementação prototipo 2 - LiveFarm</t>
  </si>
  <si>
    <t>WTT TEC - Plantadeira - LiveFarm</t>
  </si>
  <si>
    <t>D-2025-03-27-24674</t>
  </si>
  <si>
    <t>I-2025-07170</t>
  </si>
  <si>
    <t>NF 9 ref. Assessoria de Imprensa - Rafael Santana</t>
  </si>
  <si>
    <t>D-2025-03-27-24676</t>
  </si>
  <si>
    <t>I-2025-07150</t>
  </si>
  <si>
    <t>Bx Adto 13/03/2025 - Mari Brimdjam</t>
  </si>
  <si>
    <t>D-2025-03-25-24655</t>
  </si>
  <si>
    <t>I-2025-07002</t>
  </si>
  <si>
    <t>Reemb. Lara - evento Embrapa</t>
  </si>
  <si>
    <t>D-2025-03-25-24653</t>
  </si>
  <si>
    <t>I-2025-07171</t>
  </si>
  <si>
    <t>Pasaje Jose Vladimir Valera</t>
  </si>
  <si>
    <t>D-2025-03-26-24661</t>
  </si>
  <si>
    <t>I-2025-07233</t>
  </si>
  <si>
    <t>Pago por ajuste por inflación</t>
  </si>
  <si>
    <t>D-2025-03-25-24657</t>
  </si>
  <si>
    <t>I-2025-07109</t>
  </si>
  <si>
    <t>Desembolso Fincred 2024</t>
  </si>
  <si>
    <t>Informes Comerciales FDR 2.0</t>
  </si>
  <si>
    <t>D-2025-03-25-24646</t>
  </si>
  <si>
    <t>A00821</t>
  </si>
  <si>
    <t>Consultoría Laura Sifonios - Pago 8</t>
  </si>
  <si>
    <t>D-2025-03-28-24688</t>
  </si>
  <si>
    <t>I-2025-07180</t>
  </si>
  <si>
    <t>D-2025-03-28-24691</t>
  </si>
  <si>
    <t>I-2025-07158</t>
  </si>
  <si>
    <t>Pro-CLIMAR Argentina - Consultancy for a diagnostic study and gender awareness actions</t>
  </si>
  <si>
    <t>D-2025-03-27-24679</t>
  </si>
  <si>
    <t>I-2025-06930</t>
  </si>
  <si>
    <t>Pago final Ocote I 06299</t>
  </si>
  <si>
    <t>ASDI: Ocote - Tercera fase de campaña de comunicación</t>
  </si>
  <si>
    <t>D-2025-03-26-24665</t>
  </si>
  <si>
    <t>I-2025-07229</t>
  </si>
  <si>
    <t>Desembolso Préstamo único P.Gonzalez</t>
  </si>
  <si>
    <t>Patricia Gonzalez Oyarzo FDR 2.0 Ikatu</t>
  </si>
  <si>
    <t>D-2025-03-26-24663</t>
  </si>
  <si>
    <t>I-2025-07179</t>
  </si>
  <si>
    <t>Desembolso 2- CIVICUS I-6687</t>
  </si>
  <si>
    <t>Fortalecimiento gestión comunitaria del agua_evaluacion externa</t>
  </si>
  <si>
    <t>D-2025-03-28-24696</t>
  </si>
  <si>
    <t>I-2025-07095</t>
  </si>
  <si>
    <t>FT 7963 Via Aerea - Hospedagem Mari Bridjam MAO/BSB/Nazaré</t>
  </si>
  <si>
    <t>D-2025-03-28-24687</t>
  </si>
  <si>
    <t>I-2025-07103</t>
  </si>
  <si>
    <t>2 Desembolso - Plataforma Cipó</t>
  </si>
  <si>
    <t>D-2025-03-28-24685</t>
  </si>
  <si>
    <t>NF 14147 ref. Pago 3 -  Relatório da utilização do sistema (aplicativo+dashboard) - AgroSmart</t>
  </si>
  <si>
    <t>D-2025-03-31-24700</t>
  </si>
  <si>
    <t>I-2025-07040</t>
  </si>
  <si>
    <t>NF 14 ref. 4 parcela - teste de campo e relatório final - LiveFarm</t>
  </si>
  <si>
    <t>D-2025-03-31-24701</t>
  </si>
  <si>
    <t>I-2025-07192</t>
  </si>
  <si>
    <t>Pago I-5521 Verónica Enero 2025 1 de 2</t>
  </si>
  <si>
    <t>I-2023-05521</t>
  </si>
  <si>
    <t>Porticus-Periplo: Consultoria Veronica Rodriguez</t>
  </si>
  <si>
    <t>D-2025-03-31-24698</t>
  </si>
  <si>
    <t>A00760</t>
  </si>
  <si>
    <t>I-2025-07104</t>
  </si>
  <si>
    <t>Bolsa prepago 2025</t>
  </si>
  <si>
    <t>D-2025-03-28-24693</t>
  </si>
  <si>
    <t>I-2025-07082</t>
  </si>
  <si>
    <t>Pago marzo 2025 I-5683 Emmanuel</t>
  </si>
  <si>
    <t>D-2025-03-28-24684</t>
  </si>
  <si>
    <t>I-2025-07228</t>
  </si>
  <si>
    <t>Pago 5</t>
  </si>
  <si>
    <t>D-2025-03-28-24686</t>
  </si>
  <si>
    <t>I-2025-07215</t>
  </si>
  <si>
    <t>Pago I-5521 Verónica Febrero 2025 2 de 2</t>
  </si>
  <si>
    <t>D-2025-03-31-24699</t>
  </si>
  <si>
    <t>I-2025-07238</t>
  </si>
  <si>
    <t>Pago impresiones para eventos y reuniones I-5749</t>
  </si>
  <si>
    <t>D-2025-03-28-24683</t>
  </si>
  <si>
    <t>I-2025-07147</t>
  </si>
  <si>
    <t>Consultoria marzo Maria Alejandra Leon UE</t>
  </si>
  <si>
    <t>I-2025-06938</t>
  </si>
  <si>
    <t>UE Chile: Periplo Consultoria Maria Alejandra Leon</t>
  </si>
  <si>
    <t>D-2025-03-28-24682</t>
  </si>
  <si>
    <t>I-2025-07013</t>
  </si>
  <si>
    <t>FT 7961 Via Aerea - Hospedagem Gracyane - Hotel Por do Sol</t>
  </si>
  <si>
    <t>D-2025-03-28-24690</t>
  </si>
  <si>
    <t>I-2025-07182</t>
  </si>
  <si>
    <t>FT 7962 Via Aerea - Hospedagem Mari Brito Brasília - 13 a 14/03/2025</t>
  </si>
  <si>
    <t>D-2025-03-28-24692</t>
  </si>
  <si>
    <t>I-2025-07190</t>
  </si>
  <si>
    <t>FT 7958 Via Aerea - Hospedagem Angélica Macapa</t>
  </si>
  <si>
    <t>D-2025-03-28-24689</t>
  </si>
  <si>
    <t>I-2025-07169</t>
  </si>
  <si>
    <t>Complemento; Pago de vuelos para el encuentro interestatal en Oaxaca.</t>
  </si>
  <si>
    <t>Encuentro Interestatal de Organizaciones Comunitarias de Servicios de Agua y Saneamiento en Oaxaca, México</t>
  </si>
  <si>
    <t>D-2025-03-27-24669</t>
  </si>
  <si>
    <t>I-2025-07202</t>
  </si>
  <si>
    <t>Pago de vuelos para el encuentro interestatal en Oaxaca.</t>
  </si>
  <si>
    <t>D-2025-03-27-24668</t>
  </si>
  <si>
    <t>I-2025-07046</t>
  </si>
  <si>
    <t>Segundo Pago -Margarita Gutiérrez</t>
  </si>
  <si>
    <t>D-2025-03-27-24680</t>
  </si>
  <si>
    <t>I-2025-07120</t>
  </si>
  <si>
    <t>Desembolso 2- CIVICUS</t>
  </si>
  <si>
    <t>Evaluación proyecto gestión comunitaria del agua - FGRA</t>
  </si>
  <si>
    <t>D-2025-03-28-24695</t>
  </si>
  <si>
    <t>I-2025-07039</t>
  </si>
  <si>
    <t>UE Mx - 1615 FA Mx - Consultoria Evaluacion, Monitoreo y Aprendizaje - Marzo</t>
  </si>
  <si>
    <t>D-2025-03-27-24673</t>
  </si>
  <si>
    <t>I-2025-07199</t>
  </si>
  <si>
    <t>Reintegro gastos de viaje - Tomas de Lara</t>
  </si>
  <si>
    <t>D-2025-03-27-24678</t>
  </si>
  <si>
    <t>I-2025-07254</t>
  </si>
  <si>
    <t>NF 104229188 Facebook bx adto</t>
  </si>
  <si>
    <t>D-2025-04-04-24736</t>
  </si>
  <si>
    <t>I-2025-07025</t>
  </si>
  <si>
    <t>Tarjeta corporativa - Hospedaje Tomas Lara</t>
  </si>
  <si>
    <t>D-2025-04-03-24731</t>
  </si>
  <si>
    <t>I-2025-07166</t>
  </si>
  <si>
    <t>Reembolso a Laura - Viaje Posadas 12-03-25</t>
  </si>
  <si>
    <t>D-2025-03-28-24694</t>
  </si>
  <si>
    <t>I-2025-07220</t>
  </si>
  <si>
    <t>Tarjeta corporativa - Hospedaje Jessica Vilca</t>
  </si>
  <si>
    <t>D-2025-04-03-24729</t>
  </si>
  <si>
    <t>I-2025-07159</t>
  </si>
  <si>
    <t>NAO PAGAR | Devoluçao de adiantamento</t>
  </si>
  <si>
    <t>FA - 2024 - Democracias- Implementación de Programas</t>
  </si>
  <si>
    <t>FA - 2024 - Democracias - Implementación de Programas</t>
  </si>
  <si>
    <t>D-2025-04-10-24763</t>
  </si>
  <si>
    <t>A00797</t>
  </si>
  <si>
    <t>I-2025-07224</t>
  </si>
  <si>
    <t>Honorario março</t>
  </si>
  <si>
    <t>D-2025-03-31-24708</t>
  </si>
  <si>
    <t>I-2025-07185</t>
  </si>
  <si>
    <t>Factura 00000056 Juan Manuel Pescio - servicios de actualización de sistema y capacitación</t>
  </si>
  <si>
    <t>ARG - Sistema de Gestión de las Cooperativas</t>
  </si>
  <si>
    <t>D-2025-03-31-24709</t>
  </si>
  <si>
    <t>A00528</t>
  </si>
  <si>
    <t>I-2025-07250</t>
  </si>
  <si>
    <t>TARJETA VALENTINA | Gastos comunicacion</t>
  </si>
  <si>
    <t>SURGE | Redes sociales y productos de comunicación</t>
  </si>
  <si>
    <t>D-2025-04-01-24710</t>
  </si>
  <si>
    <t>I-2025-07255</t>
  </si>
  <si>
    <t>Pago 12/12</t>
  </si>
  <si>
    <t>D-2025-03-31-24697</t>
  </si>
  <si>
    <t>I-2025-07231</t>
  </si>
  <si>
    <t>UE Mx - Presentación Unidas - sala de reunion</t>
  </si>
  <si>
    <t>UE Mx - Presentación Unidas</t>
  </si>
  <si>
    <t>D-2025-03-31-24702</t>
  </si>
  <si>
    <t>I-2025-07152</t>
  </si>
  <si>
    <t>Pago 1/10</t>
  </si>
  <si>
    <t>GCF BRA - CLUA | Knowledge Management</t>
  </si>
  <si>
    <t>D-2025-04-01-24715</t>
  </si>
  <si>
    <t>I-2025-07124</t>
  </si>
  <si>
    <t>Pago Honorário Marzo</t>
  </si>
  <si>
    <t>D-2025-04-01-24716</t>
  </si>
  <si>
    <t>I-2025-07274</t>
  </si>
  <si>
    <t>Pago 1/6 - Hanan Ilga</t>
  </si>
  <si>
    <t>I-2025-06874</t>
  </si>
  <si>
    <t>D-2025-03-20-24633</t>
  </si>
  <si>
    <t>I-2025-07251</t>
  </si>
  <si>
    <t>Segundo desembolso 50%- Fundación Plan</t>
  </si>
  <si>
    <t>Lazos de Agua: Diagnóstico y Diseño Colombia</t>
  </si>
  <si>
    <t>D-2025-03-12-24590</t>
  </si>
  <si>
    <t>I-2025-07252</t>
  </si>
  <si>
    <t>UE Mx - Presentación Unidas - coffee break</t>
  </si>
  <si>
    <t>D-2025-03-31-24703</t>
  </si>
  <si>
    <t>I-2025-07172</t>
  </si>
  <si>
    <t>UE Mx - Presentación Unidas - materiales y banner</t>
  </si>
  <si>
    <t>D-2025-03-31-24705</t>
  </si>
  <si>
    <t>I-2025-07218</t>
  </si>
  <si>
    <t>UE Mx - Presentación Unidas - audio</t>
  </si>
  <si>
    <t>D-2025-03-31-24704</t>
  </si>
  <si>
    <t>I-2025-07226</t>
  </si>
  <si>
    <t>Pago 1 - I-06931</t>
  </si>
  <si>
    <t>I-2025-06931</t>
  </si>
  <si>
    <t>ASDI – Contratación de Servicio de Auditoría Avina</t>
  </si>
  <si>
    <t>D-2025-04-02-24721</t>
  </si>
  <si>
    <t>I-2025-07239</t>
  </si>
  <si>
    <t>Couta 1/12</t>
  </si>
  <si>
    <t>I-2024-06790</t>
  </si>
  <si>
    <t>D-2025-04-02-24726</t>
  </si>
  <si>
    <t>I-2025-07214</t>
  </si>
  <si>
    <t>Honorarios Marzo 2025</t>
  </si>
  <si>
    <t>D-2025-04-03-24728</t>
  </si>
  <si>
    <t>I-2025-07268</t>
  </si>
  <si>
    <t>Primer pago auditoria I-06910</t>
  </si>
  <si>
    <t>I-2025-06910</t>
  </si>
  <si>
    <t>ASDI – Auditoria socios implementadores</t>
  </si>
  <si>
    <t>D-2025-04-02-24722</t>
  </si>
  <si>
    <t>I-2025-07249</t>
  </si>
  <si>
    <t>D-2025-04-03-24730</t>
  </si>
  <si>
    <t>I-2025-07194</t>
  </si>
  <si>
    <t>Reintegro gastos de viajes</t>
  </si>
  <si>
    <t>D-2025-04-02-24718</t>
  </si>
  <si>
    <t>I-2025-07266</t>
  </si>
  <si>
    <t>Couta 2/12</t>
  </si>
  <si>
    <t>D-2025-04-02-24727</t>
  </si>
  <si>
    <t>I-2025-07198</t>
  </si>
  <si>
    <t>Pago 2da enmienda I-5724 AA-FA</t>
  </si>
  <si>
    <t>I-2023-05724</t>
  </si>
  <si>
    <t>AA FA OSF | Fondo Oportunidad Mexico</t>
  </si>
  <si>
    <t>AA-FA</t>
  </si>
  <si>
    <t>D-2025-04-04-24737</t>
  </si>
  <si>
    <t>I-2025-07240</t>
  </si>
  <si>
    <t>Transferencia AA-FA Inversiones I-6940 MapBiomas</t>
  </si>
  <si>
    <t>D-2025-04-04-24739</t>
  </si>
  <si>
    <t>I-2025-07242</t>
  </si>
  <si>
    <t>Transferencia AA-FA Inter entidades  I-6940 MapBiomas</t>
  </si>
  <si>
    <t>AA - 2025 - Biomas- Inter-entidades</t>
  </si>
  <si>
    <t>D-2025-04-04-24740</t>
  </si>
  <si>
    <t>I-2025-07105</t>
  </si>
  <si>
    <t>Pago Enmienda AA-FA I-6692</t>
  </si>
  <si>
    <t>I-2024-06692</t>
  </si>
  <si>
    <t>Fondos AA-FA OSF SURGE | Renovación 2024 a 2027</t>
  </si>
  <si>
    <t>D-2025-04-04-24744</t>
  </si>
  <si>
    <t>A00891</t>
  </si>
  <si>
    <t>I-2025-07212</t>
  </si>
  <si>
    <t>Pago AA-FA I-6866 1 de 2 Hewlett</t>
  </si>
  <si>
    <t>I-2025-06866</t>
  </si>
  <si>
    <t>Fondos AA-FA HEWLLET SURGE | Renovación 2024 a 2027</t>
  </si>
  <si>
    <t>AA - 2025 - Democracias- Inter-entidades</t>
  </si>
  <si>
    <t>D-2025-04-04-24745</t>
  </si>
  <si>
    <t>A00918</t>
  </si>
  <si>
    <t>I-2025-07241</t>
  </si>
  <si>
    <t>Pago complementar</t>
  </si>
  <si>
    <t>D-2025-04-03-24733</t>
  </si>
  <si>
    <t>I-2025-07206</t>
  </si>
  <si>
    <t>Pago 6/6 - NM</t>
  </si>
  <si>
    <t>D-2025-04-03-24732</t>
  </si>
  <si>
    <t>I-2025-07277</t>
  </si>
  <si>
    <t>2do. desembolso- Paloma Mejia I-6717</t>
  </si>
  <si>
    <t>Kellogg: Technical advice and workshop facilitation</t>
  </si>
  <si>
    <t>D-2025-03-31-24706</t>
  </si>
  <si>
    <t>I-2025-07205</t>
  </si>
  <si>
    <t>I-2024-06304 - Union of Informal Workers Association</t>
  </si>
  <si>
    <t>D-2025-04-02-24720</t>
  </si>
  <si>
    <t>A00756</t>
  </si>
  <si>
    <t>I-2025-07230</t>
  </si>
  <si>
    <t>Desembolso FEMSA AA-FA</t>
  </si>
  <si>
    <t>I-2025-06867</t>
  </si>
  <si>
    <t>Fondos AA-FA FEMSA</t>
  </si>
  <si>
    <t>AA - 2025 - Agua- Inter-entidades</t>
  </si>
  <si>
    <t>D-2025-04-04-24741</t>
  </si>
  <si>
    <t>A00919</t>
  </si>
  <si>
    <t>I-2025-07302</t>
  </si>
  <si>
    <t>Pago AA-FA I-6866 2 de 2 Hewlett</t>
  </si>
  <si>
    <t>D-2025-04-04-24746</t>
  </si>
  <si>
    <t>I-2025-06894</t>
  </si>
  <si>
    <t>Desembolso Marzo - Daniela Salas</t>
  </si>
  <si>
    <t>ICC: consultoría de monitoreo, evaluación y aprendizaje - Daniela Salas</t>
  </si>
  <si>
    <t>D-2025-04-02-24724</t>
  </si>
  <si>
    <t>I-2025-07271</t>
  </si>
  <si>
    <t>Desembolso Unico I-6812</t>
  </si>
  <si>
    <t>LR - C3 Encuentro de secretarías de RED LACRE en Chile</t>
  </si>
  <si>
    <t>D-2025-04-01-24713</t>
  </si>
  <si>
    <t>A00823</t>
  </si>
  <si>
    <t>I-2025-07298</t>
  </si>
  <si>
    <t>01 st Desembolso Guyra I-6826</t>
  </si>
  <si>
    <t>MapBiomas: Paraguay</t>
  </si>
  <si>
    <t>D-2025-04-01-24712</t>
  </si>
  <si>
    <t>I-2025-06892</t>
  </si>
  <si>
    <t>I-2023-05946 - Canadian Network on Corporate Accountability (CNCA)</t>
  </si>
  <si>
    <t>FORGE 2: Canadian Network on Corporate Accountability (CNCA)</t>
  </si>
  <si>
    <t>Canadá</t>
  </si>
  <si>
    <t>D-2025-04-02-24719</t>
  </si>
  <si>
    <t>I-2025-07187</t>
  </si>
  <si>
    <t>Pago enmienda I-5734 AA-FA</t>
  </si>
  <si>
    <t>I-2023-05734</t>
  </si>
  <si>
    <t>AA FA HEWLETT | Fondo Oportunidad Mexico</t>
  </si>
  <si>
    <t>D-2025-04-04-24738</t>
  </si>
  <si>
    <t>I-2025-07281</t>
  </si>
  <si>
    <t>Pago 1 de 2 Enmienda FORGE</t>
  </si>
  <si>
    <t>I-2024-06533</t>
  </si>
  <si>
    <t>Fondos AA-FA Fidelity Charitable y Wellspring (FORGE)</t>
  </si>
  <si>
    <t>D-2025-04-04-24742</t>
  </si>
  <si>
    <t>I-2025-07203</t>
  </si>
  <si>
    <t>Desembolso Terranova - Pasajes y Estadía</t>
  </si>
  <si>
    <t>D-2025-04-03-24734</t>
  </si>
  <si>
    <t>I-2025-07133</t>
  </si>
  <si>
    <t>I-2025-07100</t>
  </si>
  <si>
    <t>Pago 2 - I-2024-06211 - Dolores Hidalgo - Soluciones Ecologicas - Alianza Avery</t>
  </si>
  <si>
    <t>Latitud R-MEX - Reciclaje Inclusivo Dolores Hidalgo - Soluciones Ecologicas</t>
  </si>
  <si>
    <t>D-2025-03-31-24707</t>
  </si>
  <si>
    <t>A00807</t>
  </si>
  <si>
    <t>I-2025-07267</t>
  </si>
  <si>
    <t>Pago 2 de 2 Enmienda FORGE</t>
  </si>
  <si>
    <t>D-2025-04-04-24743</t>
  </si>
  <si>
    <t>A00805</t>
  </si>
  <si>
    <t>I-2025-07084</t>
  </si>
  <si>
    <t>Pago único- Alejandra Calderón</t>
  </si>
  <si>
    <t>I-2025-06935</t>
  </si>
  <si>
    <t>Avina: Consultoría Programatica Bolívia</t>
  </si>
  <si>
    <t>D-2025-04-02-24725</t>
  </si>
  <si>
    <t>I-2025-07287</t>
  </si>
  <si>
    <t>Pago vuelo Carlos Magno</t>
  </si>
  <si>
    <t>Apoio à Rede ASA para fortalecer acesso à água no contexto de crise climática</t>
  </si>
  <si>
    <t>D-2025-04-07-24752</t>
  </si>
  <si>
    <t>I-2025-07304</t>
  </si>
  <si>
    <t>Pago reembolso Aga I-5749</t>
  </si>
  <si>
    <t>D-2025-04-07-24750</t>
  </si>
  <si>
    <t>I-2025-07309</t>
  </si>
  <si>
    <t>Entrega do Informe 1 de Atividades</t>
  </si>
  <si>
    <t>D-2025-04-07-24747</t>
  </si>
  <si>
    <t>I-2025-07195</t>
  </si>
  <si>
    <t>Pago bimensal - fevereiro e março</t>
  </si>
  <si>
    <t>D-2025-04-07-24751</t>
  </si>
  <si>
    <t>I-2025-07317</t>
  </si>
  <si>
    <t>Desembolso Préstamo único S.Elgueta</t>
  </si>
  <si>
    <t>Susana Elgueta Donaire FDR 2.0 Ikatu</t>
  </si>
  <si>
    <t>D-2025-04-01-24717</t>
  </si>
  <si>
    <t>I-2025-07227</t>
  </si>
  <si>
    <t>NF 9 ref. 7 Pago - Gestor Científico PD&amp;I - Rafael Soares</t>
  </si>
  <si>
    <t>D-2025-04-08-24753</t>
  </si>
  <si>
    <t>I-2025-07321</t>
  </si>
  <si>
    <t>Factura 43209 - Allegro tours</t>
  </si>
  <si>
    <t>D-2025-04-16-24790</t>
  </si>
  <si>
    <t>I-2025-07129</t>
  </si>
  <si>
    <t>ALLEGRO TOUR | Factura Allegro No. 43981 Y Factura Allegro 44296</t>
  </si>
  <si>
    <t>PORTICUS | Taller Planeación Democracia en Paz</t>
  </si>
  <si>
    <t>D-2025-04-11-24768</t>
  </si>
  <si>
    <t>I-2025-07232</t>
  </si>
  <si>
    <t>Pago 2- Chistian Rubio</t>
  </si>
  <si>
    <t>D-2025-04-08-24756</t>
  </si>
  <si>
    <t>I-2025-07279</t>
  </si>
  <si>
    <t>I-2024-06754 Invoice 1-03/03/25 Pago unico - Juan Duncan</t>
  </si>
  <si>
    <t>I-2024-06754</t>
  </si>
  <si>
    <t>Latitud R - C4 Consultoría Proveedor servicios de Comunicación</t>
  </si>
  <si>
    <t>D-2025-04-08-24755</t>
  </si>
  <si>
    <t>I-2025-07265</t>
  </si>
  <si>
    <t>ALEGROTOUR | Factura  45752</t>
  </si>
  <si>
    <t>D-2025-04-09-24759</t>
  </si>
  <si>
    <t>I-2024-06718</t>
  </si>
  <si>
    <t>Pago Marzo/2025</t>
  </si>
  <si>
    <t>SURGE | Contratación Servicios de Comunicación - Eskuela Radical</t>
  </si>
  <si>
    <t>D-2025-04-08-24757</t>
  </si>
  <si>
    <t>I-2025-07341</t>
  </si>
  <si>
    <t>Viáticos Margarita- Encuentro Interestatal</t>
  </si>
  <si>
    <t>D-2025-04-10-24760</t>
  </si>
  <si>
    <t>I-2025-07348</t>
  </si>
  <si>
    <t>Pago saldo Consultoria Estudio Repisa</t>
  </si>
  <si>
    <t>D-2025-04-07-24748</t>
  </si>
  <si>
    <t>I-2025-07340</t>
  </si>
  <si>
    <t>Pago 9- Emigdia Ybáñez Cáceres</t>
  </si>
  <si>
    <t>D-2025-04-10-24762</t>
  </si>
  <si>
    <t>I-2025-07134</t>
  </si>
  <si>
    <t>Pago 1- Juana Penayo</t>
  </si>
  <si>
    <t>I-2025-06860</t>
  </si>
  <si>
    <t>D-2025-04-14-24773</t>
  </si>
  <si>
    <t>I-2024-06397</t>
  </si>
  <si>
    <t>Fondos Adicionales</t>
  </si>
  <si>
    <t>D-2025-04-11-24764</t>
  </si>
  <si>
    <t>I-2025-07167</t>
  </si>
  <si>
    <t>Desembolso para Gastos Logísticos</t>
  </si>
  <si>
    <t>NDC Bolivia: Consultoría apoyo a las tres plataformas de Mujeres, Jóvenes y Pueblos Indígenas</t>
  </si>
  <si>
    <t>D-2025-04-11-24766</t>
  </si>
  <si>
    <t>I-2025-07293</t>
  </si>
  <si>
    <t>Invoice 001-2025 - Pago unico Paloma Avila</t>
  </si>
  <si>
    <t>I-2025-06888</t>
  </si>
  <si>
    <t>ECI - Latitud R - Contratación para facilitación taller para periodistas en Chile</t>
  </si>
  <si>
    <t>D-2025-04-14-24770</t>
  </si>
  <si>
    <t>I-2025-07125</t>
  </si>
  <si>
    <t>Quinto pago</t>
  </si>
  <si>
    <t>D-2025-04-14-24769</t>
  </si>
  <si>
    <t>I-2025-07138</t>
  </si>
  <si>
    <t>Desembolso 1/2 Mujeres Soñadoras</t>
  </si>
  <si>
    <t>UE Redes Chaco - fondos de innovación (Asociación Civil Mujeres Soñadoras)</t>
  </si>
  <si>
    <t>D-2025-04-15-24779</t>
  </si>
  <si>
    <t>I-2025-07323</t>
  </si>
  <si>
    <t>Gastos viaje YRR</t>
  </si>
  <si>
    <t>D-2025-04-16-24783</t>
  </si>
  <si>
    <t>I-2025-07200</t>
  </si>
  <si>
    <t>Honorarios Marzo 2025 Mirana</t>
  </si>
  <si>
    <t>Equipo: Consultoría de Coordinación Programática África - Mirana Njakatiana</t>
  </si>
  <si>
    <t>Malagasy Ariary</t>
  </si>
  <si>
    <t>D-2025-04-15-24777</t>
  </si>
  <si>
    <t>I-2025-07334</t>
  </si>
  <si>
    <t>D-2025-04-08-24754</t>
  </si>
  <si>
    <t>I-2025-07259</t>
  </si>
  <si>
    <t>Reemb. Gracyane - Santarém 18 a 21/03/25</t>
  </si>
  <si>
    <t>D-2025-04-17-24791</t>
  </si>
  <si>
    <t>I-2025-07308</t>
  </si>
  <si>
    <t>Pago único 80 informes comerciales Maat</t>
  </si>
  <si>
    <t>D-2025-04-15-24775</t>
  </si>
  <si>
    <t>I-2025-07261</t>
  </si>
  <si>
    <t>AA FA Enmienda Abril 2025 Wellspring 1633</t>
  </si>
  <si>
    <t>D-2025-04-21-24812</t>
  </si>
  <si>
    <t>I-2025-07262</t>
  </si>
  <si>
    <t>02 nd Desembolso I-06787</t>
  </si>
  <si>
    <t>D-2025-04-18-24794</t>
  </si>
  <si>
    <t>I-2025-07193</t>
  </si>
  <si>
    <t>02 nd Desembolso 2025 I-6825</t>
  </si>
  <si>
    <t>D-2025-04-18-24798</t>
  </si>
  <si>
    <t>I-2025-07219</t>
  </si>
  <si>
    <t>02 nd Desembolso I-6783</t>
  </si>
  <si>
    <t>D-2025-04-18-24801</t>
  </si>
  <si>
    <t>I-2025-07225</t>
  </si>
  <si>
    <t>AA FA Enmienda Abril 2025 Hewlett 1665</t>
  </si>
  <si>
    <t>D-2025-04-21-24808</t>
  </si>
  <si>
    <t>I-2025-07173</t>
  </si>
  <si>
    <t>AA FA Enmienda Abril 2025 Hewlett 1814</t>
  </si>
  <si>
    <t>D-2025-04-21-24815</t>
  </si>
  <si>
    <t>I-2025-07208</t>
  </si>
  <si>
    <t>AA FA Enmienda Abril 2025 Target 1565</t>
  </si>
  <si>
    <t>I-2023-05535</t>
  </si>
  <si>
    <t>AA-FA TARGET Sustainable Livelihoods</t>
  </si>
  <si>
    <t>D-2025-04-21-24809</t>
  </si>
  <si>
    <t>I-2025-07270</t>
  </si>
  <si>
    <t>Pago 3era enmienda AA-FA</t>
  </si>
  <si>
    <t>D-2025-04-21-24807</t>
  </si>
  <si>
    <t>I-2025-07272</t>
  </si>
  <si>
    <t>AA FA Enmienda Abril 2025 Femsa 1684</t>
  </si>
  <si>
    <t>D-2025-04-21-24817</t>
  </si>
  <si>
    <t>I-2025-07280</t>
  </si>
  <si>
    <t>02 nd Desembolso I-6815</t>
  </si>
  <si>
    <t>D-2025-04-18-24793</t>
  </si>
  <si>
    <t>I-2025-07345</t>
  </si>
  <si>
    <t>Pago Reembolso David Avendaño</t>
  </si>
  <si>
    <t>D-2025-04-21-24822</t>
  </si>
  <si>
    <t>I-2024-06562</t>
  </si>
  <si>
    <t>02 nd Desembolso I-6786</t>
  </si>
  <si>
    <t>D-2025-04-18-24800</t>
  </si>
  <si>
    <t>I-2025-07260</t>
  </si>
  <si>
    <t>AA FA Enmienda Abril 2025 Ford 1655</t>
  </si>
  <si>
    <t>I-2023-05955</t>
  </si>
  <si>
    <t>Ford FORGE 2 Futuro del Trabajo - Fondos AA - FA</t>
  </si>
  <si>
    <t>D-2025-04-21-24811</t>
  </si>
  <si>
    <t>A00767</t>
  </si>
  <si>
    <t>I-2025-07043</t>
  </si>
  <si>
    <t>AA FA Enmienda Abril 2025 OSF 1813</t>
  </si>
  <si>
    <t>D-2025-04-21-24813</t>
  </si>
  <si>
    <t>I-2025-07222</t>
  </si>
  <si>
    <t>I-2025-07177</t>
  </si>
  <si>
    <t>02 nd Desembolso 2025 I-6817</t>
  </si>
  <si>
    <t>D-2025-04-18-24802</t>
  </si>
  <si>
    <t>I-2025-07324</t>
  </si>
  <si>
    <t>AA FA Enmienda Abril 2025 Skoll 1750</t>
  </si>
  <si>
    <t>I-2024-06757</t>
  </si>
  <si>
    <t>Fondos AA-FA Skoll A-1750</t>
  </si>
  <si>
    <t>D-2025-04-21-24814</t>
  </si>
  <si>
    <t>A00899</t>
  </si>
  <si>
    <t>I-2024-06645</t>
  </si>
  <si>
    <t>Pago 1- 50% - Belterra</t>
  </si>
  <si>
    <t>D-2025-04-16-24788</t>
  </si>
  <si>
    <t>I-2025-07333</t>
  </si>
  <si>
    <t>02 nd Desembolso 2025 I-6824</t>
  </si>
  <si>
    <t>D-2025-04-18-24795</t>
  </si>
  <si>
    <t>I-2025-07326</t>
  </si>
  <si>
    <t>02 nd Desembolso I-06784</t>
  </si>
  <si>
    <t>D-2025-04-18-24797</t>
  </si>
  <si>
    <t>Pago 3-Technical Control Corporation</t>
  </si>
  <si>
    <t>D-2025-04-16-24789</t>
  </si>
  <si>
    <t>I-2025-07363</t>
  </si>
  <si>
    <t>02 nd Desembolso Guyra I-6826</t>
  </si>
  <si>
    <t>D-2025-04-18-24799</t>
  </si>
  <si>
    <t>I-2025-07191</t>
  </si>
  <si>
    <t>02 nd Desembolso 2025 I-6823</t>
  </si>
  <si>
    <t>D-2025-04-18-24803</t>
  </si>
  <si>
    <t>I-2025-07305</t>
  </si>
  <si>
    <t>AA FA Enmienda Abril 2025 Coca 1634</t>
  </si>
  <si>
    <t>I-2023-05909</t>
  </si>
  <si>
    <t>Latitud R – Ejecución Plan de Trabajo Fondos Coca Cola</t>
  </si>
  <si>
    <t>D-2025-04-21-24810</t>
  </si>
  <si>
    <t>I-2025-07291</t>
  </si>
  <si>
    <t>02 nd Desembolso I-6816</t>
  </si>
  <si>
    <t>D-2025-04-18-24796</t>
  </si>
  <si>
    <t>I-2025-07029</t>
  </si>
  <si>
    <t>Pago 6/6 - MJ</t>
  </si>
  <si>
    <t>D-2025-04-21-24806</t>
  </si>
  <si>
    <t>I-2025-07349</t>
  </si>
  <si>
    <t>pago enmienda DRC</t>
  </si>
  <si>
    <t>D-2025-04-18-24805</t>
  </si>
  <si>
    <t>Pago 12 Revoltologos I-2023-5634 (FINAL)</t>
  </si>
  <si>
    <t>D-2025-04-15-24774</t>
  </si>
  <si>
    <t>Pago 1 - Asoc. Civil El Amanecer de los Cartoneros</t>
  </si>
  <si>
    <t>ICC: Asociación Civil el Amanecer de los Cartoneros - Argentina</t>
  </si>
  <si>
    <t>D-2025-04-16-24786</t>
  </si>
  <si>
    <t>Pago 1 - bimestral consultoria Giselle Baiguera</t>
  </si>
  <si>
    <t>I-2025-06871</t>
  </si>
  <si>
    <t>Consultoria Gestión Programática - Giselle Baiguera</t>
  </si>
  <si>
    <t>D-2025-04-16-24785</t>
  </si>
  <si>
    <t>A00906</t>
  </si>
  <si>
    <t>I-2025-07382</t>
  </si>
  <si>
    <t>Pago unico I-2025-06805</t>
  </si>
  <si>
    <t>SURGE | FCP |Laboratorio Fronterizo de Participación e Incidencia| Carlos Adrián Serrano Martínez</t>
  </si>
  <si>
    <t>D-2025-04-11-24765</t>
  </si>
  <si>
    <t>Invoice FAVIII002 - Pago 2 - Consultoría Gestión UCD - Romina Malagamba</t>
  </si>
  <si>
    <t>D-2025-04-21-24821</t>
  </si>
  <si>
    <t>I-2025-07131</t>
  </si>
  <si>
    <t>Gastos de Logística - Pago 2</t>
  </si>
  <si>
    <t>D-2025-04-22-24841</t>
  </si>
  <si>
    <t>I-2025-07385</t>
  </si>
  <si>
    <t>Invoice 14/04/2025 - Pago 2 Consultoría para apoyo a Aceleradora de Negocios - Benjamin Pardo</t>
  </si>
  <si>
    <t>D-2025-04-21-24825</t>
  </si>
  <si>
    <t>I-2024-06119 Reembolso gastos locales diciembre 2024</t>
  </si>
  <si>
    <t>I-2024-06119</t>
  </si>
  <si>
    <t>Latitud R - Consultora Gestión de datos e informes 2024</t>
  </si>
  <si>
    <t>D-2025-04-21-24824</t>
  </si>
  <si>
    <t>Prest. Contas Adto Rafael - Manaus/Beruri - Abril/2025</t>
  </si>
  <si>
    <t>D-2025-04-29-24907</t>
  </si>
  <si>
    <t>I-2025-07071</t>
  </si>
  <si>
    <t>NF 105 ref. Pago 2 - Gracyane Taveira</t>
  </si>
  <si>
    <t>D-2025-04-23-24848</t>
  </si>
  <si>
    <t>I-2025-07090</t>
  </si>
  <si>
    <t>NF 43 ref. 9 Pago - Especialista Gestão Organizacional e de Mudança - Yurik</t>
  </si>
  <si>
    <t>D-2025-04-23-24850</t>
  </si>
  <si>
    <t>I-2025-07319</t>
  </si>
  <si>
    <t>Transporte Agenda 15.04</t>
  </si>
  <si>
    <t>D-2025-04-22-24836</t>
  </si>
  <si>
    <t>I-2025-07285</t>
  </si>
  <si>
    <t>Pago febrero - marzo 2025 Juan Duncan</t>
  </si>
  <si>
    <t>D-2025-04-16-24784</t>
  </si>
  <si>
    <t>Pago 2 enmienda I-6133-</t>
  </si>
  <si>
    <t>SURGE | Consultoria Fortalecimiento en Comunicación Primer Ciclo FRR - Milena Pafundi</t>
  </si>
  <si>
    <t>D-2025-04-22-24847</t>
  </si>
  <si>
    <t>I-2025-07289</t>
  </si>
  <si>
    <t>I-6332 FE5407 - Pago enmienda - Fundacion Gabo</t>
  </si>
  <si>
    <t>LR - C4: Performance en Festival Gabo y becas</t>
  </si>
  <si>
    <t>D-2025-04-14-24772</t>
  </si>
  <si>
    <t>I-2025-07368</t>
  </si>
  <si>
    <t>Invoice 0002/2025  - Pago 2 Consultoria gestión de datos e informes - Katherine Conicelli</t>
  </si>
  <si>
    <t>D-2025-04-21-24823</t>
  </si>
  <si>
    <t>TARJETA Fernando Alonso | Alimentacion evento</t>
  </si>
  <si>
    <t>D-2025-04-11-24767</t>
  </si>
  <si>
    <t>I-2025-07391</t>
  </si>
  <si>
    <t>Cta cobro 2 - Pago 2 -  2025 - Diana Castillo</t>
  </si>
  <si>
    <t>D-2025-04-21-24816</t>
  </si>
  <si>
    <t>Alimentação Workshop Abril</t>
  </si>
  <si>
    <t>D-2025-04-22-24837</t>
  </si>
  <si>
    <t>I-2025-07042</t>
  </si>
  <si>
    <t>Alimentação Reunião Belém Abril</t>
  </si>
  <si>
    <t>D-2025-04-22-24838</t>
  </si>
  <si>
    <t>I-2025-07243</t>
  </si>
  <si>
    <t>Anticipo para gastos de viaje - Romina</t>
  </si>
  <si>
    <t>D-2025-04-22-24839</t>
  </si>
  <si>
    <t>I-2025-07204</t>
  </si>
  <si>
    <t>Invoice 002/2025 - Pago 2 - Consultora apoyo tecnico Bolívia - Alejandra Calderon</t>
  </si>
  <si>
    <t>D-2025-04-21-24826</t>
  </si>
  <si>
    <t>I-2025-07374</t>
  </si>
  <si>
    <t>Invoice 06/2025 - pago 3 - Consultoria Maria Fernanda</t>
  </si>
  <si>
    <t>D-2025-04-21-24820</t>
  </si>
  <si>
    <t>I-2025-07322</t>
  </si>
  <si>
    <t>Factura 00006-00000059 - Pago 2 Consultoria gestión Aceleradora - Santiago Mazzeo</t>
  </si>
  <si>
    <t>D-2025-04-21-24819</t>
  </si>
  <si>
    <t>I-2025-07234</t>
  </si>
  <si>
    <t>NF 006 - Pago 2 - Consultoria Gestão programatica Brasil - Paula Pariz</t>
  </si>
  <si>
    <t>D-2025-04-21-24818</t>
  </si>
  <si>
    <t>I-2025-07339</t>
  </si>
  <si>
    <t>NF 105 ref. Pago 3 - Gracyane Taveira</t>
  </si>
  <si>
    <t>D-2025-04-23-24849</t>
  </si>
  <si>
    <t>I-2025-07336</t>
  </si>
  <si>
    <t>Pago único - Serene</t>
  </si>
  <si>
    <t>ICC: actualización landing page secciones aliadas y publicaciones</t>
  </si>
  <si>
    <t>D-2025-04-22-24840</t>
  </si>
  <si>
    <t>I-2025-07373</t>
  </si>
  <si>
    <t>Invoice 002/2025 - Pago 2 Consultoria gestión adm. financ</t>
  </si>
  <si>
    <t>D-2025-04-22-24842</t>
  </si>
  <si>
    <t>I-2025-07307</t>
  </si>
  <si>
    <t>Marcela Guillibrand consultoría abril 2025 A 1795</t>
  </si>
  <si>
    <t>D-2025-04-22-24834</t>
  </si>
  <si>
    <t>I-2025-07273</t>
  </si>
  <si>
    <t>Pago 3/3 Mingará - Contrato 02</t>
  </si>
  <si>
    <t>POV- PY: Voces del Chaco para la Acción Climática Participativa- MINGARA</t>
  </si>
  <si>
    <t>D-2025-04-01-24714</t>
  </si>
  <si>
    <t>I-2025-07223</t>
  </si>
  <si>
    <t>Pago final I-6799</t>
  </si>
  <si>
    <t>D-2025-04-23-24852</t>
  </si>
  <si>
    <t>I-2025-07414</t>
  </si>
  <si>
    <t>Impressão Gráfica - Cuagu</t>
  </si>
  <si>
    <t>D-2025-04-01-24711</t>
  </si>
  <si>
    <t>Auditoria Periplo Chile UE primer periodo</t>
  </si>
  <si>
    <t>I-2025-06863</t>
  </si>
  <si>
    <t>UE Chile-Periplo Auditoria de verificación de gastos</t>
  </si>
  <si>
    <t>D-2025-04-22-24829</t>
  </si>
  <si>
    <t>I-2025-07386</t>
  </si>
  <si>
    <t>Pago 2 - I-2024-06256</t>
  </si>
  <si>
    <t>Latitud R - Brasil VALORIZA 2024-2025</t>
  </si>
  <si>
    <t>D-2025-04-23-24851</t>
  </si>
  <si>
    <t>I-2025-07085</t>
  </si>
  <si>
    <t>Pago final I-6278</t>
  </si>
  <si>
    <t>SURGE | Movimiento por la Defensa del Bosque y Cuencas de Agua de Tancítaro| Parque Nacional Pico de Tancítaro</t>
  </si>
  <si>
    <t>D-2025-04-23-24853</t>
  </si>
  <si>
    <t>I-2025-07278</t>
  </si>
  <si>
    <t>Factura AD2104D4 - Pago 2 - Consultoria Programatica Mexico - Victor Guzman</t>
  </si>
  <si>
    <t>D-2025-04-22-24844</t>
  </si>
  <si>
    <t>I-2025-07282</t>
  </si>
  <si>
    <t>11 Honorarios Ana Maria Abril 2025</t>
  </si>
  <si>
    <t>D-2025-04-17-24792</t>
  </si>
  <si>
    <t>I-2025-07256</t>
  </si>
  <si>
    <t>Honorarios Carola Abril 2025</t>
  </si>
  <si>
    <t>D-2025-04-16-24787</t>
  </si>
  <si>
    <t>I-2025-07221</t>
  </si>
  <si>
    <t>Reintegro gastos taller I-6133</t>
  </si>
  <si>
    <t>D-2025-04-23-24856</t>
  </si>
  <si>
    <t>I-2025-06990</t>
  </si>
  <si>
    <t>12 Pago Nathalia Abril 2025</t>
  </si>
  <si>
    <t>D-2025-04-15-24781</t>
  </si>
  <si>
    <t>I-2025-07311</t>
  </si>
  <si>
    <t>Pago Abril 2025 Pamela</t>
  </si>
  <si>
    <t>D-2025-04-15-24778</t>
  </si>
  <si>
    <t>I-2025-07030</t>
  </si>
  <si>
    <t>Viajes - Victor Guzman (reembolso 755,66 + 500 de adelanto)</t>
  </si>
  <si>
    <t>D-2025-04-22-24846</t>
  </si>
  <si>
    <t>I-2025-07390</t>
  </si>
  <si>
    <t>Honorário Abril - Caroline Santos</t>
  </si>
  <si>
    <t>D-2025-04-22-24843</t>
  </si>
  <si>
    <t>I-2025-07395</t>
  </si>
  <si>
    <t>Maria Leon Consultoria UE abril 2025</t>
  </si>
  <si>
    <t>D-2025-04-22-24828</t>
  </si>
  <si>
    <t>I-2025-07416</t>
  </si>
  <si>
    <t>Pago final I-6129</t>
  </si>
  <si>
    <t>SURGE | Lideres por amor a México| Por México Hoy</t>
  </si>
  <si>
    <t>D-2025-04-23-24854</t>
  </si>
  <si>
    <t>I-2025-07383</t>
  </si>
  <si>
    <t>Gabriela Bade Consultoria UE abril 2025</t>
  </si>
  <si>
    <t>D-2025-04-22-24827</t>
  </si>
  <si>
    <t>I-2025-07073</t>
  </si>
  <si>
    <t>Instituto Internacional de Educação do Brasil - Desembolso</t>
  </si>
  <si>
    <t>D-2025-04-22-24845</t>
  </si>
  <si>
    <t>I-2025-07361</t>
  </si>
  <si>
    <t>Honorarios Abril 2025 Mirana</t>
  </si>
  <si>
    <t>D-2025-04-16-24782</t>
  </si>
  <si>
    <t>I-2025-07310</t>
  </si>
  <si>
    <t>Pago unico I-6796</t>
  </si>
  <si>
    <t>SURGE |  Hasta Encontrarles | Iniciativa Sinaloa</t>
  </si>
  <si>
    <t>D-2025-04-24-24858</t>
  </si>
  <si>
    <t>I-2025-06958</t>
  </si>
  <si>
    <t>Pago unico Mariana Marín Villagrana</t>
  </si>
  <si>
    <t>SURGE | Cartografía Comunitaria: Datos Abiertos para la Participación en Querétaro| Mariana Marín Villagrana</t>
  </si>
  <si>
    <t>D-2025-04-24-24860</t>
  </si>
  <si>
    <t>I-2025-07346</t>
  </si>
  <si>
    <t>Prest. Contas Adto Mari Brimdjam - Manaus/Beruri - Abril/2025</t>
  </si>
  <si>
    <t>D-2025-04-29-24908</t>
  </si>
  <si>
    <t>I-2025-07347</t>
  </si>
  <si>
    <t>Pago 1. Luciana Passos</t>
  </si>
  <si>
    <t>I-2025-06977</t>
  </si>
  <si>
    <t>Aguas de Marajó: Assessoria Jurídica Programática</t>
  </si>
  <si>
    <t>D-2025-04-24-24857</t>
  </si>
  <si>
    <t>I-2025-07408</t>
  </si>
  <si>
    <t>Pago 1 - I-06948 Cierto</t>
  </si>
  <si>
    <t>ASDI: Fortaleciendo el impacto de las organizaciones en la mejora de la movilidad laboral ética y la protección de los derechos de los trabajadores migrantes regulares.</t>
  </si>
  <si>
    <t>D-2025-04-24-24861</t>
  </si>
  <si>
    <t>I-2025-07410</t>
  </si>
  <si>
    <t>Pago único Alquiler de sala Arancia</t>
  </si>
  <si>
    <t>Impulsouth II: Alquiler de Sala Coordinación de Proyecto</t>
  </si>
  <si>
    <t>D-2025-04-26-24876</t>
  </si>
  <si>
    <t>Desembolso unico - NATIVA</t>
  </si>
  <si>
    <t>IF - NATIVA | Diálogos con el futuro-Ruta de colaboración 2025</t>
  </si>
  <si>
    <t xml:space="preserve">FA - 2025 - Dirección de Futuro </t>
  </si>
  <si>
    <t>FA - 2025 - Dirección de Futuro</t>
  </si>
  <si>
    <t>D-2025-04-25-24868</t>
  </si>
  <si>
    <t>A00763</t>
  </si>
  <si>
    <t>Victoria Arellano consultoría abril 2025 A-1758</t>
  </si>
  <si>
    <t>D-2025-04-22-24833</t>
  </si>
  <si>
    <t>Pago extraordinario Bonificacion Emmanuel I-5683</t>
  </si>
  <si>
    <t>D-2025-04-28-24886</t>
  </si>
  <si>
    <t>Victoria Arellano consultoría abril 2025 A-1747</t>
  </si>
  <si>
    <t>D-2025-04-22-24830</t>
  </si>
  <si>
    <t>Victoria Arellano consultoría abril 2025 A-1762</t>
  </si>
  <si>
    <t>D-2025-04-22-24832</t>
  </si>
  <si>
    <t>Pago Emmanuel Abril I-5683</t>
  </si>
  <si>
    <t>D-2025-04-28-24887</t>
  </si>
  <si>
    <t>Desembolso 3</t>
  </si>
  <si>
    <t>POV-PY SUNU: Tejiendo Redes para la Incidencia Climática.</t>
  </si>
  <si>
    <t>D-2025-04-25-24869</t>
  </si>
  <si>
    <t>Reembolso - Natalia Maia | Despesas ene a mar</t>
  </si>
  <si>
    <t>D-2025-04-25-24867</t>
  </si>
  <si>
    <t>Cta cobro 3 - Pago 3 -  2025 - Diana Castillo I-6810</t>
  </si>
  <si>
    <t>D-2025-04-28-24879</t>
  </si>
  <si>
    <t>Segundo desembolso I-6730</t>
  </si>
  <si>
    <t>Latitud R-Bolivia. Fortalecimiento a la RENARBOL y sus asociaciones afiliadas: 7 ciudades</t>
  </si>
  <si>
    <t>D-2025-04-24-24863</t>
  </si>
  <si>
    <t>Pago Enmienda I-5683 Emmanuel Mayo</t>
  </si>
  <si>
    <t>D-2025-04-28-24888</t>
  </si>
  <si>
    <t>Reemb. Angelica Projeto Marajó Resiliente e Reunião CONFAP - A-1780</t>
  </si>
  <si>
    <t>D-2025-04-28-24895</t>
  </si>
  <si>
    <t>Reembolso de Gastos Veronica I-5749</t>
  </si>
  <si>
    <t>D-2025-04-28-24885</t>
  </si>
  <si>
    <t>Victoria Arellano consultoría abril 2025 A-1761</t>
  </si>
  <si>
    <t>D-2025-04-22-24831</t>
  </si>
  <si>
    <t>I-5521 Pago Servicio Consultoría Verónica Mayo 2025</t>
  </si>
  <si>
    <t>D-2025-04-28-24891</t>
  </si>
  <si>
    <t>Pago único side-event</t>
  </si>
  <si>
    <t>Skoll: Side-event Makespace Oxford CIC</t>
  </si>
  <si>
    <t>Reino Unido</t>
  </si>
  <si>
    <t>D-2025-04-29-24904</t>
  </si>
  <si>
    <t>Pago 1 - Red Juvenil de Derechos Humanos</t>
  </si>
  <si>
    <t>ICC: Red Juvenil de Derechos Humanos - Colombia</t>
  </si>
  <si>
    <t>D-2025-04-28-24899</t>
  </si>
  <si>
    <t>D-2025-04-15-24780</t>
  </si>
  <si>
    <t>Honorário Enero y Febrero</t>
  </si>
  <si>
    <t>D-2025-04-28-24878</t>
  </si>
  <si>
    <t>I-5521 Pago Servicio Consultoría Verónica Abril 2025</t>
  </si>
  <si>
    <t>D-2025-04-28-24890</t>
  </si>
  <si>
    <t>Pago extra de alimentacion (Con Tarjeta de Credito)</t>
  </si>
  <si>
    <t>D-2025-04-29-24903</t>
  </si>
  <si>
    <t>Pago extra side-event Oxford por Diferencia Cambiaria</t>
  </si>
  <si>
    <t>D-2025-04-29-24905</t>
  </si>
  <si>
    <t>Desembolso enmienda I-6390</t>
  </si>
  <si>
    <t>SURGE | ESLAM: Espacio Latinoamericano de Mame | Ese Erre</t>
  </si>
  <si>
    <t>D-2025-04-29-24901</t>
  </si>
  <si>
    <t>Pago 1 - Action for women and Awakening in Rural Environment</t>
  </si>
  <si>
    <t>ICC: Action for women and Awakening in Rural Environment Uganda (AWARE Uganda)</t>
  </si>
  <si>
    <t>Uganda</t>
  </si>
  <si>
    <t>D-2025-04-29-24900</t>
  </si>
  <si>
    <t>Pago 1 - Transparency and Accountability in Totality Initiative</t>
  </si>
  <si>
    <t>D-2025-04-28-24898</t>
  </si>
  <si>
    <t>I-5521 Pago Servicio Consultoría Verónica Marzo 2025</t>
  </si>
  <si>
    <t>D-2025-04-28-24889</t>
  </si>
  <si>
    <t>Desembolso Préstamo único C. Benavides</t>
  </si>
  <si>
    <t>Claudio Benavides Jofre FDR 2.0 - Ikatu</t>
  </si>
  <si>
    <t>D-2025-04-28-24882</t>
  </si>
  <si>
    <t>Pago unico I-6797</t>
  </si>
  <si>
    <t>SURGE | Promoción de la agenda de cuidados en México | Camino Colectivo Hacia el Desarrollo Sostenible S.C. |</t>
  </si>
  <si>
    <t>D-2025-04-28-24892</t>
  </si>
  <si>
    <t>Invoice 2/2025 Pago2 - I-2025-06809</t>
  </si>
  <si>
    <t>D-2025-04-28-24894</t>
  </si>
  <si>
    <t>Reembolso de Gastos Isadora I-5749</t>
  </si>
  <si>
    <t>D-2025-04-28-24883</t>
  </si>
  <si>
    <t>Pago -Margarita Gutiérrez</t>
  </si>
  <si>
    <t>I-2025-06943</t>
  </si>
  <si>
    <t>Coordinación operativa del proyecto Fortalecimiento de la Gestión Comunitaria del Agua y el Saneamiento en México para la Gobernanza Hídrica</t>
  </si>
  <si>
    <t>D-2025-04-24-24859</t>
  </si>
  <si>
    <t>Miriam Priotti - Consultoría</t>
  </si>
  <si>
    <t>D-2025-04-28-24897</t>
  </si>
  <si>
    <t>Pago Hosteria Las Quintas I-5749</t>
  </si>
  <si>
    <t>D-2025-04-28-24884</t>
  </si>
  <si>
    <t>Pago Enmienda II - 2025- Cántaro Azul</t>
  </si>
  <si>
    <t>FGRA 01557 - Fortalecimiento de la gestión comunitaria del agua y el saneamiento en México para la gobernanza hídrica Fundación Cantaro Azul</t>
  </si>
  <si>
    <t>D-2025-04-14-24771</t>
  </si>
  <si>
    <t>Pago 2 - El Otro Pais</t>
  </si>
  <si>
    <t>POV-PY: El Otro País. Los Nivaclé de Mistolar: La lucha por preservar su territorio y su cultura.</t>
  </si>
  <si>
    <t>D-2025-04-02-24723</t>
  </si>
  <si>
    <t>D-2025-04-28-24896</t>
  </si>
  <si>
    <t>UE Mx - 1615 FA Mx - Consultoria Evaluacion, Monitoreo y Aprendizaje - Abril</t>
  </si>
  <si>
    <t>D-2025-04-26-24877</t>
  </si>
  <si>
    <t>Pago Tertulia Informe Final Periplo I-5749</t>
  </si>
  <si>
    <t>D-2025-04-30-24910</t>
  </si>
  <si>
    <t>Pago 1 - Youth and Urbanism</t>
  </si>
  <si>
    <t>D-2025-04-29-24906</t>
  </si>
  <si>
    <t>DEVOLUCION fondos | NO PAGAR</t>
  </si>
  <si>
    <t>D-2025-04-28-24893</t>
  </si>
  <si>
    <t>Baixa de Adiantamento</t>
  </si>
  <si>
    <t>D-2025-04-25-24874</t>
  </si>
  <si>
    <t>Reembolso de despesas de viagem</t>
  </si>
  <si>
    <t>D-2025-04-25-24875</t>
  </si>
  <si>
    <t>Baixa de Adiantamento Parte 1 - CLUA</t>
  </si>
  <si>
    <t>D-2025-04-25-24871</t>
  </si>
  <si>
    <t>Pago 1- Miriam Priotti</t>
  </si>
  <si>
    <t>I-2025-06975</t>
  </si>
  <si>
    <t>D-2025-04-25-24870</t>
  </si>
  <si>
    <t>1er desembolso</t>
  </si>
  <si>
    <t xml:space="preserve">FA - 2025 - Dirección de Alineamiento y Operaciones </t>
  </si>
  <si>
    <t>FA - 2025 - Dirección de Alineamiento y Operaciones</t>
  </si>
  <si>
    <t>D-2025-04-29-24902</t>
  </si>
  <si>
    <t>Transporte 2ª Sala Quilombola</t>
  </si>
  <si>
    <t>D-2025-04-30-24914</t>
  </si>
  <si>
    <t>Honorario abril/2025</t>
  </si>
  <si>
    <t>D-2025-04-23-24855</t>
  </si>
  <si>
    <t>Baixa de Adiantamento Parte 2 - GCF</t>
  </si>
  <si>
    <t>D-2025-04-25-24872</t>
  </si>
  <si>
    <t>Transporte 03.05</t>
  </si>
  <si>
    <t>D-2025-04-30-24912</t>
  </si>
  <si>
    <t>Alimentação 2ª Sala Quilombola</t>
  </si>
  <si>
    <t>D-2025-04-30-24913</t>
  </si>
  <si>
    <t>Reembolso de despesas de viagens - GCF</t>
  </si>
  <si>
    <t>D-2025-04-25-24873</t>
  </si>
  <si>
    <t>Honorarios abril 2025 - Fiorella Tomasello</t>
  </si>
  <si>
    <t>D-2025-04-30-24917</t>
  </si>
  <si>
    <t>Alimentação 03.05</t>
  </si>
  <si>
    <t>D-2025-04-30-24911</t>
  </si>
  <si>
    <t>Pago único - Hustlers I-6950</t>
  </si>
  <si>
    <t>Foro Regional EDH – Brasil</t>
  </si>
  <si>
    <t>D-2025-04-30-24922</t>
  </si>
  <si>
    <t>A00752</t>
  </si>
  <si>
    <t>Pago 1 - INVOICE 06-2025 - I-2024-06368</t>
  </si>
  <si>
    <t>Latitud R - PER - Formación Competencias Laborales (Apoyo MINAM)</t>
  </si>
  <si>
    <t>D-2025-05-01-24924</t>
  </si>
  <si>
    <t>Consultoría Florencia Rojas - Pago 8</t>
  </si>
  <si>
    <t>D-2025-04-30-24920</t>
  </si>
  <si>
    <t>Pago 3 COFAMIPRO I -06773</t>
  </si>
  <si>
    <t>D-2025-04-30-24916</t>
  </si>
  <si>
    <t>Desembolso Abril - Daniela Salas</t>
  </si>
  <si>
    <t>D-2025-04-30-24923</t>
  </si>
  <si>
    <t>Pago 2 COFAMIPRO I -06773</t>
  </si>
  <si>
    <t>D-2025-04-30-24915</t>
  </si>
  <si>
    <t>Segundo y último desembolso</t>
  </si>
  <si>
    <t>Latitud R - ECU Fortalecimiento al reciclaje inclusivo a través de la innovación social y tecnológica</t>
  </si>
  <si>
    <t>D-2025-04-29-24909</t>
  </si>
  <si>
    <t>Pago 12 Jerson I-5430</t>
  </si>
  <si>
    <t>D-2025-04-30-24921</t>
  </si>
  <si>
    <t>Anticipo Caja Chica mayo 2025 I-5447</t>
  </si>
  <si>
    <t>D-2025-05-02-24926</t>
  </si>
  <si>
    <t>Pago 1 - Recibo 356798141</t>
  </si>
  <si>
    <t>ASDI - Target - Guatemala: Tejiendo redes de dignidad - Evento</t>
  </si>
  <si>
    <t>D-2025-05-02-24929</t>
  </si>
  <si>
    <t>Pago 1 - Invoice 1289 - CFO International</t>
  </si>
  <si>
    <t>ECI - Latitud R - C2 - Due Diligence Aceleradora 2025</t>
  </si>
  <si>
    <t>D-2025-04-24-24865</t>
  </si>
  <si>
    <t>Pago enmienda I-6128</t>
  </si>
  <si>
    <t>SURGE | Habilitación de centro de trabajo de la asociación civil -Familias de Acapulco en busca de sus desaparecidos</t>
  </si>
  <si>
    <t>D-2025-05-05-24931</t>
  </si>
  <si>
    <t>Pago 1 - 70%- William Wright</t>
  </si>
  <si>
    <t>Lazos de agua: Diseñador</t>
  </si>
  <si>
    <t>D-2025-05-02-24927</t>
  </si>
  <si>
    <t>Honorarios Abril 2025 - Yaiza Reid Rata</t>
  </si>
  <si>
    <t>D-2025-04-30-24918</t>
  </si>
  <si>
    <t>Pago adicional - 1000 USD</t>
  </si>
  <si>
    <t>D-2025-05-05-24932</t>
  </si>
  <si>
    <t>Pago NATIVA - NAPICHAN</t>
  </si>
  <si>
    <t>NAPICHAN - FORTALECIENDO CAPACIDADES PRODUCTIVAS APÍCOLAS DE LA RESERVA NATURAL PALO SANTO Y DEL CENTRO DE INNOVACÓN DE LA SOSTENIBILIDAD NAPICHAN (NATIVA)</t>
  </si>
  <si>
    <t>D-2025-05-06-24936</t>
  </si>
  <si>
    <t>A00806</t>
  </si>
  <si>
    <t>Factura 02-004 - Pago 1 Manuel Gomez Ros - Parte Alianza 1612</t>
  </si>
  <si>
    <t>ECI – Latidud R - Actualización Herramienta huella de carbono2025</t>
  </si>
  <si>
    <t>Consultoría: Inversiones</t>
  </si>
  <si>
    <t>D-2025-05-06-24939</t>
  </si>
  <si>
    <t>Pago unico  Inversión I-2024-06215</t>
  </si>
  <si>
    <t>SURGE | Baborigame | Pro-Tarahumara</t>
  </si>
  <si>
    <t>D-2025-05-06-24934</t>
  </si>
  <si>
    <t>Pago NATIVA - NAPICHAN II</t>
  </si>
  <si>
    <t>D-2025-05-06-24938</t>
  </si>
  <si>
    <t>A00741</t>
  </si>
  <si>
    <t>Factura 02-004 - Pago 1 Manuel Gomez Ros - Parte Alianza 1820</t>
  </si>
  <si>
    <t>D-2025-05-06-24940</t>
  </si>
  <si>
    <t>A00933</t>
  </si>
  <si>
    <t>Pago único- Alexis Lopez</t>
  </si>
  <si>
    <t>Servicio del diseño de identidad gráfica de la Alianza Aguas Comunes</t>
  </si>
  <si>
    <t>D-2025-05-02-24928</t>
  </si>
  <si>
    <t>Gastos viaje YRR - Abril 2025</t>
  </si>
  <si>
    <t>D-2025-04-30-24919</t>
  </si>
  <si>
    <t>Pago unico I-2025-06803</t>
  </si>
  <si>
    <t>SURGE | FCP | Encuentro por la Soberanía de los Pueblos "Agua, Tierra y Vida"</t>
  </si>
  <si>
    <t>D-2025-05-06-24937</t>
  </si>
  <si>
    <t>Invoice AVIN098 - Tertulia LLC - traducción I-6528</t>
  </si>
  <si>
    <t>Latitud R - Servicios de traducción y otros</t>
  </si>
  <si>
    <t>D-2025-05-02-24925</t>
  </si>
  <si>
    <t>A00674</t>
  </si>
  <si>
    <t>I-2025-06985</t>
  </si>
  <si>
    <t>Lazos de Agua: Consultoría Administrativa</t>
  </si>
  <si>
    <t>D-2025-05-05-24930</t>
  </si>
  <si>
    <t>Honorário Marzo y Abril</t>
  </si>
  <si>
    <t>D-2025-05-05-24933</t>
  </si>
  <si>
    <t>Cuota 3/12</t>
  </si>
  <si>
    <t>D-2025-05-06-24943</t>
  </si>
  <si>
    <t>3rd payment Maria</t>
  </si>
  <si>
    <t>Impulsouth II: Expert on Gender and Energy Transition (Maria)</t>
  </si>
  <si>
    <t>D-2025-05-07-24963</t>
  </si>
  <si>
    <t>Pago 1 - Fundación Barranquilla</t>
  </si>
  <si>
    <t>ICC: Fundación Barranquilla+20 , Colombia</t>
  </si>
  <si>
    <t>D-2025-05-07-24961</t>
  </si>
  <si>
    <t>Único desembolso</t>
  </si>
  <si>
    <t>Kellogg: Asesoramiento técnico</t>
  </si>
  <si>
    <t>D-2025-05-07-24957</t>
  </si>
  <si>
    <t>Honorario Mayo - Agosto 2025 Mayra I-6785</t>
  </si>
  <si>
    <t>D-2025-05-06-24942</t>
  </si>
  <si>
    <t>Reembolso Agnieszka I-5749</t>
  </si>
  <si>
    <t>D-2025-05-08-24966</t>
  </si>
  <si>
    <t>Periplo Chile pago Agencia comunicaciones Conversas</t>
  </si>
  <si>
    <t>UE Chile: Implementación Estrategia de Comunicaciones Periplo Chile</t>
  </si>
  <si>
    <t>D-2025-05-06-24944</t>
  </si>
  <si>
    <t>Entradas Festival ÑAM marzo 2025</t>
  </si>
  <si>
    <t>UE Chile-Periplo: Talleres proyecto 2025</t>
  </si>
  <si>
    <t>D-2025-05-06-24954</t>
  </si>
  <si>
    <t>I-2025-06951 - Pago único TrasCartón</t>
  </si>
  <si>
    <t>Tras Carton – Insumos para Evento Sudáfrica</t>
  </si>
  <si>
    <t>D-2025-05-07-24958</t>
  </si>
  <si>
    <t>Consorcio Periplo mayo 2025</t>
  </si>
  <si>
    <t>D-2025-05-06-24945</t>
  </si>
  <si>
    <t>4th payment Maria</t>
  </si>
  <si>
    <t>D-2025-05-07-24964</t>
  </si>
  <si>
    <t>I-2024-06303 - Pago Enmienda UNMU</t>
  </si>
  <si>
    <t>DAWF Uganda Nurses &amp; Midwives Union</t>
  </si>
  <si>
    <t>D-2025-05-07-24959</t>
  </si>
  <si>
    <t>Pago unico I-2025-06802</t>
  </si>
  <si>
    <t>SURGE | Consultoría Visualización | María Meztli Sánchez</t>
  </si>
  <si>
    <t>D-2025-05-07-24956</t>
  </si>
  <si>
    <t>Pago 1 - El Chañar</t>
  </si>
  <si>
    <t>ICC: El Chañar-Asociación civil al servicio del Movimiento Nacional Campesino Indígena Somos Tierra - Argentina</t>
  </si>
  <si>
    <t>D-2025-05-07-24962</t>
  </si>
  <si>
    <t>Consorcio mes abril 2025</t>
  </si>
  <si>
    <t>D-2025-05-06-24946</t>
  </si>
  <si>
    <t>Participación Brasil S.Luna -  reembolsos gastos Periplo</t>
  </si>
  <si>
    <t>UE Chile - Periplo: Participacion eventos Internacionales</t>
  </si>
  <si>
    <t>D-2025-05-06-24951</t>
  </si>
  <si>
    <t>Banquetera E.Calderon actividad Mano de Cheff</t>
  </si>
  <si>
    <t>D-2025-04-24-24866</t>
  </si>
  <si>
    <t>Pago enmienda I-6278</t>
  </si>
  <si>
    <t>D-2025-05-07-24965</t>
  </si>
  <si>
    <t>Pago 1 - Mujer y Medio Ambiente</t>
  </si>
  <si>
    <t>ICC: MUJER Y MEDIO AMBIENTE, A.C. México</t>
  </si>
  <si>
    <t>D-2025-05-07-24960</t>
  </si>
  <si>
    <t>Invoice 001/2025 - Segundo y último desembolso -Silvana Sanchez</t>
  </si>
  <si>
    <t>Latitud R ECU - Estudio de verificación de situaciones y casos de amenaza y/o vulneración de derechos de personas recicladoras de base en Quito-Ecuador</t>
  </si>
  <si>
    <t>D-2025-05-06-24941</t>
  </si>
  <si>
    <t>Almuerzo equipo Periplo Festival ÑAM</t>
  </si>
  <si>
    <t>D-2025-05-06-24947</t>
  </si>
  <si>
    <t>Materiales actividad ÑAM marzo 2025</t>
  </si>
  <si>
    <t>D-2025-05-06-24955</t>
  </si>
  <si>
    <t>Traslados febrero 2025 equipo Periplo</t>
  </si>
  <si>
    <t>D-2025-05-06-24950</t>
  </si>
  <si>
    <t>Pago unico</t>
  </si>
  <si>
    <t>I-2025-07007</t>
  </si>
  <si>
    <t>UE Redes Chaco - capacitación Pronorte</t>
  </si>
  <si>
    <t>D-2025-06-06-25159</t>
  </si>
  <si>
    <t>Traslados marzo 2025 equipo Periplo</t>
  </si>
  <si>
    <t>D-2025-05-06-24949</t>
  </si>
  <si>
    <t>Alojamiento 2 participantes validacion guia Periplo Abril</t>
  </si>
  <si>
    <t>D-2025-05-06-24953</t>
  </si>
  <si>
    <t>Arriendo salon actividad Validacion Guia Periplo</t>
  </si>
  <si>
    <t>D-2025-05-06-24952</t>
  </si>
  <si>
    <t>Traslados abril 2025 equipo Periplo</t>
  </si>
  <si>
    <t>D-2025-05-06-24948</t>
  </si>
  <si>
    <t>Pagamento 2 | Instituto MANCALA</t>
  </si>
  <si>
    <t>D-2025-05-08-24971</t>
  </si>
  <si>
    <t>Gastos de transporte y alimentación</t>
  </si>
  <si>
    <t>GCF BRA | Conferência Community-Based Adaptation (CBA19)</t>
  </si>
  <si>
    <t>D-2025-05-08-24970</t>
  </si>
  <si>
    <t>Pago único - GAIA PACHA</t>
  </si>
  <si>
    <t>POV BOL - Gaia Pacha: Concurso Juvenil del Agua 2025</t>
  </si>
  <si>
    <t>D-2025-05-08-24967</t>
  </si>
  <si>
    <t>Apoio para evento | José Waldir</t>
  </si>
  <si>
    <t>WTT | Participação de aliados - 19th International Conference on Community-Based Adaptation to Climate Change (CBA19)</t>
  </si>
  <si>
    <t>D-2025-05-09-24975</t>
  </si>
  <si>
    <t>Apoio para evento | Layane Tássila</t>
  </si>
  <si>
    <t>D-2025-05-09-24976</t>
  </si>
  <si>
    <t>Via Aerea 8065 - Hospedaje y Vuelos Consultores</t>
  </si>
  <si>
    <t>Aliados por el Agua: Evento Adaptación Comunitaria al Cambio Climático (CBA)</t>
  </si>
  <si>
    <t>D-2025-05-09-24980</t>
  </si>
  <si>
    <t>Desembolso Préstamo único P.Cerda</t>
  </si>
  <si>
    <t>Pedro Cerda Marin FDR 2.0 - Ikatu</t>
  </si>
  <si>
    <t>D-2025-05-06-24935</t>
  </si>
  <si>
    <t>Via Aerea 8065 - Hospedaje y Vuelos Aliados</t>
  </si>
  <si>
    <t>D-2025-05-09-24979</t>
  </si>
  <si>
    <t>I-2025-06854</t>
  </si>
  <si>
    <t>UE Redes Chaco - auditoría año 2</t>
  </si>
  <si>
    <t>D-2025-05-20-25039</t>
  </si>
  <si>
    <t>FT 8059 Via Aerea - Passagem Rio 21 e 22/05/2025</t>
  </si>
  <si>
    <t>D-2025-05-13-24986</t>
  </si>
  <si>
    <t>Pago 1 - Aluguel de Embarcação Agenda Missão Marajó</t>
  </si>
  <si>
    <t>GCF BRA | Agenda Missão Marajó - Novembro 2025</t>
  </si>
  <si>
    <t>D-2025-05-13-24984</t>
  </si>
  <si>
    <t>NF 212 CasAmazonia - Hospedagem Angelica e Yurik - 12 a 14/05/2025</t>
  </si>
  <si>
    <t>D-2025-05-13-24988</t>
  </si>
  <si>
    <t>Anulación - Honorário Abril - Caroline Santos</t>
  </si>
  <si>
    <t>D-2025-05-13-24987</t>
  </si>
  <si>
    <t>Baixa de Adiantamento Marvson Andrade - Alimentação</t>
  </si>
  <si>
    <t>D-2025-05-13-24989</t>
  </si>
  <si>
    <t>Recife Translators - Serviços de Tradução</t>
  </si>
  <si>
    <t>D-2025-05-12-24981</t>
  </si>
  <si>
    <t>Anticipo 1 al Pago 5</t>
  </si>
  <si>
    <t>Pro-CLIMAR Argentina - UNTREF</t>
  </si>
  <si>
    <t>D-2025-05-12-24982</t>
  </si>
  <si>
    <t>Anticipo 2 al Desembolso # 5</t>
  </si>
  <si>
    <t>D-2025-05-08-24969</t>
  </si>
  <si>
    <t>Honorário Maio</t>
  </si>
  <si>
    <t>D-2025-05-20-25035</t>
  </si>
  <si>
    <t>Pago enmienda - CNCA 2/2</t>
  </si>
  <si>
    <t>Enmienda en FA - I-2023-05946 FORGE 2: Canadian Network on Corporate Accountability (CNCA)</t>
  </si>
  <si>
    <t>D-2025-05-14-24993</t>
  </si>
  <si>
    <t>Honorário Abril</t>
  </si>
  <si>
    <t>D-2025-05-14-24995</t>
  </si>
  <si>
    <t>Desembolso Préstamo único M.Conejeros</t>
  </si>
  <si>
    <t>Marisel Conejeros Painemal  FDR 2.0 -Ikatu</t>
  </si>
  <si>
    <t>D-2025-05-08-24973</t>
  </si>
  <si>
    <t>Desembolso Préstamo único C. Maldonado</t>
  </si>
  <si>
    <t>Cristina Maldonado Hernandez FDR 2.0 - Ikatu</t>
  </si>
  <si>
    <t>D-2025-05-08-24974</t>
  </si>
  <si>
    <t>Pago enmienda - CNCA 1/2</t>
  </si>
  <si>
    <t>D-2025-05-14-24992</t>
  </si>
  <si>
    <t>A00792</t>
  </si>
  <si>
    <t>Pago 1 - Laboratório do Observatório do Clima - Brasil</t>
  </si>
  <si>
    <t>ICC: Laboratório do Observatório do Clima - Brasil</t>
  </si>
  <si>
    <t>D-2025-05-14-24994</t>
  </si>
  <si>
    <t>Pago 6/6 - Consultoria | Eva Eduarda</t>
  </si>
  <si>
    <t>D-2025-05-15-24998</t>
  </si>
  <si>
    <t>2° Pago Validação de Dados</t>
  </si>
  <si>
    <t>D-2025-05-15-25004</t>
  </si>
  <si>
    <t>FT 8066 Via Aerea - Gastos de Hospedaje, Pasaje Aerea y Seguro de Consultores</t>
  </si>
  <si>
    <t>Intercambios - Águas do Marajó (Ceará y Santarém)</t>
  </si>
  <si>
    <t>D-2025-05-15-25000</t>
  </si>
  <si>
    <t>Segundo desembolso- Pronatura</t>
  </si>
  <si>
    <t>Lazos de Agua: diseño del programa en Mexico</t>
  </si>
  <si>
    <t>D-2025-05-14-24997</t>
  </si>
  <si>
    <t>FT 8066 Via Aerea - Gastos de Hospedaje, Pasaje Aerea y Seguro de Aliados</t>
  </si>
  <si>
    <t>D-2025-05-15-25001</t>
  </si>
  <si>
    <t>Transporte Agenda 17 e 18 de maio Marajó</t>
  </si>
  <si>
    <t>D-2025-05-15-25003</t>
  </si>
  <si>
    <t>1er Pago de la Consultoría</t>
  </si>
  <si>
    <t>D-2025-05-16-25008</t>
  </si>
  <si>
    <t>Invoice 022/2025 - Desembolso unico - Sofia Varela</t>
  </si>
  <si>
    <t>I-2025-06953</t>
  </si>
  <si>
    <t>LR - C4: Consultoria de apoyo a la estrategia de comms 2025</t>
  </si>
  <si>
    <t>D-2025-05-09-24977</t>
  </si>
  <si>
    <t>I-6451 Fact 00018 y 20 pago a Reteplast</t>
  </si>
  <si>
    <t>Close The Loop ARG - Procesamiento PCR de envases</t>
  </si>
  <si>
    <t>D-2025-05-14-24996</t>
  </si>
  <si>
    <t>Pago 2 FACTURA PAGO 2.pdf</t>
  </si>
  <si>
    <t>D-2025-05-16-25010</t>
  </si>
  <si>
    <t>NF 13 ref. 3 Pago Especialista Ciência Tec. Inov. - Maria Angélica</t>
  </si>
  <si>
    <t>D-2025-05-19-25013</t>
  </si>
  <si>
    <t>Pago registro audiovisual Festival Ñam</t>
  </si>
  <si>
    <t>D-2025-05-14-24991</t>
  </si>
  <si>
    <t>Pago unico I-7008</t>
  </si>
  <si>
    <t>SURGE | Caravana Mesoamericana por el Clima y la Vida | Espejos del Sur | CCC</t>
  </si>
  <si>
    <t>D-2025-05-12-24983</t>
  </si>
  <si>
    <t>Faturas Allegrotour 50572, 52218 y 50570+ tasas agencia</t>
  </si>
  <si>
    <t>D-2025-05-15-24999</t>
  </si>
  <si>
    <t>Desembolso Préstamo único Francisco Pezo</t>
  </si>
  <si>
    <t>Francisco Pezo Proboste FDR 2.0 - Ikatu</t>
  </si>
  <si>
    <t>D-2025-05-20-25023</t>
  </si>
  <si>
    <t>CEAPS/PSA - Único desembolso</t>
  </si>
  <si>
    <t>Intercambio Santarém - Águas do Marajó</t>
  </si>
  <si>
    <t>D-2025-05-16-25009</t>
  </si>
  <si>
    <t>Desembolso Préstamo único V.Gonzalez 2DO</t>
  </si>
  <si>
    <t>Valentina González Arevalo 2- FDR 2.0 - Ikatu</t>
  </si>
  <si>
    <t>D-2025-05-13-24985</t>
  </si>
  <si>
    <t>NF 12 ref. 2 Aditivo Pago 1 - Programa Políticas - Mariana Brito</t>
  </si>
  <si>
    <t>D-2025-05-19-25011</t>
  </si>
  <si>
    <t>Fatura Allegrotour 47313 - Pago Panamá</t>
  </si>
  <si>
    <t>I-2025-06979</t>
  </si>
  <si>
    <t>GCF BRA | Eventos e Viagens - projeto Marajó</t>
  </si>
  <si>
    <t>D-2025-05-20-25031</t>
  </si>
  <si>
    <t>NF 28 ref. Pago 3 - Comunicação WTT - Mariana Brimdjam</t>
  </si>
  <si>
    <t>D-2025-05-15-25006</t>
  </si>
  <si>
    <t>NF 5 ref. Pago 1 Gestor PD&amp;I - Renata Bueloni</t>
  </si>
  <si>
    <t>I-2025-07031</t>
  </si>
  <si>
    <t>D-2025-05-19-25014</t>
  </si>
  <si>
    <t>D-2025-05-19-25012</t>
  </si>
  <si>
    <t>D-2025-05-15-25005</t>
  </si>
  <si>
    <t>Fatura Allegorour 48329 + tasas</t>
  </si>
  <si>
    <t>D-2025-05-20-25032</t>
  </si>
  <si>
    <t>Reemb. Mari Brito</t>
  </si>
  <si>
    <t>D-2025-05-20-25037</t>
  </si>
  <si>
    <t>UE Mx - 3er encuentro presencial Unidas PRODESC mayo 2025</t>
  </si>
  <si>
    <t>D-2025-05-19-25016</t>
  </si>
  <si>
    <t>Honorarios Carola Mayo 2025</t>
  </si>
  <si>
    <t>D-2025-05-20-25026</t>
  </si>
  <si>
    <t>12 Honorarios Ana Maria Mayo 2025</t>
  </si>
  <si>
    <t>D-2025-05-20-25028</t>
  </si>
  <si>
    <t>Pago Pasaje Aéreo Paz Gonzalez</t>
  </si>
  <si>
    <t>D-2025-05-19-25019</t>
  </si>
  <si>
    <t>A00921</t>
  </si>
  <si>
    <t>L Passos - Assessoría Jurídica</t>
  </si>
  <si>
    <t>Aguas do Marajó: Assessoria Jurídica Programática</t>
  </si>
  <si>
    <t>D-2025-05-20-25025</t>
  </si>
  <si>
    <t>Pago Mayo 2025 Pamela</t>
  </si>
  <si>
    <t>D-2025-05-20-25036</t>
  </si>
  <si>
    <t>Marvson Andrade - Consultoría</t>
  </si>
  <si>
    <t>Águas do Marajó: Consultoría articulación de campo y sistematización de datos</t>
  </si>
  <si>
    <t>D-2025-05-19-25015</t>
  </si>
  <si>
    <t>Pago 1 - Fundación UNSAM</t>
  </si>
  <si>
    <t>ICC: Investigación Fundación Unsam Innova</t>
  </si>
  <si>
    <t>D-2025-05-19-25020</t>
  </si>
  <si>
    <t>13 Pago Nathalia Mayo 2025</t>
  </si>
  <si>
    <t>D-2025-05-16-25007</t>
  </si>
  <si>
    <t>Pago Mayo 2025 (Innovación Laboral)</t>
  </si>
  <si>
    <t>D-2025-05-20-25034</t>
  </si>
  <si>
    <t>A00733</t>
  </si>
  <si>
    <t>Parcela 2/6</t>
  </si>
  <si>
    <t>D-2025-05-20-25022</t>
  </si>
  <si>
    <t>Pago 1/1 2024-06603</t>
  </si>
  <si>
    <t>Latitud R - COL -Consolidación del ecosistema de economía circular de Buenaventura</t>
  </si>
  <si>
    <t>D-2025-05-19-25017</t>
  </si>
  <si>
    <t>NF 094 - Pagamento Inicial - MFL Merces Consultoria</t>
  </si>
  <si>
    <t>WTT | Imersão estratégica equipe | Maria Luiza</t>
  </si>
  <si>
    <t>D-2025-05-22-25046</t>
  </si>
  <si>
    <t>No pagar | Reclasificación de POA Via Aerea 8065 - Hospedaje y Vuelos Consultores</t>
  </si>
  <si>
    <t>D-2025-05-22-25050</t>
  </si>
  <si>
    <t>D-2025-05-22-25051</t>
  </si>
  <si>
    <t>Reembolso - Natalia Maia | Despesas abr y may</t>
  </si>
  <si>
    <t>D-2025-05-20-25042</t>
  </si>
  <si>
    <t>Desembolso 30%</t>
  </si>
  <si>
    <t>POV-VAC-BR: Amazônia Vox | Soluções climáticas na Amazônia – Série de coprodução de conteúdo</t>
  </si>
  <si>
    <t>D-2025-05-22-25055</t>
  </si>
  <si>
    <t>Baixa de Adiantamento 1.200</t>
  </si>
  <si>
    <t>D-2025-05-20-25029</t>
  </si>
  <si>
    <t>01 Desembolso Fundo Casa</t>
  </si>
  <si>
    <t>BASE SKOLL: Fundo Casa - 2do esquema BASE</t>
  </si>
  <si>
    <t>D-2025-05-22-25049</t>
  </si>
  <si>
    <t>A00913</t>
  </si>
  <si>
    <t>Factura Allegro 49183  Isadora López</t>
  </si>
  <si>
    <t>D-2025-05-22-25052</t>
  </si>
  <si>
    <t>Desembolso Préstamo único A.Rivera</t>
  </si>
  <si>
    <t>Analia Rivera Almonacid FDR 2.0 - Ikatu</t>
  </si>
  <si>
    <t>D-2025-05-20-25024</t>
  </si>
  <si>
    <t>Honorarios Mayo 2025 Mirana</t>
  </si>
  <si>
    <t>D-2025-05-15-25002</t>
  </si>
  <si>
    <t>Reembolso de Despesas</t>
  </si>
  <si>
    <t>D-2025-05-20-25030</t>
  </si>
  <si>
    <t>Reembolso Diferença de Câmbio</t>
  </si>
  <si>
    <t>D-2025-05-20-25043</t>
  </si>
  <si>
    <t>Factura Allegro 49340   Isadora Harvey</t>
  </si>
  <si>
    <t>D-2025-05-22-25053</t>
  </si>
  <si>
    <t>Pago 7/7 - NM</t>
  </si>
  <si>
    <t>D-2025-05-20-25040</t>
  </si>
  <si>
    <t>Pago aéreo - UE Visita</t>
  </si>
  <si>
    <t>D-2025-05-26-25072</t>
  </si>
  <si>
    <t>UE Mx - 1615 FA Mx - Consultoria Evaluacion, Monitoreo y Aprendizaje - Mayo</t>
  </si>
  <si>
    <t>D-2025-05-23-25059</t>
  </si>
  <si>
    <t>No Pagar | Reclasificación Gastos de Vuelo y Hospedaje Helder Cortez</t>
  </si>
  <si>
    <t>D-2025-05-24-25065</t>
  </si>
  <si>
    <t>Fac 147486 Transportes Nueva Apoquinto - Gastos de Transporte</t>
  </si>
  <si>
    <t>D-2025-05-24-25062</t>
  </si>
  <si>
    <t>D-2025-05-24-25066</t>
  </si>
  <si>
    <t>Desembolso Adicional U$S 38470</t>
  </si>
  <si>
    <t>D-2025-05-20-25038</t>
  </si>
  <si>
    <t>No Pagar | Pago con la tarjeta corporativa - Inscripciones de CBA Aliados</t>
  </si>
  <si>
    <t>D-2025-05-27-25097</t>
  </si>
  <si>
    <t>Fac 149283 Transportes Nueva Apoquinto - Gastos de Transporte</t>
  </si>
  <si>
    <t>Solicitud Enviada</t>
  </si>
  <si>
    <t>D-2025-05-24-25064</t>
  </si>
  <si>
    <t>Reemb. Cris Oda - Alimentação Evento WTT RJ</t>
  </si>
  <si>
    <t>D-2025-05-26-25085</t>
  </si>
  <si>
    <t>Desembolso mayo - Daniela Salas</t>
  </si>
  <si>
    <t>D-2025-05-26-25090</t>
  </si>
  <si>
    <t>Reintegro Marcella Guillibrand - Gastos de Alimentación y Transporte</t>
  </si>
  <si>
    <t>D-2025-05-26-25075</t>
  </si>
  <si>
    <t>D-2025-05-27-25096</t>
  </si>
  <si>
    <t>No Pagar | Pago con la tarjeta | Inscripción CBA Luciana Passos</t>
  </si>
  <si>
    <t>D-2025-05-28-25098</t>
  </si>
  <si>
    <t>Pago 3 UNU</t>
  </si>
  <si>
    <t>Impulsouth II: Train of the Trainers UNU-VIE</t>
  </si>
  <si>
    <t>D-2025-05-26-25067</t>
  </si>
  <si>
    <t>Factura 51536 - Allegro tours - Hospedaje Romina Malagamba Brasilia</t>
  </si>
  <si>
    <t>D-2025-05-20-25021</t>
  </si>
  <si>
    <t>Alegro Factura 50435 - Natalia Maia</t>
  </si>
  <si>
    <t>D-2025-05-20-25041</t>
  </si>
  <si>
    <t>Reintegro Itamar de Carvalho - Gastos de Alimentación y Transporte</t>
  </si>
  <si>
    <t>D-2025-05-26-25086</t>
  </si>
  <si>
    <t>Fac 148406 Transportes Nueva Apoquinto - Gastos de Transporte</t>
  </si>
  <si>
    <t>D-2025-05-24-25063</t>
  </si>
  <si>
    <t>Catarina de Angola - Consultoria</t>
  </si>
  <si>
    <t>Encontro Conexão e Colaboração Construindo o Futuro em Recife</t>
  </si>
  <si>
    <t>D-2025-05-19-25018</t>
  </si>
  <si>
    <t>Pago 4 UNU</t>
  </si>
  <si>
    <t>D-2025-05-26-25068</t>
  </si>
  <si>
    <t>Reintegro Marvson Andrade - Gastos com Alimentación y Transporte</t>
  </si>
  <si>
    <t>D-2025-05-26-25070</t>
  </si>
  <si>
    <t>Pago único - year 2</t>
  </si>
  <si>
    <t>GCF BRA| Technical Assistance  - Miguel Vasquez</t>
  </si>
  <si>
    <t>D-2025-05-23-25057</t>
  </si>
  <si>
    <t>Reintegro Carla Torreani - Gastos de Alimentación y Transporte</t>
  </si>
  <si>
    <t>D-2025-05-26-25071</t>
  </si>
  <si>
    <t>Viscencia Priscilla da Silva - Confecção de Canecas</t>
  </si>
  <si>
    <t xml:space="preserve">FA - 2025 - Brasil </t>
  </si>
  <si>
    <t>FA - 2025 - Brasil</t>
  </si>
  <si>
    <t>D-2025-05-20-25044</t>
  </si>
  <si>
    <t>FT 8112 Via Aerea - Passagem Angelica e Yurik Belem 12 a 14/05/2025</t>
  </si>
  <si>
    <t>D-2025-05-26-25087</t>
  </si>
  <si>
    <t>Pago 1 - Centro de Derechos de la Mujer de Chiapas</t>
  </si>
  <si>
    <t>ICC: Centro de Derechos de la Mujer de Chiapas</t>
  </si>
  <si>
    <t>D-2025-05-26-25069</t>
  </si>
  <si>
    <t>Factura 001-00011 Irradia  - Pago unico</t>
  </si>
  <si>
    <t>Traducción y reimpresión libro "La ciudad como sistema"</t>
  </si>
  <si>
    <t>D-2025-05-23-25058</t>
  </si>
  <si>
    <t>Cuota 4/12</t>
  </si>
  <si>
    <t>D-2025-05-23-25056</t>
  </si>
  <si>
    <t>06th payment Mariana</t>
  </si>
  <si>
    <t>D-2025-05-27-25093</t>
  </si>
  <si>
    <t>I-2025-07045 -  Desembolso Viáticos a Severino (transporte e alimentación)</t>
  </si>
  <si>
    <t>ECI Latitud R - AFRICA - F20 - Participación Severino Lima</t>
  </si>
  <si>
    <t>D-2025-05-26-25078</t>
  </si>
  <si>
    <t>Pago alojamiento - VIsita UE</t>
  </si>
  <si>
    <t>D-2025-05-26-25074</t>
  </si>
  <si>
    <t>D-2025-05-26-25073</t>
  </si>
  <si>
    <t>Honorario mayo 2025</t>
  </si>
  <si>
    <t>D-2025-05-27-25091</t>
  </si>
  <si>
    <t>Reintegro Fernando Barreira - Gastos de Alimentación y Transporte</t>
  </si>
  <si>
    <t>D-2025-05-27-25092</t>
  </si>
  <si>
    <t>Reintegro Luciana Passos - Gastos de Alimentación, Hospedaje y Transporte</t>
  </si>
  <si>
    <t>D-2025-05-26-25076</t>
  </si>
  <si>
    <t>Consultoria mayo V.Arellano A1761 2/5</t>
  </si>
  <si>
    <t>D-2025-05-26-25079</t>
  </si>
  <si>
    <t>Consultoría mayo V.Arellano A1760 5/5</t>
  </si>
  <si>
    <t>D-2025-05-26-25082</t>
  </si>
  <si>
    <t>A00820</t>
  </si>
  <si>
    <t>Consultoría mayo V.Arellano A1758 4/5</t>
  </si>
  <si>
    <t>D-2025-05-26-25081</t>
  </si>
  <si>
    <t>Consultoría mayo V.Arellano A1759 3/5</t>
  </si>
  <si>
    <t>D-2025-05-26-25080</t>
  </si>
  <si>
    <t>Alejandra Calderon - Consultoría</t>
  </si>
  <si>
    <t>D-2025-05-27-25095</t>
  </si>
  <si>
    <t>1 Pago F. Bertoni Paraguay</t>
  </si>
  <si>
    <t>ECI Latitud R_RI-Paraguay - FB Mi País Sin Residuos</t>
  </si>
  <si>
    <t>D-2025-05-28-25102</t>
  </si>
  <si>
    <t>Reintegro Adriana Lopez - Gastos de Alimentación y Traslado</t>
  </si>
  <si>
    <t>D-2025-05-28-25105</t>
  </si>
  <si>
    <t>Maria León Consultoría UE mayo 2025</t>
  </si>
  <si>
    <t>D-2025-05-26-25084</t>
  </si>
  <si>
    <t>Pago final - Fundación Nuestra Mendoza</t>
  </si>
  <si>
    <t>Mujeres - Nuestra Mendoza: continuidad 2025</t>
  </si>
  <si>
    <t>D-2025-05-23-25061</t>
  </si>
  <si>
    <t>Pagp 1 - Núcleo de Acción para Desenvolvimiento Sustentable</t>
  </si>
  <si>
    <t>D-2025-05-27-25094</t>
  </si>
  <si>
    <t>CETRA - Desembolso único</t>
  </si>
  <si>
    <t>Intercambio Ceará - Águas do Marajó</t>
  </si>
  <si>
    <t>D-2025-05-28-25099</t>
  </si>
  <si>
    <t>Factura 00004-00000005  Desembolso unico William W</t>
  </si>
  <si>
    <t>LR - C4:  Apoyo comunicacional y de diseño para la UCD 2025</t>
  </si>
  <si>
    <t>D-2025-05-28-25101</t>
  </si>
  <si>
    <t>3er pago informes comerciales FINCRED</t>
  </si>
  <si>
    <t>D-2025-05-26-25089</t>
  </si>
  <si>
    <t>Consultoria mayo V.Arellano A1747 1/5</t>
  </si>
  <si>
    <t>D-2025-05-26-25077</t>
  </si>
  <si>
    <t>Gabriela Bade Consultoria UE mayo 2025</t>
  </si>
  <si>
    <t>D-2025-05-26-25083</t>
  </si>
  <si>
    <t>Reintegro Marcondes Ribeiro - Gastos de Viaje</t>
  </si>
  <si>
    <t>D-2025-05-29-25118</t>
  </si>
  <si>
    <t>I-2024-06325 - Segundo pago FEASIES</t>
  </si>
  <si>
    <t>D-2025-05-23-25060</t>
  </si>
  <si>
    <t>NO PAGAR - Inscripcao Juliana Strobel - CBA Approval Code: 13791</t>
  </si>
  <si>
    <t>D-2025-05-08-24968</t>
  </si>
  <si>
    <t>Honorário Abril OK - Caroline Santos</t>
  </si>
  <si>
    <t>D-2025-05-29-25112</t>
  </si>
  <si>
    <t>Pago Invoice 43483 EFE I-6957</t>
  </si>
  <si>
    <t>ECI Latitud R C4 alianza con Agencia EFE para cobertura Día del Reciclaje 2025</t>
  </si>
  <si>
    <t>D-2025-05-28-25106</t>
  </si>
  <si>
    <t>FT 8127 Via Aerea - Gastos Alquiler de Salón, Coffee Break y Equipos</t>
  </si>
  <si>
    <t>D-2025-05-29-25113</t>
  </si>
  <si>
    <t>Pago 7/7 - MJ</t>
  </si>
  <si>
    <t>D-2025-05-29-25114</t>
  </si>
  <si>
    <t>Desembolso Préstamo único J.Martinez</t>
  </si>
  <si>
    <t>Janet Isabel Martínez Manríquez FDR 20 - Ikatu</t>
  </si>
  <si>
    <t>D-2025-05-29-25119</t>
  </si>
  <si>
    <t>Reintegro Marcela Guillibrand - Gastos de Viaje Alto Tarapacá</t>
  </si>
  <si>
    <t>D-2025-05-28-25108</t>
  </si>
  <si>
    <t>Marcela Guilibrand - Consultoría</t>
  </si>
  <si>
    <t>D-2025-05-28-25107</t>
  </si>
  <si>
    <t>Pago Aquisición teléfono - NO PAGAR - tarjeta Cintia Vetromile</t>
  </si>
  <si>
    <t>D-2025-01-17-24314</t>
  </si>
  <si>
    <t>Pago 10 Sindy I-5432</t>
  </si>
  <si>
    <t>D-2025-05-21-25045</t>
  </si>
  <si>
    <t>Pago 12 Caja Chica Sindy I-5446 - Reintegro y gastos Viaje evento OCDE</t>
  </si>
  <si>
    <t>D-2025-05-29-25120</t>
  </si>
  <si>
    <t>Despesas de viagem - alimentação e deslocamento</t>
  </si>
  <si>
    <t>GCF BRA | Participação Evento TEDX Amazônia - Bianca da Silva</t>
  </si>
  <si>
    <t>D-2025-06-02-25130</t>
  </si>
  <si>
    <t>Honorarios mayo 2025 - Fiorella Tomasello</t>
  </si>
  <si>
    <t>D-2025-05-30-25123</t>
  </si>
  <si>
    <t>Eventos Marajó Resiliente - Junho 2025</t>
  </si>
  <si>
    <t>D-2025-06-02-25129</t>
  </si>
  <si>
    <t>Baixa de Adiantamento - Emerson Miranda</t>
  </si>
  <si>
    <t>D-2025-06-05-25154</t>
  </si>
  <si>
    <t>Reemb. Mari Brito Encontro RJ CLUA</t>
  </si>
  <si>
    <t>D-2025-06-03-25135</t>
  </si>
  <si>
    <t>Reemb. Angélica A-1736 ITV</t>
  </si>
  <si>
    <t>D-2025-06-03-25134</t>
  </si>
  <si>
    <t>Factura B001-8585 Primer pago - Adecuación de Estrategia de Integración Recicladores</t>
  </si>
  <si>
    <t>Latitud R - PER - Consultoría para la actualización de la Estrategia de Integración de Recicladores en la Cadena de Valor del Reciclaje</t>
  </si>
  <si>
    <t>D-2025-05-30-25121</t>
  </si>
  <si>
    <t>2° Pagamento - Relatório de Atividades</t>
  </si>
  <si>
    <t>D-2025-06-03-25132</t>
  </si>
  <si>
    <t>Fatura Allegrotour 48141 + tasas</t>
  </si>
  <si>
    <t>D-2025-06-03-25137</t>
  </si>
  <si>
    <t>Juana Penayo - Consultoría</t>
  </si>
  <si>
    <t>D-2025-05-28-25100</t>
  </si>
  <si>
    <t>Reembolso Juana Penayo - Gastos de Viaje Visita Pro Natura</t>
  </si>
  <si>
    <t>D-2025-05-28-25110</t>
  </si>
  <si>
    <t>Pago 1 - Margarita Gutiérrez</t>
  </si>
  <si>
    <t>I-2025-07049</t>
  </si>
  <si>
    <t>Lazos de Agua: Programmatic and Strategy Support Mexico</t>
  </si>
  <si>
    <t>D-2025-05-30-25124</t>
  </si>
  <si>
    <t>A00934</t>
  </si>
  <si>
    <t>CLUA | Illustration and organization of the Adaptive Good Practices Study Guide</t>
  </si>
  <si>
    <t>D-2025-06-02-25127</t>
  </si>
  <si>
    <t>FT 8128 - Via Aerea - Gastos Consultores - Hospedagem</t>
  </si>
  <si>
    <t>D-2025-05-29-25116</t>
  </si>
  <si>
    <t>Pago Maio Validação de Dados</t>
  </si>
  <si>
    <t>D-2025-06-03-25133</t>
  </si>
  <si>
    <t>Desembolso 2</t>
  </si>
  <si>
    <t>POV-VAC-BR: IEB Belém | Coalizão de Vozes pela Ação Climática Justa no Marajó - VAC Marajó</t>
  </si>
  <si>
    <t>D-2025-05-30-25125</t>
  </si>
  <si>
    <t>1st payment I-2025-06869 Yanina Flores</t>
  </si>
  <si>
    <t>MapBiomas: Coordinación logística lanzamiento de la Red en México  - Yanina Flores</t>
  </si>
  <si>
    <t>D-2025-06-04-25148</t>
  </si>
  <si>
    <t>I-2024-06337 Desembolso enmienda</t>
  </si>
  <si>
    <t>Latitud R  C1 ARG Fortalecimiento de la Comercialización Colectiva y Proyecto Tonelada Justa</t>
  </si>
  <si>
    <t>D-2025-05-22-25047</t>
  </si>
  <si>
    <t>FT8128 - Via Area - Gastos  Aliados - Hospedagem + tasas</t>
  </si>
  <si>
    <t>D-2025-05-29-25115</t>
  </si>
  <si>
    <t>CLUA - Inserting and updating beneficiary data</t>
  </si>
  <si>
    <t>D-2025-06-02-25128</t>
  </si>
  <si>
    <t>F 50341 Allegrotour - Gasto de Vuelo Buenos/Washington- Saved</t>
  </si>
  <si>
    <t>D-2025-06-03-25144</t>
  </si>
  <si>
    <t>I-2024-06337 Desembolso 2</t>
  </si>
  <si>
    <t>D-2025-05-22-25048</t>
  </si>
  <si>
    <t>Fatura Allegrotour 48328 - Gastos de Hospedaje</t>
  </si>
  <si>
    <t>D-2025-06-03-25136</t>
  </si>
  <si>
    <t>Reembolso de gastos viaje a Washington- Romina Malagamba</t>
  </si>
  <si>
    <t>D-2025-06-03-25146</t>
  </si>
  <si>
    <t>01 Desembolso Pulso Público</t>
  </si>
  <si>
    <t>BASE: Pulso Publico</t>
  </si>
  <si>
    <t>D-2025-06-02-25126</t>
  </si>
  <si>
    <t>Reembolso Marvson Andrade  - Gastos Intercâmbio</t>
  </si>
  <si>
    <t>D-2025-06-02-25131</t>
  </si>
  <si>
    <t>Pago 1- 60% Comunicreadores</t>
  </si>
  <si>
    <t>Lazos de Agua: Evento Awareness</t>
  </si>
  <si>
    <t>D-2025-06-03-25140</t>
  </si>
  <si>
    <t>Primer pago - I-06923 José Valverde</t>
  </si>
  <si>
    <t>I-2025-06923</t>
  </si>
  <si>
    <t>ASDI: Consultoría MEL José Pablo Valverde</t>
  </si>
  <si>
    <t>D-2025-06-03-25138</t>
  </si>
  <si>
    <t>Pago 3 CCICH I-06778</t>
  </si>
  <si>
    <t>D-2025-06-03-25143</t>
  </si>
  <si>
    <t>Honorarios Mayo 2025 - Yaiza Reid Rata</t>
  </si>
  <si>
    <t>D-2025-06-04-25147</t>
  </si>
  <si>
    <t>Pago 2 CCICH I-06778</t>
  </si>
  <si>
    <t>D-2025-06-03-25142</t>
  </si>
  <si>
    <t>F 51063 Allegrotour - Gasto de hospedaje Washington</t>
  </si>
  <si>
    <t>D-2025-06-03-25145</t>
  </si>
  <si>
    <t>Capacitación transición justa a equipo Innovación Laboral</t>
  </si>
  <si>
    <t>D-2025-06-05-25155</t>
  </si>
  <si>
    <t>2do Desembolso consultoria Periplo</t>
  </si>
  <si>
    <t>D-2025-06-04-25151</t>
  </si>
  <si>
    <t>Pago unico I-6804</t>
  </si>
  <si>
    <t>SURGE | Juventudes por la seguridad vial | Derechos Urbanos | Roberto Josué Rodríguez Santiago</t>
  </si>
  <si>
    <t>D-2025-06-04-25149</t>
  </si>
  <si>
    <t>Maria Pia Montero Consultoria MEL mayo2025</t>
  </si>
  <si>
    <t>I-2025-07067</t>
  </si>
  <si>
    <t>UE Chile - Periplo Consultoria MEL M.Montero</t>
  </si>
  <si>
    <t>D-2025-06-04-25152</t>
  </si>
  <si>
    <t>Factura 705969078 - 2 Pago - Chiapas - Ecocyc</t>
  </si>
  <si>
    <t>Latitud R-MEX - Recicladoras a Domicilio - Red Chiapas - Ecocyc</t>
  </si>
  <si>
    <t>D-2025-06-03-25139</t>
  </si>
  <si>
    <t>Catering Inauguracion taller facilitadores Periplo</t>
  </si>
  <si>
    <t>D-2025-05-30-25122</t>
  </si>
  <si>
    <t>Pago bimensal - abril e maio</t>
  </si>
  <si>
    <t>D-2025-06-06-25156</t>
  </si>
  <si>
    <t>F D115684 Hospedaje - Miriam, Margarita y Midi</t>
  </si>
  <si>
    <t>Lazos de Agua: Gastos Evento Awareness</t>
  </si>
  <si>
    <t>D-2025-06-06-25162</t>
  </si>
  <si>
    <t>Reemb. Yurik A-1736</t>
  </si>
  <si>
    <t>D-2025-06-06-25160</t>
  </si>
  <si>
    <t>Materiais para projeto - junho 2025</t>
  </si>
  <si>
    <t>D-2025-06-04-25153</t>
  </si>
  <si>
    <t>Desembolso único LIDEMA - Amazonía</t>
  </si>
  <si>
    <t>Amazonía: LIDEMA | AIBAE - Ríos como sujetos de derechos</t>
  </si>
  <si>
    <t>D-2025-06-09-25170</t>
  </si>
  <si>
    <t>Reembolso Aler Donadío - Gastos de Viaje</t>
  </si>
  <si>
    <t>D-2025-06-09-25164</t>
  </si>
  <si>
    <t>Pago 2 - Consultoría Mafer Pineda</t>
  </si>
  <si>
    <t>ICC: consultoría onboarding - María Fernanda Pineda</t>
  </si>
  <si>
    <t>D-2025-06-09-25173</t>
  </si>
  <si>
    <t>Amazonía: TEDx Amazonía</t>
  </si>
  <si>
    <t>República del Congo</t>
  </si>
  <si>
    <t>D-2025-06-10-25176</t>
  </si>
  <si>
    <t>Bx Adto Mari Brimdjam - Curso Amazônia 2030</t>
  </si>
  <si>
    <t>D-2025-06-16-25223</t>
  </si>
  <si>
    <t>NF 10564 Panif. Cuiaba - Baixa Adto - Coffee break Oficina</t>
  </si>
  <si>
    <t>D-2025-06-11-25185</t>
  </si>
  <si>
    <t>Pago 1 - PSI</t>
  </si>
  <si>
    <t>D-2025-06-09-25172</t>
  </si>
  <si>
    <t>Honorário maio</t>
  </si>
  <si>
    <t>I-2024-06740</t>
  </si>
  <si>
    <t>GCF BRA | Consultoría coordinación proyecto Marajó Resiliente - Lanna Peixoto</t>
  </si>
  <si>
    <t>D-2025-06-11-25182</t>
  </si>
  <si>
    <t>NF 10564 Panif. Cuiaba - Coffee break Oficina</t>
  </si>
  <si>
    <t>D-2025-06-11-25186</t>
  </si>
  <si>
    <t>Fatura Allegrotour 53774 - Caroline Santos 50% - Pago Panamá</t>
  </si>
  <si>
    <t>D-2025-06-09-25175</t>
  </si>
  <si>
    <t>Reembolso a Laura - Viaje Chubut 05-05-25</t>
  </si>
  <si>
    <t>D-2025-06-09-25169</t>
  </si>
  <si>
    <t>Fatura Allegrotour 53774 - Priscilla França 50% - Pago Panamá</t>
  </si>
  <si>
    <t>GCF BRA | Reunião Planejamento Administrativa Avina e Aliados - São Paulo</t>
  </si>
  <si>
    <t>D-2025-06-11-25180</t>
  </si>
  <si>
    <t>Pago 6</t>
  </si>
  <si>
    <t>D-2025-06-09-25163</t>
  </si>
  <si>
    <t>Pago único - ATRAHDOM</t>
  </si>
  <si>
    <t>Arropa Centroamérica: ATRAHDOM CSW</t>
  </si>
  <si>
    <t>D-2025-06-11-25193</t>
  </si>
  <si>
    <t>A00759</t>
  </si>
  <si>
    <t>Fatura Allegrotour 53585 - Pago Panamá</t>
  </si>
  <si>
    <t>D-2025-06-09-25174</t>
  </si>
  <si>
    <t>Pago unico | CEJUDI I-7011</t>
  </si>
  <si>
    <t>SURGE | Tejiendo Democracia Judicial: Monitoreo del proceso electoral judicial federal 2025 en Yucatán| CEJUDI AC</t>
  </si>
  <si>
    <t>D-2025-06-10-25177</t>
  </si>
  <si>
    <t>Pago # 6</t>
  </si>
  <si>
    <t>D-2025-06-09-25167</t>
  </si>
  <si>
    <t>Invoice 2 - Comunicreadores - Producción del Evento</t>
  </si>
  <si>
    <t>D-2025-06-11-25190</t>
  </si>
  <si>
    <t>Fatura Allegrotour 53580 + tasas - Pago Panamá</t>
  </si>
  <si>
    <t>D-2025-06-11-25181</t>
  </si>
  <si>
    <t>Desembolso 1/2 (70%) - Coop. Yariguarenda</t>
  </si>
  <si>
    <t>UE Redes Chaco - fondos de innovación (Coop. Yariguarenda)</t>
  </si>
  <si>
    <t>D-2025-06-11-25192</t>
  </si>
  <si>
    <t>Pago Taller 1 - Cultural Bridge</t>
  </si>
  <si>
    <t>ICC: Traducción talleres LAC junio</t>
  </si>
  <si>
    <t>D-2025-06-10-25179</t>
  </si>
  <si>
    <t>Desembolso 1/2 I-2025-06954</t>
  </si>
  <si>
    <t>ECI - Latitud R - GUA - Fortalecimiento RI - Atitlán Recicla con foco en plásticos</t>
  </si>
  <si>
    <t>D-2025-06-09-25168</t>
  </si>
  <si>
    <t>Invoice 01/2025 Pago inicial I-6944</t>
  </si>
  <si>
    <t>Avery BRA - Amazônia Legal: Mapeamento de Desafios e Potenciais para a ECI</t>
  </si>
  <si>
    <t>D-2025-06-11-25184</t>
  </si>
  <si>
    <t>A00905</t>
  </si>
  <si>
    <t>Consultoría Laura Sifonios - Pago 9</t>
  </si>
  <si>
    <t>D-2025-06-09-25166</t>
  </si>
  <si>
    <t>Pago 2 Conexión Guatemala I-06780</t>
  </si>
  <si>
    <t>D-2025-06-11-25189</t>
  </si>
  <si>
    <t>Desembolso Préstamo único C.Bravo</t>
  </si>
  <si>
    <t>Cecilia Bravo Belmar FDR 2.0 - Ikatu</t>
  </si>
  <si>
    <t>D-2025-06-10-25178</t>
  </si>
  <si>
    <t>Evento Guatemala - Adelanto para reembolsos</t>
  </si>
  <si>
    <t>D-2025-06-12-25196</t>
  </si>
  <si>
    <t>Pago final - FEPP</t>
  </si>
  <si>
    <t>D-2025-06-12-25198</t>
  </si>
  <si>
    <t>Reemb. Mari Brimdjam A-1806 - Encontro RJ</t>
  </si>
  <si>
    <t>D-2025-06-13-25210</t>
  </si>
  <si>
    <t>FT 8166 Via Aerea - Passagem Santarém 09 a 11/06/2025 - Renata</t>
  </si>
  <si>
    <t>D-2025-06-16-25217</t>
  </si>
  <si>
    <t>Reemb. Angelica A-1806 - Encontro RJ</t>
  </si>
  <si>
    <t>D-2025-06-13-25209</t>
  </si>
  <si>
    <t>FT 8163 Via Aerea - Passagem Rio 21 e 22/05/2025 - Joice</t>
  </si>
  <si>
    <t>D-2025-06-16-25213</t>
  </si>
  <si>
    <t>FT 8164 Via Aerea - Passagem Manaus 29/05 a 01/06/2025 - Mari Brimdjam</t>
  </si>
  <si>
    <t>D-2025-06-16-25214</t>
  </si>
  <si>
    <t>Pago unico I-6793</t>
  </si>
  <si>
    <t>SURGE |  Fortalecimiento de la Plataforma Ciudadana Red Lupa| Instituto Mexicano de Derechos Humanos y Democracia, A. C.</t>
  </si>
  <si>
    <t>D-2025-06-11-25191</t>
  </si>
  <si>
    <t>Pago unico - Invoice 1/2 I-6801</t>
  </si>
  <si>
    <t>SURGE FCP | Red Global de Jóvenes por la Biodiversidad capítulo México</t>
  </si>
  <si>
    <t>D-2025-06-12-25195</t>
  </si>
  <si>
    <t>Pagamento imposto primeiro desembolso</t>
  </si>
  <si>
    <t>D-2025-06-16-25211</t>
  </si>
  <si>
    <t>Pago unico - Invoice 2/2</t>
  </si>
  <si>
    <t>D-2025-06-12-25194</t>
  </si>
  <si>
    <t>Pago Final AA-FA MapBiomas</t>
  </si>
  <si>
    <t>D-2025-06-16-25212</t>
  </si>
  <si>
    <t>NF 202500122 - Pago3_Ano2_</t>
  </si>
  <si>
    <t>HNK BR - Assessoria Projeto Heineken Redesul/MG - RC8</t>
  </si>
  <si>
    <t>D-2025-06-11-25183</t>
  </si>
  <si>
    <t>Reemb. Renata A-1806 - Encontro RJ</t>
  </si>
  <si>
    <t>D-2025-06-13-25208</t>
  </si>
  <si>
    <t>FT 8165 Via Aerea - Passagem Santarém 09 a 11/06/2025 - Gracyane</t>
  </si>
  <si>
    <t>D-2025-06-16-25216</t>
  </si>
  <si>
    <t>FT 8162 Via Aerea - Passagem Santarém 09 a 11/06/2025 - Angélica</t>
  </si>
  <si>
    <t>D-2025-06-16-25215</t>
  </si>
  <si>
    <t>Pago único Compra de Pasaje Suleiman Yunusa</t>
  </si>
  <si>
    <t>Impulsouth II: Participación Bioenergy Week 2025  - Uganda - Suleiman Yunusa</t>
  </si>
  <si>
    <t>D-2025-06-16-25218</t>
  </si>
  <si>
    <t>Factura 53773 - Allegro Tours - Hotel Johannesbourg Severino Lima</t>
  </si>
  <si>
    <t>D-2025-06-12-25202</t>
  </si>
  <si>
    <t>Pago Pasaje Aereo Ambe Emmanuel Cheo</t>
  </si>
  <si>
    <t>Impulsouth II: Participación Bioenergy Week 2025  - Uganda (UNU)</t>
  </si>
  <si>
    <t>D-2025-06-16-25219</t>
  </si>
  <si>
    <t>Factura 001-002-000000095 - Alianza Giro - Primer desembolso</t>
  </si>
  <si>
    <t>ECI Latitud R ECU - Estudio de Impacto de impuesto al PET en ingresos de recicladores en Ecuador</t>
  </si>
  <si>
    <t>D-2025-06-11-25187</t>
  </si>
  <si>
    <t>Allegro Factura 53681 - Eva Eduarda Gomes Duarte</t>
  </si>
  <si>
    <t>D-2025-06-12-25197</t>
  </si>
  <si>
    <t>Factura 53773 - Allegro Tours - Seguro de viaje Severino Lima</t>
  </si>
  <si>
    <t>D-2025-06-12-25204</t>
  </si>
  <si>
    <t>Factura 52025 - Allegro Tours - Pasaje aereo Severino Lima</t>
  </si>
  <si>
    <t>D-2025-06-12-25200</t>
  </si>
  <si>
    <t>Pago gastos viaje YRR</t>
  </si>
  <si>
    <t>D-2025-06-13-25205</t>
  </si>
  <si>
    <t>01 st Desembolso I-07051 Turismo Esquerre</t>
  </si>
  <si>
    <t>MapBiomas: Coordinación logística Congreso Chile Turismo Esquerré</t>
  </si>
  <si>
    <t>D-2025-06-16-25220</t>
  </si>
  <si>
    <t>Factura 52986 - Allegro Tours - Pasaje aereo Severino Lima</t>
  </si>
  <si>
    <t>D-2025-06-12-25199</t>
  </si>
  <si>
    <t>Factura 53773 - Allegro Tours - Hotel Cape Town Severino Lima</t>
  </si>
  <si>
    <t>D-2025-06-12-25203</t>
  </si>
  <si>
    <t>Reintegro gastos viaje misión UE</t>
  </si>
  <si>
    <t>D-2025-06-13-25206</t>
  </si>
  <si>
    <t>Fatura Allegrotour 51075 + tasas</t>
  </si>
  <si>
    <t>D-2025-06-06-25158</t>
  </si>
  <si>
    <t>Eventos Marajó Resiliente - 2ª quinzena junho2025</t>
  </si>
  <si>
    <t>D-2025-06-17-25224</t>
  </si>
  <si>
    <t>Pago pasaje avión JUJ AEP JUJ YRR</t>
  </si>
  <si>
    <t>D-2025-06-13-25207</t>
  </si>
  <si>
    <t>Honorário Mayo</t>
  </si>
  <si>
    <t>D-2025-06-18-25235</t>
  </si>
  <si>
    <t>Pago 1 - Inclusion Africa</t>
  </si>
  <si>
    <t>ICC: Inclusion Africa</t>
  </si>
  <si>
    <t>D-2025-06-12-25201</t>
  </si>
  <si>
    <t>Pago 2 - bimestral consultoría Giselle Baiguera</t>
  </si>
  <si>
    <t>D-2025-06-17-25226</t>
  </si>
  <si>
    <t>Reemb. Gracyane A-1805 Arapyau</t>
  </si>
  <si>
    <t>D-2025-06-23-25249</t>
  </si>
  <si>
    <t>Reintegro Luciana Passos - Gastos de Viajes</t>
  </si>
  <si>
    <t>D-2025-06-20-25240</t>
  </si>
  <si>
    <t>LPassos - Consultoría</t>
  </si>
  <si>
    <t>D-2025-06-20-25239</t>
  </si>
  <si>
    <t>Pago 1/1 I-2025-7037</t>
  </si>
  <si>
    <t>ECI – Latitud R COL - Fortalecimiento Asoactiva/Aruman con foco en plásticos</t>
  </si>
  <si>
    <t>D-2025-06-20-25242</t>
  </si>
  <si>
    <t>Desembolso Préstamo único M.Manquilaf</t>
  </si>
  <si>
    <t>Mariano Manquilaf Quilacan FDR 2.0 - Ikatu</t>
  </si>
  <si>
    <t>D-2025-06-18-25228</t>
  </si>
  <si>
    <t>Reemb. Angelica A-1805 Arapyau</t>
  </si>
  <si>
    <t>D-2025-06-23-25248</t>
  </si>
  <si>
    <t>NF 109 ref. Pago 4 - Gracyane Taveira</t>
  </si>
  <si>
    <t>D-2025-06-23-25250</t>
  </si>
  <si>
    <t>Desembolso Préstamo único L.Peñailillo</t>
  </si>
  <si>
    <t>Liliana Peñailillo Inalaf FDR 2.0 - Ikatu</t>
  </si>
  <si>
    <t>D-2025-06-18-25229</t>
  </si>
  <si>
    <t>Fac 150471 Transportes Nueva Apoquinto - Gastos de Transporte</t>
  </si>
  <si>
    <t>D-2025-06-18-25230</t>
  </si>
  <si>
    <t>Fac 146707 - Turismo Esquierre LTDA - Transporte</t>
  </si>
  <si>
    <t>D-2025-06-18-25231</t>
  </si>
  <si>
    <t>NF 1 ref. Pagamento inicial - Osmar da Silva</t>
  </si>
  <si>
    <t>WTT COM - Contratação programador web site | OSMAR VIEIRA</t>
  </si>
  <si>
    <t>D-2025-06-18-25232</t>
  </si>
  <si>
    <t>Desembolso Préstamo único O.Vergara</t>
  </si>
  <si>
    <t>Orfelina Vergara Morales FDR 20 - Ikatu</t>
  </si>
  <si>
    <t>D-2025-06-18-25227</t>
  </si>
  <si>
    <t>Pago Taller 2 - Cultural Bridge</t>
  </si>
  <si>
    <t>D-2025-06-23-25256</t>
  </si>
  <si>
    <t>Honorarios junio/2025</t>
  </si>
  <si>
    <t>D-2025-06-24-25263</t>
  </si>
  <si>
    <t>Fatura Via Aerea 8174 - 50% Caroline Santos - Pago Panamá</t>
  </si>
  <si>
    <t>D-2025-06-16-25221</t>
  </si>
  <si>
    <t>Consultoria Ma. Pia Montero jun25</t>
  </si>
  <si>
    <t>D-2025-06-23-25243</t>
  </si>
  <si>
    <t>Pago único I-7010</t>
  </si>
  <si>
    <t>SURGE FCP | Impulso a la participación de víctimas en materia de desaparicion | Socios México Centro de Colaboración Cívica A.C.</t>
  </si>
  <si>
    <t>D-2025-06-17-25225</t>
  </si>
  <si>
    <t>Reintegro Alejandra Calderon - Gastos de Alimentación y Traslado</t>
  </si>
  <si>
    <t>D-2025-05-28-25103</t>
  </si>
  <si>
    <t>Anula pago en CRM</t>
  </si>
  <si>
    <t>ICC: proofreading for climate and care policy brief (in colaboration with the Asia Foundation)</t>
  </si>
  <si>
    <t>FA - 2024 - Innovación Laboral (Ex. Futuro del Trabajo)</t>
  </si>
  <si>
    <t>D-2025-04-15-24776</t>
  </si>
  <si>
    <t>Invoice 003/2025 - Pago 3 - Consultora apoyo tecnico Bolívia - Alejandra Calderon</t>
  </si>
  <si>
    <t>D-2025-06-23-25259</t>
  </si>
  <si>
    <t>D-2025-06-23-25247</t>
  </si>
  <si>
    <t>Gabriela Bade Consultoria UE junio 2025</t>
  </si>
  <si>
    <t>D-2025-06-23-25244</t>
  </si>
  <si>
    <t>Fatura Via Aerea 8174 - 50% Priscilla Chaves - Pago Panamá</t>
  </si>
  <si>
    <t>D-2025-06-16-25222</t>
  </si>
  <si>
    <t>Honorarios Junio 2025 Mirana</t>
  </si>
  <si>
    <t>D-2025-06-24-25265</t>
  </si>
  <si>
    <t>Pago Diferencia Honorarios Abril 2025</t>
  </si>
  <si>
    <t>D-2025-06-24-25266</t>
  </si>
  <si>
    <t>14 Pago Nathalia Junio 2025</t>
  </si>
  <si>
    <t>D-2025-06-18-25237</t>
  </si>
  <si>
    <t>I-07086 - Boleto de avión de Sindy Hernandez</t>
  </si>
  <si>
    <t>I-2025-07086</t>
  </si>
  <si>
    <t>ASDI: Boleto de avión de Sindy Hernandez para participación en el Foro de Desarrollo Local de la OCDE</t>
  </si>
  <si>
    <t>D-2025-06-24-25264</t>
  </si>
  <si>
    <t>Pago Junio 2025 Pamela</t>
  </si>
  <si>
    <t>D-2025-06-23-25257</t>
  </si>
  <si>
    <t>Honorarios Carola Junio 2025</t>
  </si>
  <si>
    <t>D-2025-06-18-25236</t>
  </si>
  <si>
    <t>Surge FCP | Encuentros y Diálogos Intergeneracionales: memorias y horizontes para la resistencia |  Bárbara Eugenia Martínez Cairo Salazar</t>
  </si>
  <si>
    <t>D-2025-06-24-25261</t>
  </si>
  <si>
    <t>POV-PY: NaturalezaPV- INCIDENCIA CLIMATICA: Estrategias y alianzas de las organizaciones de la sociedad civil frente a los desafíos del Cambio Climático a escala nacional, regional y global.</t>
  </si>
  <si>
    <t>D-2025-06-24-25260</t>
  </si>
  <si>
    <t>Reembolso - Isadora Lopes Harvey | Participação no XXIII Congresso Brasileiro do Ministério Público</t>
  </si>
  <si>
    <t>D-2025-05-22-25054</t>
  </si>
  <si>
    <t>Parcela 3/6</t>
  </si>
  <si>
    <t>D-2025-06-24-25262</t>
  </si>
  <si>
    <t>NF 96 ref. Pagamento após imersão | 30% - MFL Mercês</t>
  </si>
  <si>
    <t>D-2025-06-25-25273</t>
  </si>
  <si>
    <t>NF 97 ref. Pagamento final | 30% - MFL Merces</t>
  </si>
  <si>
    <t>D-2025-06-25-25274</t>
  </si>
  <si>
    <t>I-2025-06922</t>
  </si>
  <si>
    <t>ASDI: Consultoría de Comunicaciones Julie López</t>
  </si>
  <si>
    <t>D-2025-06-06-25161</t>
  </si>
  <si>
    <t>13 Honorarios Ana Maria Junio 2025</t>
  </si>
  <si>
    <t>D-2025-06-19-25238</t>
  </si>
  <si>
    <t>D-2025-06-23-25258</t>
  </si>
  <si>
    <t>Per diem Ambe Emmanuel Uganda (UNU)</t>
  </si>
  <si>
    <t>D-2025-06-25-25278</t>
  </si>
  <si>
    <t>D-2025-06-25-25275</t>
  </si>
  <si>
    <t>Reintegro Gabriela Macias - Gastos de Evento</t>
  </si>
  <si>
    <t>D-2025-06-25-25277</t>
  </si>
  <si>
    <t>Desembolso evento | Regina</t>
  </si>
  <si>
    <t>WTT | Participação de aliados no II Encontro de Tecnologia Social da Amazonia | Regina da Silva</t>
  </si>
  <si>
    <t>D-2025-06-26-25287</t>
  </si>
  <si>
    <t>I-7041 - Pago 1 - alianza PepsiCo R4S</t>
  </si>
  <si>
    <t>D-2025-06-26-25284</t>
  </si>
  <si>
    <t>Anticipo gastos de viaje - 2</t>
  </si>
  <si>
    <t>D-2025-06-26-25286</t>
  </si>
  <si>
    <t>I-7041 - Pago 1 - alianza Coca R4S</t>
  </si>
  <si>
    <t>D-2025-06-26-25283</t>
  </si>
  <si>
    <t>A00938</t>
  </si>
  <si>
    <t>Pago 4 Consultoria M.Guillibrand (MDS)</t>
  </si>
  <si>
    <t>D-2025-06-23-25253</t>
  </si>
  <si>
    <t>Maria Victoria Arellano consultoría junio 2025</t>
  </si>
  <si>
    <t>D-2025-06-23-25246</t>
  </si>
  <si>
    <t>A00834</t>
  </si>
  <si>
    <t>Honorarios Cuota 1</t>
  </si>
  <si>
    <t>Consultoria La Oreja de Poder</t>
  </si>
  <si>
    <t xml:space="preserve">FA - 2025 - Dirección de Innovación Social </t>
  </si>
  <si>
    <t>FA - 2025 - Dirección de Innovación Social</t>
  </si>
  <si>
    <t>D-2025-06-25-25276</t>
  </si>
  <si>
    <t>Gastos de Logística - Pago 3</t>
  </si>
  <si>
    <t>D-2025-06-25-25272</t>
  </si>
  <si>
    <t>Factura 488 - Pago 3 a Araucania Hub - Consultoria Formalización de Coop de RB</t>
  </si>
  <si>
    <t>D-2025-06-25-25281</t>
  </si>
  <si>
    <t>Bajar del adelanto a Daniela Torres</t>
  </si>
  <si>
    <t>NDC Bolivia: Taller Tarija</t>
  </si>
  <si>
    <t>D-2025-06-27-25315</t>
  </si>
  <si>
    <t>Pago Arancia Pasaje Mirana a Durban</t>
  </si>
  <si>
    <t>D-2025-06-26-25292</t>
  </si>
  <si>
    <t>A00936</t>
  </si>
  <si>
    <t>Invoice FAVIII003 - Pago 3 - Consultoría Gestión UCD - Romina Malagamba</t>
  </si>
  <si>
    <t>D-2025-06-26-25285</t>
  </si>
  <si>
    <t>Factura 00006-00000060 - Pago 3 Consultoria gestión Aceleradora - Santiago Mazzeo</t>
  </si>
  <si>
    <t>D-2025-06-26-25288</t>
  </si>
  <si>
    <t>I-2025-06955 -  F. El Arbol - Fase 3 Observatorio Chile</t>
  </si>
  <si>
    <t>ECI – Latitud R CHILE - Fase 3 Observatorio Chileno para el Reciclaje Inclusivo</t>
  </si>
  <si>
    <t>D-2025-06-27-25311</t>
  </si>
  <si>
    <t>Bajar del adelanto a Carola Mejia</t>
  </si>
  <si>
    <t>NDC Bolivia: 2do Taller Cobija</t>
  </si>
  <si>
    <t>D-2025-06-27-25316</t>
  </si>
  <si>
    <t>NF 008  Pago 3 - Consultoria Gestão programatica Brasil</t>
  </si>
  <si>
    <t>D-2025-06-25-25280</t>
  </si>
  <si>
    <t>Reembolso Despesas de Viagem - Lara Vaz</t>
  </si>
  <si>
    <t>D-2025-06-26-25293</t>
  </si>
  <si>
    <t>Baixa de Adiantamento Lara Vaz - 3500</t>
  </si>
  <si>
    <t>D-2025-06-26-25294</t>
  </si>
  <si>
    <t>D-2025-06-27-25314</t>
  </si>
  <si>
    <t>Invoice 0003/2025  - Pago 3 Consultoria gestión de datos e informes - Katherine Conicelli</t>
  </si>
  <si>
    <t>D-2025-06-26-25290</t>
  </si>
  <si>
    <t>Reembolso gastos de transporte - Katherine Coniccelli</t>
  </si>
  <si>
    <t>D-2025-06-26-25289</t>
  </si>
  <si>
    <t>Reintegro Emigdia Ybañez - Gastos de Viaje</t>
  </si>
  <si>
    <t>D-2025-06-23-25255</t>
  </si>
  <si>
    <t>No pagar | FT8128 - Via Area - Gastos  Aliados - Hospedagem + tasas</t>
  </si>
  <si>
    <t>D-2025-06-18-25234</t>
  </si>
  <si>
    <t>Factura 51201 - Terranova SA - Pasaje aereo Iveth Pineda</t>
  </si>
  <si>
    <t>D-2025-06-27-25301</t>
  </si>
  <si>
    <t>Factura 51203 - Terranova SA - Pasaje aereo Reyna Tejada</t>
  </si>
  <si>
    <t>D-2025-06-27-25303</t>
  </si>
  <si>
    <t>Factura 51216 - Terranova SA - Pasaje aereo Annya Chavarria</t>
  </si>
  <si>
    <t>D-2025-06-27-25306</t>
  </si>
  <si>
    <t>Maria León Consultoría UE junio 2025</t>
  </si>
  <si>
    <t>D-2025-06-23-25245</t>
  </si>
  <si>
    <t>Desembolso Préstamo único Y.Soza</t>
  </si>
  <si>
    <t>Yesly Soza Tejerina FDR 2.0 - Ikatu</t>
  </si>
  <si>
    <t>D-2025-06-27-25309</t>
  </si>
  <si>
    <t>I-5521 Pago Servicio Consultoría Verónica Maio 2025</t>
  </si>
  <si>
    <t>D-2025-06-27-25313</t>
  </si>
  <si>
    <t>Emigdia Ybañez - Consultoría</t>
  </si>
  <si>
    <t>I-2025-07048</t>
  </si>
  <si>
    <t>Lazos de Agua: Consultoría en Comunicación</t>
  </si>
  <si>
    <t>D-2025-06-27-25308</t>
  </si>
  <si>
    <t>D-2025-06-30-25330</t>
  </si>
  <si>
    <t>D-2025-06-18-25233</t>
  </si>
  <si>
    <t>TARJETA JOICE | Certify gastos de comunicación</t>
  </si>
  <si>
    <t>D-2025-06-09-25171</t>
  </si>
  <si>
    <t>Factura 51198 - Terranova SA - Pasaje aereo Mariela Maldonado</t>
  </si>
  <si>
    <t>D-2025-06-25-25282</t>
  </si>
  <si>
    <t>Préstamo único G.Painevilo FDR 2</t>
  </si>
  <si>
    <t>Guillermina Painevilo Lincoñir FDR 20 - Ikatu</t>
  </si>
  <si>
    <t>D-2025-06-24-25267</t>
  </si>
  <si>
    <t>Factura 51217 - Terranova SA - Pasaje aereo Edith Aristide</t>
  </si>
  <si>
    <t>D-2025-06-27-25300</t>
  </si>
  <si>
    <t>Factura 51200 - Terranova SA - Pasaje aereo Armindo Lainez</t>
  </si>
  <si>
    <t>D-2025-06-26-25297</t>
  </si>
  <si>
    <t>UE Mx - 1615 FA Mx - Consultoria Evaluacion, Monitoreo y Aprendizaje - Junio</t>
  </si>
  <si>
    <t>D-2025-06-25-25271</t>
  </si>
  <si>
    <t>No Pagar | Gastos de Tarjeta - Inscripción CBA</t>
  </si>
  <si>
    <t>D-2025-05-13-24990</t>
  </si>
  <si>
    <t>Pasaje aereo pagado con la tarjeta de Daniela Torres</t>
  </si>
  <si>
    <t>D-2025-06-30-25328</t>
  </si>
  <si>
    <t>Factura 51264 - Terranova SA - Traslados tierra Salvador - Antigua Guatemala</t>
  </si>
  <si>
    <t>D-2025-06-27-25307</t>
  </si>
  <si>
    <t>Préstamo único B.Morales FDR 2</t>
  </si>
  <si>
    <t>Bernardo Morales Zapata FDR 20 - Ikatu</t>
  </si>
  <si>
    <t>D-2025-06-25-25269</t>
  </si>
  <si>
    <t>Factura 51204 - Terranova SA - Pasaje aereo Maria Rivera</t>
  </si>
  <si>
    <t>D-2025-06-27-25305</t>
  </si>
  <si>
    <t>Préstamo único R.Hermosilla FDR 2</t>
  </si>
  <si>
    <t>Rodrigo Hernan Hermosilla Cáceres FDR 20 - Ikatu</t>
  </si>
  <si>
    <t>D-2025-06-25-25279</t>
  </si>
  <si>
    <t>Préstamo único S.Henriquez FDR 2</t>
  </si>
  <si>
    <t>Sandra Henriquez Riquelme FDR 20 - Ikatu</t>
  </si>
  <si>
    <t>D-2025-06-24-25268</t>
  </si>
  <si>
    <t>Factura 51199 - Terranova SA - Pasaje aereo Anny Euceda</t>
  </si>
  <si>
    <t>D-2025-06-27-25304</t>
  </si>
  <si>
    <t>Factura 51208 - Terranova SA - Pasaje aereo Edith Aristide</t>
  </si>
  <si>
    <t>D-2025-06-26-25299</t>
  </si>
  <si>
    <t>Desembolso Viajes</t>
  </si>
  <si>
    <t>Restauración de humedales altoandinos en comunidades indígenas mediante técnicas tradicionales aymaras en las regiones de Arica y Parinacota y Tarapacá, Chile. 2024</t>
  </si>
  <si>
    <t>D-2025-06-23-25254</t>
  </si>
  <si>
    <t>148599 Turismo Esquierre - Pasaje Aerea</t>
  </si>
  <si>
    <t>D-2025-06-30-25329</t>
  </si>
  <si>
    <t>Desembolso Préstamo único L.Barrera</t>
  </si>
  <si>
    <t>Luciana Barrera Pino FDR 20 - Ikatu</t>
  </si>
  <si>
    <t>D-2025-06-27-25312</t>
  </si>
  <si>
    <t>Préstamo único F.Barrales FDR 2</t>
  </si>
  <si>
    <t>Fabiola Barrales Caamaño FDR 20 - Ikatu</t>
  </si>
  <si>
    <t>D-2025-06-25-25270</t>
  </si>
  <si>
    <t>Desembolso Préstamo único M.Wendegass</t>
  </si>
  <si>
    <t>Mary Wendegass Muñoz FDR 20 - Ikatu</t>
  </si>
  <si>
    <t>D-2025-06-27-25310</t>
  </si>
  <si>
    <t>Pasajes aereos tajeta Daniela Torres</t>
  </si>
  <si>
    <t>D-2025-06-26-25291</t>
  </si>
  <si>
    <t>Factura 51202 - Terranova SA - Pasaje aereo Marta Dominguez</t>
  </si>
  <si>
    <t>D-2025-06-27-25302</t>
  </si>
  <si>
    <t>Factura 51205 - Terranova SA - Pasaje aereo Maria Cisnado</t>
  </si>
  <si>
    <t>D-2025-06-26-25298</t>
  </si>
  <si>
    <t>D-2025-07-01-25332</t>
  </si>
  <si>
    <t>Pago 2 Assoc Cayaguanca - I-06770</t>
  </si>
  <si>
    <t>D-2025-06-30-25318</t>
  </si>
  <si>
    <t>Pago I-6737 AA-FA Ford</t>
  </si>
  <si>
    <t>I-2024-06737</t>
  </si>
  <si>
    <t>SURGE | Fondos AA-FA Ford</t>
  </si>
  <si>
    <t>D-2025-07-01-25333</t>
  </si>
  <si>
    <t>Honorarios junio 2025 - Yaiza Reid Rata</t>
  </si>
  <si>
    <t>D-2025-07-01-25331</t>
  </si>
  <si>
    <t>Pago I-6956 AA-FA Pepsi</t>
  </si>
  <si>
    <t>I-2025-06956</t>
  </si>
  <si>
    <t>ECI - Latitud R- AA-FA PEPSICO</t>
  </si>
  <si>
    <t>AA - 2025 - Economia Circular Inclusiva (Ex Reciclaje)- Inter-entidades</t>
  </si>
  <si>
    <t>D-2025-07-01-25335</t>
  </si>
  <si>
    <t>Pago I-6813 AA-FA Avery</t>
  </si>
  <si>
    <t>D-2025-07-01-25334</t>
  </si>
  <si>
    <t>Reembolso de Despesas Lara Vaz</t>
  </si>
  <si>
    <t>D-2025-06-26-25295</t>
  </si>
  <si>
    <t>Pagamento 3/4 | PLATAFORMA CIPO</t>
  </si>
  <si>
    <t>D-2025-06-30-25317</t>
  </si>
  <si>
    <t>Margarita Gutierrez - Consultoría</t>
  </si>
  <si>
    <t>D-2025-06-30-25327</t>
  </si>
  <si>
    <t>Pago 4 Assoc Cayaguanca - I-06770</t>
  </si>
  <si>
    <t>D-2025-06-30-25320</t>
  </si>
  <si>
    <t>Pago ACDI USD38449</t>
  </si>
  <si>
    <t>D-2025-06-30-25326</t>
  </si>
  <si>
    <t>Pago I-6959 AA-FA CocaCola</t>
  </si>
  <si>
    <t>D-2025-07-01-25336</t>
  </si>
  <si>
    <t>Pago 3 Assoc Cayaguanca - I-06770</t>
  </si>
  <si>
    <t>D-2025-06-30-25319</t>
  </si>
  <si>
    <t>Consultoría Florencia Rojas - Pago 9</t>
  </si>
  <si>
    <t>D-2025-07-01-25340</t>
  </si>
  <si>
    <t>Reembolso despesas Sala de Gênero - Lara Vaz</t>
  </si>
  <si>
    <t>D-2025-06-26-25296</t>
  </si>
  <si>
    <t>Desembolso 2 - Enmienda</t>
  </si>
  <si>
    <t>Latitud R - C3 RED LACRE: Desarrollo de Capacidades e  Incidência - 2024 -2025</t>
  </si>
  <si>
    <t>D-2025-06-30-25325</t>
  </si>
  <si>
    <t>Pago honorarios junio 2025 - Fiorella Tomasello</t>
  </si>
  <si>
    <t>D-2025-07-01-25337</t>
  </si>
  <si>
    <t>Honorário Junho 2025 - Caroline Santos</t>
  </si>
  <si>
    <t>D-2025-06-30-25322</t>
  </si>
  <si>
    <t>Invoice 008/2025 - Consultora programatica Peru</t>
  </si>
  <si>
    <t>D-2025-06-30-25324</t>
  </si>
  <si>
    <t>Anticipo de pago - PA 08/10</t>
  </si>
  <si>
    <t>D-2025-07-04-25369</t>
  </si>
  <si>
    <t>Pago Único Daniel Abreu</t>
  </si>
  <si>
    <t>Impulsouth II: Mapeo y Vinculación de Actores Daniel Abreu</t>
  </si>
  <si>
    <t>República Dominicana</t>
  </si>
  <si>
    <t>D-2025-07-01-25338</t>
  </si>
  <si>
    <t>Reembolso - Eva Duarte | gastos de viagem BEL</t>
  </si>
  <si>
    <t>D-2025-07-01-25346</t>
  </si>
  <si>
    <t>Reembolso de Despesas Denis Conrado</t>
  </si>
  <si>
    <t>D-2025-07-01-25344</t>
  </si>
  <si>
    <t>Pago 7/10 - Consultoria | Eva Eduarda</t>
  </si>
  <si>
    <t>D-2025-07-01-25345</t>
  </si>
  <si>
    <t>Anticipo 2 al Pago 5</t>
  </si>
  <si>
    <t>D-2025-07-02-25354</t>
  </si>
  <si>
    <t>Pago Único I-2025-07069</t>
  </si>
  <si>
    <t>Packard: Instituto Talanoa</t>
  </si>
  <si>
    <t>D-2025-07-01-25347</t>
  </si>
  <si>
    <t>Desembolso unico</t>
  </si>
  <si>
    <t>POV-VAC-BR: OC | Central da COP</t>
  </si>
  <si>
    <t>D-2025-07-02-25353</t>
  </si>
  <si>
    <t>Pagamento junho/julho 2025</t>
  </si>
  <si>
    <t>WTT CAP - Gestão do Conhecimento Marajó Resiliente | Jessyca</t>
  </si>
  <si>
    <t>D-2025-07-01-25339</t>
  </si>
  <si>
    <t>A00939</t>
  </si>
  <si>
    <t>Allegro Factura 56173  Eva Duarte</t>
  </si>
  <si>
    <t>D-2025-07-03-25361</t>
  </si>
  <si>
    <t>Pago # 2</t>
  </si>
  <si>
    <t>Pro-CLIMAR Argentina - Prestación de Servicios Profesionales Apoyo Plataforma ONTS</t>
  </si>
  <si>
    <t>D-2025-07-03-25365</t>
  </si>
  <si>
    <t>Fac 54558 Allegrotour - Ticket Aereo Porto Escondido/CDMX</t>
  </si>
  <si>
    <t>D-2025-07-02-25355</t>
  </si>
  <si>
    <t>Allegro Factura 54658  Eva Duarte</t>
  </si>
  <si>
    <t>D-2025-07-03-25360</t>
  </si>
  <si>
    <t>Factura 55455 - Allegro Tours /-GOMES DUARTE/EVA EDUARDA</t>
  </si>
  <si>
    <t>D-2025-06-30-25323</t>
  </si>
  <si>
    <t>Fatura  54585 - Allegro - Hotel Comfort Taguatinga</t>
  </si>
  <si>
    <t>D-2025-06-30-25321</t>
  </si>
  <si>
    <t>Fac 51651 Allegrotour - Gasto de Vuelo Viaje a Ecuador</t>
  </si>
  <si>
    <t>D-2025-07-02-25349</t>
  </si>
  <si>
    <t>Fac 51803 - Allegrotour - Ticket Aereo Quito/Manta</t>
  </si>
  <si>
    <t>D-2025-07-02-25351</t>
  </si>
  <si>
    <t>Miriam - Consultoria</t>
  </si>
  <si>
    <t>D-2025-07-04-25376</t>
  </si>
  <si>
    <t>Fac 53581 Allegrotour - Vuelo CDMX para Evento de Lanzamiento</t>
  </si>
  <si>
    <t>D-2025-07-04-25367</t>
  </si>
  <si>
    <t>Pago 2 - I-06771 - ASCAPER</t>
  </si>
  <si>
    <t>D-2025-07-04-25372</t>
  </si>
  <si>
    <t>Pago 13 Jerson I-5430</t>
  </si>
  <si>
    <t>D-2025-07-01-25341</t>
  </si>
  <si>
    <t>Pago 3 - I-06771 - ASCAPER</t>
  </si>
  <si>
    <t>D-2025-07-04-25373</t>
  </si>
  <si>
    <t>Desembolso Préstamo único R.Melinao</t>
  </si>
  <si>
    <t>Rosa Melinao Manriquez FDR 20 - Ikatu</t>
  </si>
  <si>
    <t>D-2025-07-02-25357</t>
  </si>
  <si>
    <t>Adelanto de Viaje Asunción - Miriam Priotti</t>
  </si>
  <si>
    <t>D-2025-07-03-25362</t>
  </si>
  <si>
    <t>POV-VAC-BR: COP DAS BAIXADAS | Integrando a mobilização e o fortalecimento territorial com as ações nas Yellow Zones para nortear o debate climático rumo à COP30</t>
  </si>
  <si>
    <t>D-2025-07-03-25364</t>
  </si>
  <si>
    <t>Desembolso Préstamo único K.Silva</t>
  </si>
  <si>
    <t>Karina Silva Aguayo FDR 20 - Ikatu</t>
  </si>
  <si>
    <t>D-2025-07-02-25356</t>
  </si>
  <si>
    <t>D-2025-07-04-25375</t>
  </si>
  <si>
    <t>Pago unico | Mayra</t>
  </si>
  <si>
    <t>SURGE |  Consultoría evalución intermedia| Mayra Zamaniego López</t>
  </si>
  <si>
    <t>D-2025-07-04-25370</t>
  </si>
  <si>
    <t>Desembolso Unico Aceleradora-Reteplast</t>
  </si>
  <si>
    <t>Latitud R - C2 Aceleradora  - 09_ ARG Reteplast SRL</t>
  </si>
  <si>
    <t>FA - 2025 - Economia Circular Inclusiva (Ex Reciclaje)- Cooperación Financiera Reembolsable</t>
  </si>
  <si>
    <t>FA - 2025 - Economia Circular Inclusiva - Cooperación Financiera Reembolsable</t>
  </si>
  <si>
    <t>D-2025-07-22-25449</t>
  </si>
  <si>
    <t>A00932</t>
  </si>
  <si>
    <t>Reintegro Miriam Priotti - Gastos de Viaje Evento de Lanzamiento</t>
  </si>
  <si>
    <t>D-2025-07-03-25363</t>
  </si>
  <si>
    <t>Fac 54553 Allegrotours - Ticket Aereo Tuxtla/CDMX</t>
  </si>
  <si>
    <t>D-2025-07-04-25368</t>
  </si>
  <si>
    <t>Reintegro Miriam Priotti - Viaje al Ecuador</t>
  </si>
  <si>
    <t>D-2025-07-04-25374</t>
  </si>
  <si>
    <t>01 st Desembolso COIAB</t>
  </si>
  <si>
    <t>BASE SKOLL: Fortalecimiento Brigadas Indígenas Amazonia Brasilera - COIAB</t>
  </si>
  <si>
    <t>D-2025-07-07-25379</t>
  </si>
  <si>
    <t>Prestação de Contas - Telma Rocha - Gastos do Evento</t>
  </si>
  <si>
    <t>D-2025-06-09-25165</t>
  </si>
  <si>
    <t>Anticipo de gastos de viaje - Victor</t>
  </si>
  <si>
    <t>D-2025-07-04-25377</t>
  </si>
  <si>
    <t>Pago Hospedaje a Mirana en Durban</t>
  </si>
  <si>
    <t>D-2025-07-07-25380</t>
  </si>
  <si>
    <t>Factura F409EFF5 - Pago 3 - Consultoria Programatica Mexico - Victor Guzman</t>
  </si>
  <si>
    <t>D-2025-06-23-25251</t>
  </si>
  <si>
    <t>Viajes - Victor Guzman (reembolso 425.16)</t>
  </si>
  <si>
    <t>D-2025-07-04-25378</t>
  </si>
  <si>
    <t>Baixa de Adiantamento - Denis Conrado</t>
  </si>
  <si>
    <t>D-2025-07-01-25343</t>
  </si>
  <si>
    <t>Fac 51218 Allegrotours - Vuelo a CDMX</t>
  </si>
  <si>
    <t>D-2025-07-02-25350</t>
  </si>
  <si>
    <t>D-2025-07-01-25342</t>
  </si>
  <si>
    <t>ICC: comms pago abril - mayo 2025</t>
  </si>
  <si>
    <t>D-2025-07-02-25358</t>
  </si>
  <si>
    <t>Fatura Allegtour 55016</t>
  </si>
  <si>
    <t>D-2025-07-07-25384</t>
  </si>
  <si>
    <t>Pago 2025 (1/2)</t>
  </si>
  <si>
    <t>GCF BRA | Implementação de Sistemas Agroflorestais Diversificados (Conexsus)</t>
  </si>
  <si>
    <t>D-2025-07-08-25388</t>
  </si>
  <si>
    <t>Fact 1 Girolabs - Servicio Actualización Web Site</t>
  </si>
  <si>
    <t>Lazos de Agua: Actualización web</t>
  </si>
  <si>
    <t>D-2025-07-07-25382</t>
  </si>
  <si>
    <t>Honorário Junho</t>
  </si>
  <si>
    <t>D-2025-07-08-25387</t>
  </si>
  <si>
    <t>1st payment L&amp;DC I-2025-0706</t>
  </si>
  <si>
    <t>BASE: L&amp;DC - Climate 2025 Ltd</t>
  </si>
  <si>
    <t>D-2025-07-08-25385</t>
  </si>
  <si>
    <t>Pago junio/ 2025 - Eskuela Radical</t>
  </si>
  <si>
    <t>D-2025-07-09-25395</t>
  </si>
  <si>
    <t>Factura E0008-1 - pago 1 - 30% Auditoria Revision ex post</t>
  </si>
  <si>
    <t>I-2025-07091</t>
  </si>
  <si>
    <t>ECI - Latitud R - Auditoría BID LAB revisión expost contrataciones A1047 y A1518</t>
  </si>
  <si>
    <t>D-2025-07-08-25386</t>
  </si>
  <si>
    <t>SURGE | Estándares en materia de derechos humanos, medio ambiente, cuidados y mujeres indígenas | SERAPAZ</t>
  </si>
  <si>
    <t>D-2025-07-09-25389</t>
  </si>
  <si>
    <t>Technical Control Corporation - Consultoría</t>
  </si>
  <si>
    <t>D-2025-07-09-25390</t>
  </si>
  <si>
    <t>Pagamento Patrocíno | CBA</t>
  </si>
  <si>
    <t>WTT | Aporte ao 13º Congresso Brasileiro de Agroecologia (CBA)</t>
  </si>
  <si>
    <t>Patrocinios</t>
  </si>
  <si>
    <t>D-2025-07-09-25393</t>
  </si>
  <si>
    <t>Pago mayo2025 - Eskuela Radical</t>
  </si>
  <si>
    <t>D-2025-07-09-25394</t>
  </si>
  <si>
    <t>Invoice 003/2025 - Pago 2 Consultoria gestión adm. financ</t>
  </si>
  <si>
    <t>D-2025-07-03-25366</t>
  </si>
  <si>
    <t>Pago unico | Itandehui Salmoran Bautista</t>
  </si>
  <si>
    <t>SURGE | Consultoría evaluación coherencia| Itandehui Samorán</t>
  </si>
  <si>
    <t>D-2025-07-09-25391</t>
  </si>
  <si>
    <t>Reembolso Mariana Brito</t>
  </si>
  <si>
    <t>D-2025-07-07-25383</t>
  </si>
  <si>
    <t>2nd payment I-2025-06869 Yanina Flores</t>
  </si>
  <si>
    <t>D-2025-07-04-25371</t>
  </si>
  <si>
    <t>Pago único I-07156 Corferias</t>
  </si>
  <si>
    <t>ASDI: Servicio café y traducción participación en OCDE 2025</t>
  </si>
  <si>
    <t>D-2025-07-11-25398</t>
  </si>
  <si>
    <t>Pago unico | Centro de Justicia para la Paz y el Desarrollo</t>
  </si>
  <si>
    <t>SURGE | Centro de Justicia para la Paz y el Desarrollo-Encuentro nacional de niñas, niños, adolescentes y cuidadoras familiares de personas desaparecidas</t>
  </si>
  <si>
    <t>D-2025-07-10-25397</t>
  </si>
  <si>
    <t>Honorário Junio</t>
  </si>
  <si>
    <t>D-2025-07-09-25392</t>
  </si>
  <si>
    <t>Pago 2 - Desafio Ambiente - Nestle 2025</t>
  </si>
  <si>
    <t>Latitud R - C2 Aceleradora  - CHI _ DESAFIO AMBIENTE SPA</t>
  </si>
  <si>
    <t>D-2025-07-11-25400</t>
  </si>
  <si>
    <t>FT 8203 Via Aerea - Hospedagem e Passagem - Mari Brimdjam</t>
  </si>
  <si>
    <t>D-2025-07-14-25405</t>
  </si>
  <si>
    <t>NF 94 ref. Identidade Visual Ibirapitanga - Estudio Jambo</t>
  </si>
  <si>
    <t>D-2025-07-02-25359</t>
  </si>
  <si>
    <t>Reemb. Mari Brito - Inscrição 13º CBA</t>
  </si>
  <si>
    <t>D-2025-07-18-25430</t>
  </si>
  <si>
    <t>Fundación Moisés Bertoni - Consultoría</t>
  </si>
  <si>
    <t>Lazos de Agua: Diseño del Programa en Paraguay</t>
  </si>
  <si>
    <t>D-2025-07-11-25399</t>
  </si>
  <si>
    <t>FT 8205 Via Aerea - Hospedagem Encontro RJ - 21 a 22/05/2025</t>
  </si>
  <si>
    <t>D-2025-07-14-25406</t>
  </si>
  <si>
    <t>FT 8202 Via Aerea - Hospedagem Santarém 09 a 11/06/2025 - Gracyane e Angelica</t>
  </si>
  <si>
    <t>D-2025-07-14-25404</t>
  </si>
  <si>
    <t>Allegro Factura 55017  Eva Duarte</t>
  </si>
  <si>
    <t>D-2025-07-07-25381</t>
  </si>
  <si>
    <t>SURGE | Viva la bahía II Bcsicletos Colectivo de Ciclismo Urbano</t>
  </si>
  <si>
    <t>D-2025-07-14-25409</t>
  </si>
  <si>
    <t>ANTICIPO | Yanina Flores | Coordinación logística evento aliados</t>
  </si>
  <si>
    <t>SURGE | Coordinación logística evento aliados | Yanina Flores</t>
  </si>
  <si>
    <t>D-2025-07-14-25410</t>
  </si>
  <si>
    <t>CUENTA DE COBRO No 1 _ Pago 1 - I-2025-07038 - Consultoria IA</t>
  </si>
  <si>
    <t>Latitud R - Consultoría huella de Carbono - IA aplicada a la gestión de datos ambientales</t>
  </si>
  <si>
    <t>D-2025-07-14-25408</t>
  </si>
  <si>
    <t>Pago enmienda I-2024-06309</t>
  </si>
  <si>
    <t>D-2025-07-11-25402</t>
  </si>
  <si>
    <t>Adelanto Gastos de Viaje Mayra I-6785</t>
  </si>
  <si>
    <t>D-2025-07-15-25415</t>
  </si>
  <si>
    <t>NF 1 ref. Pago 2 Gestor PD&amp;I - Renata Bueloni</t>
  </si>
  <si>
    <t>D-2025-07-16-25418</t>
  </si>
  <si>
    <t>02 Desembolso Pulso Público</t>
  </si>
  <si>
    <t>D-2025-07-15-25416</t>
  </si>
  <si>
    <t>1er Pago de la Consultoría Maria Barbosa</t>
  </si>
  <si>
    <t>BASE SKOLL: Consultoría María Ferreira Barbosa</t>
  </si>
  <si>
    <t>D-2025-07-16-25425</t>
  </si>
  <si>
    <t>NF 14 ref. 4 Pago Especialista Ciência Tec. Inov. - Maria Angélica</t>
  </si>
  <si>
    <t>D-2025-07-16-25422</t>
  </si>
  <si>
    <t>Factura 54059 - Allegro tours - Tiquete Panama Romina Malagamba</t>
  </si>
  <si>
    <t>D-2025-07-14-25412</t>
  </si>
  <si>
    <t>D-2025-07-16-25417</t>
  </si>
  <si>
    <t>D-2025-07-15-25414</t>
  </si>
  <si>
    <t>NF 30 ref. Pago 4 - Comunicação WTT - Mariana Brimdjam</t>
  </si>
  <si>
    <t>D-2025-07-15-25413</t>
  </si>
  <si>
    <t>Eventos Marajó Resiliente - Julho 2025</t>
  </si>
  <si>
    <t>D-2025-07-16-25424</t>
  </si>
  <si>
    <t>Pago Informe 2</t>
  </si>
  <si>
    <t>D-2025-07-16-25419</t>
  </si>
  <si>
    <t>Reembolso custos logística e prestação de contas final de logística</t>
  </si>
  <si>
    <t>D-2025-07-16-25421</t>
  </si>
  <si>
    <t>Pago 1 - Fortalecimiento de capacidades y federaciones comerciales</t>
  </si>
  <si>
    <t>ECI - Latitud R Chile - Fortalecimiento de Capacidades y Federaciones Comerciales</t>
  </si>
  <si>
    <t>D-2025-07-17-25427</t>
  </si>
  <si>
    <t>A00945</t>
  </si>
  <si>
    <t>NF 13 ref. 2 Aditivo Pago 2 - Programa Políticas - Mariana Brito</t>
  </si>
  <si>
    <t>D-2025-07-14-25407</t>
  </si>
  <si>
    <t>Pago unico | Centro de Investigación Información y Apoyo a la Cultura, A.C.</t>
  </si>
  <si>
    <t>SURGE | Propuesta para el Fortalecimiento de Capacidades de Negociación en Sacerdotes de las Diócesis de Guerrero y Michoacán| Centro de Investigación Información y Apoyo a la Cultura, A.C.</t>
  </si>
  <si>
    <t>D-2025-07-14-25411</t>
  </si>
  <si>
    <t>Pago Final Validação</t>
  </si>
  <si>
    <t>D-2025-07-16-25420</t>
  </si>
  <si>
    <t>2 Pago - I-2024-06253 - Puebla - Ecolana</t>
  </si>
  <si>
    <t>Latitud R - México_RI_PueblaEcolana</t>
  </si>
  <si>
    <t>D-2025-07-09-25396</t>
  </si>
  <si>
    <t>Pago junio 2025 - Daniela Salas</t>
  </si>
  <si>
    <t>D-2025-07-17-25428</t>
  </si>
  <si>
    <t>Pago 2 - Fundación UNSAM</t>
  </si>
  <si>
    <t>D-2025-07-16-25423</t>
  </si>
  <si>
    <t>Pago único - Impresión de material comunicación evento OCDE 2025</t>
  </si>
  <si>
    <t>ASDI: Impresión de material comunicación evento OCDE 2025</t>
  </si>
  <si>
    <t>D-2025-07-18-25431</t>
  </si>
  <si>
    <t>Honorario julio 2025 | Eva Villanueva</t>
  </si>
  <si>
    <t>D-2025-07-18-25429</t>
  </si>
  <si>
    <t>Pago Único I-2025-06993 Jackeline Brincke</t>
  </si>
  <si>
    <t>Impulsouth II: Mapeo y Vinculación de Actores Jackeline Brincker</t>
  </si>
  <si>
    <t>D-2025-07-21-25440</t>
  </si>
  <si>
    <t>Pago unico | Inversion 7110</t>
  </si>
  <si>
    <t>SURGE | Calles de primer nivel, no de segundos pisos| Consejo Cívico de Instituciones de Nuevo León, A.C.</t>
  </si>
  <si>
    <t>D-2025-07-21-25442</t>
  </si>
  <si>
    <t>Pago 2 - Youth and Urbanism (hecho en Mayo)</t>
  </si>
  <si>
    <t>D-2025-07-21-25446</t>
  </si>
  <si>
    <t>Pago 1</t>
  </si>
  <si>
    <t>Pro-CLIMAR Argentina - MRV (monitoring, report and verification) and programming - Output 4 - Revisión y edición de contenidos para el Sistema Nacional de Información sobre Cambio Climático (SNICC)</t>
  </si>
  <si>
    <t>D-2025-07-22-25448</t>
  </si>
  <si>
    <t>Fac. 3 - Marvson Andrade - Consultoría</t>
  </si>
  <si>
    <t>D-2025-07-23-25452</t>
  </si>
  <si>
    <t>Pago Servicio Consultoría Verónica Julio 2025</t>
  </si>
  <si>
    <t>D-2025-07-23-25451</t>
  </si>
  <si>
    <t>Honorarios Carola Julio 2025</t>
  </si>
  <si>
    <t>D-2025-07-20-25432</t>
  </si>
  <si>
    <t>Pago Diferencia Honorarios Marzo-Mayo 2025 Mirana</t>
  </si>
  <si>
    <t>D-2025-07-23-25454</t>
  </si>
  <si>
    <t>Pago 1 - VISET</t>
  </si>
  <si>
    <t>ICC: Vendors Initiative for Social and Economic Transformation (VISET)</t>
  </si>
  <si>
    <t>Zimbabue</t>
  </si>
  <si>
    <t>D-2025-07-21-25441</t>
  </si>
  <si>
    <t>Honorário Julho - Caroline Santos</t>
  </si>
  <si>
    <t>D-2025-07-23-25453</t>
  </si>
  <si>
    <t>14 Honorarios Ana Maria Julio 2025</t>
  </si>
  <si>
    <t>D-2025-07-20-25433</t>
  </si>
  <si>
    <t>Honorarios Julio 2025 Mirana</t>
  </si>
  <si>
    <t>D-2025-07-23-25455</t>
  </si>
  <si>
    <t>Invoice 001/2025 Primer desembolso I-2025-07081</t>
  </si>
  <si>
    <t>LatitudR - C3 - REG Consultoría para la formación de capacidades en incidencia para movimientos nacionales de recicladores via RED LACRE</t>
  </si>
  <si>
    <t>D-2025-07-24-25461</t>
  </si>
  <si>
    <t>15 Pago Nathalia Julio 2025</t>
  </si>
  <si>
    <t>D-2025-07-20-25434</t>
  </si>
  <si>
    <t>Pago Julio 2025 Pamela</t>
  </si>
  <si>
    <t>D-2025-07-21-25436</t>
  </si>
  <si>
    <t>Préstamo único Fabiola Ramos</t>
  </si>
  <si>
    <t>Fabiola Ramos Morales Ikatu FDR 2.0</t>
  </si>
  <si>
    <t>D-2025-07-21-25435</t>
  </si>
  <si>
    <t>POV-VAC-BR: Observatório do Marajó | Formação da V Brigada Filhas da Mãe do Fogo no Marajó (Soure, Salvaterra e Cachoeira do Arari)</t>
  </si>
  <si>
    <t>D-2025-07-24-25463</t>
  </si>
  <si>
    <t>Maria Victoria Arellano consultoría julio 2025</t>
  </si>
  <si>
    <t>D-2025-07-22-25447</t>
  </si>
  <si>
    <t>Desembolso único IMPAQTO</t>
  </si>
  <si>
    <t>Amazonía: IMPAQTO Capital Amazonía Andina</t>
  </si>
  <si>
    <t>D-2025-07-24-25464</t>
  </si>
  <si>
    <t>Pago único - Melina Alumine</t>
  </si>
  <si>
    <t>DaWF - Sesiones Virtuales Interpretación Simultánea</t>
  </si>
  <si>
    <t>D-2025-07-24-25462</t>
  </si>
  <si>
    <t>1st Payment Wirnkar Basil</t>
  </si>
  <si>
    <t>Impulsouth II: JTL&amp;I Grants - Wirnkar Basil Nsanyuy - Cameroon</t>
  </si>
  <si>
    <t>Camerún</t>
  </si>
  <si>
    <t>D-2025-07-25-25467</t>
  </si>
  <si>
    <t>1st payment ANSOLE</t>
  </si>
  <si>
    <t>Impulsouth II: JTL&amp;I Grants - ANSOLE - Cameroon</t>
  </si>
  <si>
    <t>D-2025-07-25-25466</t>
  </si>
  <si>
    <t>Pago enmienda ASTAC I-6306</t>
  </si>
  <si>
    <t>D-2025-07-28-25472</t>
  </si>
  <si>
    <t>Gabriela Bade Consultoria UE julio 2025</t>
  </si>
  <si>
    <t>D-2025-07-22-25450</t>
  </si>
  <si>
    <t>1st Payment Cadeau Adjamie</t>
  </si>
  <si>
    <t>Impulsouth II: JTL&amp;I Grants - Cadeau Adjamie Ravolatahina - Madagascar</t>
  </si>
  <si>
    <t>Madagascar</t>
  </si>
  <si>
    <t>D-2025-07-25-25469</t>
  </si>
  <si>
    <t>I-2024-06352 Pago II - Progressive Workers</t>
  </si>
  <si>
    <t>DAWF National Union of Workers in Hospital Support and Allied Services</t>
  </si>
  <si>
    <t>Malasia</t>
  </si>
  <si>
    <t>D-2025-07-28-25473</t>
  </si>
  <si>
    <t>Consultoria Ma. Pia Montero jul25</t>
  </si>
  <si>
    <t>D-2025-07-21-25445</t>
  </si>
  <si>
    <t>Consultoria julio Maria Alejandra Leon UE</t>
  </si>
  <si>
    <t>D-2025-07-23-25456</t>
  </si>
  <si>
    <t>Diseño de la Guia V.Lopez</t>
  </si>
  <si>
    <t>D-2025-07-23-25457</t>
  </si>
  <si>
    <t>UE Mx - 1615 FA Mx - Consultoria Evaluacion, Monitoreo y Aprendizaje - Julio</t>
  </si>
  <si>
    <t>D-2025-07-23-25458</t>
  </si>
  <si>
    <t>UE Mx - Reunión con STPS - vuelo - Ivette Pichardo - Cd. Juárez</t>
  </si>
  <si>
    <t>UE Mx - Actividades de vinculación e incidencia de UNIDAS</t>
  </si>
  <si>
    <t>D-2025-07-23-25459</t>
  </si>
  <si>
    <t>Honorarios 2da cuota</t>
  </si>
  <si>
    <t>D-2025-07-25-25471</t>
  </si>
  <si>
    <t>Completamiento Desembolso # 5</t>
  </si>
  <si>
    <t>D-2025-07-29-25477</t>
  </si>
  <si>
    <t>D-2025-07-29-25475</t>
  </si>
  <si>
    <t>01 st Desembolso Marosoa Randriambololona</t>
  </si>
  <si>
    <t>Impulsouth II: JTL&amp;I Grants - Marosoa Randriambololona - Madagascar</t>
  </si>
  <si>
    <t>D-2025-07-29-25474</t>
  </si>
  <si>
    <t>Invoice 02/2025 - Pago 1 - Consultoria programatica Paula Pariz</t>
  </si>
  <si>
    <t>I-2025-07139</t>
  </si>
  <si>
    <t>ECI - Consultoría Gestión Programática Apoyo Técnico Latitud R y ECI  Brasil - 2</t>
  </si>
  <si>
    <t>D-2025-07-29-25478</t>
  </si>
  <si>
    <t>Reembolso a Laura - Viaje Córdoba 01-07-25</t>
  </si>
  <si>
    <t>D-2025-07-29-25483</t>
  </si>
  <si>
    <t>Pago # 7</t>
  </si>
  <si>
    <t>D-2025-07-29-25480</t>
  </si>
  <si>
    <t>Pago 7</t>
  </si>
  <si>
    <t>D-2025-07-29-25479</t>
  </si>
  <si>
    <t>Consultoría Laura Sifonios - Pago 10</t>
  </si>
  <si>
    <t>D-2025-07-29-25481</t>
  </si>
  <si>
    <t>Pago 3</t>
  </si>
  <si>
    <t>D-2025-07-29-25476</t>
  </si>
  <si>
    <t>D-2025-07-29-25482</t>
  </si>
  <si>
    <t>Sobrante de fondos - Descontado a Patricia Carmona</t>
  </si>
  <si>
    <t>D-2025-07-21-25444</t>
  </si>
  <si>
    <t>Factura 00000057 Juan Manuel Pescio - servicios de actualización de sistema y capacitación</t>
  </si>
  <si>
    <t>D-2025-07-21-25437</t>
  </si>
  <si>
    <t>A00924</t>
  </si>
  <si>
    <t>Pago 1/2 - Marcela Guillibrand</t>
  </si>
  <si>
    <t>I-2025-07165</t>
  </si>
  <si>
    <t>Agua - Consultoría Programática Chile</t>
  </si>
  <si>
    <t>D-2025-07-30-25486</t>
  </si>
  <si>
    <t>NO PAGAR - Inscrição Valéria Carneiro - Certify 13770</t>
  </si>
  <si>
    <t>D-2025-06-06-25157</t>
  </si>
  <si>
    <t>Pago honorarios julio 2025</t>
  </si>
  <si>
    <t>D-2025-07-24-25465</t>
  </si>
  <si>
    <t>Sexto pago</t>
  </si>
  <si>
    <t>D-2025-07-30-25484</t>
  </si>
  <si>
    <t>Reembolso Alejandro - Viaje Córdoba 01-07-25</t>
  </si>
  <si>
    <t>D-2025-07-30-25485</t>
  </si>
  <si>
    <t>Factura 54586 - Allegro tours - Hotel Sheraton Panama Romina Malagamba</t>
  </si>
  <si>
    <t>D-2025-07-31-25497</t>
  </si>
  <si>
    <t>Pago unico | Perla Nallely Martínez Reynoso</t>
  </si>
  <si>
    <t>SURGE | Redes de colaboración por la salud en el norte | Siempreborders</t>
  </si>
  <si>
    <t>D-2025-07-21-25443</t>
  </si>
  <si>
    <t>Honorarios julio 2025 - Yaiza Reid Rata</t>
  </si>
  <si>
    <t>D-2025-08-04-25503</t>
  </si>
  <si>
    <t>Pagamento 3 | Instituto MANCALA</t>
  </si>
  <si>
    <t>D-2025-07-31-25496</t>
  </si>
  <si>
    <t>Reembolso de despesas de viagens julho</t>
  </si>
  <si>
    <t>D-2025-07-31-25494</t>
  </si>
  <si>
    <t>Reembolso de despesas Comitê Consultivo Local - julho</t>
  </si>
  <si>
    <t>D-2025-07-31-25495</t>
  </si>
  <si>
    <t>Pago 14 Jerson I-5430</t>
  </si>
  <si>
    <t>D-2025-08-01-25498</t>
  </si>
  <si>
    <t>Single payment Ravo Ramanantsoa</t>
  </si>
  <si>
    <t>Impulsouth II: JTL&amp;I Grants - Ravo Ramanantsoa - Madagascar</t>
  </si>
  <si>
    <t>D-2025-08-04-25505</t>
  </si>
  <si>
    <t>I-2024-06556 - Segundo pago AMES</t>
  </si>
  <si>
    <t>Arropa Centroamérica: AMES</t>
  </si>
  <si>
    <t>D-2025-08-01-25501</t>
  </si>
  <si>
    <t>Alimentación participantes Taller San Fernando</t>
  </si>
  <si>
    <t>D-2025-07-30-25492</t>
  </si>
  <si>
    <t>I-2024-06347 - Pago Enmienda I</t>
  </si>
  <si>
    <t>DAWF Perkumpulan Sembada Bersama Indonesia</t>
  </si>
  <si>
    <t>D-2025-07-11-25403</t>
  </si>
  <si>
    <t>Traslados mayo 2025 A.Leon</t>
  </si>
  <si>
    <t>D-2025-07-30-25490</t>
  </si>
  <si>
    <t>Tercer desembolso- Fundación Plan</t>
  </si>
  <si>
    <t>D-2025-08-01-25500</t>
  </si>
  <si>
    <t>Traslado participantes Taller San Fernando</t>
  </si>
  <si>
    <t>D-2025-07-30-25491</t>
  </si>
  <si>
    <t>Traslados actividad Ciclo Redes de dignidad</t>
  </si>
  <si>
    <t>D-2025-07-30-25489</t>
  </si>
  <si>
    <t>Traslado participantes actividad Comuna Padre Hurtado</t>
  </si>
  <si>
    <t>D-2025-07-30-25493</t>
  </si>
  <si>
    <t>Alimentacion Reuniones Consorcio-Melipilla-Sermig</t>
  </si>
  <si>
    <t>D-2025-07-30-25487</t>
  </si>
  <si>
    <t>Alimentación actividad Escuela de Facilitadoras</t>
  </si>
  <si>
    <t>D-2025-07-30-25488</t>
  </si>
  <si>
    <t>Pago Alojamiento 30 pp Fundacion Betania Periplo Chile</t>
  </si>
  <si>
    <t>Periplo Chile: Actividad de Intercambio de experiencias de facilitadoras interculturales</t>
  </si>
  <si>
    <t>D-2025-07-11-25401</t>
  </si>
  <si>
    <t>Pago julio 2025 - Daniela Salas</t>
  </si>
  <si>
    <t>D-2025-08-02-25502</t>
  </si>
  <si>
    <t>Fac 10 - Margarita Gutierrez - Consultoría</t>
  </si>
  <si>
    <t>D-2025-07-25-25468</t>
  </si>
  <si>
    <t>Pago 2/2 - Oxfam Canadá</t>
  </si>
  <si>
    <t>I-2024-06107</t>
  </si>
  <si>
    <t>ICC: Oxfam Canadá</t>
  </si>
  <si>
    <t>D-2025-08-05-25513</t>
  </si>
  <si>
    <t>Pago 2/10</t>
  </si>
  <si>
    <t>D-2025-08-05-25509</t>
  </si>
  <si>
    <t>Pago 1/2 - Oxfam Canadá</t>
  </si>
  <si>
    <t>D-2025-08-05-25512</t>
  </si>
  <si>
    <t>Amazonía: MOCICC/LATINDAD - Economías transformadoras y transición energética, justa popular e inclusiva para promover una transformación socio-ecológica en países Amazónicos</t>
  </si>
  <si>
    <t>D-2025-08-05-25507</t>
  </si>
  <si>
    <t>Reintegro Margarita Guitierrez - Gastos de Viaje</t>
  </si>
  <si>
    <t>D-2025-06-23-25252</t>
  </si>
  <si>
    <t>Fac 58148 Allegrotours - Hotel Asunción Miriam Priotti</t>
  </si>
  <si>
    <t>D-2025-08-06-25516</t>
  </si>
  <si>
    <t>Fac 59637 Allegrotours - Pasaje Aerea Colombia Miriam Priotti</t>
  </si>
  <si>
    <t>D-2025-08-06-25517</t>
  </si>
  <si>
    <t>F 8241 - Via Aerea - Passagem Aérea Marvson Andrade e Luciana Passos</t>
  </si>
  <si>
    <t>I-2025-07164</t>
  </si>
  <si>
    <t>Reunião de Equipe Água</t>
  </si>
  <si>
    <t>D-2025-08-06-25514</t>
  </si>
  <si>
    <t>Honorário Mayo y Junio</t>
  </si>
  <si>
    <t>D-2025-08-07-25523</t>
  </si>
  <si>
    <t>Fac 5 - Globalmex - Vuelo Tuxtla/Buenos Aires</t>
  </si>
  <si>
    <t>D-2025-07-21-25438</t>
  </si>
  <si>
    <t>Fac 5 - Globalmex - Ticket Aereo - CDMX/BUEN/CDMX</t>
  </si>
  <si>
    <t>D-2025-08-06-25520</t>
  </si>
  <si>
    <t>Fac 5 - Globalmex - Ticket Aereo - ASSU/BUEN/TUXTLA</t>
  </si>
  <si>
    <t>D-2025-07-21-25439</t>
  </si>
  <si>
    <t>1st payment Green Impact</t>
  </si>
  <si>
    <t>Impulsouth II: JTL&amp;I Grants - Green Impact - Cameroon</t>
  </si>
  <si>
    <t>D-2025-08-04-25504</t>
  </si>
  <si>
    <t>1st payment CREEC</t>
  </si>
  <si>
    <t>Impulsouth II: JTL&amp;I Grants - CREEC - Uganda</t>
  </si>
  <si>
    <t>D-2025-08-06-25519</t>
  </si>
  <si>
    <t>Pago bimensal - junho e julho</t>
  </si>
  <si>
    <t>D-2025-08-05-25510</t>
  </si>
  <si>
    <t>Factura #2025-9047 PROFORMA - hospedagem Eva Duarte Kenya</t>
  </si>
  <si>
    <t>D-2025-08-05-25511</t>
  </si>
  <si>
    <t>Rembolso - Eva Eduarda \ Viaje para agendas VAC com aliados y equipo</t>
  </si>
  <si>
    <t>D-2025-08-07-25526</t>
  </si>
  <si>
    <t>INVOICE #008/2025 - Marcelo Mosaner</t>
  </si>
  <si>
    <t>I-2025-07068</t>
  </si>
  <si>
    <t>POV-VAC: Consultoría monitoreo y evaluación</t>
  </si>
  <si>
    <t>D-2025-08-07-25524</t>
  </si>
  <si>
    <t>Diferencia de pago - Eva Eduarda BRL6,958.90</t>
  </si>
  <si>
    <t>D-2025-08-07-25525</t>
  </si>
  <si>
    <t>Pro-CLIMAR Argentina - MRV (monitoring, report and verification) and programming - Output 4 - Desarrollo y diseño de contenidos sobre Pérdidas y Daños para el SNIC</t>
  </si>
  <si>
    <t>D-2025-08-07-25529</t>
  </si>
  <si>
    <t>Segundo pago - I-06923 José Valverde</t>
  </si>
  <si>
    <t>D-2025-08-07-25528</t>
  </si>
  <si>
    <t>Fac 57665 Allegrotour - Pasaje Aerea Asunción Miriam Priotti</t>
  </si>
  <si>
    <t>D-2025-08-06-25515</t>
  </si>
  <si>
    <t>Pago unico | Rebeca Calzada Olvera</t>
  </si>
  <si>
    <t>SURGE | Hackeando el fascismo: desinformación, salud y políticas de drogas | Rebeca Calzada Olvera</t>
  </si>
  <si>
    <t>D-2025-08-09-25533</t>
  </si>
  <si>
    <t>Desembolso 2/2 - CIMBRA</t>
  </si>
  <si>
    <t>D-2025-08-08-25532</t>
  </si>
  <si>
    <t>Desembolso Enmienda I-6786</t>
  </si>
  <si>
    <t>D-2025-08-06-25518</t>
  </si>
  <si>
    <t>Reemb. Mari Brito SBPC</t>
  </si>
  <si>
    <t>D-2025-08-11-25534</t>
  </si>
  <si>
    <t>2do Adelanto Gastos de Viaje Mayra I-6785</t>
  </si>
  <si>
    <t>D-2025-08-11-25536</t>
  </si>
  <si>
    <t>I-6785 Honorario Septiembre - Octubre 2025 Mayra</t>
  </si>
  <si>
    <t>D-2025-08-11-25535</t>
  </si>
  <si>
    <t>Pago - Reembolso de Gastos CSW</t>
  </si>
  <si>
    <t>I-2024-06106</t>
  </si>
  <si>
    <t>ICC: UNRISD</t>
  </si>
  <si>
    <t>D-2025-08-12-25545</t>
  </si>
  <si>
    <t>Pago único - Fondo Labora</t>
  </si>
  <si>
    <t>Fondo Labora - Trabalho e Transição Justa</t>
  </si>
  <si>
    <t>D-2025-08-12-25546</t>
  </si>
  <si>
    <t>ICC: FLAA-Comunidad Mariscal Sucre</t>
  </si>
  <si>
    <t>D-2025-08-12-25547</t>
  </si>
  <si>
    <t>1st payment Gissele Flores</t>
  </si>
  <si>
    <t>Impulsouth II: JTL&amp;I Grants - Gissele Flores - Ecuador</t>
  </si>
  <si>
    <t>D-2025-08-12-25539</t>
  </si>
  <si>
    <t>Pago Servicio de Interpretación Simultánea</t>
  </si>
  <si>
    <t>Impulsouth II: Interpretación Simultanea Remota</t>
  </si>
  <si>
    <t>D-2025-08-12-25540</t>
  </si>
  <si>
    <t>Per Diem Proceso Escucha Renata Veiga</t>
  </si>
  <si>
    <t>BASE: Proceso Escucha Renata Veiga</t>
  </si>
  <si>
    <t>D-2025-08-13-25548</t>
  </si>
  <si>
    <t>Pago 3 HAME I-06782</t>
  </si>
  <si>
    <t>D-2025-08-13-25551</t>
  </si>
  <si>
    <t>Pago 3 Conexión Guatemala I-06780</t>
  </si>
  <si>
    <t>D-2025-08-12-25543</t>
  </si>
  <si>
    <t>Ruta EDH: Serene</t>
  </si>
  <si>
    <t>D-2025-08-12-25544</t>
  </si>
  <si>
    <t>1st payment Veronica Primrose</t>
  </si>
  <si>
    <t>Impulsouth II: JTL&amp;I Grants - Veronica Primrose - Uganda</t>
  </si>
  <si>
    <t>D-2025-08-12-25541</t>
  </si>
  <si>
    <t>Globalmex - Hospedaje y Vuelos Margarita y Gabriela</t>
  </si>
  <si>
    <t>I-2025-07176</t>
  </si>
  <si>
    <t>Taller de refinamiento de la propuesta de proyecto Agua segura y sostenible: estrategia Oaxaca</t>
  </si>
  <si>
    <t>D-2025-08-13-25549</t>
  </si>
  <si>
    <t>1st payment Alain Biboum</t>
  </si>
  <si>
    <t>Impulsouth II: JTL&amp;I Grants - Alain Biboum - Cameroon</t>
  </si>
  <si>
    <t>D-2025-08-12-25538</t>
  </si>
  <si>
    <t>Pago 2 HAME I-06782</t>
  </si>
  <si>
    <t>D-2025-08-13-25550</t>
  </si>
  <si>
    <t>Pago # 3</t>
  </si>
  <si>
    <t>D-2025-08-13-25552</t>
  </si>
  <si>
    <t>Pasajes Aereos Agencia Arancia</t>
  </si>
  <si>
    <t>NDC Bolivia: Taller Cochabamba</t>
  </si>
  <si>
    <t>D-2025-08-13-25553</t>
  </si>
  <si>
    <t>Tercer pago - I-06923 José Valverde</t>
  </si>
  <si>
    <t>D-2025-08-14-25561</t>
  </si>
  <si>
    <t>FT 8260 Via Aerea - Hospedagem Santarém 07 a 09/07/2025 - Gracyane</t>
  </si>
  <si>
    <t>D-2025-08-15-25563</t>
  </si>
  <si>
    <t>Pago de Enmienda Workshop Congo I-06900</t>
  </si>
  <si>
    <t>D-2025-08-14-25560</t>
  </si>
  <si>
    <t>Pago Enmienda por Diferencia en Pagos - Yanina Flores</t>
  </si>
  <si>
    <t>D-2025-08-14-25556</t>
  </si>
  <si>
    <t>FT 8259 Via Aerea - Hospedagem Recife 15 a 19/07/2025 - Mari Brimdjam</t>
  </si>
  <si>
    <t>D-2025-08-15-25564</t>
  </si>
  <si>
    <t>FT 8261 Via Aerea - Hospedagem Passagem Angelica e Mari Brito</t>
  </si>
  <si>
    <t>D-2025-08-15-25562</t>
  </si>
  <si>
    <t>Pago final auditoria I-06910</t>
  </si>
  <si>
    <t>D-2025-08-13-25555</t>
  </si>
  <si>
    <t>pago al premio MapBiomas I-7183</t>
  </si>
  <si>
    <t>MapBiomas: Premio MapBiomas Brasil</t>
  </si>
  <si>
    <t>D-2025-08-18-25574</t>
  </si>
  <si>
    <t>Pago Pasajes Aéreos I-2025-07207 Workshop Brasilia</t>
  </si>
  <si>
    <t>BASE Skoll: Workshop en Brasilia</t>
  </si>
  <si>
    <t>D-2025-08-15-25565</t>
  </si>
  <si>
    <t>1st payment Derek Asoh</t>
  </si>
  <si>
    <t>Impulsouth II: JTL&amp;I Grants - Derek Asoh - Cameroon</t>
  </si>
  <si>
    <t>D-2025-08-18-25576</t>
  </si>
  <si>
    <t>Single payment Sendea</t>
  </si>
  <si>
    <t>Impulsouth II: JTL&amp;I Grants - SENDEA - Uganda</t>
  </si>
  <si>
    <t>D-2025-08-14-25557</t>
  </si>
  <si>
    <t>1st payment Cynthia Mulenga</t>
  </si>
  <si>
    <t>Impulsouth II: JTL&amp;I Grants - Cynthia Chibwe - Zambia</t>
  </si>
  <si>
    <t>Zambia</t>
  </si>
  <si>
    <t>D-2025-08-18-25577</t>
  </si>
  <si>
    <t>UE Mx - Boleto de avión Ivette Pichardo del 17 al 21 ago, León, Gto</t>
  </si>
  <si>
    <t>D-2025-08-15-25566</t>
  </si>
  <si>
    <t>UE Mx - Viáticos Ivette Pichardo del 17 al 21 ago, León, Gto</t>
  </si>
  <si>
    <t>D-2025-08-15-25567</t>
  </si>
  <si>
    <t>UE Mx - Reunión 29 may | 3 jul - servicio de coffee IZA</t>
  </si>
  <si>
    <t>D-2025-07-23-25460</t>
  </si>
  <si>
    <t>Pago 1 - 2025</t>
  </si>
  <si>
    <t>GCF BRA | Materials&amp; Goods - JB Monteiro</t>
  </si>
  <si>
    <t>D-2025-08-18-25569</t>
  </si>
  <si>
    <t>Pasaje Aéreo Renata Veiga - Inv.  I-2025-07188</t>
  </si>
  <si>
    <t>D-2025-08-18-25575</t>
  </si>
  <si>
    <t>GCF BRA | Implementation of Diversified Agroforestry Systems - Belterra</t>
  </si>
  <si>
    <t>D-2025-08-18-25568</t>
  </si>
  <si>
    <t>Pago Parcial Hotel Casa Campreste - Habitación Extra - Reembolso a Carola</t>
  </si>
  <si>
    <t>D-2025-08-19-25582</t>
  </si>
  <si>
    <t>1st payment Susan Claros</t>
  </si>
  <si>
    <t>Impulsouth II: JTL&amp;I Grants - Susan Claros Rivera - Bolivia</t>
  </si>
  <si>
    <t>D-2025-08-19-25580</t>
  </si>
  <si>
    <t>Honorarios Carola Agosto 2025</t>
  </si>
  <si>
    <t>D-2025-08-19-25581</t>
  </si>
  <si>
    <t>Single payment Nexus International University</t>
  </si>
  <si>
    <t>Impulsouth II: JTL&amp;I Grants - NIU - Dr. Chuks - Uganda</t>
  </si>
  <si>
    <t>D-2025-08-19-25579</t>
  </si>
  <si>
    <t>Patrocínio Livro Ósociobio - Editora Mil Folhas</t>
  </si>
  <si>
    <t>WTT POL - Livro Ósociobio</t>
  </si>
  <si>
    <t>D-2025-08-21-25597</t>
  </si>
  <si>
    <t>PC e Reemb. Brimdjam SBPC e 3 Ep. Serie</t>
  </si>
  <si>
    <t>D-2025-08-18-25571</t>
  </si>
  <si>
    <t>16 Pago Nathalia agosto 2025</t>
  </si>
  <si>
    <t>D-2025-08-20-25587</t>
  </si>
  <si>
    <t>4 Desembolso - Plataforma Cipó</t>
  </si>
  <si>
    <t>D-2025-08-18-25573</t>
  </si>
  <si>
    <t>Pago adicional - Diálogo y estudio consultoria Periplo</t>
  </si>
  <si>
    <t>FA - 2025 - Dirección de Futuro - Implementación de Programas</t>
  </si>
  <si>
    <t>D-2025-08-12-25542</t>
  </si>
  <si>
    <t>NF 111 ref. Pago 5 - Gracyane Taveira</t>
  </si>
  <si>
    <t>D-2025-08-21-25596</t>
  </si>
  <si>
    <t>Reemb. Gracyane - Oficina UFOPA</t>
  </si>
  <si>
    <t>D-2025-08-21-25599</t>
  </si>
  <si>
    <t>Pago Agosto 2025 Pamela</t>
  </si>
  <si>
    <t>D-2025-08-20-25594</t>
  </si>
  <si>
    <t>15 Honorarios Ana Maria Agosto 2025</t>
  </si>
  <si>
    <t>D-2025-08-20-25590</t>
  </si>
  <si>
    <t>Reembolso pasaje aereo Pamela para BsAs reunion equipo</t>
  </si>
  <si>
    <t>D-2025-08-20-25588</t>
  </si>
  <si>
    <t>Apoio Seminário Nac. Inovação Inclusiva - Embrapa</t>
  </si>
  <si>
    <t>WTT POL - Apoio Seminário Nac. Inovação Inclusiva - Embrapa</t>
  </si>
  <si>
    <t>D-2025-08-21-25598</t>
  </si>
  <si>
    <t>1er Desembolso Acesa</t>
  </si>
  <si>
    <t>D-2025-08-21-25601</t>
  </si>
  <si>
    <t>A00927</t>
  </si>
  <si>
    <t>F 50341 Allegrotour - Gasto de Vuelo Buenos/Washington</t>
  </si>
  <si>
    <t>D-2025-08-21-25604</t>
  </si>
  <si>
    <t>Pago honorarios agosto 2025 - Caroline Santos</t>
  </si>
  <si>
    <t>D-2025-08-21-25603</t>
  </si>
  <si>
    <t>L Passos - Assessoria Jurídica</t>
  </si>
  <si>
    <t>D-2025-08-22-25616</t>
  </si>
  <si>
    <t>Honorários Agosto 2025</t>
  </si>
  <si>
    <t>D-2025-08-21-25602</t>
  </si>
  <si>
    <t>1st payment (W4SECA)</t>
  </si>
  <si>
    <t>Impulsouth II: JTL&amp;I Grants - Carole Tankeu - Cameroon</t>
  </si>
  <si>
    <t>D-2025-08-21-25607</t>
  </si>
  <si>
    <t>Reembolso viaje Mirana</t>
  </si>
  <si>
    <t>D-2025-08-18-25572</t>
  </si>
  <si>
    <t>Honorarios Agosto 2025 Mirana</t>
  </si>
  <si>
    <t>D-2025-08-20-25589</t>
  </si>
  <si>
    <t>Pago 2 - Recibo 2130659902 Taller Tejiendo Redes</t>
  </si>
  <si>
    <t>D-2025-08-20-25583</t>
  </si>
  <si>
    <t>Invoice 03/2025 Pago 2 - Consultoria Gestão programatica Brasil</t>
  </si>
  <si>
    <t>D-2025-08-21-25600</t>
  </si>
  <si>
    <t>A00944</t>
  </si>
  <si>
    <t>CERTIFY ANAID | Reintegro pasaje aereo Natalia Ospina</t>
  </si>
  <si>
    <t>D-2025-08-20-25585</t>
  </si>
  <si>
    <t>Pago 4/6</t>
  </si>
  <si>
    <t>D-2025-08-22-25613</t>
  </si>
  <si>
    <t>Pago 1 - Socios en Salud</t>
  </si>
  <si>
    <t>ICC: Socios en Salud</t>
  </si>
  <si>
    <t>D-2025-08-22-25620</t>
  </si>
  <si>
    <t>Honorário Julho</t>
  </si>
  <si>
    <t>D-2025-08-22-25614</t>
  </si>
  <si>
    <t>SURGE | Mujeres en Desarrollo para el Progreso de San Luis Morelia AC</t>
  </si>
  <si>
    <t>D-2025-08-26-25636</t>
  </si>
  <si>
    <t>I-2025-07072 solicitud desembolso 1</t>
  </si>
  <si>
    <t>ECI - ARG - Intervención en Salta y El Álamo</t>
  </si>
  <si>
    <t>D-2025-08-26-25638</t>
  </si>
  <si>
    <t>Pago | Milena Pafundi</t>
  </si>
  <si>
    <t>SURGE | Consultoria Fortalecimiento en Comunicación | Milena Pafundi</t>
  </si>
  <si>
    <t>D-2025-08-25-25625</t>
  </si>
  <si>
    <t>Pago unico  Wiego - Participación Evento Africa</t>
  </si>
  <si>
    <t>Participacion y apoyo al Africa Regional Meeting of Waste Picker Leaders</t>
  </si>
  <si>
    <t>D-2025-08-25-25628</t>
  </si>
  <si>
    <t>Pago 11 Sindy I-5432</t>
  </si>
  <si>
    <t>D-2025-08-21-25608</t>
  </si>
  <si>
    <t>Factura 03 0095 - Primer Pago Katherine Conicelli</t>
  </si>
  <si>
    <t>I-2025-07209</t>
  </si>
  <si>
    <t>ECI Argentina.: Consultora Gestión de datos e informes 2025/2</t>
  </si>
  <si>
    <t>D-2025-08-26-25637</t>
  </si>
  <si>
    <t>Comprobante 189772 - Legalizacion documentos</t>
  </si>
  <si>
    <t>I-2025-07098</t>
  </si>
  <si>
    <t>ECI - ARG - Requerimientos Traducción y Certificación Acuerdo de Colaboración Avina - Danone</t>
  </si>
  <si>
    <t>D-2025-08-26-25639</t>
  </si>
  <si>
    <t>Pasajes aereas Tarjeta Milena Taller Cochabamba</t>
  </si>
  <si>
    <t>D-2025-08-25-25623</t>
  </si>
  <si>
    <t>Pago Canva 2025 para Impulsouth II, Tarjeta Milena Gramacho</t>
  </si>
  <si>
    <t>Impulsouth II: Compra de Canva</t>
  </si>
  <si>
    <t>D-2025-08-25-25624</t>
  </si>
  <si>
    <t>Pago con Tarjeta de Daniela Torres</t>
  </si>
  <si>
    <t>D-2025-08-28-25650</t>
  </si>
  <si>
    <t>I-2025-07074 solicitud de desembolso 1</t>
  </si>
  <si>
    <t>ECI - Latitud R - Fortalecimiento de la cooperativa RUO</t>
  </si>
  <si>
    <t>D-2025-08-25-25622</t>
  </si>
  <si>
    <t>Factura C-00005-00000077 Certificación contrato Ecosysteme</t>
  </si>
  <si>
    <t>D-2025-08-20-25584</t>
  </si>
  <si>
    <t>D-2025-08-22-25618</t>
  </si>
  <si>
    <t>D-2025-08-26-25633</t>
  </si>
  <si>
    <t>SURGE FCP | Pabellón de los Cuidados de la Alianza Global por los Cuidados | Instituto de Liderazgo Simone de Beauvoir A.C</t>
  </si>
  <si>
    <t>D-2025-08-26-25640</t>
  </si>
  <si>
    <t>A00925</t>
  </si>
  <si>
    <t>Invoice n. 03/2025 - Pago unico</t>
  </si>
  <si>
    <t>ECI Brasil - Oficina de Dados - Sebrae (ENEC)</t>
  </si>
  <si>
    <t>D-2025-08-26-25641</t>
  </si>
  <si>
    <t>Central Jacobina - Pago Único</t>
  </si>
  <si>
    <t>AMA 11ª: Acesso à Água no Semiárido Brasileiro - Central Jacobina</t>
  </si>
  <si>
    <t>D-2025-08-25-25629</t>
  </si>
  <si>
    <t>Gabriela Bade Consultoria UE agosto 2025</t>
  </si>
  <si>
    <t>D-2025-08-23-25621</t>
  </si>
  <si>
    <t>1st payment Bai Serge</t>
  </si>
  <si>
    <t>Impulsouth II: JTL&amp;I Grants - Bai Serge - Côte d'Ivoire</t>
  </si>
  <si>
    <t>Costa de Marfil</t>
  </si>
  <si>
    <t>D-2025-08-21-25606</t>
  </si>
  <si>
    <t>Pago Unico - HNK-Coocares-Direto</t>
  </si>
  <si>
    <t>HNK-Coocares-Direto</t>
  </si>
  <si>
    <t>D-2025-08-26-25631</t>
  </si>
  <si>
    <t>Reembolso de Despesas de Viagem - Agosto</t>
  </si>
  <si>
    <t>D-2025-08-22-25617</t>
  </si>
  <si>
    <t>Consultoria Ma. Pia Montero Ago25</t>
  </si>
  <si>
    <t>D-2025-08-25-25626</t>
  </si>
  <si>
    <t>Maria Victoria Arellano consultoría agosto 2025</t>
  </si>
  <si>
    <t>D-2025-08-21-25611</t>
  </si>
  <si>
    <t>Miriam - Consultoría</t>
  </si>
  <si>
    <t>D-2025-08-26-25634</t>
  </si>
  <si>
    <t>D-2025-08-26-25635</t>
  </si>
  <si>
    <t>07th payment a Mariana</t>
  </si>
  <si>
    <t>D-2025-08-27-25643</t>
  </si>
  <si>
    <t>SPM - Pagamento Único</t>
  </si>
  <si>
    <t>AMA 11ª: Acesso à Água no Semiárido Brasileiro - SPM</t>
  </si>
  <si>
    <t>D-2025-08-25-25630</t>
  </si>
  <si>
    <t>Couta 7/12 - Paz Gonzalez</t>
  </si>
  <si>
    <t>D-2025-08-20-25592</t>
  </si>
  <si>
    <t>Primer desembolso enmienda - ECU Ejercicio de derechos y promoción del RI en Cuenca</t>
  </si>
  <si>
    <t>Latitud R - ECU Ejercicio de derechos y promoción del RI en Cuenca</t>
  </si>
  <si>
    <t>D-2025-08-27-25648</t>
  </si>
  <si>
    <t>Reembolso gastos viajes Paz</t>
  </si>
  <si>
    <t>Programa (FA - 2024 - Clima - Implementación de Programas)</t>
  </si>
  <si>
    <t>D-2025-08-18-25570</t>
  </si>
  <si>
    <t>A00908</t>
  </si>
  <si>
    <t>Reintegro Margarita - Gasto de alimentación</t>
  </si>
  <si>
    <t>D-2025-08-21-25609</t>
  </si>
  <si>
    <t>UE Mx - 1615 FA Mx - Consultoria Evaluacion, Monitoreo y Aprendizaje - Agosto</t>
  </si>
  <si>
    <t>D-2025-08-25-25627</t>
  </si>
  <si>
    <t>Fac 11 - Margarita Gutierrez - Consultoría</t>
  </si>
  <si>
    <t>D-2025-08-28-25654</t>
  </si>
  <si>
    <t>Factura  20601634512-03-B001-8621 - - pago 2 Sinba</t>
  </si>
  <si>
    <t>D-2025-08-28-25665</t>
  </si>
  <si>
    <t>I-2025-07233 - Pago Wix</t>
  </si>
  <si>
    <t>D@WF - Hosting Landing Page 2</t>
  </si>
  <si>
    <t>D-2025-08-28-25666</t>
  </si>
  <si>
    <t>I-2025-07211 reembolso gastos tiquetes Diana Castillo</t>
  </si>
  <si>
    <t>I-2025-07211</t>
  </si>
  <si>
    <t>ECI - LR- Consultoría Apoyo Técnico en Colombia y Centro América 2025/2</t>
  </si>
  <si>
    <t>D-2025-08-28-25653</t>
  </si>
  <si>
    <t>I-2025-07211 Saldo reembolso compra tkts y Anticipo gastos viaje</t>
  </si>
  <si>
    <t>D-2025-08-28-25655</t>
  </si>
  <si>
    <t>Facturas 51802 y 53775 AllegroTour (viaje a Ginebra Tratado Plasticos)</t>
  </si>
  <si>
    <t>D-2025-08-28-25659</t>
  </si>
  <si>
    <t>Facturas 54557/54587/ 58154y 58588 Allegro Tours viajes Paula a Brasília</t>
  </si>
  <si>
    <t>D-2025-08-28-25662</t>
  </si>
  <si>
    <t>6to Des. 3er ingreso de fondos FGCH A00622</t>
  </si>
  <si>
    <t>D-2025-08-29-25671</t>
  </si>
  <si>
    <t>I-07216 - Boleto de avión Fernando Francia</t>
  </si>
  <si>
    <t>I-2025-07216</t>
  </si>
  <si>
    <t>ASDI: Reunión de equipo Migrantes como agentes de cambio</t>
  </si>
  <si>
    <t>D-2025-08-28-25663</t>
  </si>
  <si>
    <t>Viáticos Margarita- Taller Oaxaca</t>
  </si>
  <si>
    <t>D-2025-08-21-25605</t>
  </si>
  <si>
    <t>Desembolso adicional - EMCHA</t>
  </si>
  <si>
    <t>D-2025-08-28-25649</t>
  </si>
  <si>
    <t>D-2025-08-13-25554</t>
  </si>
  <si>
    <t>I-2025-06876 Invoice no. 4 honorarios Alejandra Calderon</t>
  </si>
  <si>
    <t>D-2025-08-28-25657</t>
  </si>
  <si>
    <t>Fac 51535 - Allegrotour - Hospedaje CDMX Juana Penayo</t>
  </si>
  <si>
    <t>D-2025-08-14-25559</t>
  </si>
  <si>
    <t>F 58584 - Allegrotour - Ticket Aereo BA/ASUN/BA</t>
  </si>
  <si>
    <t>D-2025-08-14-25558</t>
  </si>
  <si>
    <t>Facturas 57656/58155/60701 - viajes a Ginebra Tratado Plasticos y Bogotá UCD</t>
  </si>
  <si>
    <t>D-2025-08-28-25660</t>
  </si>
  <si>
    <t>F 60695 Allegrotours - Cargo de Reemisión Pasaje Colombia - Miriam</t>
  </si>
  <si>
    <t>D-2025-08-22-25612</t>
  </si>
  <si>
    <t>Honorarios Agosto 2025 - Fiorella Tomasello</t>
  </si>
  <si>
    <t>D-2025-08-29-25670</t>
  </si>
  <si>
    <t>Desembolso 2/2 (30%) - UNSAM</t>
  </si>
  <si>
    <t>D-2025-08-28-25661</t>
  </si>
  <si>
    <t>Maria León Consultoría UE agosto 2025</t>
  </si>
  <si>
    <t>D-2025-08-21-25610</t>
  </si>
  <si>
    <t>Pago unico | Morras vs Fundamentalismos</t>
  </si>
  <si>
    <t>SURGE | Morras vs Fundamentalismos</t>
  </si>
  <si>
    <t>D-2025-08-28-25652</t>
  </si>
  <si>
    <t>Cuenta de cobro 1_07211 Diana Castillo</t>
  </si>
  <si>
    <t>D-2025-08-28-25651</t>
  </si>
  <si>
    <t>I-2025-06832 - Invoice 8 - Pago honorarios Mafer Pineda</t>
  </si>
  <si>
    <t>D-2025-08-28-25658</t>
  </si>
  <si>
    <t>Pago 3/3 - I-2024-06294 - Invoice 4/2025</t>
  </si>
  <si>
    <t>Latitud R-BRA - Fortalecimento Rede Sul - MG</t>
  </si>
  <si>
    <t>D-2025-08-27-25646</t>
  </si>
  <si>
    <t>FC 56830 Pago alojamiento - Eva Eduarda</t>
  </si>
  <si>
    <t>D-2025-08-05-25506</t>
  </si>
  <si>
    <t>factura 45192 - Allegro Tours - Viaje centroamerica Benjamin Pardo</t>
  </si>
  <si>
    <t>D-2025-06-03-25141</t>
  </si>
  <si>
    <t>Pago único - ABRAMPA</t>
  </si>
  <si>
    <t>D-2025-08-28-25656</t>
  </si>
  <si>
    <t>F 6553 - Ona - Licencia Plataforma</t>
  </si>
  <si>
    <t>Lazos de Agua: Licencia Plataforma DOCSAS</t>
  </si>
  <si>
    <t>D-2025-08-27-25644</t>
  </si>
  <si>
    <t>Pago DeepL Translate para BASE - tarjeta Victoria Matusevich</t>
  </si>
  <si>
    <t>BASE SKOLL: Compra Deepl Translate</t>
  </si>
  <si>
    <t>D-2025-08-07-25527</t>
  </si>
  <si>
    <t>Produto E1-25</t>
  </si>
  <si>
    <t>GCF BRA | Communication services - Agency Angola</t>
  </si>
  <si>
    <t>D-2025-09-01-25677</t>
  </si>
  <si>
    <t>Factura 02 0120 - Desembolso 1</t>
  </si>
  <si>
    <t>ECI - ARG - Intervención en Mendoza (Alamo)</t>
  </si>
  <si>
    <t>D-2025-08-28-25664</t>
  </si>
  <si>
    <t>Pago Hotel y Salón Reunión Equipo Clima</t>
  </si>
  <si>
    <t>I-2025-07141</t>
  </si>
  <si>
    <t>Reunión de Equipo Clima</t>
  </si>
  <si>
    <t>D-2025-08-28-25667</t>
  </si>
  <si>
    <t>Pago único Alquiler de sala para reunión Impulsouth 28ago25</t>
  </si>
  <si>
    <t>D-2025-08-29-25669</t>
  </si>
  <si>
    <t>Fac FAVII005 Technical Control Corporation - Consultoría</t>
  </si>
  <si>
    <t>D-2025-09-01-25679</t>
  </si>
  <si>
    <t>Primer desembolso enmienda</t>
  </si>
  <si>
    <t>Latitud R ECU Fortalecimiento Operacional COOP. COAMA piloto de modelo de negocios</t>
  </si>
  <si>
    <t>D-2025-09-01-25678</t>
  </si>
  <si>
    <t>1er Pago de la Consultoría Gonzalo Choque</t>
  </si>
  <si>
    <t>NDC Bolivia: Consultoría de asistencia técnica para fortalecer las tres plataformas de Mujeres, Jóvenes y Pueblos Indígenas Gonzalo Choque</t>
  </si>
  <si>
    <t>D-2025-08-28-25668</t>
  </si>
  <si>
    <t>Couta 6/12</t>
  </si>
  <si>
    <t>D-2025-08-21-25595</t>
  </si>
  <si>
    <t>Invoice 004/2025 - pago 4 - consultoria gestion adm financ</t>
  </si>
  <si>
    <t>D-2025-08-29-25672</t>
  </si>
  <si>
    <t>D-2025-08-27-25647</t>
  </si>
  <si>
    <t>Couta 5/12</t>
  </si>
  <si>
    <t>D-2025-08-07-25522</t>
  </si>
  <si>
    <t>Fac 2 Girolabs - Mantenimiento Web</t>
  </si>
  <si>
    <t>D-2025-09-01-25676</t>
  </si>
  <si>
    <t>Reemb. Angelica A-1806 Semiárido Show</t>
  </si>
  <si>
    <t>D-2025-09-03-25689</t>
  </si>
  <si>
    <t>Pago 4/4 ano 2 - NF 128/2025</t>
  </si>
  <si>
    <t>D-2025-08-27-25645</t>
  </si>
  <si>
    <t>NF 107 Estudio Jambo - Tradução do relatório anual 2024</t>
  </si>
  <si>
    <t>D-2025-08-29-25675</t>
  </si>
  <si>
    <t>I-2025-07095 Unico pago - COCA</t>
  </si>
  <si>
    <t>ECI - LAtitud R - MEX - Recicladoras a Domicilio - Red Chiapas</t>
  </si>
  <si>
    <t>D-2025-09-02-25682</t>
  </si>
  <si>
    <t>Pago Agosto | ESKUELA RADICAL</t>
  </si>
  <si>
    <t>D-2025-09-02-25687</t>
  </si>
  <si>
    <t>I-2025-07095  Unico pago - AVERY</t>
  </si>
  <si>
    <t>D-2025-09-02-25683</t>
  </si>
  <si>
    <t>I-2025-07103 Primer desembolso - AVERY</t>
  </si>
  <si>
    <t>ECI-Latitud R - MEX - EcoREd - Dolores Hidalgo, Guanajuato</t>
  </si>
  <si>
    <t>D-2025-09-02-25680</t>
  </si>
  <si>
    <t>FT 8311 Via Aerea - Passagem Santarém 16 a 18/09/2025 - Gracyane e Renata</t>
  </si>
  <si>
    <t>D-2025-09-03-25688</t>
  </si>
  <si>
    <t>Pago julio</t>
  </si>
  <si>
    <t>D-2025-09-02-25686</t>
  </si>
  <si>
    <t>1st payment Belterra</t>
  </si>
  <si>
    <t>D-2025-09-02-25685</t>
  </si>
  <si>
    <t>I-2025-07103 Primer desembolso - NESTLE</t>
  </si>
  <si>
    <t>D-2025-09-02-25681</t>
  </si>
  <si>
    <t>FT 7172 Visit Tour Reunião 22.08</t>
  </si>
  <si>
    <t>D-2025-09-02-25684</t>
  </si>
  <si>
    <t>Factura 2FCA678F Pago 4 - Consultoria Programatica Mexico - Victor Guzman NESTLE</t>
  </si>
  <si>
    <t>D-2025-08-29-25674</t>
  </si>
  <si>
    <t>Pago único -AD Coopera Rede Sul -  I-2025-07040</t>
  </si>
  <si>
    <t>Latitud R  - AD Coopera Rede Sul</t>
  </si>
  <si>
    <t>D-2025-09-03-25695</t>
  </si>
  <si>
    <t>Pago unico | CONSULTORIA TÉCNICA COMUNITARIA, A.C.</t>
  </si>
  <si>
    <t>SURGE | Derechos laborales para jornaleros indígenas | Consultoría Técnica Comunitaria</t>
  </si>
  <si>
    <t>D-2025-09-04-25697</t>
  </si>
  <si>
    <t>Desembolso 2/2 (30%) - Producciones Nativas</t>
  </si>
  <si>
    <t>D-2025-09-04-25702</t>
  </si>
  <si>
    <t>D-2025-09-05-25709</t>
  </si>
  <si>
    <t>Anticipo gastos de viaje -Victor</t>
  </si>
  <si>
    <t>D-2025-09-04-25698</t>
  </si>
  <si>
    <t>I-2025-07104 - Desembolso Unico - La costa recicla Oaxaca - NESTLE</t>
  </si>
  <si>
    <t>ECI - Latitud R - MEX - La Costa Recicla - Oaxaca</t>
  </si>
  <si>
    <t>D-2025-09-04-25706</t>
  </si>
  <si>
    <t>Pago 3 - bimestral consultoría Giselle Baiguera</t>
  </si>
  <si>
    <t>D-2025-08-26-25642</t>
  </si>
  <si>
    <t>Honorarios Agosto 2025 - Yaiza Reid Rata</t>
  </si>
  <si>
    <t>D-2025-09-05-25708</t>
  </si>
  <si>
    <t>Factura 2FCA678F Pago 4 - Consultoria Programatica Mexico - Victor Guzman AVERY</t>
  </si>
  <si>
    <t>D-2025-08-29-25673</t>
  </si>
  <si>
    <t>I-2025-07104 - Desembolso Unico - La costa recicla Oaxaca - AVERY</t>
  </si>
  <si>
    <t>D-2025-09-04-25707</t>
  </si>
  <si>
    <t>Pago a Tanda Mariana</t>
  </si>
  <si>
    <t>Impulsouth II: Mapping and Engagement of Stakeholders Tanda Mariana</t>
  </si>
  <si>
    <t>D-2025-09-03-25690</t>
  </si>
  <si>
    <t>Fac 1 - Estrella Polar - Hospedaje y Alimentación Marcela, Mirana, Marvson y Luciana</t>
  </si>
  <si>
    <t>D-2025-09-04-25699</t>
  </si>
  <si>
    <t>Fac 1 - Estrella Polar - Hospedaje y Alimentación Miriam Priotti, Midi, Juana, Romina y Gabriela</t>
  </si>
  <si>
    <t>D-2025-09-04-25700</t>
  </si>
  <si>
    <t>Honorário de Julio</t>
  </si>
  <si>
    <t>D-2025-09-03-25692</t>
  </si>
  <si>
    <t>7to desembolso 2025-2026</t>
  </si>
  <si>
    <t>D-2025-09-04-25703</t>
  </si>
  <si>
    <t>RPA 6815 ref. Oficina ASPACS - 05/09/2025 - Robert Lacerda</t>
  </si>
  <si>
    <t>WTT POL - Oficina ASPACS - 05/09/2025 - Robert Lacerda</t>
  </si>
  <si>
    <t>D-2025-09-08-25720</t>
  </si>
  <si>
    <t>Mutirão Tecnoclima - ITS</t>
  </si>
  <si>
    <t>WTT POL - Mutirão Tecnoclima - ITS</t>
  </si>
  <si>
    <t>D-2025-09-08-25715</t>
  </si>
  <si>
    <t>NF 4 ref. Pago 1 - Assessoria de Imprensa | Suzanna Ferreira</t>
  </si>
  <si>
    <t>WTT COM - Assessoria de Imprensa | Suzanna Ferreira</t>
  </si>
  <si>
    <t>D-2025-09-05-25712</t>
  </si>
  <si>
    <t>1st payment Launcher Engineers Hub</t>
  </si>
  <si>
    <t>Impulsouth II: JTL&amp;I Grants - Launcher Engineers Hub Ltd - Zambia</t>
  </si>
  <si>
    <t>D-2025-09-05-25710</t>
  </si>
  <si>
    <t>Pago único Paul Nduhuura</t>
  </si>
  <si>
    <t>Impulsouth II: Mapping and Engagement of Stakeholders Paul Nduhuura</t>
  </si>
  <si>
    <t>D-2025-09-08-25718</t>
  </si>
  <si>
    <t>Pago fsac</t>
  </si>
  <si>
    <t>DAWF Asociación Civil De Acción Climática - Enmienda</t>
  </si>
  <si>
    <t>D-2025-09-09-25728</t>
  </si>
  <si>
    <t>Pago unico | RAICHALI INDEPENDIENTE AC</t>
  </si>
  <si>
    <t>SURGE | Territorial, Alianza de Medios | Fortaleciendo el periodismo local</t>
  </si>
  <si>
    <t>D-2025-09-09-25733</t>
  </si>
  <si>
    <t>A00935</t>
  </si>
  <si>
    <t>Pago unico | Voces del territorio A.C.</t>
  </si>
  <si>
    <t>SURGE | Desaparición forzada de personas indígenas en México | Voces del territorio</t>
  </si>
  <si>
    <t>D-2025-09-09-25731</t>
  </si>
  <si>
    <t>Baixa de Adiantamento - Caroline Santos</t>
  </si>
  <si>
    <t>D-2025-09-08-25723</t>
  </si>
  <si>
    <t>Desembolso Enmienda 09-2025</t>
  </si>
  <si>
    <t>I-2024-06316</t>
  </si>
  <si>
    <t>UE Redes Chaco - Huella de Carbono</t>
  </si>
  <si>
    <t>D-2025-09-09-25730</t>
  </si>
  <si>
    <t>02 Desembolso Fundo Casa</t>
  </si>
  <si>
    <t>D-2025-09-03-25696</t>
  </si>
  <si>
    <t>2nd payment Wirnkar Basil</t>
  </si>
  <si>
    <t>D-2025-09-09-25727</t>
  </si>
  <si>
    <t>Pago agosto 2025 - Daniela Salas</t>
  </si>
  <si>
    <t>D-2025-09-08-25716</t>
  </si>
  <si>
    <t>Locação de carro - Agenda Marajó - 11a14.09</t>
  </si>
  <si>
    <t>D-2025-09-08-25721</t>
  </si>
  <si>
    <t>Locação de carro - Agenda Seleção de Beneficiários - Setembro</t>
  </si>
  <si>
    <t>D-2025-09-08-25722</t>
  </si>
  <si>
    <t>Pago | ABRAMPA</t>
  </si>
  <si>
    <t>MAPBiomas | XII Congreso de la RedeMPA - ABRAMPA</t>
  </si>
  <si>
    <t>D-2025-09-09-25732</t>
  </si>
  <si>
    <t>A00766</t>
  </si>
  <si>
    <t>Desembolso 6 - Proyungas</t>
  </si>
  <si>
    <t>D-2025-09-09-25725</t>
  </si>
  <si>
    <t>Reembolso de Despesas - Caroline Santos</t>
  </si>
  <si>
    <t>D-2025-09-08-25724</t>
  </si>
  <si>
    <t>Desembolso 2/2 (30%)</t>
  </si>
  <si>
    <t>D-2025-09-08-25717</t>
  </si>
  <si>
    <t>Pago 4 Conexión Guatemala I-06780</t>
  </si>
  <si>
    <t>D-2025-09-09-25736</t>
  </si>
  <si>
    <t>Adicional Hotel y Salón</t>
  </si>
  <si>
    <t>D-2025-09-09-25734</t>
  </si>
  <si>
    <t>Pago Pasaje Aéreo Mirana Andriarisoa</t>
  </si>
  <si>
    <t>D-2025-09-09-25735</t>
  </si>
  <si>
    <t>Desembolso 2/2 I-2025-06954</t>
  </si>
  <si>
    <t>D-2025-09-08-25714</t>
  </si>
  <si>
    <t>Pago enmienda ColombiaI-6816</t>
  </si>
  <si>
    <t>D-2025-09-08-25713</t>
  </si>
  <si>
    <t>Reissued 1st payment - Green Impact</t>
  </si>
  <si>
    <t>D-2025-09-11-25746</t>
  </si>
  <si>
    <t>Pago único Nambula</t>
  </si>
  <si>
    <t>Impulsouth II: Mapping and Engagement of Stakeholders Nambula Sitali Kachumi</t>
  </si>
  <si>
    <t>D-2025-09-08-25719</t>
  </si>
  <si>
    <t>Pago unico | CENTRO DE DERECHOS HUMANOS DE LOS PUEBLOS DEL SUR DE VERACRUZ BETY CARIÑO AC</t>
  </si>
  <si>
    <t>SURGE | Defensa del territorio indígena nahua y nuntajiiyi' con equidad de género y participación de juventudes| CENTRO DE DERECHOS HUMANOS DE LOS PUEBLOS DEL SUR DE VERACRUZ BETY CARIÑO A.C.</t>
  </si>
  <si>
    <t>D-2025-09-09-25737</t>
  </si>
  <si>
    <t>D-2025-09-10-25739</t>
  </si>
  <si>
    <t>Pago 4 COFAMIPRO I -06773</t>
  </si>
  <si>
    <t>D-2025-09-11-25741</t>
  </si>
  <si>
    <t>I-2025-07039 - Pago 1/2 Atlas 2024-2025</t>
  </si>
  <si>
    <t>ECI Latitud R BRA - Atlas - Atlas 2024/2025</t>
  </si>
  <si>
    <t>D-2025-09-10-25738</t>
  </si>
  <si>
    <t>Pago Astradomes-CEPAL</t>
  </si>
  <si>
    <t>DAWF Asociación de Trabajadoras Domésticas Astradomes - Enmienda</t>
  </si>
  <si>
    <t>D-2025-09-09-25729</t>
  </si>
  <si>
    <t>Pago 2 – I-07035 Cosmovisiones</t>
  </si>
  <si>
    <t>I-2025-07035</t>
  </si>
  <si>
    <t>ASDI: Consultoría de Comunicaciones - Cosmovisiones-Fernando Francia</t>
  </si>
  <si>
    <t>Colones Costarricenses</t>
  </si>
  <si>
    <t>D-2025-09-11-25744</t>
  </si>
  <si>
    <t>Capacitación virtual - Tratado vinculante sobre empresas y derechos humanos</t>
  </si>
  <si>
    <t>D-2025-09-12-25749</t>
  </si>
  <si>
    <t>Pago 1 – I-07035 Cosmovisiones</t>
  </si>
  <si>
    <t>D-2025-09-11-25743</t>
  </si>
  <si>
    <t>FC 63254 - Vuelo Caroline Santos</t>
  </si>
  <si>
    <t>I-2025-07237</t>
  </si>
  <si>
    <t>Reunión equipo Biomas- 2025</t>
  </si>
  <si>
    <t>D-2025-09-16-25755</t>
  </si>
  <si>
    <t>FC 63241 - Vuelo Lanna Peixoto</t>
  </si>
  <si>
    <t>D-2025-09-16-25753</t>
  </si>
  <si>
    <t>FC 63238 - Vuelo Yaiza Reid Rata</t>
  </si>
  <si>
    <t>D-2025-09-16-25759</t>
  </si>
  <si>
    <t>FC 34313 -  Vuelo Florencia Rojas</t>
  </si>
  <si>
    <t>D-2025-09-16-25756</t>
  </si>
  <si>
    <t>Salón, Equipos y Alimentación - bajar adelanto Daniela</t>
  </si>
  <si>
    <t>D-2025-09-16-25762</t>
  </si>
  <si>
    <t>FC 34316 - Vuelo Emerson Miranda</t>
  </si>
  <si>
    <t>D-2025-09-16-25752</t>
  </si>
  <si>
    <t>FC 63529 - Vuelo Paz Gonzalez</t>
  </si>
  <si>
    <t>D-2025-09-16-25760</t>
  </si>
  <si>
    <t>FC 63237 - vuelo Laura Sifonios</t>
  </si>
  <si>
    <t>D-2025-09-16-25758</t>
  </si>
  <si>
    <t>FC 63256 - Vuelo Denis Conrado</t>
  </si>
  <si>
    <t>D-2025-09-12-25747</t>
  </si>
  <si>
    <t>FC 63243 - Vuelo Ma. Beatriz Ferreira Lima (acompañante Lanna)</t>
  </si>
  <si>
    <t>D-2025-09-16-25754</t>
  </si>
  <si>
    <t>FC 34315 - Vuelo Eva Duarte</t>
  </si>
  <si>
    <t>D-2025-09-16-25757</t>
  </si>
  <si>
    <t>Gastos bancarios Bajar del adelanto de Carola</t>
  </si>
  <si>
    <t>D-2025-09-15-25751</t>
  </si>
  <si>
    <t>Pago al Hotel - Bajar adelanto a Daniela</t>
  </si>
  <si>
    <t>D-2025-09-16-25761</t>
  </si>
  <si>
    <t>Materiales, Transporte y presentador - bajar adelanto Daniela</t>
  </si>
  <si>
    <t>D-2025-09-16-25763</t>
  </si>
  <si>
    <t>Pago 1/2 - I-2025-07025</t>
  </si>
  <si>
    <t>ECI Latitud R BRA - HUBS - ANCAT</t>
  </si>
  <si>
    <t>D-2025-09-17-25769</t>
  </si>
  <si>
    <t>1st Payment Luisa Vásquez</t>
  </si>
  <si>
    <t>Greenovations II: Consultoría Apoyo técnico Proyecto Luisa Vásquez</t>
  </si>
  <si>
    <t>D-2025-09-16-25764</t>
  </si>
  <si>
    <t>Viaje equipo consultor y Avina - bajar del adelanto a Daniela</t>
  </si>
  <si>
    <t>D-2025-09-17-25774</t>
  </si>
  <si>
    <t>Pago Pasaje Aéreo I-2025-07207 Workshop Brasilia</t>
  </si>
  <si>
    <t>D-2025-08-20-25586</t>
  </si>
  <si>
    <t>Pago Único Rede Comuá I-2025-07220</t>
  </si>
  <si>
    <t>BASE: Casa Sur Global - Rede Comuá</t>
  </si>
  <si>
    <t>D-2025-09-15-25750</t>
  </si>
  <si>
    <t>Per diem y viaticos de los participantes - bajar adelanto Daniela</t>
  </si>
  <si>
    <t>D-2025-09-18-25780</t>
  </si>
  <si>
    <t>Pago 1 Producto 1, 2 y 3 de los TdR</t>
  </si>
  <si>
    <t>Pro-CLIMAR Argentina - MRV (monitoring, report and verification) and programming - Output 4 - Desarrollo de software para del Sistema Nacional de Información Climática (SNIC)</t>
  </si>
  <si>
    <t>D-2025-09-17-25775</t>
  </si>
  <si>
    <t>Anticipo gastos de viaje - 3</t>
  </si>
  <si>
    <t>D-2025-09-16-25766</t>
  </si>
  <si>
    <t>Invoice FAVIII005 - Pago 4 - Consultoría Gestión UCD - Romina Malagamba</t>
  </si>
  <si>
    <t>D-2025-09-17-25771</t>
  </si>
  <si>
    <t>Pago Enmienda 2026 2 de 2 IAMAP</t>
  </si>
  <si>
    <t>D-2025-09-17-25777</t>
  </si>
  <si>
    <t>Pago Enmienda 2026 1 de 2 IAMAP</t>
  </si>
  <si>
    <t>D-2025-09-17-25778</t>
  </si>
  <si>
    <t>5to desembolso 3er ingreso UE</t>
  </si>
  <si>
    <t>D-2025-09-17-25768</t>
  </si>
  <si>
    <t>Fac 4 - Marvson Andrade - Consultoría</t>
  </si>
  <si>
    <t>D-2025-09-18-25782</t>
  </si>
  <si>
    <t>NF 32 ref. Honorario Mariana Brimdjam Setembro 2025 | 1/2</t>
  </si>
  <si>
    <t>D-2025-09-18-25786</t>
  </si>
  <si>
    <t>Locação imóvel - Agenda beneficiários</t>
  </si>
  <si>
    <t>D-2025-09-10-25740</t>
  </si>
  <si>
    <t>Pago 15 Jerson I-5430</t>
  </si>
  <si>
    <t>D-2025-09-17-25767</t>
  </si>
  <si>
    <t>6to desembolso 3er ingreso UE</t>
  </si>
  <si>
    <t>D-2025-09-18-25779</t>
  </si>
  <si>
    <t>Pago unico | Redes de Análisis Interdisciplinarias y Cooperación de Economía Solidaria (RAICES-AC)</t>
  </si>
  <si>
    <t>SURGE | FCP | Contranarrativas: mujeres y territorios en disputa en Oaxaca| Redes de Análisis Interdisciplinarias y Cooperación de Economía Solidaria (RAICES-AC)</t>
  </si>
  <si>
    <t>D-2025-09-12-25748</t>
  </si>
  <si>
    <t>Fac 4 - Juana Penayo - Consultoría</t>
  </si>
  <si>
    <t>D-2025-09-19-25792</t>
  </si>
  <si>
    <t>NF 32 ref. Honorario Mariana Brimdjam Setembro 2025 | 2/2</t>
  </si>
  <si>
    <t>D-2025-09-18-25787</t>
  </si>
  <si>
    <t>NF 1 ref. Impressões Grafica Print Center - Policy Briefing</t>
  </si>
  <si>
    <t>D-2025-09-18-25784</t>
  </si>
  <si>
    <t>Consultoría Articulação Local - Aguas de Marajó</t>
  </si>
  <si>
    <t>D-2025-09-18-25783</t>
  </si>
  <si>
    <t>Alimentação Agenda 23 a 25.09</t>
  </si>
  <si>
    <t>D-2025-09-18-25789</t>
  </si>
  <si>
    <t>NF 2 ref. Honorários Renata Bueloni | Setembro 2025</t>
  </si>
  <si>
    <t>D-2025-09-17-25770</t>
  </si>
  <si>
    <t>NF 15 ref. Honorários setembro 2025 | Mariana Brito</t>
  </si>
  <si>
    <t>D-2025-09-18-25785</t>
  </si>
  <si>
    <t>Hospedagens - Agenda Marajó - 11a14.09</t>
  </si>
  <si>
    <t>D-2025-09-09-25726</t>
  </si>
  <si>
    <t>NF 15 ref. Honorário Maria Angélica | Setembro2025</t>
  </si>
  <si>
    <t>D-2025-09-22-25805</t>
  </si>
  <si>
    <t>Pago Servicio de Interpretación Raquel Do Rego</t>
  </si>
  <si>
    <t>BASE: Servicios de Interpretación Raquel Do Rego</t>
  </si>
  <si>
    <t>D-2025-09-17-25772</t>
  </si>
  <si>
    <t>Pago 1/2 2025</t>
  </si>
  <si>
    <t>D-2025-09-17-25776</t>
  </si>
  <si>
    <t>Pagamento Jessyca | 2</t>
  </si>
  <si>
    <t>Fundación Avina - WTT (FA-WTT)</t>
  </si>
  <si>
    <t>D-2025-09-19-25794</t>
  </si>
  <si>
    <t>UE Mx - Viaje a la Cd. de Mx del 24 al 26 de sep - Colectivas</t>
  </si>
  <si>
    <t>D-2025-09-23-25808</t>
  </si>
  <si>
    <t>UE Mx - Viáticos a la Cd. de Mx del 24 al 26 de sep - Colectivas - Ester Garcia</t>
  </si>
  <si>
    <t>D-2025-09-23-25807</t>
  </si>
  <si>
    <t>UE Mx - Viáticos a la Cd. de Mx del 24 al 26 de sep - Colectivas - Nubia Díaz</t>
  </si>
  <si>
    <t>D-2025-09-23-25806</t>
  </si>
  <si>
    <t>Anticipo Caja Chica septiembre 2025 I-5447</t>
  </si>
  <si>
    <t>D-2025-09-18-25790</t>
  </si>
  <si>
    <t>UE Mx - Sede evento 25 septiembre</t>
  </si>
  <si>
    <t>UE Mx - Acciones de visibilidad - presentación de los informes de UNIDAS sobre agro | plataformas | textiles | cuidados</t>
  </si>
  <si>
    <t>D-2025-09-23-25819</t>
  </si>
  <si>
    <t>Honorário Agosto</t>
  </si>
  <si>
    <t>D-2025-09-19-25796</t>
  </si>
  <si>
    <t>Pago Septiembre 2025 Pamela</t>
  </si>
  <si>
    <t>D-2025-09-22-25804</t>
  </si>
  <si>
    <t>Pago pasaje aereo Flor de Jesus Pérez Ramírez - Allegro Tours</t>
  </si>
  <si>
    <t>ICC: Participación de Flor de Jesus Pérez Ramírez en Pabellon de los Cuidados en CDMX - Compra de ticket aéreo</t>
  </si>
  <si>
    <t>D-2025-09-23-25822</t>
  </si>
  <si>
    <t>Pago Hotel - Feria la Inversa</t>
  </si>
  <si>
    <t>NDC Bolivia: Feria a la Inversa La Paz</t>
  </si>
  <si>
    <t>D-2025-09-23-25816</t>
  </si>
  <si>
    <t>Honorário Setembro - Caroline Santos</t>
  </si>
  <si>
    <t>D-2025-09-23-25817</t>
  </si>
  <si>
    <t>I-2024-06555 - Segundo pago CODEMUH</t>
  </si>
  <si>
    <t>D-2025-09-23-25818</t>
  </si>
  <si>
    <t>Pasajes JUJAEPASU</t>
  </si>
  <si>
    <t>D-2025-09-19-25793</t>
  </si>
  <si>
    <t>16 Honorarios Ana Maria Septiembre 2025</t>
  </si>
  <si>
    <t>D-2025-09-22-25803</t>
  </si>
  <si>
    <t>Pago Salón y Alimentación Hotel Gloria</t>
  </si>
  <si>
    <t>D-2025-09-23-25815</t>
  </si>
  <si>
    <t>Pago Único PUCE</t>
  </si>
  <si>
    <t>Impulsouth II: JTL&amp;I Grants - PUCE - Ecuador</t>
  </si>
  <si>
    <t>D-2025-09-22-25799</t>
  </si>
  <si>
    <t>1st Payment Julia Mindlin</t>
  </si>
  <si>
    <t>BASE SKOLL: Consultoría Julia Mindlin</t>
  </si>
  <si>
    <t>D-2025-09-22-25800</t>
  </si>
  <si>
    <t>L Passos - Consultoría</t>
  </si>
  <si>
    <t>D-2025-09-19-25791</t>
  </si>
  <si>
    <t>Pago coffee table and brunch I-7207</t>
  </si>
  <si>
    <t>D-2025-09-18-25781</t>
  </si>
  <si>
    <t>Viaje ASUJUJ</t>
  </si>
  <si>
    <t>D-2025-09-19-25795</t>
  </si>
  <si>
    <t>UE Mx - Materiales para sesión 24 y 25 sept</t>
  </si>
  <si>
    <t>D-2025-09-23-25821</t>
  </si>
  <si>
    <t>Couta 8/12 - Paz Gonzalez</t>
  </si>
  <si>
    <t>D-2025-09-24-25831</t>
  </si>
  <si>
    <t>Alojamiento consultores Marajó</t>
  </si>
  <si>
    <t>D-2025-09-24-25825</t>
  </si>
  <si>
    <t>Pago de diferencia de Biomas - Paz Gonzalez</t>
  </si>
  <si>
    <t>D-2025-09-11-25742</t>
  </si>
  <si>
    <t>Honorarios Carola Septiembre 2025</t>
  </si>
  <si>
    <t>D-2025-09-22-25802</t>
  </si>
  <si>
    <t>Pago de diferencia de Cuota 07/12 - Paz Gonzalez</t>
  </si>
  <si>
    <t>D-2025-09-24-25832</t>
  </si>
  <si>
    <t>Pago único Media Party</t>
  </si>
  <si>
    <t>I-2025-07257</t>
  </si>
  <si>
    <t>Mapbiomas: Media Party Buenos Aires</t>
  </si>
  <si>
    <t>D-2025-09-23-25824</t>
  </si>
  <si>
    <t>A00922</t>
  </si>
  <si>
    <t>Alojamiento y gastos VAC</t>
  </si>
  <si>
    <t>D-2025-09-19-25797</t>
  </si>
  <si>
    <t>Pago Per diem - Adelanto Carola Mejia</t>
  </si>
  <si>
    <t>D-2025-09-24-25834</t>
  </si>
  <si>
    <t>Pago de Transporte - Reembolso a Carola</t>
  </si>
  <si>
    <t>D-2025-09-11-25745</t>
  </si>
  <si>
    <t>Pago Pasajes aéreos - Arancia</t>
  </si>
  <si>
    <t>D-2025-09-24-25835</t>
  </si>
  <si>
    <t>2nd Workshop payment - Turismo Esquerre</t>
  </si>
  <si>
    <t>D-2025-09-25-25839</t>
  </si>
  <si>
    <t>Desembolso 2/2 (30%) - Red Puna</t>
  </si>
  <si>
    <t>D-2025-09-25-25836</t>
  </si>
  <si>
    <t>Consultoría Laura Sifonios - Pago 11</t>
  </si>
  <si>
    <t>D-2025-09-25-25844</t>
  </si>
  <si>
    <t>Gastos com logística Maria Helena dos Santos</t>
  </si>
  <si>
    <t>CLUA | Validação Técnica 2ª Fase - Helena Santos</t>
  </si>
  <si>
    <t>D-2025-09-25-25841</t>
  </si>
  <si>
    <t>Pago # 8</t>
  </si>
  <si>
    <t>D-2025-09-25-25849</t>
  </si>
  <si>
    <t>D-2025-09-25-25850</t>
  </si>
  <si>
    <t>Reembolso Salón Reunión Presencial - Carola Mejía</t>
  </si>
  <si>
    <t>D-2025-09-22-25801</t>
  </si>
  <si>
    <t>D-2025-09-25-25843</t>
  </si>
  <si>
    <t>Gastos com logística - Luiz Rodrigues</t>
  </si>
  <si>
    <t>CLUA | Validação Técnica 2ª Fase - Luiz Rodrigues</t>
  </si>
  <si>
    <t>D-2025-09-25-25842</t>
  </si>
  <si>
    <t>Pago 4 - bimestral consultoría Giselle Baiguera</t>
  </si>
  <si>
    <t>D-2025-09-23-25823</t>
  </si>
  <si>
    <t>Pago 8</t>
  </si>
  <si>
    <t>D-2025-09-25-25845</t>
  </si>
  <si>
    <t>Locação de carro - Agenda de Validação Parte 2</t>
  </si>
  <si>
    <t>D-2025-09-24-25833</t>
  </si>
  <si>
    <t>Factura E0008-1 - pago 2 - 70% Auditoria Revision ex post</t>
  </si>
  <si>
    <t>D-2025-09-25-25848</t>
  </si>
  <si>
    <t>NO PAGAR - Alquier Airbnb Belém - Certify Cintia</t>
  </si>
  <si>
    <t>I-2025-07127</t>
  </si>
  <si>
    <t>GCF BRA | Agenda COP30 Projeto Marajó Resiliente</t>
  </si>
  <si>
    <t>D-2025-08-06-25521</t>
  </si>
  <si>
    <t>Fac 12 - Margarita Gutierrez - Consultoría</t>
  </si>
  <si>
    <t>D-2025-09-26-25852</t>
  </si>
  <si>
    <t>UE Mx - 1615 FA Mx - Consultoria Evaluacion, Monitoreo y Aprendizaje - Septiembre</t>
  </si>
  <si>
    <t>D-2025-09-25-25847</t>
  </si>
  <si>
    <t>D-2025-08-26-25632</t>
  </si>
  <si>
    <t>D-2025-09-25-25851</t>
  </si>
  <si>
    <t>UE Mx - Enmienda I - 2025 - UE Mx - 1er desembolso</t>
  </si>
  <si>
    <t>UE Mx: Ethos Innovación en Políticas Públicas - NDICI CSO/2023/450-034</t>
  </si>
  <si>
    <t>D-2025-09-25-25846</t>
  </si>
  <si>
    <t>Pago 2 - Fuente Nestlé - I-2025-07076</t>
  </si>
  <si>
    <t>D-2025-09-24-25829</t>
  </si>
  <si>
    <t>Pago 2 - Fuente Coca - I-2025-07076</t>
  </si>
  <si>
    <t>D-2025-09-24-25830</t>
  </si>
  <si>
    <t>Reintegro Margarita - Gastos de Alimentación y Transporte</t>
  </si>
  <si>
    <t>D-2025-09-26-25853</t>
  </si>
  <si>
    <t>Desembolso 2/2 (30%) - Mujeres Soñadoras</t>
  </si>
  <si>
    <t>D-2025-09-25-25837</t>
  </si>
  <si>
    <t>Honorarios septiembre 2025 Fiorella Tomasello</t>
  </si>
  <si>
    <t>D-2025-09-24-25828</t>
  </si>
  <si>
    <t>UE Mx - Enmienda I - Extras en el Encuentro Sembrando Cambios - 25 septiembre</t>
  </si>
  <si>
    <t>D-2025-09-29-25857</t>
  </si>
  <si>
    <t>Pago gastos YRR</t>
  </si>
  <si>
    <t>D-2025-10-01-25873</t>
  </si>
  <si>
    <t>Honorarios Septiembre 2025 Mirana</t>
  </si>
  <si>
    <t>D-2025-09-16-25765</t>
  </si>
  <si>
    <t>Fundación Moisés Bertoni - Desembolso Único</t>
  </si>
  <si>
    <t>Lazos de Agua: PIP en Paraguay</t>
  </si>
  <si>
    <t>D-2025-09-18-25788</t>
  </si>
  <si>
    <t>1 Aditivo - Pago 1 - Instituto Mancala</t>
  </si>
  <si>
    <t>D-2025-09-29-25860</t>
  </si>
  <si>
    <t>D-2025-09-29-25859</t>
  </si>
  <si>
    <t>UE Mx - septiembre 2025 - Coordinación Proyecto</t>
  </si>
  <si>
    <t>I-2025-07184</t>
  </si>
  <si>
    <t>UE Mx - Coordinación de Proyecto 2025</t>
  </si>
  <si>
    <t>D-2025-09-29-25855</t>
  </si>
  <si>
    <t>AJUSTE NO PAGAR | F 50341 Allegrotour - Gasto de Vuelo Buenos/Washington</t>
  </si>
  <si>
    <t>D-2025-08-18-25578</t>
  </si>
  <si>
    <t>Reintegro Gabriela Macias - Gastos de Evento (Coffee Break, impresión y otros)</t>
  </si>
  <si>
    <t>D-2025-08-11-25537</t>
  </si>
  <si>
    <t>Baixa Adto Facebook</t>
  </si>
  <si>
    <t>D-2025-09-03-25691</t>
  </si>
  <si>
    <t>Consultoría G.Bade sept 2025</t>
  </si>
  <si>
    <t>D-2025-09-23-25812</t>
  </si>
  <si>
    <t>Maria Victoria Arellano consultoría sept 2025</t>
  </si>
  <si>
    <t>D-2025-09-23-25809</t>
  </si>
  <si>
    <t>Maria León Consultoría UE sept 2025</t>
  </si>
  <si>
    <t>D-2025-09-23-25811</t>
  </si>
  <si>
    <t>Traslado participantes actividad La Morada</t>
  </si>
  <si>
    <t>D-2025-09-23-25813</t>
  </si>
  <si>
    <t>Consultoría Ma. Pia Montero Sept 25</t>
  </si>
  <si>
    <t>D-2025-09-23-25810</t>
  </si>
  <si>
    <t>2do pago La Morada - UE</t>
  </si>
  <si>
    <t>UE Chile: Alianza La Morada</t>
  </si>
  <si>
    <t>D-2025-09-25-25838</t>
  </si>
  <si>
    <t>UE Mx - Streaming y apoyo logístico 25 septiembre</t>
  </si>
  <si>
    <t>D-2025-09-23-25820</t>
  </si>
  <si>
    <t>Pago pasaje JUJAEPJUJ octubre 2025</t>
  </si>
  <si>
    <t>D-2025-09-24-25826</t>
  </si>
  <si>
    <t>Pago  | 1/2</t>
  </si>
  <si>
    <t>SURGE | Diplomado de la Clínica Jurídica de Pueblos Indígenas</t>
  </si>
  <si>
    <t>D-2025-09-25-25840</t>
  </si>
  <si>
    <t>Honorário Septiembre 2025</t>
  </si>
  <si>
    <t>D-2025-09-29-25864</t>
  </si>
  <si>
    <t>D-2025-09-26-25854</t>
  </si>
  <si>
    <t>Honorarios septiembre 2025 Yaiza Reid Rata</t>
  </si>
  <si>
    <t>D-2025-09-24-25827</t>
  </si>
  <si>
    <t>I-07264 Boleto de avión - Fernando Francia</t>
  </si>
  <si>
    <t>I-2025-07264</t>
  </si>
  <si>
    <t>ASDI: Participación de Fernando Francia en Encuentro de Familiares de Migrantes Desaparecidos</t>
  </si>
  <si>
    <t>D-2025-10-01-25870</t>
  </si>
  <si>
    <t>Reemb. Gracyane - Santarém 15 a 18/09/2025</t>
  </si>
  <si>
    <t>D-2025-10-02-25878</t>
  </si>
  <si>
    <t>2nd payment CREEC</t>
  </si>
  <si>
    <t>D-2025-10-02-25874</t>
  </si>
  <si>
    <t>Pago factura 00004-00001550</t>
  </si>
  <si>
    <t>Latitud R C4 Cobertura Anfibia conflicto recicladores Buenos Aires</t>
  </si>
  <si>
    <t>D-2025-10-02-25875</t>
  </si>
  <si>
    <t>Wordly - Pago Único Traducción I-7239</t>
  </si>
  <si>
    <t>MapBiomas: Servicio de Traduccion</t>
  </si>
  <si>
    <t>D-2025-09-30-25867</t>
  </si>
  <si>
    <t>Reemb. Leila Gastos com alimentação e deslocamento</t>
  </si>
  <si>
    <t>WTT POL - Mesa Redonda no ICID - Fortaleza -18/09/2025</t>
  </si>
  <si>
    <t>D-2025-10-02-25879</t>
  </si>
  <si>
    <t>Transporte Agenda 23 a 25.09</t>
  </si>
  <si>
    <t>D-2025-09-30-25869</t>
  </si>
  <si>
    <t>Baixa de Adiantamento Marcelo Tavares - 5.000</t>
  </si>
  <si>
    <t>I-2025-07236</t>
  </si>
  <si>
    <t>GCF BRA | Assistente Técnico de Projeto - Marcelo Tavares</t>
  </si>
  <si>
    <t>D-2025-10-01-25872</t>
  </si>
  <si>
    <t>2nd payment</t>
  </si>
  <si>
    <t>D-2025-09-29-25865</t>
  </si>
  <si>
    <t>2nd payment (W4SECA)</t>
  </si>
  <si>
    <t>D-2025-10-02-25881</t>
  </si>
  <si>
    <t>Desembolso CDP 2DO año ejecucion</t>
  </si>
  <si>
    <t>UE Chile: Alianza Casa de la Paz</t>
  </si>
  <si>
    <t>D-2025-09-30-25868</t>
  </si>
  <si>
    <t>Traslado actividades Periplo</t>
  </si>
  <si>
    <t>D-2025-10-02-25876</t>
  </si>
  <si>
    <t>Alojamiento participante actividad Periplo</t>
  </si>
  <si>
    <t>D-2025-10-02-25877</t>
  </si>
  <si>
    <t>2nd payment Susan Claros</t>
  </si>
  <si>
    <t>D-2025-10-02-25882</t>
  </si>
  <si>
    <t>Pago Junio - Juan Duncan</t>
  </si>
  <si>
    <t>D-2025-08-22-25619</t>
  </si>
  <si>
    <t>Pago Julio - Agosto -Juan Duncan</t>
  </si>
  <si>
    <t>D-2025-09-29-25863</t>
  </si>
  <si>
    <t>Pago Septiembre 2025 - Daniela Salas</t>
  </si>
  <si>
    <t>D-2025-09-29-25856</t>
  </si>
  <si>
    <t>Pago Unico -DAWF_James Oyange</t>
  </si>
  <si>
    <t>DAWF African Content Moderators Union_James Oyange</t>
  </si>
  <si>
    <t>D-2025-10-03-25884</t>
  </si>
  <si>
    <t>Primer desembolso</t>
  </si>
  <si>
    <t>F4 LR ECU: Fortalecimiento al reciclaje inclusivo a través de la innovación social y tecnológica Fase 2</t>
  </si>
  <si>
    <t>D-2025-10-01-25871</t>
  </si>
  <si>
    <t>INVOICE #010/2025 - Marcelo Mosaner</t>
  </si>
  <si>
    <t>D-2025-10-06-25885</t>
  </si>
  <si>
    <t>Desembolso 2 -  Fundación Gaia Pacha</t>
  </si>
  <si>
    <t>D-2025-10-06-25888</t>
  </si>
  <si>
    <t>Pago unico | RED ORGANIZATIVA POR LA JUSTICIA OBRERA</t>
  </si>
  <si>
    <t>SURGE | Red Organizativa por la Justicia Obrera &amp; Micelio ROJO</t>
  </si>
  <si>
    <t>D-2025-10-02-25880</t>
  </si>
  <si>
    <t>2nd Payment Cadeau Adjamie</t>
  </si>
  <si>
    <t>D-2025-10-06-25890</t>
  </si>
  <si>
    <t>2nd payment Bai Serge</t>
  </si>
  <si>
    <t>D-2025-10-06-25891</t>
  </si>
  <si>
    <t>1er Desembolso Marco Andrade</t>
  </si>
  <si>
    <t>Comic Relief: Consultoría de Comunicación Marco Andrade</t>
  </si>
  <si>
    <t>D-2025-10-06-25892</t>
  </si>
  <si>
    <t>SURGE FCP | Girl Up | Programa de Acompañamiento a Clubs</t>
  </si>
  <si>
    <t>D-2025-10-07-25893</t>
  </si>
  <si>
    <t>Anticipo viajes</t>
  </si>
  <si>
    <t>I-2025-07235</t>
  </si>
  <si>
    <t>Coordinación de la Aceleradora de Negocios e iniciativas Programáticas ECI</t>
  </si>
  <si>
    <t>D-2025-10-06-25887</t>
  </si>
  <si>
    <t>5th payment Maria</t>
  </si>
  <si>
    <t>D-2025-10-07-25894</t>
  </si>
  <si>
    <t>Invoice 01/2025 - Pago 1 - Consultoria coordinacion aceleradora German Villegas</t>
  </si>
  <si>
    <t>D-2025-10-06-25886</t>
  </si>
  <si>
    <t>NF 120 ref. Diagramação Material Institucional - Vinicius Caina</t>
  </si>
  <si>
    <t>D-2025-10-06-25889</t>
  </si>
  <si>
    <t>FT 8386 Via Aerea - Passagem e Hospedagem - Leila Santana</t>
  </si>
  <si>
    <t>D-2025-10-09-25910</t>
  </si>
  <si>
    <t>FT 8388 Via Aerea - Hospedagem Angélica e Mari Brito</t>
  </si>
  <si>
    <t>D-2025-10-09-25913</t>
  </si>
  <si>
    <t>FT 8383 Via Aerea - Passagem Angelica 26 a 30/10/2025 - Belem</t>
  </si>
  <si>
    <t>D-2025-10-09-25912</t>
  </si>
  <si>
    <t>PC  Caroline Santos | Baixa de Adiantamento - 2.000</t>
  </si>
  <si>
    <t>D-2025-10-08-25895</t>
  </si>
  <si>
    <t>NF 029 VILA TUCUPI | Jantar Agenda Missão Marajó - Soure</t>
  </si>
  <si>
    <t>D-2025-10-08-25902</t>
  </si>
  <si>
    <t>Pago 2/2 | Organización Juvenil Mexiro A.C</t>
  </si>
  <si>
    <t>SURGE FCP | Maternidades respetadas y diversas | Organización Juvenil Mexiro</t>
  </si>
  <si>
    <t>D-2025-10-08-25900</t>
  </si>
  <si>
    <t>FT 8384 Via Aerea - Hospedagem Santarém 16 a 18/09/2025 - Gracyane e Renata</t>
  </si>
  <si>
    <t>D-2025-10-09-25911</t>
  </si>
  <si>
    <t>PC  Caroline Santos | Reembolso de Despesas - Agenda Setembro</t>
  </si>
  <si>
    <t>D-2025-10-08-25896</t>
  </si>
  <si>
    <t>Impulsouth II: Interpretación Simultanea Remota Dialogue Sud-Su COP</t>
  </si>
  <si>
    <t>D-2025-10-03-25883</t>
  </si>
  <si>
    <t>I-2025-07105 Desembolso Unico - Escuelas Promesa - Jalisco / Monterrey</t>
  </si>
  <si>
    <t>ECI - Latitud R - MEX - Escuelas Promesa - Jalisco / Monterrey</t>
  </si>
  <si>
    <t>D-2025-09-05-25711</t>
  </si>
  <si>
    <t>D-2025-10-08-25899</t>
  </si>
  <si>
    <t>FT 8382 Via Aerea - Hospedagem - Evento Emprapii UFOPA - 17/09/2025 em Santarém</t>
  </si>
  <si>
    <t>WTT CAP - Evento da Emprapii UFOPA - 17/09/2025 em Santarém</t>
  </si>
  <si>
    <t>D-2025-10-13-25946</t>
  </si>
  <si>
    <t>I-2025-07241 - Pago unico</t>
  </si>
  <si>
    <t>ECI - Aporte Premio Territorio Circular</t>
  </si>
  <si>
    <t>D-2025-10-09-25914</t>
  </si>
  <si>
    <t>I-2024-06303 - Pago II - Enmienda Uganda Nurses &amp; Midwives Union</t>
  </si>
  <si>
    <t>D-2025-10-09-25906</t>
  </si>
  <si>
    <t>PagoUnico _DAWF Perkumpulan Sembada Bersama Indonesia</t>
  </si>
  <si>
    <t>DAWF Perkumpulan Sembada Bersama Indonesia - Enmienda</t>
  </si>
  <si>
    <t>D-2025-10-09-25905</t>
  </si>
  <si>
    <t>I-07275 Anticipo caja chica Veronica</t>
  </si>
  <si>
    <t>I-2025-07275</t>
  </si>
  <si>
    <t>Walmart Periplo 3: Caja Chica Veronica</t>
  </si>
  <si>
    <t>D-2025-10-10-25927</t>
  </si>
  <si>
    <t>A00951</t>
  </si>
  <si>
    <t>Invoice 1401 - Pago 2 - DD Paraguay Coresa - CFO International</t>
  </si>
  <si>
    <t>D-2025-07-17-25426</t>
  </si>
  <si>
    <t>Factura Allegro Tour 56826  Isadora Harvey.pdf</t>
  </si>
  <si>
    <t>D-2025-10-09-25917</t>
  </si>
  <si>
    <t>Pago 2 - 2025</t>
  </si>
  <si>
    <t>D-2025-10-13-25933</t>
  </si>
  <si>
    <t>FT00008395 - Via Aerea - Pasaje - LARA VICTORIA VAZ</t>
  </si>
  <si>
    <t>GCF BRA | 13° Congresso de Agroecologia</t>
  </si>
  <si>
    <t>D-2025-10-09-25907</t>
  </si>
  <si>
    <t>FT00008395 - Via Aerea - Pasaje - ECILENE PENA DE SOUZA</t>
  </si>
  <si>
    <t>D-2025-10-09-25908</t>
  </si>
  <si>
    <t>3o. Adelanto Gastos de Viaje Mayra I-6785</t>
  </si>
  <si>
    <t>D-2025-10-13-25943</t>
  </si>
  <si>
    <t>I-07217- Boleto de avión Alejandra León</t>
  </si>
  <si>
    <t>I-2025-07217</t>
  </si>
  <si>
    <t>Reunión presencial del equipo Innovación Laboral</t>
  </si>
  <si>
    <t>D-2025-10-09-25920</t>
  </si>
  <si>
    <t>PC Lara Vaz | Reeembolso de despesas de viagens 11/08/2025 a 08/10/2025</t>
  </si>
  <si>
    <t>D-2025-10-10-25926</t>
  </si>
  <si>
    <t>Instituto Belterra - Pago 2 - 50%</t>
  </si>
  <si>
    <t>D-2025-10-13-25939</t>
  </si>
  <si>
    <t>NF 049 BANZEIRO MARAJO | Adiantamento Reservas Hotel Banzeiro - Missão Marajó</t>
  </si>
  <si>
    <t>D-2025-10-10-25924</t>
  </si>
  <si>
    <t>3er desembolso Mujeres Soñadoras.</t>
  </si>
  <si>
    <t>D-2025-10-09-25915</t>
  </si>
  <si>
    <t>Reemb. Mari Brito 13 CBA</t>
  </si>
  <si>
    <t>D-2025-10-13-25936</t>
  </si>
  <si>
    <t>Pago final Honorarios</t>
  </si>
  <si>
    <t>D-2025-10-13-25944</t>
  </si>
  <si>
    <t>I-07216 - Boleto de avión José Pablo Valverde</t>
  </si>
  <si>
    <t>D-2025-10-09-25919</t>
  </si>
  <si>
    <t>I-07216- Boleto de avión Sindy Hernandez</t>
  </si>
  <si>
    <t>D-2025-10-09-25921</t>
  </si>
  <si>
    <t>PC Lara Vaz | Baixa de Adiantamento 1500</t>
  </si>
  <si>
    <t>D-2025-10-10-25925</t>
  </si>
  <si>
    <t>Despesas de deslocamento convidado</t>
  </si>
  <si>
    <t>D-2025-10-13-25930</t>
  </si>
  <si>
    <t>3er desembolso CIMBRA</t>
  </si>
  <si>
    <t>D-2025-10-13-25945</t>
  </si>
  <si>
    <t>Pago 2 - I-06931</t>
  </si>
  <si>
    <t>D-2025-10-08-25901</t>
  </si>
  <si>
    <t>Pago 4 CCICH I-06778</t>
  </si>
  <si>
    <t>D-2025-10-13-25932</t>
  </si>
  <si>
    <t>FAVII006 - Technical Control Corporation - Consultoría</t>
  </si>
  <si>
    <t>D-2025-10-09-25916</t>
  </si>
  <si>
    <t>001-001-0003861 Fundación Moises Bertoni - Consultoría 3/3</t>
  </si>
  <si>
    <t>D-2025-10-13-25934</t>
  </si>
  <si>
    <t>3° Pagamento</t>
  </si>
  <si>
    <t>D-2025-10-13-25931</t>
  </si>
  <si>
    <t>Pago Unico _DAWF TNF Garment Workers Services Cooperation</t>
  </si>
  <si>
    <t>DAWF TNF Garment Workers Services Cooperation - Enmienda</t>
  </si>
  <si>
    <t>D-2025-10-09-25904</t>
  </si>
  <si>
    <t>01 Honorarios Juan José Bernal</t>
  </si>
  <si>
    <t>Comic Relief: Omicse</t>
  </si>
  <si>
    <t>D-2025-10-13-25938</t>
  </si>
  <si>
    <t>IF | Introducción al estudio de Aves Playeras y la Red Internacional Motus</t>
  </si>
  <si>
    <t>D-2025-10-14-25953</t>
  </si>
  <si>
    <t>2nd payment Launcher Engineers Hub</t>
  </si>
  <si>
    <t>D-2025-10-14-25951</t>
  </si>
  <si>
    <t>D-2025-10-13-25942</t>
  </si>
  <si>
    <t>Transferencia AA-FA- I-2025-07299 Walmart Periplo 3</t>
  </si>
  <si>
    <t>AA - 2025 - Innovación Laboral (Ex. Futuro del Trabajo)- Inter-entidades</t>
  </si>
  <si>
    <t>D-2025-10-14-25956</t>
  </si>
  <si>
    <t>3er desembolso Biodiversidad</t>
  </si>
  <si>
    <t>D-2025-10-14-25949</t>
  </si>
  <si>
    <t>Pago Unico - Fith</t>
  </si>
  <si>
    <t>Guatemala: Federación Internacional de Trabajadoras del Hogar</t>
  </si>
  <si>
    <t>D-2025-10-14-25955</t>
  </si>
  <si>
    <t>Pago Bimensal Setembro e Outubro</t>
  </si>
  <si>
    <t>D-2025-10-13-25941</t>
  </si>
  <si>
    <t>Pago Unico - MSN</t>
  </si>
  <si>
    <t>Maquila Solidarity Network: Engagement with Apparel Brands</t>
  </si>
  <si>
    <t>D-2025-10-14-25954</t>
  </si>
  <si>
    <t>1o. pago Materiales para la COP30</t>
  </si>
  <si>
    <t>Comic Relief: Materiales para la COP</t>
  </si>
  <si>
    <t>Soluciones para adaptacion y mitigacion</t>
  </si>
  <si>
    <t>D-2025-10-15-25958</t>
  </si>
  <si>
    <t>Primer Pago _ Ormusa</t>
  </si>
  <si>
    <t>Ormusa - Entornos Dignos: C190 y derechos laborales para Mujeres en la Maquila</t>
  </si>
  <si>
    <t>D-2025-10-14-25950</t>
  </si>
  <si>
    <t>Reembolso Beatriz gasto con transporte y hotel</t>
  </si>
  <si>
    <t>BASE SKOLL: Workshop Brasilia</t>
  </si>
  <si>
    <t>D-2025-10-14-25952</t>
  </si>
  <si>
    <t>O Canto do Frances P.1/2</t>
  </si>
  <si>
    <t>Skoll: Viaje Donor Trip Marajó</t>
  </si>
  <si>
    <t>D-2025-10-16-25963</t>
  </si>
  <si>
    <t>I-07203_Pago Unico FIP</t>
  </si>
  <si>
    <t>DAWF Federación Internacional de Periodistas - Enmienda</t>
  </si>
  <si>
    <t>D-2025-10-13-25947</t>
  </si>
  <si>
    <t>I-07216 - Reintegro gastos de viaje - Jose Valverde</t>
  </si>
  <si>
    <t>D-2025-10-16-25968</t>
  </si>
  <si>
    <t>Desembolso 1/2 I-2025-07133 ANR</t>
  </si>
  <si>
    <t>ECI - Latitud R - COL -Fortalecimiento organizaciones ANR con enfoque en TON Trazables</t>
  </si>
  <si>
    <t>D-2025-10-16-25964</t>
  </si>
  <si>
    <t>Pago 1 _ ICC Fundación Social Cultural</t>
  </si>
  <si>
    <t>ICC: Fundación Social Cultural</t>
  </si>
  <si>
    <t>D-2025-10-14-25948</t>
  </si>
  <si>
    <t>Cuarto pago - I-06923 José Valverde</t>
  </si>
  <si>
    <t>D-2025-10-16-25967</t>
  </si>
  <si>
    <t>KP485-201983 | Wereld Natuur Fonds</t>
  </si>
  <si>
    <t>I-2025-07290</t>
  </si>
  <si>
    <t>POV - Contribution to the expanded scope of the evaluation</t>
  </si>
  <si>
    <t>D-2025-10-08-25903</t>
  </si>
  <si>
    <t>Locação de Alojamento Missão Marajó e COP</t>
  </si>
  <si>
    <t>D-2025-10-17-25974</t>
  </si>
  <si>
    <t>2nd payment Derek Asoh</t>
  </si>
  <si>
    <t>D-2025-10-17-25972</t>
  </si>
  <si>
    <t>Pago final Yanina | 1/2</t>
  </si>
  <si>
    <t>D-2025-10-17-25970</t>
  </si>
  <si>
    <t>Pago final Yanina | 2/2</t>
  </si>
  <si>
    <t>D-2025-10-17-25971</t>
  </si>
  <si>
    <t>Desembolso Unico Aceleradora-Yatto</t>
  </si>
  <si>
    <t>Latitud R - C2 Aceleradora  - YATTO ECONOMIA CIRCULAR LTDA</t>
  </si>
  <si>
    <t>D-2025-10-20-25977</t>
  </si>
  <si>
    <t>2do Pago de la Consultoría Gonzalo</t>
  </si>
  <si>
    <t>D-2025-10-20-25976</t>
  </si>
  <si>
    <t>Imposto Locação de Imóvel - Agenda Beneficíiários</t>
  </si>
  <si>
    <t>D-2025-10-17-25973</t>
  </si>
  <si>
    <t>3er desembolso Asoc. Civil Red Agroforestal Chaco Argentina</t>
  </si>
  <si>
    <t>D-2025-10-21-25996</t>
  </si>
  <si>
    <t>Reembolso passagem Miguel</t>
  </si>
  <si>
    <t>D-2025-10-17-25975</t>
  </si>
  <si>
    <t>Factura no. 001-002-00105 - Segundo y último desembolso</t>
  </si>
  <si>
    <t>D-2025-10-13-25937</t>
  </si>
  <si>
    <t>Reintegro Isadora | Certify</t>
  </si>
  <si>
    <t>D-2025-09-04-25705</t>
  </si>
  <si>
    <t>Pago Único</t>
  </si>
  <si>
    <t>Pro-CLIMAR Catering evento Plataforma ONTS 2025</t>
  </si>
  <si>
    <t>D-2025-10-20-25985</t>
  </si>
  <si>
    <t>NF 32 ref. Ygor Farias - Diagramação Relatório Araýau</t>
  </si>
  <si>
    <t>D-2025-10-16-25962</t>
  </si>
  <si>
    <t>Perdiem Miguel</t>
  </si>
  <si>
    <t>D-2025-10-20-25980</t>
  </si>
  <si>
    <t>Parcela 5/6 - Isadora Lopes</t>
  </si>
  <si>
    <t>D-2025-10-20-25984</t>
  </si>
  <si>
    <t>Pago unico | AVANCE-ANÁLISIS, INVESTIGACIÓN Y ESTUDIOS PARA EL DESARROLLO, A.C.</t>
  </si>
  <si>
    <t>SURGE | MEXICOS POSIBLES| AVANCE-ANALISIS, INVESTIGACION Y ESTUDIOS PARA EL DESARROLLO|</t>
  </si>
  <si>
    <t>D-2025-10-21-25998</t>
  </si>
  <si>
    <t>Pago 9/10 - Eva Eduarda</t>
  </si>
  <si>
    <t>D-2025-10-21-25990</t>
  </si>
  <si>
    <t>Fundación PROMESA - Desembolso Único</t>
  </si>
  <si>
    <t>Apoyo al Foro Agua y Desnutrición Crónica Infantil</t>
  </si>
  <si>
    <t>D-2025-10-21-25994</t>
  </si>
  <si>
    <t>Reintegro gastos Kenya - Eva Duarte</t>
  </si>
  <si>
    <t>D-2025-09-03-25693</t>
  </si>
  <si>
    <t>3er pago AA-FA FEMSA</t>
  </si>
  <si>
    <t>D-2025-10-16-25969</t>
  </si>
  <si>
    <t>Traslados participantes T.Apoquindo</t>
  </si>
  <si>
    <t>D-2025-10-21-26006</t>
  </si>
  <si>
    <t>Fac 1 - Ricardo Zapada - Consultoría 1/2</t>
  </si>
  <si>
    <t>I-2025-07276</t>
  </si>
  <si>
    <t>Lazos de Agua: Especialista en Estadística y Monitoreo</t>
  </si>
  <si>
    <t>D-2025-10-21-25995</t>
  </si>
  <si>
    <t>50% of the value of a 10-day contract Millena Cardoso</t>
  </si>
  <si>
    <t>Amazonía: Jóvenes líderes en proyecto de socio-bioeconomía de la cuenca Amazonica</t>
  </si>
  <si>
    <t>D-2025-10-21-25997</t>
  </si>
  <si>
    <t>Couta 9/12 - Paz Gonzalez</t>
  </si>
  <si>
    <t>D-2025-10-21-25993</t>
  </si>
  <si>
    <t>Pago unico | Salvemos La Pona</t>
  </si>
  <si>
    <t>SURGE | Incidencia y manejo adecuado de la mezquitera | Salvemos La Pona</t>
  </si>
  <si>
    <t>D-2025-10-22-26008</t>
  </si>
  <si>
    <t>Honorarios Carola Octubre 2025</t>
  </si>
  <si>
    <t>D-2025-10-20-25986</t>
  </si>
  <si>
    <t>Maria Victoria Arellano consultoría oct 2025</t>
  </si>
  <si>
    <t>D-2025-10-21-25989</t>
  </si>
  <si>
    <t>Honorarios Octubre 2025 Mirana</t>
  </si>
  <si>
    <t>D-2025-10-20-25981</t>
  </si>
  <si>
    <t>Pago unico | Erik Alberto Riojas Viedma</t>
  </si>
  <si>
    <t>SURGE | Laboratorios Caminos de Incidencia Colectiva | Dra.Elizabeth Montaño</t>
  </si>
  <si>
    <t>D-2025-10-21-26000</t>
  </si>
  <si>
    <t>Reembolso gastos de viaje Plenaria ECI Buenos Aires - Mafer Pineda</t>
  </si>
  <si>
    <t>D-2025-10-21-26005</t>
  </si>
  <si>
    <t>I-2025-06876 Invoice no. 5 honorarios Alejandra Calderon</t>
  </si>
  <si>
    <t>D-2025-10-23-26029</t>
  </si>
  <si>
    <t>Reunion consorcio Periplo ago sept</t>
  </si>
  <si>
    <t>D-2025-10-21-25987</t>
  </si>
  <si>
    <t>I-07317 Alojamiento Joe Martinez</t>
  </si>
  <si>
    <t>Walmart Periplo 3: Participación Joe Martinez en evento La movilidad laboral un modelo que sostiene los campos frutícolas en Chile y reuniones diversas</t>
  </si>
  <si>
    <t>D-2025-10-22-26012</t>
  </si>
  <si>
    <t>I-07317 Reserva pasaje Joe Martinez</t>
  </si>
  <si>
    <t>D-2025-10-22-26013</t>
  </si>
  <si>
    <t>I-2025-06832 - Invoice 11 - Pago honorarios Mafer Pineda</t>
  </si>
  <si>
    <t>D-2025-10-23-26027</t>
  </si>
  <si>
    <t>Maria León Consultoría UE oct 2025</t>
  </si>
  <si>
    <t>D-2025-10-21-26001</t>
  </si>
  <si>
    <t>17 Honorarios Ana Maria Octubre 2025</t>
  </si>
  <si>
    <t>D-2025-10-20-25982</t>
  </si>
  <si>
    <t>Reembolso a Ana Maria, viaje a Buenos Aires</t>
  </si>
  <si>
    <t>D-2025-10-20-25983</t>
  </si>
  <si>
    <t>Reembolso certify Mirana</t>
  </si>
  <si>
    <t>D-2025-10-22-26015</t>
  </si>
  <si>
    <t>Reembolso gastos viaje plenaria ECI Argentina - Alejandra Calderon</t>
  </si>
  <si>
    <t>D-2025-10-21-26003</t>
  </si>
  <si>
    <t>I-2025-06876 - Anticipo gastos Actividades RENARBOL</t>
  </si>
  <si>
    <t>D-2025-10-23-26028</t>
  </si>
  <si>
    <t>Reembolso a Carola - viaje a Buenos aires</t>
  </si>
  <si>
    <t>D-2025-10-22-26014</t>
  </si>
  <si>
    <t>Traslados y alimentacion de participantes en Territorio</t>
  </si>
  <si>
    <t>D-2025-10-21-25988</t>
  </si>
  <si>
    <t>Reembolso Mirana Viaje a Buenos Aires</t>
  </si>
  <si>
    <t>D-2025-10-22-26016</t>
  </si>
  <si>
    <t>Reembolso gastos de viaje Agenda Avina Reciclaje - Paula</t>
  </si>
  <si>
    <t>D-2025-10-16-25965</t>
  </si>
  <si>
    <t>Invoice FAVIII006 - Pago 5 (alianza 1210) - Consultoría Gestión UCD - Romina Malagamba</t>
  </si>
  <si>
    <t>D-2025-10-23-26024</t>
  </si>
  <si>
    <t>Pago 3/10</t>
  </si>
  <si>
    <t>D-2025-10-23-26030</t>
  </si>
  <si>
    <t>D-2025-10-23-26035</t>
  </si>
  <si>
    <t>D-2025-10-24-26038</t>
  </si>
  <si>
    <t>Honorários octubre | Eva Villanueva</t>
  </si>
  <si>
    <t>D-2025-10-23-26026</t>
  </si>
  <si>
    <t>Fac 3 - Emigdia Ybanez - Consultoría</t>
  </si>
  <si>
    <t>D-2025-10-21-25999</t>
  </si>
  <si>
    <t>Reintegro - Technical Control - Gastos de Reunión</t>
  </si>
  <si>
    <t>D-2025-10-22-26010</t>
  </si>
  <si>
    <t>Reintegro Emigdia Ybanez - Gastos de Alimentación y Traslado</t>
  </si>
  <si>
    <t>D-2025-10-09-25922</t>
  </si>
  <si>
    <t>Invoice FAVIII006 - Pago 5 (alianza 1908) - Consultoría Gestión UCD - Romina Malagamba</t>
  </si>
  <si>
    <t>D-2025-10-23-26025</t>
  </si>
  <si>
    <t>Emigdia Ybañez - Reintegro Gastos de Viaje</t>
  </si>
  <si>
    <t>D-2025-09-23-25814</t>
  </si>
  <si>
    <t>Invoice FAVIII006 - Pago 5 (alianza 1729) - Consultoría Gestión UCD - Romina Malagamba</t>
  </si>
  <si>
    <t>D-2025-10-23-26023</t>
  </si>
  <si>
    <t>NO PAGAR TC Marcela Viaje Chubut 05-05-25 y Posadas 12-03-25 LS.</t>
  </si>
  <si>
    <t>D-2025-10-20-25979</t>
  </si>
  <si>
    <t>Fac 5 - Marcela Guillibrand - Consultoría</t>
  </si>
  <si>
    <t>D-2025-10-24-26039</t>
  </si>
  <si>
    <t>Consultoría MEL Ma. Pia Montero oct 25</t>
  </si>
  <si>
    <t>D-2025-10-22-26011</t>
  </si>
  <si>
    <t>Fac 5-22 Miriam Priotti - Consultoría</t>
  </si>
  <si>
    <t>D-2025-10-24-26040</t>
  </si>
  <si>
    <t>NO PAGAR TC Fabiana Viaje a Córdoba 01-07-25 LS.</t>
  </si>
  <si>
    <t>D-2025-10-11-25929</t>
  </si>
  <si>
    <t>Traslado Actividad Periplo 19 oct</t>
  </si>
  <si>
    <t>D-2025-10-24-26037</t>
  </si>
  <si>
    <t>D-2025-10-24-26041</t>
  </si>
  <si>
    <t>NO PAGAR TC Fabiana Viaje a Córdoba 01-07-25 AG.</t>
  </si>
  <si>
    <t>D-2025-10-11-25928</t>
  </si>
  <si>
    <t>Consultoría G.Bade oct 2025</t>
  </si>
  <si>
    <t>D-2025-10-24-26036</t>
  </si>
  <si>
    <t>Invoice 005/2025 - pago 5 - consultoria gestion adm financ</t>
  </si>
  <si>
    <t>D-2025-10-27-26054</t>
  </si>
  <si>
    <t>Cuenta de cobro 2_07211 Diana Castillo</t>
  </si>
  <si>
    <t>D-2025-10-27-26056</t>
  </si>
  <si>
    <t>NF 9 ref. Pago 1 - Articulação em políticas de CT&amp;I - Caroline Giusti</t>
  </si>
  <si>
    <t>WTT POL - Articulação em políticas de CT&amp;I (PNPIAF) - Caroline Giusti</t>
  </si>
  <si>
    <t>D-2025-10-27-26048</t>
  </si>
  <si>
    <t>Per diem convidado</t>
  </si>
  <si>
    <t>I-2025-07338</t>
  </si>
  <si>
    <t>GCF BRA | Formação - Práticas Adaptativas - Aliados</t>
  </si>
  <si>
    <t>D-2025-10-27-26046</t>
  </si>
  <si>
    <t>D-2025-10-27-26045</t>
  </si>
  <si>
    <t>Transporte Agenda Missão Marajó - 07 a 09.11</t>
  </si>
  <si>
    <t>D-2025-10-22-26021</t>
  </si>
  <si>
    <t>Materias de Evento - Missão Marajó</t>
  </si>
  <si>
    <t>D-2025-10-23-26022</t>
  </si>
  <si>
    <t>Pago Auditoría CLUA</t>
  </si>
  <si>
    <t>D-2025-10-27-26053</t>
  </si>
  <si>
    <t>2do Desembolso Marco Andrade</t>
  </si>
  <si>
    <t>D-2025-10-27-26052</t>
  </si>
  <si>
    <t>Honorário Outubro - Caroline Santos</t>
  </si>
  <si>
    <t>D-2025-10-27-26050</t>
  </si>
  <si>
    <t>Pago Octubre 2025 Pamela</t>
  </si>
  <si>
    <t>D-2025-10-27-26051</t>
  </si>
  <si>
    <t>Pago Unico - Mercosur</t>
  </si>
  <si>
    <t>Target: Alianza-Sur Futuro. Evento: trabajo y cuidados</t>
  </si>
  <si>
    <t>D-2025-10-27-26057</t>
  </si>
  <si>
    <t>Pago 1/2 I-2025-07129 Renarec/Aceano</t>
  </si>
  <si>
    <t>ECI - Latitud R GUA - Transición justa en vertederos (Km. 22)</t>
  </si>
  <si>
    <t>D-2025-10-28-26059</t>
  </si>
  <si>
    <t>I-2024-06351 - Pago II SERI</t>
  </si>
  <si>
    <t>DAWF Socio-Economic Rights Institute of South Africa</t>
  </si>
  <si>
    <t>D-2025-10-15-25957</t>
  </si>
  <si>
    <t>Enmienda I: Viáticos a Cuernavaca Encuentro UO Innovación laboral - sep 2025</t>
  </si>
  <si>
    <t>D-2025-10-22-26018</t>
  </si>
  <si>
    <t>2do desembolso</t>
  </si>
  <si>
    <t>D-2025-10-27-26055</t>
  </si>
  <si>
    <t>Pago único Agencia EFE</t>
  </si>
  <si>
    <t>BASE: EFE 60 Aniversario</t>
  </si>
  <si>
    <t>D-2025-10-28-26058</t>
  </si>
  <si>
    <t>1st pago Daniel I-7279</t>
  </si>
  <si>
    <t>Skoll: SERVIÇO DE INTÉRPRETE Daniel Moreira</t>
  </si>
  <si>
    <t>D-2025-10-28-26063</t>
  </si>
  <si>
    <t>Enmienda I - Viáticos a Cuernavaca - Encuentro UO sept 2025</t>
  </si>
  <si>
    <t>D-2025-10-22-26017</t>
  </si>
  <si>
    <t>UE Mx - Enmienda IV - Reembolso a Rebeca de la Rosa del coffe del XI Encuentro Trabajadoras Hogar</t>
  </si>
  <si>
    <t>D-2025-10-28-26062</t>
  </si>
  <si>
    <t>UE Mx - 1615 FA Mx - Consultoria Evaluacion, Monitoreo y Aprendizaje - Octubre</t>
  </si>
  <si>
    <t>D-2025-10-27-26044</t>
  </si>
  <si>
    <t>Baixa de Adiantamento de Reserva Hotel Marajó - NO PAGAR</t>
  </si>
  <si>
    <t>D-2025-10-29-26066</t>
  </si>
  <si>
    <t>RPA 7219 Alexandre Santos</t>
  </si>
  <si>
    <t>D-2025-10-29-26067</t>
  </si>
  <si>
    <t>UE Mx - Plan de trabajo y definición calendario editorial</t>
  </si>
  <si>
    <t>UE Mx - Consultoría de creación de contenidos</t>
  </si>
  <si>
    <t>D-2025-10-26-26043</t>
  </si>
  <si>
    <t>UE Mx - Enmienda I - 2o desembolso</t>
  </si>
  <si>
    <t>D-2025-10-22-26020</t>
  </si>
  <si>
    <t>Invoice 02/2025 - Pago 2 - Consultoria coordinacion aceleradora German Villegas</t>
  </si>
  <si>
    <t>D-2025-10-23-26031</t>
  </si>
  <si>
    <t>Reembolso gastos de viaje Argentina ECI</t>
  </si>
  <si>
    <t>D-2025-10-23-26032</t>
  </si>
  <si>
    <t>Factura 02-005 - Pago final consultoría I-6952</t>
  </si>
  <si>
    <t>D-2025-10-15-25959</t>
  </si>
  <si>
    <t>Anticipo gastos de viaje</t>
  </si>
  <si>
    <t>D-2025-10-29-26064</t>
  </si>
  <si>
    <t>Anticipo para gastos de viaje</t>
  </si>
  <si>
    <t>D-2025-10-27-26047</t>
  </si>
  <si>
    <t>O Canto do Frances P.2/2 I-7281</t>
  </si>
  <si>
    <t>D-2025-10-29-26070</t>
  </si>
  <si>
    <t>Reintegro Gabriela Macías - Gastos de Alimentación y Traslado</t>
  </si>
  <si>
    <t>D-2025-10-09-25923</t>
  </si>
  <si>
    <t>Factura 03 0096 - Segundo Pago Katherine Conicelli Alianza 1659</t>
  </si>
  <si>
    <t>D-2025-10-30-26072</t>
  </si>
  <si>
    <t>Fac 16 - Gabriela Macias - Consultoría</t>
  </si>
  <si>
    <t>D-2025-10-29-26071</t>
  </si>
  <si>
    <t>Reintegro Gabriela Macias - Gastos de Alimentación y Transporte</t>
  </si>
  <si>
    <t>D-2025-09-17-25773</t>
  </si>
  <si>
    <t>Gastos combustible - workshop de carbono organizado por TNC en la ciudad de Salta</t>
  </si>
  <si>
    <t>D-2025-10-27-26049</t>
  </si>
  <si>
    <t>Factura 61079 Allegro Tours  viaje a Buenos Aires</t>
  </si>
  <si>
    <t>D-2025-10-21-26004</t>
  </si>
  <si>
    <t>FC 64709 - Vuelo Lara Vaz</t>
  </si>
  <si>
    <t>D-2025-10-28-26061</t>
  </si>
  <si>
    <t>CAISA - Desembolso 2</t>
  </si>
  <si>
    <t>CARSI IV - Consolidación del CAISA</t>
  </si>
  <si>
    <t>D-2025-10-30-26082</t>
  </si>
  <si>
    <t>A00832</t>
  </si>
  <si>
    <t>Pago Octubre y Noviembre Margarita</t>
  </si>
  <si>
    <t>D-2025-10-30-26074</t>
  </si>
  <si>
    <t>FEDASUR - Desembolso 2</t>
  </si>
  <si>
    <t>CARSI IV - FEDASUR Desarrollo de Centro de Sostenibilidad</t>
  </si>
  <si>
    <t>D-2025-10-30-26078</t>
  </si>
  <si>
    <t>Pagado con la tarjeta de Daniela</t>
  </si>
  <si>
    <t>D-2025-10-24-26042</t>
  </si>
  <si>
    <t>Factura 03 0096 - Segundo Pago Katherine Conicelli alianza 1751</t>
  </si>
  <si>
    <t>D-2025-10-30-26073</t>
  </si>
  <si>
    <t>Factura 61524 Allegro Tours  tkt no usado a Buenos Aires</t>
  </si>
  <si>
    <t>D-2025-10-21-26007</t>
  </si>
  <si>
    <t>Factura 61078 Allegro Tours  viaje a Buenos Aires</t>
  </si>
  <si>
    <t>D-2025-10-21-26002</t>
  </si>
  <si>
    <t>Factura 63257 - Allegro Tours - viaje a Buenos Aires/Santiago reunión equipo</t>
  </si>
  <si>
    <t>D-2025-10-21-25992</t>
  </si>
  <si>
    <t>Facturas 61520 + 61776 AllegroTours  viajes a Buenos Aires e Porto Alegre</t>
  </si>
  <si>
    <t>D-2025-10-21-25991</t>
  </si>
  <si>
    <t>CARSI IV - Fortalecimiento de LCA como escuela modelo de centros de sostenibilidad</t>
  </si>
  <si>
    <t>D-2025-10-30-26079</t>
  </si>
  <si>
    <t>Pago por Enmienda</t>
  </si>
  <si>
    <t>D-2025-10-30-26077</t>
  </si>
  <si>
    <t>Honorarios Octubre 2025</t>
  </si>
  <si>
    <t>D-2025-10-29-26069</t>
  </si>
  <si>
    <t>Passagens e Hospedagem Miguel Pinedo - Allegrotour 64930 e 64978</t>
  </si>
  <si>
    <t>D-2025-10-28-26060</t>
  </si>
  <si>
    <t>Parte pagamento Bar do Parque - Baixa Adto</t>
  </si>
  <si>
    <t>COP 30: Encuentro Comunidad Avina en la COP30</t>
  </si>
  <si>
    <t>D-2025-10-31-26090</t>
  </si>
  <si>
    <t>Alimentação - Evento 03 a 06.11</t>
  </si>
  <si>
    <t>D-2025-10-30-26084</t>
  </si>
  <si>
    <t>FAT 8454 e 8455 - Via Aerea - Passagens e Hospedagens</t>
  </si>
  <si>
    <t>D-2025-10-30-26075</t>
  </si>
  <si>
    <t>D-2025-10-31-26091</t>
  </si>
  <si>
    <t>Pago 3 - NF 138-2025</t>
  </si>
  <si>
    <t>D-2025-10-31-26085</t>
  </si>
  <si>
    <t>Parte pagamento RSB Alimentacao</t>
  </si>
  <si>
    <t>D-2025-11-03-26094</t>
  </si>
  <si>
    <t>D-2025-11-03-26095</t>
  </si>
  <si>
    <t>Hospedagens - Evento 03 a 06.11</t>
  </si>
  <si>
    <t>D-2025-10-30-26076</t>
  </si>
  <si>
    <t>Reembolso gastos de transporte plenaria ECI</t>
  </si>
  <si>
    <t>D-2025-10-30-26083</t>
  </si>
  <si>
    <t>Pago Serviço de Projeção</t>
  </si>
  <si>
    <t>D-2025-11-03-26093</t>
  </si>
  <si>
    <t>Pago 2/3 - Invoice 2/2025</t>
  </si>
  <si>
    <t>D-2025-10-31-26087</t>
  </si>
  <si>
    <t>Pago adicional - enmienda</t>
  </si>
  <si>
    <t>D-2025-11-04-26108</t>
  </si>
  <si>
    <t>Reintegro gastos encuentro EMCHA</t>
  </si>
  <si>
    <t>D-2025-11-04-26107</t>
  </si>
  <si>
    <t>Desembolso único Lirio Moraes I-7348</t>
  </si>
  <si>
    <t>Skoll: Videomaker Viagem Marajó</t>
  </si>
  <si>
    <t>D-2025-10-31-26086</t>
  </si>
  <si>
    <t>Materiais para Projeto - Novembro</t>
  </si>
  <si>
    <t>D-2025-11-05-26118</t>
  </si>
  <si>
    <t>Pago 3 final</t>
  </si>
  <si>
    <t>D-2025-11-04-26110</t>
  </si>
  <si>
    <t>Reemb. Brito - Transporte e alimentação 13° CBA</t>
  </si>
  <si>
    <t>D-2025-11-05-26120</t>
  </si>
  <si>
    <t>Reemb. Brimdja - Viagem para eventos da pré COP30 Brasília</t>
  </si>
  <si>
    <t>D-2025-11-05-26122</t>
  </si>
  <si>
    <t>Organização de eventos Marajó - Novembro</t>
  </si>
  <si>
    <t>D-2025-11-05-26117</t>
  </si>
  <si>
    <t>Reembolso despesas alimentação em evento</t>
  </si>
  <si>
    <t>D-2025-11-03-26100</t>
  </si>
  <si>
    <t>Reembolso de despesas Lara Vaz</t>
  </si>
  <si>
    <t>D-2025-11-05-26115</t>
  </si>
  <si>
    <t>Baixa de Adiantamento Lanna - despesas em evento</t>
  </si>
  <si>
    <t>D-2025-11-03-26099</t>
  </si>
  <si>
    <t>Reembolso despesas de viagem</t>
  </si>
  <si>
    <t>D-2025-11-03-26101</t>
  </si>
  <si>
    <t>Baixa de Adiantamento Marcelo Tavares - 6.000</t>
  </si>
  <si>
    <t>D-2025-11-03-26102</t>
  </si>
  <si>
    <t>NF 6 ref. Pago 2 Assessoria de Imprensa | Suzana Pereira</t>
  </si>
  <si>
    <t>D-2025-11-04-26113</t>
  </si>
  <si>
    <t>Transporte Final - agenda Missão Marajó</t>
  </si>
  <si>
    <t>D-2025-11-05-26116</t>
  </si>
  <si>
    <t>Baixa de Adiantamento Lara Vaz - 2.000</t>
  </si>
  <si>
    <t>D-2025-11-05-26114</t>
  </si>
  <si>
    <t>50% of the value of a 10-day contract Millena Cardoso I-7304</t>
  </si>
  <si>
    <t>D-2025-11-05-26128</t>
  </si>
  <si>
    <t>Per diem Carole Tankeu COP30</t>
  </si>
  <si>
    <t>Impulsouth II: Participación de 3 grantees en COP30</t>
  </si>
  <si>
    <t>D-2025-11-05-26124</t>
  </si>
  <si>
    <t>Factura FESC 30_ Pago 1.  Consultoria SERCIRCULA</t>
  </si>
  <si>
    <t>ECI - Latitud R - COL -Nuevo Marco Tarifario de Aseo en Colombia</t>
  </si>
  <si>
    <t>D-2025-10-30-26080</t>
  </si>
  <si>
    <t>Pago interprete</t>
  </si>
  <si>
    <t>D-2025-11-04-26111</t>
  </si>
  <si>
    <t>Hospedagem Pousada Marajo - pago final - agenda Missão Marajo</t>
  </si>
  <si>
    <t>D-2025-11-06-26131</t>
  </si>
  <si>
    <t>Honorário Outubro</t>
  </si>
  <si>
    <t>D-2025-11-03-26104</t>
  </si>
  <si>
    <t>Segundo desembolso final</t>
  </si>
  <si>
    <t>LAtitud R - C1 ECU - Unidad de Negocios RENAREC-CENAREC</t>
  </si>
  <si>
    <t>D-2025-11-04-26105</t>
  </si>
  <si>
    <t>No PAGAR - Baixa de pago antecipado - Almoço quilombola - 08.11</t>
  </si>
  <si>
    <t>D-2025-11-11-26168</t>
  </si>
  <si>
    <t>Pago 1 _ ICC: Siaya Muungano Network (SIMUN)</t>
  </si>
  <si>
    <t>ICC: Siaya Muungano Network (SIMUN)</t>
  </si>
  <si>
    <t>D-2025-10-29-26065</t>
  </si>
  <si>
    <t>Pago 2 - I-06948 Cierto</t>
  </si>
  <si>
    <t>D-2025-10-31-26089</t>
  </si>
  <si>
    <t>Per diem Mario Heredia COP30</t>
  </si>
  <si>
    <t>D-2025-11-05-26121</t>
  </si>
  <si>
    <t>Pago Único Taller Mapbiomas México I-2025-07293</t>
  </si>
  <si>
    <t>MapBiomas: Taller Mexico</t>
  </si>
  <si>
    <t>D-2025-11-05-26127</t>
  </si>
  <si>
    <t>01 st Desembolso Fiona Spuler</t>
  </si>
  <si>
    <t>BASE SKOLL: Consultoría Fiona Spuler</t>
  </si>
  <si>
    <t>D-2025-11-03-26092</t>
  </si>
  <si>
    <t>Invoice Nº 0028-2025 - Pago 2 - Ciudad Saludable</t>
  </si>
  <si>
    <t>D-2025-11-05-26129</t>
  </si>
  <si>
    <t>Pago Octubre 2025 - Daniela Salas</t>
  </si>
  <si>
    <t>D-2025-11-04-26106</t>
  </si>
  <si>
    <t>Per diem Gissele Flores COP30</t>
  </si>
  <si>
    <t>D-2025-11-05-26123</t>
  </si>
  <si>
    <t>Alimentação - Evento 14.11</t>
  </si>
  <si>
    <t>D-2025-11-06-26130</t>
  </si>
  <si>
    <t>Honorário Setembro</t>
  </si>
  <si>
    <t>D-2025-11-03-26103</t>
  </si>
  <si>
    <t>Pago 3 - Fundación UNSAM</t>
  </si>
  <si>
    <t>D-2025-11-05-26126</t>
  </si>
  <si>
    <t>Pago único Gaia Social</t>
  </si>
  <si>
    <t>BASE SKOLL: Consultoría Gaia Social</t>
  </si>
  <si>
    <t>D-2025-11-04-26109</t>
  </si>
  <si>
    <t>Pago inicial | 50%</t>
  </si>
  <si>
    <t>SURGE | Contratación Servicios de Comunicación (Diseño y WeB) | Serene Studio</t>
  </si>
  <si>
    <t>D-2025-10-29-26068</t>
  </si>
  <si>
    <t>Honorarios Octubre 2025 - YRR</t>
  </si>
  <si>
    <t>D-2025-11-06-26137</t>
  </si>
  <si>
    <t>Lanche Missão Marajó - 08.11</t>
  </si>
  <si>
    <t>D-2025-11-06-26145</t>
  </si>
  <si>
    <t>Fac 5 - Juana Penayo - Consultoría</t>
  </si>
  <si>
    <t>D-2025-11-05-26119</t>
  </si>
  <si>
    <t>NO PAGAR Hospedaje pagado desde Panamá Viaje Estudios Alemania</t>
  </si>
  <si>
    <t>D-2025-11-07-26148</t>
  </si>
  <si>
    <t>Pago único - Coffee Break</t>
  </si>
  <si>
    <t>ICC - Coffee Breaks evento Conferencia Regional del la Mujer</t>
  </si>
  <si>
    <t>D-2025-11-06-26136</t>
  </si>
  <si>
    <t>Desembolso único Flor Tuchin</t>
  </si>
  <si>
    <t>Comic Relief: Estrategia de Medios Flor Tuchín COP30</t>
  </si>
  <si>
    <t>D-2025-11-06-26134</t>
  </si>
  <si>
    <t>Jantar Agenda Missão Marajó - 07.11</t>
  </si>
  <si>
    <t>D-2025-11-06-26143</t>
  </si>
  <si>
    <t>Pago enmienda Red Puna</t>
  </si>
  <si>
    <t>D-2025-11-06-26135</t>
  </si>
  <si>
    <t>1er Pago Consul. MEL Michelle Salord</t>
  </si>
  <si>
    <t>Impulsouth II: Consultoría MEL Michelle Salord</t>
  </si>
  <si>
    <t>D-2025-11-06-26132</t>
  </si>
  <si>
    <t>I-07308 - Pago 1</t>
  </si>
  <si>
    <t>ASDI: Taller periodistas y relación con los medios</t>
  </si>
  <si>
    <t>D-2025-11-06-26140</t>
  </si>
  <si>
    <t>Coquetel 12.11 - COP30</t>
  </si>
  <si>
    <t>D-2025-11-06-26144</t>
  </si>
  <si>
    <t>NF 4 ref. Andre Machado - Impressão Gráfica COP30</t>
  </si>
  <si>
    <t>D-2025-11-06-26138</t>
  </si>
  <si>
    <t>Lanche Missão Marajó - 07.11 - saída Belém</t>
  </si>
  <si>
    <t>D-2025-11-06-26146</t>
  </si>
  <si>
    <t>Capacitacion talleres Periplo Chile</t>
  </si>
  <si>
    <t>D-2025-11-06-26139</t>
  </si>
  <si>
    <t>Traslado actividades Periplo clp 78124 5.6.3</t>
  </si>
  <si>
    <t>D-2025-11-06-26142</t>
  </si>
  <si>
    <t>Traslados Actividades Periplo CLP195,909.00 5.6.1</t>
  </si>
  <si>
    <t>D-2025-11-06-26141</t>
  </si>
  <si>
    <t>NF 002-2025 - Solicitud de Desembolso - Pago 1/3</t>
  </si>
  <si>
    <t>ECI - BRA - Fortalecimento Rede Sul - MG</t>
  </si>
  <si>
    <t>D-2025-11-07-26147</t>
  </si>
  <si>
    <t>Invoice n° 01- Pago 1/3</t>
  </si>
  <si>
    <t>ECI - BRA - LR - Fortalecimento Rede Sul - MG</t>
  </si>
  <si>
    <t>D-2025-11-07-26152</t>
  </si>
  <si>
    <t>Reembolso Alejandro - Viaje Rosario 20-08-25</t>
  </si>
  <si>
    <t>D-2025-11-07-26151</t>
  </si>
  <si>
    <t>02 nd Desembolso COIAB</t>
  </si>
  <si>
    <t>D-2025-11-10-26159</t>
  </si>
  <si>
    <t>Pago unico | Selene Escorza</t>
  </si>
  <si>
    <t>SURGE | Red del Norte de la Cuenca del Valle de México y Sur de la Cuenca del Valle del Mezquital | Selene Escorza Estrada</t>
  </si>
  <si>
    <t>D-2025-11-10-26155</t>
  </si>
  <si>
    <t>Séptimo pago</t>
  </si>
  <si>
    <t>D-2025-11-07-26154</t>
  </si>
  <si>
    <t>Pago 1/3 Marcos Easdale</t>
  </si>
  <si>
    <t>BASE Biomas - Investigación para generar evidencia climática sobre vinculo de incendios y cambio climático</t>
  </si>
  <si>
    <t>D-2025-10-31-26088</t>
  </si>
  <si>
    <t>A00941</t>
  </si>
  <si>
    <t>Reembolso Alejandro - Viaje Estudios Alemania</t>
  </si>
  <si>
    <t>D-2025-11-07-26150</t>
  </si>
  <si>
    <t>Pago complementar -transporte agenda Marajó</t>
  </si>
  <si>
    <t>D-2025-11-11-26167</t>
  </si>
  <si>
    <t>Pago complementar - jantar 08.11</t>
  </si>
  <si>
    <t>D-2025-11-11-26166</t>
  </si>
  <si>
    <t>2nd pago Materiales para la COP30</t>
  </si>
  <si>
    <t>D-2025-11-11-26161</t>
  </si>
  <si>
    <t>FT 8501 Via Aerea - Hospedagem Jessyca 27 a 30/10/2025 - Belem</t>
  </si>
  <si>
    <t>D-2025-11-11-26160</t>
  </si>
  <si>
    <t>Pago único Argentina 1.5 I-2025-07225</t>
  </si>
  <si>
    <t>Packard: Argentina 1.5 grados</t>
  </si>
  <si>
    <t>D-2025-11-06-26133</t>
  </si>
  <si>
    <t>Pago enmienda I-6812</t>
  </si>
  <si>
    <t>D-2025-11-11-26171</t>
  </si>
  <si>
    <t>2nd pago Daniel I-7279</t>
  </si>
  <si>
    <t>D-2025-11-11-26170</t>
  </si>
  <si>
    <t>FT 8500 Via Aerea - Hospedagem Angelica 26 a 30/10/2025 - Belem</t>
  </si>
  <si>
    <t>D-2025-11-11-26162</t>
  </si>
  <si>
    <t>FT 8504 Via Aerea - Hospedagem Passagem Santarém 28 a 30/10/2025 - Gracyane</t>
  </si>
  <si>
    <t>D-2025-11-11-26163</t>
  </si>
  <si>
    <t>NF 112 ref. Pago 6 - Gracyane Taveira</t>
  </si>
  <si>
    <t>D-2025-11-10-26158</t>
  </si>
  <si>
    <t>Pago1 _ ICC: Asiye eTafuleni</t>
  </si>
  <si>
    <t>ICC: Asiye eTafuleni</t>
  </si>
  <si>
    <t>D-2025-11-11-26165</t>
  </si>
  <si>
    <t>FT 8503 Via Aerea - Hospedagem Passagem Brimdjam 13 a 15/10/2025</t>
  </si>
  <si>
    <t>D-2025-11-11-26164</t>
  </si>
  <si>
    <t>Pago unico | Daniela Pinedo</t>
  </si>
  <si>
    <t>SURGE | Con el Norte bien puesto: Encuentro de colectivos del Bajío-Norte| Daniela Pinedo</t>
  </si>
  <si>
    <t>D-2025-11-11-26169</t>
  </si>
  <si>
    <t>NF 67940 ref. Master Copiadora - Impressão material Trilha de Formação</t>
  </si>
  <si>
    <t>D-2025-11-12-26173</t>
  </si>
  <si>
    <t>A00953</t>
  </si>
  <si>
    <t>Pago servicios adicionales de comunicación| Eskuela Radical</t>
  </si>
  <si>
    <t>D-2025-11-12-26172</t>
  </si>
  <si>
    <t>Pago Lirio diferencia en cambio</t>
  </si>
  <si>
    <t>D-2025-11-13-26175</t>
  </si>
  <si>
    <t>Pago Final Acuerdo Terminacion I-6880 Victor Guzman - alianza A1210</t>
  </si>
  <si>
    <t>D-2025-11-13-26182</t>
  </si>
  <si>
    <t>Pago la diferencia Lirio I-7348</t>
  </si>
  <si>
    <t>D-2025-11-10-26156</t>
  </si>
  <si>
    <t>Pago Final Acuerdo Terminacion I-6880 Victor Guzman - alianza A1729</t>
  </si>
  <si>
    <t>D-2025-11-13-26183</t>
  </si>
  <si>
    <t>Primer Pago - Oxfam Guatemala</t>
  </si>
  <si>
    <t>Oxfam Guatemala: agenda empresas y derechos humanos</t>
  </si>
  <si>
    <t>D-2025-11-13-26176</t>
  </si>
  <si>
    <t>Gastos de viajes U$S Yaiza - 2025</t>
  </si>
  <si>
    <t>D-2025-11-13-26181</t>
  </si>
  <si>
    <t>Reintegro gastos YRR BA</t>
  </si>
  <si>
    <t>D-2025-11-07-26149</t>
  </si>
  <si>
    <t>Payment 2 _ Solidarity AA_ Alianza 1506 - OSF</t>
  </si>
  <si>
    <t>FORGE: Solidarity Center</t>
  </si>
  <si>
    <t>D-2025-11-17-26193</t>
  </si>
  <si>
    <t>Desembolso Único  I-07280</t>
  </si>
  <si>
    <t>Amazonía: WTT - Congresso Futuro PanAmazônia</t>
  </si>
  <si>
    <t>D-2025-11-14-26184</t>
  </si>
  <si>
    <t>Payment 1 _ Solidarity AA_ Alianza 1632 - Wallace</t>
  </si>
  <si>
    <t>D-2025-11-17-26191</t>
  </si>
  <si>
    <t>Fac 64988 Allegrotours - Hospedaje Barranquilla - Miriam Priotti</t>
  </si>
  <si>
    <t>D-2025-11-17-26194</t>
  </si>
  <si>
    <t>Honorarios Noviembre 2025 Mirana</t>
  </si>
  <si>
    <t>D-2025-11-17-26192</t>
  </si>
  <si>
    <t>Desembolso por Acuerdo SAFE</t>
  </si>
  <si>
    <t>SEVA: finanzas regenerativas</t>
  </si>
  <si>
    <t>D-2025-11-17-26197</t>
  </si>
  <si>
    <t>Pago 2 - Mujer y Medio Ambiente</t>
  </si>
  <si>
    <t>D-2025-11-14-26187</t>
  </si>
  <si>
    <t>POV BOL - Nativa: Conectando el territorio II</t>
  </si>
  <si>
    <t>D-2025-11-12-26174</t>
  </si>
  <si>
    <t>Pago 16 Jerson I-5430</t>
  </si>
  <si>
    <t>D-2025-11-18-26213</t>
  </si>
  <si>
    <t>Certify Gracyane - UFOPA 28 a 30.10.25</t>
  </si>
  <si>
    <t>D-2025-11-17-26201</t>
  </si>
  <si>
    <t>Honorário Septiembre- Lara Vaz</t>
  </si>
  <si>
    <t>D-2025-11-14-26186</t>
  </si>
  <si>
    <t>NF 16 ref. 6 Pago Especialista Ciência Tec. Inov. - Maria Angélica</t>
  </si>
  <si>
    <t>D-2025-11-18-26206</t>
  </si>
  <si>
    <t>D-2025-11-18-26204</t>
  </si>
  <si>
    <t>Certify Angelica - Formação de aliados Marajó</t>
  </si>
  <si>
    <t>D-2025-11-17-26199</t>
  </si>
  <si>
    <t>Certify Jessyca - Formação de aliados Marajó</t>
  </si>
  <si>
    <t>D-2025-11-17-26200</t>
  </si>
  <si>
    <t>NF 16 ref. 3 Aditivo Pago 1 - Programa Políticas - Mariana Brito</t>
  </si>
  <si>
    <t>D-2025-11-17-26198</t>
  </si>
  <si>
    <t>Desembolso 2/2 (30%) - Coop. Yariguarenda</t>
  </si>
  <si>
    <t>D-2025-11-18-26212</t>
  </si>
  <si>
    <t>I-2024-06353 Pago II - IZWI</t>
  </si>
  <si>
    <t>DAWF IZWI Domestic Workers Alliance</t>
  </si>
  <si>
    <t>D-2025-11-19-26227</t>
  </si>
  <si>
    <t>D-2025-11-18-26205</t>
  </si>
  <si>
    <t>NO PAGAR - Imposto Locação de imóvel agenda Marajó e COP30</t>
  </si>
  <si>
    <t>D-2025-11-26-26300</t>
  </si>
  <si>
    <t>Desembolso único COIAB I-7260</t>
  </si>
  <si>
    <t>Amazonía: COICA - Pré COP Indigena</t>
  </si>
  <si>
    <t>D-2025-11-18-26208</t>
  </si>
  <si>
    <t>NF 36 ref. Pago 6 - Comunicação WTT - Mariana Brimdjam</t>
  </si>
  <si>
    <t>D-2025-11-17-26188</t>
  </si>
  <si>
    <t>NF 3 ref. 1 Aditivo Pago 1 Gestor PD&amp;I - Renata Bueloni</t>
  </si>
  <si>
    <t>D-2025-11-18-26202</t>
  </si>
  <si>
    <t>D-2025-11-18-26203</t>
  </si>
  <si>
    <t>UE Mx - Enmienda I - 1er dmb 2025 - PRODESC</t>
  </si>
  <si>
    <t>UE Mx: PRODESC - NDICI CSO/2023/450-034</t>
  </si>
  <si>
    <t>D-2025-11-04-26112</t>
  </si>
  <si>
    <t>Fac 65556 Allegrotours - Pasaje Aerea Asunción Miriam Priotti</t>
  </si>
  <si>
    <t>D-2025-11-17-26195</t>
  </si>
  <si>
    <t>Invoice 390 - Pago1 parte DOW - Perceptual Advisors</t>
  </si>
  <si>
    <t>ECI – C4 - Escuela de Influencers sociales</t>
  </si>
  <si>
    <t>D-2025-11-20-26236</t>
  </si>
  <si>
    <t>Honorarios noviembre 2025</t>
  </si>
  <si>
    <t>D-2025-11-19-26216</t>
  </si>
  <si>
    <t>Fac 5 Marvson Andrade - Consultoría</t>
  </si>
  <si>
    <t>D-2025-11-19-26230</t>
  </si>
  <si>
    <t>Pago 1/4</t>
  </si>
  <si>
    <t>UE Redes Chaco -  Evaluación intermedia</t>
  </si>
  <si>
    <t>D-2025-11-20-26234</t>
  </si>
  <si>
    <t>Fac 66209 Allegrotours - Hospedaje Asunción Miriam Priotti</t>
  </si>
  <si>
    <t>D-2025-11-17-26196</t>
  </si>
  <si>
    <t>001-25 Diego Luna - Pago 1/2</t>
  </si>
  <si>
    <t>EH2030: Debate Presidencial Futuro del Agua -Consultoría Diego Luna</t>
  </si>
  <si>
    <t>D-2025-11-19-26225</t>
  </si>
  <si>
    <t>Pago unico | Consultoría Promoción Humana, AC</t>
  </si>
  <si>
    <t>SURGE | Políticas de búsqueda de personas desaparecidas | Pro-Teje, Redes de Protección Comunitaria A.C.</t>
  </si>
  <si>
    <t>D-2025-11-19-26231</t>
  </si>
  <si>
    <t>Pago Arancia Travel</t>
  </si>
  <si>
    <t>D-2025-11-05-26125</t>
  </si>
  <si>
    <t>Enmienda Prod. Nativas</t>
  </si>
  <si>
    <t>D-2025-11-20-26232</t>
  </si>
  <si>
    <t>Pago por PAGERS SURGE | Agencia comunicacion</t>
  </si>
  <si>
    <t>D-2025-11-19-26228</t>
  </si>
  <si>
    <t>2nd payment Gissele Flores</t>
  </si>
  <si>
    <t>D-2025-11-19-26217</t>
  </si>
  <si>
    <t>001-25 Diego Luna - Pago 2/2</t>
  </si>
  <si>
    <t>D-2025-11-19-26226</t>
  </si>
  <si>
    <t>Invoice 390 - Pago1 parte CTL - Perceptual Advisors</t>
  </si>
  <si>
    <t>D-2025-11-20-26237</t>
  </si>
  <si>
    <t>FC 67423 - Vuelo Eva Duarte</t>
  </si>
  <si>
    <t>D-2025-11-14-26185</t>
  </si>
  <si>
    <t>I-2025-07387</t>
  </si>
  <si>
    <t>Aliados por el Agua Fase II - Consultoría Programática</t>
  </si>
  <si>
    <t>D-2025-11-20-26240</t>
  </si>
  <si>
    <t>A00959</t>
  </si>
  <si>
    <t>Pago Unico _ ICC: Pasaje COP30</t>
  </si>
  <si>
    <t>ICC: Pasaje COP30</t>
  </si>
  <si>
    <t>D-2025-11-20-26235</t>
  </si>
  <si>
    <t>Fac 00100001090000000003 - María Fernanda Vargas - Consultoría</t>
  </si>
  <si>
    <t>CARSI IV - Consultoría de Incidencia</t>
  </si>
  <si>
    <t>D-2025-11-20-26233</t>
  </si>
  <si>
    <t>Pago Noviembre 2025 Pamela</t>
  </si>
  <si>
    <t>D-2025-11-19-26218</t>
  </si>
  <si>
    <t>18 Honorarios Ana Maria Noviembre 2025</t>
  </si>
  <si>
    <t>D-2025-11-17-26190</t>
  </si>
  <si>
    <t>Reembolso Luciana Passos - Gastos de Reunião</t>
  </si>
  <si>
    <t>D-2025-11-19-26222</t>
  </si>
  <si>
    <t>Honorário Novembro</t>
  </si>
  <si>
    <t>D-2025-11-20-26238</t>
  </si>
  <si>
    <t>Cuota 10/12 Paz Gonzalez</t>
  </si>
  <si>
    <t>D-2025-11-18-26210</t>
  </si>
  <si>
    <t>Honorarios Carola Noviembre 2024</t>
  </si>
  <si>
    <t>D-2025-11-18-26209</t>
  </si>
  <si>
    <t>Reembolso Luciana Passos - Reunião Tigre</t>
  </si>
  <si>
    <t>D-2025-11-19-26223</t>
  </si>
  <si>
    <t>Envío cartas certificadas FDR 1</t>
  </si>
  <si>
    <t>FDR 2 - Gestión de cobranza</t>
  </si>
  <si>
    <t>D-2025-11-20-26241</t>
  </si>
  <si>
    <t>Fundación Bosques Nativos - Desembolso 1/2</t>
  </si>
  <si>
    <t>D-2025-11-21-26242</t>
  </si>
  <si>
    <t>02 Honorarios Juan José Bernal.</t>
  </si>
  <si>
    <t>02 Honorarios Juan José Bernal</t>
  </si>
  <si>
    <t>D-2025-11-24-26254</t>
  </si>
  <si>
    <t>I-2025-07363 - Pago 1/2 - Flacma</t>
  </si>
  <si>
    <t>ECI - REG - FLACMA - Ciudades Circulares</t>
  </si>
  <si>
    <t>D-2025-11-24-26260</t>
  </si>
  <si>
    <t>Pago unico | Miriam Paola Flores Pérez.</t>
  </si>
  <si>
    <t>SURGE | Miscelánea Oaxaqueña de Acción Común | Miriam Perez</t>
  </si>
  <si>
    <t>D-2025-11-24-26259</t>
  </si>
  <si>
    <t>2nd payment Cynthia Mulenga</t>
  </si>
  <si>
    <t>D-2025-11-24-26249</t>
  </si>
  <si>
    <t>Tarjeta corporativa | Gastos de linkedin SURGE | Reporte Valentina Certify</t>
  </si>
  <si>
    <t>D-2025-11-18-26214</t>
  </si>
  <si>
    <t>No pagar | Tarjeta Corporativa - Maria Lujan - Cena de Equipo</t>
  </si>
  <si>
    <t>D-2025-11-03-26097</t>
  </si>
  <si>
    <t>Pago Saldo Evento Mapbiomas Chile I-07274</t>
  </si>
  <si>
    <t>D-2025-11-24-26256</t>
  </si>
  <si>
    <t>Salon Actividad RIAM 27 nov</t>
  </si>
  <si>
    <t>D-2025-11-19-26221</t>
  </si>
  <si>
    <t>D-2025-11-19-26215</t>
  </si>
  <si>
    <t>Pago 5 COFAMIPRO I -06773</t>
  </si>
  <si>
    <t>D-2025-11-24-26250</t>
  </si>
  <si>
    <t>Pago Septiembre - Octubre -Juan Duncan</t>
  </si>
  <si>
    <t>D-2025-11-24-26253</t>
  </si>
  <si>
    <t>Pago final | Data Cívica</t>
  </si>
  <si>
    <t>D-2025-11-24-26261</t>
  </si>
  <si>
    <t>Pago Único FEF I-2025-07305</t>
  </si>
  <si>
    <t>Amazonía: FEF - Posicionamiento Congreso Futuro Panamazonía durante la COP30</t>
  </si>
  <si>
    <t>D-2025-11-25-26267</t>
  </si>
  <si>
    <t>Pago de enmienda I-6825</t>
  </si>
  <si>
    <t>D-2025-11-25-26268</t>
  </si>
  <si>
    <t>Allegro Tours - FC 69250 Eva Duarte</t>
  </si>
  <si>
    <t>D-2025-11-24-26248</t>
  </si>
  <si>
    <t>Pago Arancia Travel I-07291</t>
  </si>
  <si>
    <t>Impulsouth II: Participación UNU en COP30</t>
  </si>
  <si>
    <t>D-2025-11-24-26255</t>
  </si>
  <si>
    <t>Factura 20601634512-03-B001-8624 - SINBA - Alianza CC</t>
  </si>
  <si>
    <t>ECI - Latitud R Perú - Fortalecimiento del Centro Inclusivo de Recuperación Circular - CIRC</t>
  </si>
  <si>
    <t>D-2025-11-21-26245</t>
  </si>
  <si>
    <t>Factura 20601634512-03-B001-8624 - SINBA -Alianza Nestlé</t>
  </si>
  <si>
    <t>D-2025-11-21-26244</t>
  </si>
  <si>
    <t>Pago unico | ACCIÓN COLECTIVA SOCIOAMBIENTAL, A.C.</t>
  </si>
  <si>
    <t>SURGE | Saneamiento y Resturación de la Cuenca del Río Turbio</t>
  </si>
  <si>
    <t>D-2025-11-24-26247</t>
  </si>
  <si>
    <t>Desembolso 1/2 - Fundação Amazonas Sustentável</t>
  </si>
  <si>
    <t>D-2025-11-24-26251</t>
  </si>
  <si>
    <t>Desembolso 1/2  - CEAPS</t>
  </si>
  <si>
    <t>D-2025-11-24-26252</t>
  </si>
  <si>
    <t>No pagar | Tarjeta Corporativa Florencia Iacoppeti - Maria Lujan - Cena de Equipo</t>
  </si>
  <si>
    <t>D-2025-11-03-26098</t>
  </si>
  <si>
    <t>Pago catering taller BASE</t>
  </si>
  <si>
    <t>I-2025-07379</t>
  </si>
  <si>
    <t>BASE Biomas - Taller Transformar con Evidencia: Incendios, Clima y Soluciones Locales</t>
  </si>
  <si>
    <t>D-2025-11-25-26273</t>
  </si>
  <si>
    <t>INDRA - Desembolso 1/2</t>
  </si>
  <si>
    <t>D-2025-11-26-26287</t>
  </si>
  <si>
    <t>Fac 6 Marcela Guillibrand - Consultoría 1/2</t>
  </si>
  <si>
    <t>I-2025-07380</t>
  </si>
  <si>
    <t>D-2025-11-24-26262</t>
  </si>
  <si>
    <t>Pago unico | Lab Indice</t>
  </si>
  <si>
    <t>SURGE | Lab indice | Alejandro May Guillén</t>
  </si>
  <si>
    <t>D-2025-11-26-26294</t>
  </si>
  <si>
    <t>Honorário Julio y Agosto - M&amp;E</t>
  </si>
  <si>
    <t>D-2025-11-26-26284</t>
  </si>
  <si>
    <t>Desembolso 1/2 - Fundación Moisés Bertoni</t>
  </si>
  <si>
    <t>D-2025-11-25-26278</t>
  </si>
  <si>
    <t>Desembolso 1/2 - Fundacion para la Sostenibilidad - GUA</t>
  </si>
  <si>
    <t>ECI - Latitud R - GUA - RI Proyecto Regional Sacatepéquez</t>
  </si>
  <si>
    <t>D-2025-11-25-26270</t>
  </si>
  <si>
    <t>Desembolso # 6</t>
  </si>
  <si>
    <t>D-2025-11-26-26295</t>
  </si>
  <si>
    <t>Pago 2 Producto 4 de los TdR</t>
  </si>
  <si>
    <t>D-2025-11-26-26298</t>
  </si>
  <si>
    <t>Maria León Consultoría UE nov 2025</t>
  </si>
  <si>
    <t>D-2025-11-24-26264</t>
  </si>
  <si>
    <t>Honorário Septiembre y Octubre</t>
  </si>
  <si>
    <t>D-2025-11-26-26285</t>
  </si>
  <si>
    <t>Presentation of Product B and C 2025 1/2</t>
  </si>
  <si>
    <t>I-2024-06369</t>
  </si>
  <si>
    <t>GCF BRA | Governança Climática - IEB</t>
  </si>
  <si>
    <t>D-2025-11-25-26271</t>
  </si>
  <si>
    <t>Presentation of Product B and C 2025 2/2</t>
  </si>
  <si>
    <t>Programa (FA - 2024 - Biomas (ex Gran Chaco Americano))</t>
  </si>
  <si>
    <t>D-2025-11-25-26272</t>
  </si>
  <si>
    <t>2nd payment ANSOLE</t>
  </si>
  <si>
    <t>D-2025-11-25-26266</t>
  </si>
  <si>
    <t>CONAFLU - Desembolso Único</t>
  </si>
  <si>
    <t>Diálogos con Presidenciables</t>
  </si>
  <si>
    <t>D-2025-11-26-26293</t>
  </si>
  <si>
    <t>Desembolso 1/2 - Kamkunapa</t>
  </si>
  <si>
    <t>D-2025-11-25-26269</t>
  </si>
  <si>
    <t>D-2025-11-26-26296</t>
  </si>
  <si>
    <t>Desembolso 1/2- Fundación Natura Bolivia</t>
  </si>
  <si>
    <t>D-2025-11-26-26292</t>
  </si>
  <si>
    <t>D-2025-11-26-26297</t>
  </si>
  <si>
    <t>Honorário Octubre - Lara Vaz</t>
  </si>
  <si>
    <t>D-2025-11-26-26289</t>
  </si>
  <si>
    <t>I-2025-07071 solicitud de pago desembolso 2  (ALIANZA 1729)</t>
  </si>
  <si>
    <t>ECI - Latitud R ARG Fortalecimiento de la Comercialización Colectiva y Proyecto Tonelada Justa (continuidad)</t>
  </si>
  <si>
    <t>D-2025-11-19-26219</t>
  </si>
  <si>
    <t>I-2025-07071 solicitud de pago desembolso 1 (ALIANZA 1210)</t>
  </si>
  <si>
    <t>D-2025-11-19-26220</t>
  </si>
  <si>
    <t>Pago unico | Carto Crítica</t>
  </si>
  <si>
    <t>SURGE | Clínica Jurídica de Pueblos Indígenas (CJPI)| Carto Crítica</t>
  </si>
  <si>
    <t>D-2025-11-18-26207</t>
  </si>
  <si>
    <t>Pago unico | EMMANA SOCIAL AC</t>
  </si>
  <si>
    <t>SURGE | Incidencias de las mujeres en el sector pesquero | Emmana social</t>
  </si>
  <si>
    <t>D-2025-11-26-26291</t>
  </si>
  <si>
    <t>Maria Victoria Arellano consultoría nov 2025</t>
  </si>
  <si>
    <t>D-2025-11-24-26265</t>
  </si>
  <si>
    <t>7mo desembolso 3er ingreso UE</t>
  </si>
  <si>
    <t>D-2025-11-25-26277</t>
  </si>
  <si>
    <t>NF 3 ref. Pagamento Final Programador - Osmar Vieira</t>
  </si>
  <si>
    <t>D-2025-11-25-26279</t>
  </si>
  <si>
    <t>Reemb. alimentação e traslado - José Roberto</t>
  </si>
  <si>
    <t>WTT CAP - Congresso Futuro Iberoamericano 30 a 31/10/2025</t>
  </si>
  <si>
    <t>D-2025-11-25-26276</t>
  </si>
  <si>
    <t>A00961</t>
  </si>
  <si>
    <t>Desembolso 1/2</t>
  </si>
  <si>
    <t>D-2025-11-24-26246</t>
  </si>
  <si>
    <t>Salon Actividad RIAM 27 nov 2do pago</t>
  </si>
  <si>
    <t>D-2025-11-25-26283</t>
  </si>
  <si>
    <t>Consultoría MEL Ma. Pia Montero nov 25</t>
  </si>
  <si>
    <t>D-2025-11-25-26282</t>
  </si>
  <si>
    <t>Consultoría G.Bade nov 2025</t>
  </si>
  <si>
    <t>D-2025-11-25-26281</t>
  </si>
  <si>
    <t>Factura 68636 -  Allegro Tours  viaje a Chile</t>
  </si>
  <si>
    <t>D-2025-11-26-26301</t>
  </si>
  <si>
    <t>I-2025-06930: Solicitud Desembolso 2</t>
  </si>
  <si>
    <t>D-2025-11-20-26239</t>
  </si>
  <si>
    <t>Desembolso INCAMI - Taller 15 octubre</t>
  </si>
  <si>
    <t>D-2025-10-22-26019</t>
  </si>
  <si>
    <t>UE Mx - 1615 FA Mx - Consultoria Evaluacion, Monitoreo y Aprendizaje - Noviembre</t>
  </si>
  <si>
    <t>D-2025-11-25-26280</t>
  </si>
  <si>
    <t>UE Mx - reuniones de trabajo coordinadora del proyecto</t>
  </si>
  <si>
    <t>D-2025-11-10-26157</t>
  </si>
  <si>
    <t>NO PAGAR - Imposto Locação de Embarcação - Pago 2</t>
  </si>
  <si>
    <t>D-2025-12-03-26376</t>
  </si>
  <si>
    <t>NO PAGAR - Hospedagem José Robeto (Airbnb) - Baixa Adto Gaston</t>
  </si>
  <si>
    <t>D-2025-12-01-26323</t>
  </si>
  <si>
    <t>UE Mx - noviembre  2025 - Coordinación Proyecto</t>
  </si>
  <si>
    <t>D-2025-11-26-26306</t>
  </si>
  <si>
    <t>FT00008459 - Via Aerea - Hospedaje DE VICTORIA ALMEIDA VAZ</t>
  </si>
  <si>
    <t>D-2025-11-26-26286</t>
  </si>
  <si>
    <t>Factura FESC 36_ Pago 2.  Consultoria SERCIRCULA</t>
  </si>
  <si>
    <t>D-2025-11-28-26321</t>
  </si>
  <si>
    <t>Pago 3 - I-06948 Cierto</t>
  </si>
  <si>
    <t>D-2025-11-27-26315</t>
  </si>
  <si>
    <t>D-2025-11-26-26304</t>
  </si>
  <si>
    <t>Segundo Pago - Ormusa</t>
  </si>
  <si>
    <t>D-2025-11-27-26308</t>
  </si>
  <si>
    <t>2nd Payment Luisa Vásquez</t>
  </si>
  <si>
    <t>D-2025-11-28-26322</t>
  </si>
  <si>
    <t>Desembolso 1/2 - Cáritas Diocesana de Pesqueira</t>
  </si>
  <si>
    <t>Aliados por el Agua Fase II - Cáritas Pesqueira</t>
  </si>
  <si>
    <t>D-2025-11-26-26305</t>
  </si>
  <si>
    <t>Invoice 8505-2025 Via Aerea - Passagem José Roberto</t>
  </si>
  <si>
    <t>D-2025-11-25-26274</t>
  </si>
  <si>
    <t>Alimentação - Feira de Agricultores - Missão Marajó 07.11</t>
  </si>
  <si>
    <t>D-2025-11-27-26310</t>
  </si>
  <si>
    <t>Pago 13 Reintegro Caja Chica Sindy I-5446 – 1/2.</t>
  </si>
  <si>
    <t>D-2025-11-27-26313</t>
  </si>
  <si>
    <t>Pago enmienda | Mayra Alexandra Zamaniego López</t>
  </si>
  <si>
    <t>D-2025-11-27-26316</t>
  </si>
  <si>
    <t>Invoice Factura (PT 2025/INT01) - Primer desembolso Pep Tarifa</t>
  </si>
  <si>
    <t>ECI Consultoría - Mejora del rendimiento de las asociaciones de personas recicladoras en los países de la Subzona Andina</t>
  </si>
  <si>
    <t>D-2025-11-26-26303</t>
  </si>
  <si>
    <t>A00946</t>
  </si>
  <si>
    <t>Pago 12 Sindy I-5432</t>
  </si>
  <si>
    <t>D-2025-11-17-26189</t>
  </si>
  <si>
    <t>Desembolso 1/2- Fundación Chile</t>
  </si>
  <si>
    <t>D-2025-11-27-26319</t>
  </si>
  <si>
    <t>Pago 13 Reintegro y Anticipo Caja Chica Sindy I-5446 – 2/2</t>
  </si>
  <si>
    <t>D-2025-11-27-26314</t>
  </si>
  <si>
    <t>FT00008459 - Via Aerea - Hospedaje PENA DE SOUZA/ECILENE</t>
  </si>
  <si>
    <t>D-2025-11-26-26288</t>
  </si>
  <si>
    <t>Pago II  _ AWARE</t>
  </si>
  <si>
    <t>D-2025-11-27-26318</t>
  </si>
  <si>
    <t>Pago 9</t>
  </si>
  <si>
    <t>D-2025-11-26-26302</t>
  </si>
  <si>
    <t>Honorarios Noviembre 2025 - Fiorella Tomasello</t>
  </si>
  <si>
    <t>D-2025-12-01-26327</t>
  </si>
  <si>
    <t>NF 58 ref. 1 Pago - Desk research CT&amp;I - Muta Consultoria</t>
  </si>
  <si>
    <t>WTT CAP - Desk research CT&amp;I - Muta Consultoria</t>
  </si>
  <si>
    <t>D-2025-12-02-26334</t>
  </si>
  <si>
    <t>Pago pasaje JUJAEPJUJ 15/12/25</t>
  </si>
  <si>
    <t>D-2025-12-02-26338</t>
  </si>
  <si>
    <t>Pago _ Boleto de Avion _ Mariana Franco</t>
  </si>
  <si>
    <t>Walmart Periplo 3 : Participación Mariana Franco Gonzalez _CIEDH - BHRRC MX</t>
  </si>
  <si>
    <t>D-2025-12-01-26328</t>
  </si>
  <si>
    <t>A00956</t>
  </si>
  <si>
    <t>Certify Gracyane - Viagem Santarém 18 a 20/11/2025</t>
  </si>
  <si>
    <t>D-2025-12-02-26335</t>
  </si>
  <si>
    <t>Pago 2 - Centro de Derechos de la Mujer de Chiapas</t>
  </si>
  <si>
    <t>D-2025-12-02-26336</t>
  </si>
  <si>
    <t>Desembolso 1/2 - Instituto SISAR</t>
  </si>
  <si>
    <t>D-2025-12-01-26331</t>
  </si>
  <si>
    <t>Factura Invoice  02611/2025I - Giral Consultoria informe final Close the Loop</t>
  </si>
  <si>
    <t>ECI – Close the Loop - Consultoria Final Alianza</t>
  </si>
  <si>
    <t>D-2025-11-27-26309</t>
  </si>
  <si>
    <t>Pago único Centro Sabia</t>
  </si>
  <si>
    <t>Amazonía: Centro Sabia - Caatinga Climate Week | Intercâmbio Amazônia-Caatinga</t>
  </si>
  <si>
    <t>D-2025-12-01-26329</t>
  </si>
  <si>
    <t>2nd payment Veronica Primrose</t>
  </si>
  <si>
    <t>D-2025-12-01-26332</t>
  </si>
  <si>
    <t>Segundo pago Bertoni Paraguay</t>
  </si>
  <si>
    <t>D-2025-11-27-26320</t>
  </si>
  <si>
    <t>Pago Desembolso Aureliee Shapiro</t>
  </si>
  <si>
    <t>D-2025-11-26-26290</t>
  </si>
  <si>
    <t>Pago Unico _ CONTAR</t>
  </si>
  <si>
    <t>DAWF Confederação Nacional de Trabalhadores Assalariados Rurais – CONTAR/Reporte Brasil - Enmienda</t>
  </si>
  <si>
    <t>D-2025-12-01-26326</t>
  </si>
  <si>
    <t>Factura invoice  02711/2025 - Giral Desenvolvimento - Consultoria Amazonia Legal</t>
  </si>
  <si>
    <t>D-2025-12-01-26324</t>
  </si>
  <si>
    <t>Pago I _ICC VKT Amara Hub</t>
  </si>
  <si>
    <t>ICC_VKT: Amara Hub</t>
  </si>
  <si>
    <t>D-2025-12-02-26345</t>
  </si>
  <si>
    <t>A00947</t>
  </si>
  <si>
    <t>D-2025-12-02-26349</t>
  </si>
  <si>
    <t>D-2025-12-04-26393</t>
  </si>
  <si>
    <t>Pago 1 - 30% de los honorarios al momento de la firma del contrato.</t>
  </si>
  <si>
    <t>Auditoría Fondo Desarrollo Rural 2</t>
  </si>
  <si>
    <t>D-2025-11-27-26312</t>
  </si>
  <si>
    <t>Pago 1 _ Sauti Salama_ COP30 _ IDRC</t>
  </si>
  <si>
    <t>ICC_VKT: Sauti Salama</t>
  </si>
  <si>
    <t>D-2025-12-02-26353</t>
  </si>
  <si>
    <t>Pro Natura - Desembolso</t>
  </si>
  <si>
    <t>D-2025-12-02-26339</t>
  </si>
  <si>
    <t>Pago 1 _ ICC VKT: Galore Public Health Initiatives</t>
  </si>
  <si>
    <t>ICC_VKT: Galore Public Health Initiatives</t>
  </si>
  <si>
    <t>D-2025-12-02-26355</t>
  </si>
  <si>
    <t>Pago 1 _ Sauti Salama_VKT</t>
  </si>
  <si>
    <t>D-2025-12-02-26354</t>
  </si>
  <si>
    <t>D-2025-12-02-26350</t>
  </si>
  <si>
    <t>D-2025-12-02-26343</t>
  </si>
  <si>
    <t>Pronatura - Desembolso</t>
  </si>
  <si>
    <t>D-2025-12-02-26340</t>
  </si>
  <si>
    <t>Pago # 9</t>
  </si>
  <si>
    <t>D-2025-12-02-26341</t>
  </si>
  <si>
    <t>Reintegro gastos Laura Sifonios - taller Patagonia</t>
  </si>
  <si>
    <t>D-2025-12-03-26377</t>
  </si>
  <si>
    <t>NO PAGAR TC Fabiana Viaje a Bariloche 28-11-25 LS.</t>
  </si>
  <si>
    <t>D-2025-12-04-26388</t>
  </si>
  <si>
    <t>UE Mx - Enmienda I - 3er desembolso</t>
  </si>
  <si>
    <t>D-2025-12-02-26358</t>
  </si>
  <si>
    <t>UE Mx - Enmienda II - Sede evento 28 y 29 enero 2026</t>
  </si>
  <si>
    <t>D-2025-12-03-26360</t>
  </si>
  <si>
    <t>NO PAGAR TC Fabiana Viaje a Esquel 29-10-25 LS.</t>
  </si>
  <si>
    <t>D-2025-12-04-26387</t>
  </si>
  <si>
    <t>UE Mx - Enmienda I - 4o desembolso</t>
  </si>
  <si>
    <t>D-2025-12-03-26359</t>
  </si>
  <si>
    <t>I-07373 Pago Andrea Maria</t>
  </si>
  <si>
    <t>ASDI: Gira con medios Guatemala</t>
  </si>
  <si>
    <t>D-2025-12-03-26361</t>
  </si>
  <si>
    <t>Per Diem Flannery Jo Johnson COP30 (UNU)</t>
  </si>
  <si>
    <t>D-2025-11-24-26258</t>
  </si>
  <si>
    <t>Pago Unico _ Solidarity Center UPAC</t>
  </si>
  <si>
    <t>FA Forge:Solidarity Center UPAC</t>
  </si>
  <si>
    <t>D-2025-12-02-26342</t>
  </si>
  <si>
    <t>2nd Desembolso Marosoa Randriambololona</t>
  </si>
  <si>
    <t>D-2025-12-03-26365</t>
  </si>
  <si>
    <t>Pago Saldo Taller Mapbiomas México</t>
  </si>
  <si>
    <t>D-2025-12-03-26364</t>
  </si>
  <si>
    <t>Reintegro gastos encuentro biomas - VAC</t>
  </si>
  <si>
    <t>D-2025-11-13-26177</t>
  </si>
  <si>
    <t>Per diem Ambe Emmanuel COP30 (UNU)</t>
  </si>
  <si>
    <t>D-2025-11-24-26257</t>
  </si>
  <si>
    <t>Pago único Angola</t>
  </si>
  <si>
    <t>Comic Relief: Consultoría de Comunicación Angola Comunicação</t>
  </si>
  <si>
    <t>D-2025-11-27-26317</t>
  </si>
  <si>
    <t>Fundación Chile - Desembolso Único</t>
  </si>
  <si>
    <t>EH2030: Programa Presidencial Futuro del Agua -Fundación Chile</t>
  </si>
  <si>
    <t>D-2025-12-02-26337</t>
  </si>
  <si>
    <t>Facturas 51206,51273 y 51274 - Allegro Tours - Saldo I-2025-06976</t>
  </si>
  <si>
    <t>ASDI - Target - Guatemala: Tejiendo redes de dignidad - Evento - Saldos I-6976</t>
  </si>
  <si>
    <t>D-2025-12-02-26352</t>
  </si>
  <si>
    <t>Desembolso 1/2 - Fund. Club Roma</t>
  </si>
  <si>
    <t>D-2025-12-03-26368</t>
  </si>
  <si>
    <t>Honorarios Noviembre 2025-YRR</t>
  </si>
  <si>
    <t>D-2025-12-05-26413</t>
  </si>
  <si>
    <t>Pago honorario Diciembre | Eva Villanueva</t>
  </si>
  <si>
    <t>D-2025-12-04-26397</t>
  </si>
  <si>
    <t>Desembolso único parte 1</t>
  </si>
  <si>
    <t>F4 LR RED LACRE: FORTALECIMIENTO DE CAPACIDADES Y DE LA INTEGRACIÓN REGIONAL DE RECICLADORES DE AMÉRICA LATINA Y AFRICA DE IAWP</t>
  </si>
  <si>
    <t>D-2025-12-04-26389</t>
  </si>
  <si>
    <t>NF 117 JAS Publicidade - Influenciadora digital</t>
  </si>
  <si>
    <t>D-2025-12-03-26371</t>
  </si>
  <si>
    <t>NF 124 Vinicius Caina - Diagramação de folder</t>
  </si>
  <si>
    <t>D-2025-12-03-26372</t>
  </si>
  <si>
    <t>A00949</t>
  </si>
  <si>
    <t>Pagamento 3 | Outubro - Novembro/25</t>
  </si>
  <si>
    <t>D-2025-12-05-26402</t>
  </si>
  <si>
    <t>Pago 1 _FS1281_Alojamiento Jessy Erazo</t>
  </si>
  <si>
    <t>ICC: Viaje aliados Clacso</t>
  </si>
  <si>
    <t>D-2025-12-05-26410</t>
  </si>
  <si>
    <t>Pago 2 _FS1772_Alojamiento Maria Mejia</t>
  </si>
  <si>
    <t>D-2025-12-05-26419</t>
  </si>
  <si>
    <t>Pago 3 _FS1275_Boleto de Avion &amp; Alojamiento Ana Moreno</t>
  </si>
  <si>
    <t>D-2025-12-05-26420</t>
  </si>
  <si>
    <t>Desembolso unico I-2025-07278</t>
  </si>
  <si>
    <t>ECI Latitud R - SAL - Modelo de reciclaje inclusivo</t>
  </si>
  <si>
    <t>D-2025-12-04-26380</t>
  </si>
  <si>
    <t>Pago 5 - bimestral consultoría Giselle Baiguera</t>
  </si>
  <si>
    <t>D-2025-12-03-26367</t>
  </si>
  <si>
    <t>D-2025-12-04-26383</t>
  </si>
  <si>
    <t>I-6785 Honorario Noviembre - Diciembre 2025 Mayra</t>
  </si>
  <si>
    <t>D-2025-12-03-26378</t>
  </si>
  <si>
    <t>Pago honorário Noviembre/2025</t>
  </si>
  <si>
    <t>I-2025-07381</t>
  </si>
  <si>
    <t>SURGE | Contratación Apoyo a Coordinación Programática | Emmanuel Brunel</t>
  </si>
  <si>
    <t>D-2025-12-04-26396</t>
  </si>
  <si>
    <t>Pago 4 HAME I-06782</t>
  </si>
  <si>
    <t>D-2025-12-05-26401</t>
  </si>
  <si>
    <t>NF 131 - Instituto Agir Ambiental - Consultoria 1/3</t>
  </si>
  <si>
    <t>Recarga Hídrica Brasil - Ceará</t>
  </si>
  <si>
    <t>D-2025-12-03-26362</t>
  </si>
  <si>
    <t>A00954</t>
  </si>
  <si>
    <t>NF 114 Estudio Jambo - Criação do livro WTT e Embrapa</t>
  </si>
  <si>
    <t>D-2025-12-03-26374</t>
  </si>
  <si>
    <t>NF 123 ref. Pago 2 - Designer Materiais COP30 - Vinicius Caina</t>
  </si>
  <si>
    <t>WTT COM - Contratação Designer - Materiais COP30 - Vinicius Caina</t>
  </si>
  <si>
    <t>D-2025-12-02-26356</t>
  </si>
  <si>
    <t>Pago unico | Pamela Pérez</t>
  </si>
  <si>
    <t>SURGE | Consultoría Fondo Chihuahua | Pamela Pérez</t>
  </si>
  <si>
    <t>D-2025-12-04-26395</t>
  </si>
  <si>
    <t>Pago 1 -38%  - Wits IDRC . Entrega del Hito 1.1 y 1.2</t>
  </si>
  <si>
    <t>ICC: Investigación - Wits University</t>
  </si>
  <si>
    <t>D-2025-12-01-26330</t>
  </si>
  <si>
    <t>INVOICE  #0012/2025 - Marcelo Mosaner</t>
  </si>
  <si>
    <t>D-2025-12-04-26382</t>
  </si>
  <si>
    <t>Reembolso a Laura - Viaje Esquel 29-10-25</t>
  </si>
  <si>
    <t>D-2025-12-04-26385</t>
  </si>
  <si>
    <t>Consultoría Laura Sifonios - Pago 12</t>
  </si>
  <si>
    <t>D-2025-12-04-26381</t>
  </si>
  <si>
    <t>Reembolso a Laura - Viaje Bariloche 28-11-25</t>
  </si>
  <si>
    <t>D-2025-12-04-26394</t>
  </si>
  <si>
    <t>I-7311 Factura 08-014 - Reteplast - servicios de procesamiento PCR</t>
  </si>
  <si>
    <t>Close The Loop ARG  - Procesamiento PCR de envases (continuidad)</t>
  </si>
  <si>
    <t>D-2025-12-03-26363</t>
  </si>
  <si>
    <t>Pago enmienda I-6737</t>
  </si>
  <si>
    <t>D-2025-12-04-26391</t>
  </si>
  <si>
    <t>D-2025-12-03-26373</t>
  </si>
  <si>
    <t>NF 202500000000012 Larissa Noguchi - Influenciadora Digital</t>
  </si>
  <si>
    <t>D-2025-12-03-26366</t>
  </si>
  <si>
    <t>Pago 2 - Núcleo de Acción para Desenvolvimiento Sustentable</t>
  </si>
  <si>
    <t>D-2025-12-04-26399</t>
  </si>
  <si>
    <t>Pago único - Mujeres Ecosolidarias</t>
  </si>
  <si>
    <t>ECI - Latitud R - PER - Mujeres Ecosolidarias Fase 4 - Formación, Equipamiento y Mejora Operativa</t>
  </si>
  <si>
    <t>D-2025-12-04-26398</t>
  </si>
  <si>
    <t>Desembolso único parte 2</t>
  </si>
  <si>
    <t>D-2025-12-04-26390</t>
  </si>
  <si>
    <t>D-2025-12-03-26375</t>
  </si>
  <si>
    <t>COMPENSACIÓN CON PANAMÁ – Hotelera Pastene (Hotel Diego de Almagro)</t>
  </si>
  <si>
    <t>ASDI - apoyo logístico en el XV Congreso de la RIAM</t>
  </si>
  <si>
    <t>D-2025-12-16-26520</t>
  </si>
  <si>
    <t>Reporte certify | Gastos tarjeta Joice</t>
  </si>
  <si>
    <t>D-2025-12-08-26442</t>
  </si>
  <si>
    <t>Pago 1 _ Gloria Ruiz I-7369</t>
  </si>
  <si>
    <t>I-2025-07369</t>
  </si>
  <si>
    <t>Walmart Periplo 3: Consultoría Gloria Ruiz Comunicación</t>
  </si>
  <si>
    <t>D-2025-12-05-26414</t>
  </si>
  <si>
    <t>Pagamento final dezembro</t>
  </si>
  <si>
    <t>D-2025-12-05-26405</t>
  </si>
  <si>
    <t>Reembolso de Despesas Emerson dezembro</t>
  </si>
  <si>
    <t>D-2025-12-05-26408</t>
  </si>
  <si>
    <t>D-2025-12-05-26404</t>
  </si>
  <si>
    <t>Baixa de Adiantamento - Emerson Miranda - 1000,00</t>
  </si>
  <si>
    <t>D-2025-12-05-26407</t>
  </si>
  <si>
    <t>Reembolso gastos de viaje Brasil COP 30 - Romina Malagamba_3</t>
  </si>
  <si>
    <t>D-2025-12-08-26439</t>
  </si>
  <si>
    <t>Pago 1 - Elena Viilafuerte</t>
  </si>
  <si>
    <t>I-2025-07370</t>
  </si>
  <si>
    <t>Walmart Periplo 3: Consultoría Elena Villafuerte - Apoyo coordinación</t>
  </si>
  <si>
    <t>D-2025-12-05-26406</t>
  </si>
  <si>
    <t>Baixa de Adiantamento - Lanna Peixoto - eventos</t>
  </si>
  <si>
    <t>D-2025-12-08-26430</t>
  </si>
  <si>
    <t>Pago inicial</t>
  </si>
  <si>
    <t>I-2025-07367</t>
  </si>
  <si>
    <t>UE Redes Chaco - Revisión legal IV</t>
  </si>
  <si>
    <t>D-2025-12-05-26412</t>
  </si>
  <si>
    <t>I-07395 - Reintegro gastos Andrés</t>
  </si>
  <si>
    <t>ASDI: apoyo por gastos de periodista</t>
  </si>
  <si>
    <t>D-2025-12-09-26445</t>
  </si>
  <si>
    <t>Invoice FAVIII007 - Pago 6</t>
  </si>
  <si>
    <t>D-2025-12-08-26436</t>
  </si>
  <si>
    <t>Pasaje, hospedaje y nota de crédito - Ashafa Abdulsalam</t>
  </si>
  <si>
    <t>ICC: Participación de Ashafa Abdulsalam en la Cumbre sobre el Clima de África</t>
  </si>
  <si>
    <t>D-2025-12-09-26446</t>
  </si>
  <si>
    <t>Honorarios Diciembre 2025 Mirana</t>
  </si>
  <si>
    <t>D-2025-12-02-26346</t>
  </si>
  <si>
    <t>Pago Diciembre 2025 Pamela</t>
  </si>
  <si>
    <t>D-2025-12-03-26369</t>
  </si>
  <si>
    <t>Fac 14 Margarita Vizcaíno - Consultoría</t>
  </si>
  <si>
    <t>D-2025-12-09-26458</t>
  </si>
  <si>
    <t>Pago Bimensal Noviembre e Diciembre.</t>
  </si>
  <si>
    <t>Pago Bimensal Noviembre e Diciembre</t>
  </si>
  <si>
    <t>D-2025-12-05-26403</t>
  </si>
  <si>
    <t>Honorário Dezembro Caroline Santos</t>
  </si>
  <si>
    <t>D-2025-12-05-26415</t>
  </si>
  <si>
    <t>19 Honorarios Ana Maria Diciembre 2025</t>
  </si>
  <si>
    <t>D-2025-12-02-26348</t>
  </si>
  <si>
    <t>I-07383 pago Conversas</t>
  </si>
  <si>
    <t>ASDI - Cobertura y comunicaciones evento RIAM</t>
  </si>
  <si>
    <t>D-2025-12-08-26444</t>
  </si>
  <si>
    <t>D-2025-12-09-26454</t>
  </si>
  <si>
    <t>Honorário Noviembre</t>
  </si>
  <si>
    <t>D-2025-12-05-26409</t>
  </si>
  <si>
    <t>Honorarios Carola Diciembre 2025</t>
  </si>
  <si>
    <t>D-2025-12-02-26347</t>
  </si>
  <si>
    <t>Cuota 11/12 Paz Gonzalez</t>
  </si>
  <si>
    <t>D-2025-12-02-26344</t>
  </si>
  <si>
    <t>CUENTA DE COBRO No 2 _ Pago 2 - I-2025-07038 - Consultoria IA</t>
  </si>
  <si>
    <t>D-2025-12-09-26455</t>
  </si>
  <si>
    <t>D-2025-12-09-26453</t>
  </si>
  <si>
    <t>Reembolso gastos de viaje Brasil COP 30 - Romina Malagamba</t>
  </si>
  <si>
    <t>D-2025-12-08-26437</t>
  </si>
  <si>
    <t>Descuento Technical Control - transferencia indevida</t>
  </si>
  <si>
    <t>D-2025-12-02-26351</t>
  </si>
  <si>
    <t>D-2025-12-05-26411</t>
  </si>
  <si>
    <t>Fac 00100001090000000051 - Jorge Oreamuno - Consultoría</t>
  </si>
  <si>
    <t>D-2025-12-09-26456</t>
  </si>
  <si>
    <t>Cuenta de cobro 3_07211 Diana Castillo</t>
  </si>
  <si>
    <t>D-2025-12-08-26434</t>
  </si>
  <si>
    <t>Invoice 006/2025 - pago 6 - consultoria gestion adm financ</t>
  </si>
  <si>
    <t>D-2025-12-08-26440</t>
  </si>
  <si>
    <t>Reembolso gastos de viaje Brasil COP 30 - Romina Malagamba_2</t>
  </si>
  <si>
    <t>D-2025-12-08-26438</t>
  </si>
  <si>
    <t>Pago Noviembre 2025 - Daniela Salas</t>
  </si>
  <si>
    <t>D-2025-12-05-26421</t>
  </si>
  <si>
    <t>I-2025-07073 desembolso 1</t>
  </si>
  <si>
    <t>ECI - Latitud R ARG - Valorización de plásticos en Madreselvas – Etapa 2</t>
  </si>
  <si>
    <t>D-2025-12-05-26422</t>
  </si>
  <si>
    <t>FAC 17 - Gabriela Macías - Consultoría</t>
  </si>
  <si>
    <t>D-2025-12-09-26457</t>
  </si>
  <si>
    <t>Pago Único I-07361 FNKM</t>
  </si>
  <si>
    <t>Amazonía: ARA - Red para la Articulación Regional Amazónica</t>
  </si>
  <si>
    <t>D-2025-12-09-26490</t>
  </si>
  <si>
    <t>Invoice ICA000003 - 1 Pago - Plataforma Marajó Resiliente - CERTI</t>
  </si>
  <si>
    <t>WTT CAP - Plataforma Marajó Resiliente - CERTI</t>
  </si>
  <si>
    <t>D-2025-12-09-26468</t>
  </si>
  <si>
    <t>I-6450 2DO PAGO FACCYR CLOSE THE LOOP PILOTO</t>
  </si>
  <si>
    <t>Close The Loop ARG - Piloto de recuperación de envases de alimentos de mascotas</t>
  </si>
  <si>
    <t>D-2025-04-24-24862</t>
  </si>
  <si>
    <t>I-2025-06958 Desembolso unico</t>
  </si>
  <si>
    <t>ECI – Latitud R - ARG Intervención en Bahía Blanca</t>
  </si>
  <si>
    <t>D-2025-12-10-26499</t>
  </si>
  <si>
    <t>I-07346 Pago unico</t>
  </si>
  <si>
    <t>ASDI: Difusión Prensa Voces Migrantes</t>
  </si>
  <si>
    <t>D-2025-12-09-26450</t>
  </si>
  <si>
    <t>Pago 10/10 - Eva Eduarda</t>
  </si>
  <si>
    <t>D-2025-12-04-26386</t>
  </si>
  <si>
    <t>Pago único Oscar Herrera I-07347</t>
  </si>
  <si>
    <t>ASDI: Podcast migraciones</t>
  </si>
  <si>
    <t>D-2025-12-09-26491</t>
  </si>
  <si>
    <t>Pago único Contracorriente I-07408</t>
  </si>
  <si>
    <t>ASDI: Producción de notas en Honduras, Contracorrientes</t>
  </si>
  <si>
    <t>D-2025-12-09-26492</t>
  </si>
  <si>
    <t>Instituto Internacional de Educação do Brasil - Pago 2 - 50%</t>
  </si>
  <si>
    <t>D-2025-12-10-26500</t>
  </si>
  <si>
    <t>1er Desembolso RNBV</t>
  </si>
  <si>
    <t>BASE: Regulación Brigadistas Forestales - Rede Nacional de Brigadas Voluntárias</t>
  </si>
  <si>
    <t>D-2025-12-09-26486</t>
  </si>
  <si>
    <t>NF 13 ref. Pago 2 Carol - Sistematização de dados e análise parcial</t>
  </si>
  <si>
    <t>D-2025-12-09-26452</t>
  </si>
  <si>
    <t>Pago unico | SINODAR</t>
  </si>
  <si>
    <t>I-2025-07398</t>
  </si>
  <si>
    <t>Fondo Impacto | Bien Restituido - Chile | SINODAR</t>
  </si>
  <si>
    <t>D-2025-12-09-26477</t>
  </si>
  <si>
    <t>Invoice 6 Juana Penayo - Consultoría</t>
  </si>
  <si>
    <t>D-2025-12-08-26426</t>
  </si>
  <si>
    <t>02 Desembolso Comic Relief - Talanoa</t>
  </si>
  <si>
    <t>I-2025-07337</t>
  </si>
  <si>
    <t>Comic Relief: Guia sobre Adaptação Climática para Jornalistas - Talanoa</t>
  </si>
  <si>
    <t>D-2025-12-09-26461</t>
  </si>
  <si>
    <t>Pago 2/3 - Marcos Easdale</t>
  </si>
  <si>
    <t>D-2025-12-09-26447</t>
  </si>
  <si>
    <t>Fac 2 - Ricardo Zapada - Consultoría 2/2</t>
  </si>
  <si>
    <t>D-2025-12-08-26425</t>
  </si>
  <si>
    <t>Pago 2 - María Fernanda Vargas</t>
  </si>
  <si>
    <t>D-2025-12-08-26443</t>
  </si>
  <si>
    <t>D-2025-12-05-26418</t>
  </si>
  <si>
    <t>Parcela 6/6 - Isadora Lopes</t>
  </si>
  <si>
    <t>D-2025-12-04-26384</t>
  </si>
  <si>
    <t>Reembolso Despesas de Viagens - Lanna Peixoto</t>
  </si>
  <si>
    <t>D-2025-12-08-26432</t>
  </si>
  <si>
    <t>Payment 1_ SAWPA representative at ACS and ABHRF</t>
  </si>
  <si>
    <t>I-2025-07269</t>
  </si>
  <si>
    <t>DAWF South African Waste Pickers Association - Enmienda</t>
  </si>
  <si>
    <t>D-2025-12-09-26448</t>
  </si>
  <si>
    <t>Reembolso gastos de viaje Chile - Mafer Pineda</t>
  </si>
  <si>
    <t>D-2025-12-02-26333</t>
  </si>
  <si>
    <t>I-2025-07074 solicitud de pago desembolso 2</t>
  </si>
  <si>
    <t>D-2025-12-09-26478</t>
  </si>
  <si>
    <t>Pago único Enrique Muñoz - I-07413</t>
  </si>
  <si>
    <t>I-2025-07413</t>
  </si>
  <si>
    <t>ASDI: documental cierre alianza</t>
  </si>
  <si>
    <t>D-2025-12-09-26487</t>
  </si>
  <si>
    <t>Pago 17 Jerson I-5430</t>
  </si>
  <si>
    <t>D-2025-12-09-26474</t>
  </si>
  <si>
    <t>Reintegro Juana Penayo - Gastos de Alimentación y Traslado</t>
  </si>
  <si>
    <t>D-2025-11-03-26096</t>
  </si>
  <si>
    <t>Reemb. Renata SP Climate Ventures</t>
  </si>
  <si>
    <t>D-2025-12-08-26429</t>
  </si>
  <si>
    <t>Pago único _ auditoria</t>
  </si>
  <si>
    <t>I-2025-07258</t>
  </si>
  <si>
    <t>POV - Auditoría año 5</t>
  </si>
  <si>
    <t>D-2025-12-05-26423</t>
  </si>
  <si>
    <t>Pago único Ethel Valladares - I-07405</t>
  </si>
  <si>
    <t>I-2025-07405</t>
  </si>
  <si>
    <t>ASDI: Gira medios Honduras</t>
  </si>
  <si>
    <t>D-2025-12-09-26489</t>
  </si>
  <si>
    <t>Desembolso anticipo # 1 - auditoria</t>
  </si>
  <si>
    <t>I-2025-07399</t>
  </si>
  <si>
    <t>ECI - Latitud R - C2 - Guatemala - Auditoria de Cumplimiento Técnico (Polycon33)</t>
  </si>
  <si>
    <t>D-2025-12-09-26476</t>
  </si>
  <si>
    <t>I-07308 - Pago 2 Fundación Gabo</t>
  </si>
  <si>
    <t>D-2025-12-09-26493</t>
  </si>
  <si>
    <t>Reintegro Caja Chica Jerson I-5447</t>
  </si>
  <si>
    <t>D-2025-12-09-26475</t>
  </si>
  <si>
    <t>01 Desembolso Packard - Talanoa</t>
  </si>
  <si>
    <t>D-2025-12-09-26460</t>
  </si>
  <si>
    <t>Pago Unico _ Procomum_ ICC Pabellon Cuidados COP30</t>
  </si>
  <si>
    <t>I-2025-07325</t>
  </si>
  <si>
    <t>ICC: Pabellon Cuidados COP30</t>
  </si>
  <si>
    <t>D-2025-12-09-26472</t>
  </si>
  <si>
    <t>Reembolso Despesas de Eventos - Lanna Peixoto</t>
  </si>
  <si>
    <t>D-2025-12-08-26431</t>
  </si>
  <si>
    <t>I-2025-06832 - Invoice 12 - Pago honorarios Mafer Pineda</t>
  </si>
  <si>
    <t>D-2025-12-08-26435</t>
  </si>
  <si>
    <t>1er Desembolso Pulso Público</t>
  </si>
  <si>
    <t>I-2025-07411</t>
  </si>
  <si>
    <t>BASE: Pulso Publico Agenda de Regulación Brigadista</t>
  </si>
  <si>
    <t>D-2025-12-04-26392</t>
  </si>
  <si>
    <t>FT 8556 Via Aerea - Hospedagem Passagem Santarém 18/11 e 09/12 - Gracyane</t>
  </si>
  <si>
    <t>D-2025-12-08-26441</t>
  </si>
  <si>
    <t>2nd payment - Green Impact</t>
  </si>
  <si>
    <t>D-2025-12-09-26451</t>
  </si>
  <si>
    <t>D-2025-12-05-26417</t>
  </si>
  <si>
    <t>Invoice 03/2025 - Pago 3 - Consultoria coordinacion aceleradora German Villegas</t>
  </si>
  <si>
    <t>D-2025-12-09-26449</t>
  </si>
  <si>
    <t>Invoice  6 - Consultora apoyo tecnico Bolívia</t>
  </si>
  <si>
    <t>D-2025-12-09-26481</t>
  </si>
  <si>
    <t>Fac 4 - Emigdia Ybanez - Consultoría</t>
  </si>
  <si>
    <t>D-2025-12-08-26427</t>
  </si>
  <si>
    <t>Factura 00000062 - Pago unico de servicio Contracorriente</t>
  </si>
  <si>
    <t>I-2025-07335</t>
  </si>
  <si>
    <t>Target - Alianza comunicación Honduras</t>
  </si>
  <si>
    <t>D-2025-12-09-26494</t>
  </si>
  <si>
    <t>Fac 5-24 Miriam Priotti - Consultoría</t>
  </si>
  <si>
    <t>D-2025-12-08-26428</t>
  </si>
  <si>
    <t>Pagamento passagem Isadora Harvey | Via Aerea</t>
  </si>
  <si>
    <t>D-2025-12-11-26515</t>
  </si>
  <si>
    <t>Factura 42632 - Estudio Beccar Varela</t>
  </si>
  <si>
    <t>I-2025-07417</t>
  </si>
  <si>
    <t>ECI - REG - Apoyo operativo aceleradora -  Asesoria legales  Argentina</t>
  </si>
  <si>
    <t>D-2025-12-10-26509</t>
  </si>
  <si>
    <t>2do desembolso Enmienda 09-2025</t>
  </si>
  <si>
    <t>D-2025-12-09-26479</t>
  </si>
  <si>
    <t>Reintegro gastos de viaje - I-07264</t>
  </si>
  <si>
    <t>D-2025-12-10-26507</t>
  </si>
  <si>
    <t>Pago 4 – I-07035 Cosmovisiones</t>
  </si>
  <si>
    <t>D-2025-12-10-26506</t>
  </si>
  <si>
    <t>Pago 14 Reintegro Caja Chica Sindy</t>
  </si>
  <si>
    <t>D-2025-12-10-26503</t>
  </si>
  <si>
    <t>Pago 3 – I-07035 Cosmovisiones</t>
  </si>
  <si>
    <t>D-2025-12-10-26505</t>
  </si>
  <si>
    <t>Pago único No ficción I-07407</t>
  </si>
  <si>
    <t>I-2025-07407</t>
  </si>
  <si>
    <t>ASDI: Producción de notas en Guatemala, No Ficción</t>
  </si>
  <si>
    <t>D-2025-12-10-26504</t>
  </si>
  <si>
    <t>Reintegro gastos de viaje - I-07375</t>
  </si>
  <si>
    <t>I-2025-07375</t>
  </si>
  <si>
    <t>ASDI: Participación de Fernando Francia en el Encuentro de Modelos de inclusión socioeconómica en Guatemala</t>
  </si>
  <si>
    <t>D-2025-12-10-26508</t>
  </si>
  <si>
    <t>FT 8578 Via Aerea - Hospedagem Santarém 09/12 - Gracyane</t>
  </si>
  <si>
    <t>D-2025-12-11-26513</t>
  </si>
  <si>
    <t>Desembolso 1</t>
  </si>
  <si>
    <t>I-2025-07330</t>
  </si>
  <si>
    <t>UE Redes Chaco - fondos de innovación (Comunidad Indígena Pueblo Kolla Finca Santiago)</t>
  </si>
  <si>
    <t>D-2025-12-09-26488</t>
  </si>
  <si>
    <t>Desembolso 1/2 - Criollos</t>
  </si>
  <si>
    <t>I-2025-07332</t>
  </si>
  <si>
    <t>UE Redes Chaco - fondos de innovación (Asoc. Civil. Unión de Productores Criollos del Impenetrable)</t>
  </si>
  <si>
    <t>D-2025-12-09-26462</t>
  </si>
  <si>
    <t>UE Mx - Enmienda I - año II - OXFAM</t>
  </si>
  <si>
    <t>I-2024-06124</t>
  </si>
  <si>
    <t>UE Mx: Oxfam México - NDICI CSO/2023/450-034</t>
  </si>
  <si>
    <t>D-2025-12-08-26424</t>
  </si>
  <si>
    <t>Honorarios Diciembre 2025</t>
  </si>
  <si>
    <t>D-2025-12-10-26501</t>
  </si>
  <si>
    <t>Pago pasajes Turismo Esquerré - I-07390</t>
  </si>
  <si>
    <t>D-2025-12-11-26514</t>
  </si>
  <si>
    <t>Pasaje Fernando Francia - I-07375</t>
  </si>
  <si>
    <t>D-2025-12-09-26482</t>
  </si>
  <si>
    <t>UE Mx - 1615 FA Mx - Consultoria Evaluacion, Monitoreo y Aprendizaje - Diciembre</t>
  </si>
  <si>
    <t>D-2025-12-04-26379</t>
  </si>
  <si>
    <t>Anticipo Alojamiento 5 participantes evento RIAM – MR Hoteles - I-07390</t>
  </si>
  <si>
    <t>D-2025-12-10-26498</t>
  </si>
  <si>
    <t>I-2025-07415</t>
  </si>
  <si>
    <t>IF | Congreso Futuro 2026</t>
  </si>
  <si>
    <t>D-2025-12-10-26510</t>
  </si>
  <si>
    <t>Reembolso Marvson Andrade - Gastos de viagem</t>
  </si>
  <si>
    <t>D-2025-11-19-26224</t>
  </si>
  <si>
    <t>Quinto pago - I-06923 José Valverde</t>
  </si>
  <si>
    <t>D-2025-12-09-26495</t>
  </si>
  <si>
    <t>Pago 2 _ ICC: FLAA-Comunidad Mariscal Sucre</t>
  </si>
  <si>
    <t>D-2025-12-11-26516</t>
  </si>
  <si>
    <t>Pago único Republica GT- I-07412</t>
  </si>
  <si>
    <t>I-2025-07412</t>
  </si>
  <si>
    <t>ASDI: Colaboración notas en ámbito empresarial</t>
  </si>
  <si>
    <t>D-2025-12-12-26517</t>
  </si>
  <si>
    <t>Pago 13 Sindy I-5432</t>
  </si>
  <si>
    <t>D-2025-12-09-26497</t>
  </si>
  <si>
    <t>I-07389 pasaje Sindy Hernández</t>
  </si>
  <si>
    <t>I-2025-07389</t>
  </si>
  <si>
    <t>ASDI: Participación de Sindy Hernández Bonilla en el XV Congreso de la RIAM</t>
  </si>
  <si>
    <t>D-2025-12-01-26325</t>
  </si>
  <si>
    <t>Factura 03 0097 - Tercer Pago Katherine Conicelli</t>
  </si>
  <si>
    <t>D-2025-12-05-26416</t>
  </si>
  <si>
    <t>D-2025-12-10-26502</t>
  </si>
  <si>
    <t>NO PAGAR - Rendición de cuentas parcial Eva Duarte</t>
  </si>
  <si>
    <t>D-2025-12-15-26519</t>
  </si>
  <si>
    <t>Desembolso comunicaciones Periplo UE 2do año 2 de 2</t>
  </si>
  <si>
    <t>D-2025-12-09-26480</t>
  </si>
  <si>
    <t>Consultoría G.Bade dic 2025</t>
  </si>
  <si>
    <t>D-2025-12-09-26473</t>
  </si>
  <si>
    <t>NO PAGAR - Imposto - NF Transporte Frota - agenda Marajó</t>
  </si>
  <si>
    <t>D-2025-11-26-26299</t>
  </si>
  <si>
    <t>Traslados ALeon (Transportes Apoquindo)</t>
  </si>
  <si>
    <t>D-2025-12-09-26484</t>
  </si>
  <si>
    <t>Consultoría MEL Ma. Pia Montero dic 25</t>
  </si>
  <si>
    <t>D-2025-12-09-26463</t>
  </si>
  <si>
    <t>Consultoria Periplo Policy Brief</t>
  </si>
  <si>
    <t>I-2025-07343</t>
  </si>
  <si>
    <t>UE Chile Policy Paper sobre el esquema de movilidad laboral en Chile</t>
  </si>
  <si>
    <t>D-2025-12-09-26465</t>
  </si>
  <si>
    <t>Pago único Laura Hernandez - I-07406</t>
  </si>
  <si>
    <t>I-2025-07406</t>
  </si>
  <si>
    <t>ASDI: Producción Notas en El Salvador, Alharaca</t>
  </si>
  <si>
    <t>D-2025-12-12-26518</t>
  </si>
  <si>
    <t>Reembolso Luciana Passos</t>
  </si>
  <si>
    <t>I-2024-06061</t>
  </si>
  <si>
    <t>AMA: Viagens de representação e monitoramento</t>
  </si>
  <si>
    <t>D-2025-12-09-26496</t>
  </si>
  <si>
    <t>Consultoría diciembre V.Arellano A1760 1/4</t>
  </si>
  <si>
    <t>D-2025-12-09-26467</t>
  </si>
  <si>
    <t>Traslado actividad Territorio A.Leon y  Participantes</t>
  </si>
  <si>
    <t>D-2025-12-09-26483</t>
  </si>
  <si>
    <t>Alojamiento E.Barquero  RIAM-Periplo</t>
  </si>
  <si>
    <t>D-2025-12-09-26485</t>
  </si>
  <si>
    <t>2nd payment L&amp;DC I-2025-0706</t>
  </si>
  <si>
    <t>D-2025-12-09-26459</t>
  </si>
  <si>
    <t>Pagamento Imposto Locação de barco - última nota</t>
  </si>
  <si>
    <t>D-2025-12-08-26433</t>
  </si>
  <si>
    <t>Consultoría diciembre V.Arellano A1803  3/4</t>
  </si>
  <si>
    <t>D-2025-12-09-26470</t>
  </si>
  <si>
    <t>Consultoría diciembre V.Arellano A1006 4/4</t>
  </si>
  <si>
    <t>D-2025-12-09-26471</t>
  </si>
  <si>
    <t>Consultoría diciembre V.Arellano A1762 2/4</t>
  </si>
  <si>
    <t>D-2025-12-09-26469</t>
  </si>
  <si>
    <t>Reembolso gastos RIAM - A.Leon</t>
  </si>
  <si>
    <t>D-2025-12-11-26512</t>
  </si>
  <si>
    <t>Maria León Consultoría UE dic 2025</t>
  </si>
  <si>
    <t>D-2025-12-09-26464</t>
  </si>
  <si>
    <t>Pago 30 UF - Informe intermedio Auditoría</t>
  </si>
  <si>
    <t>D-2025-12-10-26511</t>
  </si>
  <si>
    <t>Ajuste de alianza a Comic Relief - Transferencia a cta. GCF</t>
  </si>
  <si>
    <t>D-2025-12-17-26522</t>
  </si>
  <si>
    <t>Row Labels</t>
  </si>
  <si>
    <t>Sum of Monto USD</t>
  </si>
  <si>
    <t>UO</t>
  </si>
  <si>
    <t>YA ESTABA INCLUIDO</t>
  </si>
  <si>
    <t>Agregado</t>
  </si>
  <si>
    <r>
      <rPr>
        <b/>
        <sz val="16"/>
        <color theme="0"/>
        <rFont val="Verdana"/>
        <family val="2"/>
      </rPr>
      <t>Social Investments Approved for 50,000 USD or More and with a Duration of 12 Months or More</t>
    </r>
  </si>
  <si>
    <r>
      <rPr>
        <i/>
        <sz val="14"/>
        <color theme="0" tint="-0.49995422223578601"/>
        <rFont val="Verdana"/>
        <family val="2"/>
      </rPr>
      <t>Period: January - December 2025</t>
    </r>
  </si>
  <si>
    <r>
      <rPr>
        <b/>
        <sz val="16"/>
        <color theme="0"/>
        <rFont val="Arial Narrow"/>
        <family val="2"/>
      </rPr>
      <t>Investment Number</t>
    </r>
  </si>
  <si>
    <r>
      <rPr>
        <b/>
        <sz val="16"/>
        <color theme="0"/>
        <rFont val="Arial Narrow"/>
        <family val="2"/>
      </rPr>
      <t>Program Supported</t>
    </r>
  </si>
  <si>
    <r>
      <rPr>
        <b/>
        <sz val="16"/>
        <color theme="0"/>
        <rFont val="Arial Narrow"/>
        <family val="2"/>
      </rPr>
      <t>Implementing Organization</t>
    </r>
  </si>
  <si>
    <r>
      <rPr>
        <b/>
        <sz val="16"/>
        <color theme="0"/>
        <rFont val="Arial Narrow"/>
        <family val="2"/>
      </rPr>
      <t>Investment Name</t>
    </r>
  </si>
  <si>
    <r>
      <rPr>
        <b/>
        <sz val="16"/>
        <color theme="0"/>
        <rFont val="Arial Narrow"/>
        <family val="2"/>
      </rPr>
      <t>Main Objective</t>
    </r>
  </si>
  <si>
    <r>
      <rPr>
        <b/>
        <sz val="16"/>
        <color theme="0"/>
        <rFont val="Arial Narrow"/>
        <family val="2"/>
      </rPr>
      <t>Start Date</t>
    </r>
  </si>
  <si>
    <r>
      <rPr>
        <b/>
        <sz val="16"/>
        <color theme="0"/>
        <rFont val="Arial Narrow"/>
        <family val="2"/>
      </rPr>
      <t>Duration in Months</t>
    </r>
  </si>
  <si>
    <r>
      <rPr>
        <b/>
        <sz val="16"/>
        <color theme="0"/>
        <rFont val="Arial Narrow"/>
        <family val="2"/>
      </rPr>
      <t>Amount Approved 
in USD</t>
    </r>
  </si>
  <si>
    <r>
      <rPr>
        <b/>
        <sz val="16"/>
        <color theme="0"/>
        <rFont val="Arial Narrow"/>
        <family val="2"/>
      </rPr>
      <t>% Counterpart</t>
    </r>
  </si>
  <si>
    <r>
      <rPr>
        <b/>
        <sz val="16"/>
        <color theme="0"/>
        <rFont val="Arial Narrow"/>
        <family val="2"/>
      </rPr>
      <t>Amount Disbursed 
in USD</t>
    </r>
  </si>
  <si>
    <r>
      <rPr>
        <b/>
        <sz val="16"/>
        <color rgb="FFFF0000"/>
        <rFont val="Arial Narrow"/>
        <family val="2"/>
      </rPr>
      <t>Country Impacted</t>
    </r>
  </si>
  <si>
    <r>
      <rPr>
        <b/>
        <sz val="16"/>
        <color theme="0"/>
        <rFont val="Arial Narrow"/>
        <family val="2"/>
      </rPr>
      <t>Status</t>
    </r>
  </si>
  <si>
    <r>
      <rPr>
        <sz val="14"/>
        <rFont val="Calibri"/>
        <family val="2"/>
        <scheme val="minor"/>
      </rPr>
      <t>I-2025-07371</t>
    </r>
  </si>
  <si>
    <r>
      <rPr>
        <sz val="14"/>
        <rFont val="Calibri"/>
        <family val="2"/>
        <scheme val="minor"/>
      </rPr>
      <t>Labor Innovation (formerly Future of Work)</t>
    </r>
  </si>
  <si>
    <r>
      <rPr>
        <sz val="14"/>
        <color theme="1"/>
        <rFont val="Calibri"/>
        <family val="2"/>
        <scheme val="minor"/>
      </rPr>
      <t>Stronger Together</t>
    </r>
  </si>
  <si>
    <r>
      <rPr>
        <sz val="14"/>
        <rFont val="Calibri"/>
        <family val="2"/>
        <scheme val="minor"/>
      </rPr>
      <t>Walmart Periplo 3: Stronger Together</t>
    </r>
  </si>
  <si>
    <r>
      <rPr>
        <sz val="14"/>
        <rFont val="Calibri"/>
        <family val="2"/>
        <scheme val="minor"/>
      </rPr>
      <t>The main objective is to promote best practices and share learnings regarding responsible hiring, labor migration, and human rights due diligence by strengthening collaboration among PERIPLO member organizations, external allies, and other stakeholders with an interest in the agro-industrial sector in Mexico as well as those working to promote a more just labor migration system in the region.</t>
    </r>
  </si>
  <si>
    <r>
      <rPr>
        <sz val="14"/>
        <color theme="1"/>
        <rFont val="Calibri"/>
        <family val="2"/>
        <scheme val="minor"/>
      </rPr>
      <t>Mexico</t>
    </r>
  </si>
  <si>
    <r>
      <rPr>
        <sz val="14"/>
        <rFont val="Calibri"/>
        <family val="2"/>
        <scheme val="minor"/>
      </rPr>
      <t>In Progress</t>
    </r>
  </si>
  <si>
    <r>
      <rPr>
        <sz val="14"/>
        <rFont val="Calibri"/>
        <family val="2"/>
        <scheme val="minor"/>
      </rPr>
      <t>I-2025-07331</t>
    </r>
  </si>
  <si>
    <r>
      <rPr>
        <sz val="14"/>
        <rFont val="Calibri"/>
        <family val="2"/>
        <scheme val="minor"/>
      </rPr>
      <t>Biomes</t>
    </r>
  </si>
  <si>
    <r>
      <rPr>
        <sz val="14"/>
        <color theme="1"/>
        <rFont val="Calibri"/>
        <family val="2"/>
        <scheme val="minor"/>
      </rPr>
      <t>Fund. Club de Roma Argentina</t>
    </r>
  </si>
  <si>
    <r>
      <rPr>
        <sz val="14"/>
        <rFont val="Calibri"/>
        <family val="2"/>
        <scheme val="minor"/>
      </rPr>
      <t>EU Redes Chaco - innovation funds (Fund. Club de Roma Argentina)</t>
    </r>
  </si>
  <si>
    <r>
      <rPr>
        <sz val="14"/>
        <rFont val="Calibri"/>
        <family val="2"/>
        <scheme val="minor"/>
      </rPr>
      <t>The project's objectives include strengthening governance in the communities that lie along the corridor, building local capacities, using participatory methods to develop an action plan, and designing strategies to promote tourism in the corridor and develop restorative economies.</t>
    </r>
  </si>
  <si>
    <r>
      <rPr>
        <sz val="14"/>
        <color theme="1"/>
        <rFont val="Calibri"/>
        <family val="2"/>
        <scheme val="minor"/>
      </rPr>
      <t>Argentina</t>
    </r>
  </si>
  <si>
    <r>
      <rPr>
        <sz val="14"/>
        <rFont val="Calibri"/>
        <family val="2"/>
        <scheme val="minor"/>
      </rPr>
      <t>I-2025-07329</t>
    </r>
  </si>
  <si>
    <r>
      <rPr>
        <sz val="14"/>
        <color theme="1"/>
        <rFont val="Calibri"/>
        <family val="2"/>
        <scheme val="minor"/>
      </rPr>
      <t>Fund. Victoria Jean Navajas</t>
    </r>
  </si>
  <si>
    <r>
      <rPr>
        <sz val="14"/>
        <rFont val="Calibri"/>
        <family val="2"/>
        <scheme val="minor"/>
      </rPr>
      <t>EU Redes Chaco - innovation funds (Fund. Victoria Jean Navajas)</t>
    </r>
  </si>
  <si>
    <r>
      <rPr>
        <sz val="14"/>
        <rFont val="Calibri"/>
        <family val="2"/>
        <scheme val="minor"/>
      </rPr>
      <t>1.- To expand virtual reality training environments that enable operators of industrial forestry machinery to practice using it in a controlled setting, prioritizing operational efficiency and reduction of environmental impacts. 
2.- To incorporate content within the training to teach sustainable forest practices, such as minimizing waste, protecting biodiversity, and restoring degraded areas. 
3.-  To raise operators' awarness of their role in conserving the environment, emphasizing how their daily decisions influence the sector's sustainability.</t>
    </r>
  </si>
  <si>
    <r>
      <rPr>
        <sz val="14"/>
        <rFont val="Calibri"/>
        <family val="2"/>
        <scheme val="minor"/>
      </rPr>
      <t>I-2025-07328</t>
    </r>
  </si>
  <si>
    <r>
      <rPr>
        <sz val="14"/>
        <color theme="1"/>
        <rFont val="Calibri"/>
        <family val="2"/>
        <scheme val="minor"/>
      </rPr>
      <t>Coop. Norte Grande</t>
    </r>
  </si>
  <si>
    <r>
      <rPr>
        <sz val="14"/>
        <rFont val="Calibri"/>
        <family val="2"/>
        <scheme val="minor"/>
      </rPr>
      <t>EU Redes Chaco - innovation funds (Coop. Norte Grande)</t>
    </r>
  </si>
  <si>
    <r>
      <rPr>
        <sz val="14"/>
        <rFont val="Calibri"/>
        <family val="2"/>
        <scheme val="minor"/>
      </rPr>
      <t>1. To develop processes and products with value added at the source, through industrial transformation of agricultural and native forest products, for the use of businesses, cooperatives, and producer organizations in the Norte Grande Argentino region. 
2. To facilitate participatory construction and promotion of a strategy to integrate local and global value chains with traceability starting at the source, as well as to manage quality control and certifications in high and predictable demand 
3. To develop an ongoing structure to provide technical assistance and support direct beneficiaries through training, knowledge management, and developing a methodology to guarantee the authenticity of their products through the use of ICTs.</t>
    </r>
  </si>
  <si>
    <r>
      <rPr>
        <sz val="14"/>
        <rFont val="Calibri"/>
        <family val="2"/>
        <scheme val="minor"/>
      </rPr>
      <t>I-2025-07316</t>
    </r>
  </si>
  <si>
    <r>
      <rPr>
        <sz val="14"/>
        <rFont val="Calibri"/>
        <family val="2"/>
        <scheme val="minor"/>
      </rPr>
      <t>Water</t>
    </r>
  </si>
  <si>
    <r>
      <rPr>
        <sz val="14"/>
        <color theme="1"/>
        <rFont val="Calibri"/>
        <family val="2"/>
        <scheme val="minor"/>
      </rPr>
      <t xml:space="preserve"> Fundação Amazônia Sustentável</t>
    </r>
  </si>
  <si>
    <r>
      <rPr>
        <sz val="14"/>
        <rFont val="Calibri"/>
        <family val="2"/>
        <scheme val="minor"/>
      </rPr>
      <t>Aliados por el Agua Phase II - Fundação Amazônia Sustentável</t>
    </r>
  </si>
  <si>
    <t>To deliver a river water capture system to store, treat, and distribute water to 47 households located on dry land in the Cuiuanã community, benefiting 84 families.
This will help 100% of families gain access to water that is safe for consumption, using clean energy and sustainable water capture systems, thereby ensuring improved quality of life, hygiene, and health for 420 people in the Piagaçu-Purus Sustainable Development Reserve.</t>
  </si>
  <si>
    <r>
      <rPr>
        <sz val="14"/>
        <color theme="1"/>
        <rFont val="Calibri"/>
        <family val="2"/>
        <scheme val="minor"/>
      </rPr>
      <t>Brazil</t>
    </r>
  </si>
  <si>
    <r>
      <rPr>
        <sz val="14"/>
        <rFont val="Calibri"/>
        <family val="2"/>
        <scheme val="minor"/>
      </rPr>
      <t>I-2025-07303</t>
    </r>
  </si>
  <si>
    <r>
      <rPr>
        <sz val="14"/>
        <color theme="1"/>
        <rFont val="Calibri"/>
        <family val="2"/>
        <scheme val="minor"/>
      </rPr>
      <t>Fundación Moisés Bertoni</t>
    </r>
  </si>
  <si>
    <r>
      <rPr>
        <sz val="14"/>
        <rFont val="Calibri"/>
        <family val="2"/>
        <scheme val="minor"/>
      </rPr>
      <t>Aliados por el Agua Phase II - Fundación Moisés Bertoni</t>
    </r>
  </si>
  <si>
    <r>
      <rPr>
        <sz val="14"/>
        <rFont val="Calibri"/>
        <family val="2"/>
        <scheme val="minor"/>
      </rPr>
      <t>The investment's main objective is to contribute to improving sustainable access to potable water for 14,000 people in the Central department, strengthening service providers, reducing losses, promoting regular payment, and improving replenishment of the Patiño aquifer with nature-based solutions.</t>
    </r>
  </si>
  <si>
    <r>
      <rPr>
        <sz val="14"/>
        <color theme="1"/>
        <rFont val="Calibri"/>
        <family val="2"/>
        <scheme val="minor"/>
      </rPr>
      <t>Paraguay</t>
    </r>
  </si>
  <si>
    <r>
      <rPr>
        <sz val="14"/>
        <rFont val="Calibri"/>
        <family val="2"/>
        <scheme val="minor"/>
      </rPr>
      <t>I-2025-07300</t>
    </r>
  </si>
  <si>
    <r>
      <rPr>
        <sz val="14"/>
        <color theme="1"/>
        <rFont val="Calibri"/>
        <family val="2"/>
        <scheme val="minor"/>
      </rPr>
      <t>Fundación Bosques Nativos Argentinos para la Biodiversidad</t>
    </r>
  </si>
  <si>
    <r>
      <rPr>
        <sz val="14"/>
        <rFont val="Calibri"/>
        <family val="2"/>
        <scheme val="minor"/>
      </rPr>
      <t>Aliados por el Agua Phase II - Bosques Nativos</t>
    </r>
  </si>
  <si>
    <r>
      <rPr>
        <sz val="14"/>
        <rFont val="Calibri"/>
        <family val="2"/>
        <scheme val="minor"/>
      </rPr>
      <t>The project's objective is to improve conditions for access to water, optimize its use to improve quality of life for families in peri-urban areas, and reforest strategic areas in the foothills as part of the municipality of Mendoza's biodiversity plan. In addition, it will strengthen local capacities by raising awareness and providing training to empower residents and ensure the socio-environmental sustainability of the project.</t>
    </r>
  </si>
  <si>
    <r>
      <rPr>
        <sz val="14"/>
        <rFont val="Calibri"/>
        <family val="2"/>
        <scheme val="minor"/>
      </rPr>
      <t>I-2025-07297</t>
    </r>
  </si>
  <si>
    <r>
      <rPr>
        <sz val="14"/>
        <color theme="1"/>
        <rFont val="Calibri"/>
        <family val="2"/>
        <scheme val="minor"/>
      </rPr>
      <t>Fundación Kamkunapa</t>
    </r>
  </si>
  <si>
    <r>
      <rPr>
        <sz val="14"/>
        <rFont val="Calibri"/>
        <family val="2"/>
        <scheme val="minor"/>
      </rPr>
      <t>Aliados por el Agua Phase II - Fundación Kamkunapa</t>
    </r>
  </si>
  <si>
    <r>
      <rPr>
        <sz val="14"/>
        <rFont val="Calibri"/>
        <family val="2"/>
        <scheme val="minor"/>
      </rPr>
      <t>To significantly improve equitable and sustainable access to safe water for vulnerable households, as well as water quality for community spaces, in six low-income neighborhoods on the outskirts of the city of Salta, Argentina, using art as a tool for citizen engagement and participation.</t>
    </r>
  </si>
  <si>
    <r>
      <rPr>
        <sz val="14"/>
        <rFont val="Calibri"/>
        <family val="2"/>
        <scheme val="minor"/>
      </rPr>
      <t>I-2025-07296</t>
    </r>
  </si>
  <si>
    <r>
      <rPr>
        <sz val="14"/>
        <color theme="1"/>
        <rFont val="Calibri"/>
        <family val="2"/>
        <scheme val="minor"/>
      </rPr>
      <t>Fundación Natura Bolivia</t>
    </r>
  </si>
  <si>
    <r>
      <rPr>
        <sz val="14"/>
        <rFont val="Calibri"/>
        <family val="2"/>
        <scheme val="minor"/>
      </rPr>
      <t>Aliados por el Agua Phase II - Fundación Natura Bolivia</t>
    </r>
  </si>
  <si>
    <r>
      <rPr>
        <sz val="14"/>
        <rFont val="Calibri"/>
        <family val="2"/>
        <scheme val="minor"/>
      </rPr>
      <t>To improve sustainable access to potable, safe water for vulnerable communities in the middle basin of the Beni river
 (Rurrenabaque and San Borja) by strengthening community water management, improving basic water infrastructure, and conserving forests in water replenishment areas, via implementation of reciprocal water agreements.</t>
    </r>
  </si>
  <si>
    <r>
      <rPr>
        <sz val="14"/>
        <color theme="1"/>
        <rFont val="Calibri"/>
        <family val="2"/>
        <scheme val="minor"/>
      </rPr>
      <t>Bolivia</t>
    </r>
  </si>
  <si>
    <r>
      <rPr>
        <sz val="14"/>
        <rFont val="Calibri"/>
        <family val="2"/>
        <scheme val="minor"/>
      </rPr>
      <t>I-2025-07295</t>
    </r>
  </si>
  <si>
    <r>
      <rPr>
        <sz val="14"/>
        <color theme="1"/>
        <rFont val="Calibri"/>
        <family val="2"/>
        <scheme val="minor"/>
      </rPr>
      <t>INDRA Instituto del Río Negro</t>
    </r>
  </si>
  <si>
    <r>
      <rPr>
        <sz val="14"/>
        <rFont val="Calibri"/>
        <family val="2"/>
        <scheme val="minor"/>
      </rPr>
      <t>Aliados por el Agua Phase II - INDRA Uruguay</t>
    </r>
  </si>
  <si>
    <r>
      <rPr>
        <sz val="14"/>
        <rFont val="Calibri"/>
        <family val="2"/>
        <scheme val="minor"/>
      </rPr>
      <t>To improve access to hygiene and sanitation for 2,000 people (direct users) from households living below the poverty line and improve community centers in cities located in the Florida and Rivera departments.</t>
    </r>
  </si>
  <si>
    <r>
      <rPr>
        <sz val="14"/>
        <color theme="1"/>
        <rFont val="Calibri"/>
        <family val="2"/>
        <scheme val="minor"/>
      </rPr>
      <t>Uruguay</t>
    </r>
  </si>
  <si>
    <r>
      <rPr>
        <sz val="14"/>
        <rFont val="Calibri"/>
        <family val="2"/>
        <scheme val="minor"/>
      </rPr>
      <t>I-2025-07294</t>
    </r>
  </si>
  <si>
    <r>
      <rPr>
        <sz val="14"/>
        <color theme="1"/>
        <rFont val="Calibri"/>
        <family val="2"/>
        <scheme val="minor"/>
      </rPr>
      <t>Fundación Chile</t>
    </r>
  </si>
  <si>
    <r>
      <rPr>
        <sz val="14"/>
        <rFont val="Calibri"/>
        <family val="2"/>
        <scheme val="minor"/>
      </rPr>
      <t>Aliados por el Agua Phase II - Fundación Chile</t>
    </r>
  </si>
  <si>
    <r>
      <rPr>
        <sz val="14"/>
        <rFont val="Calibri"/>
        <family val="2"/>
        <scheme val="minor"/>
      </rPr>
      <t>To implement nature-based solutions, with 8 hectares (~20 acres) of infiltration trenches and ancestral techniques for replenishing aquifers, during the 2025-26 period, contributing 16,000 cubic meters (~565,035 cubic feet) to replenish aquifers and expand access to potable water for rural communities in the Maipo river basin, directly benefiting 4,000 people.</t>
    </r>
  </si>
  <si>
    <r>
      <rPr>
        <sz val="14"/>
        <color theme="1"/>
        <rFont val="Calibri"/>
        <family val="2"/>
        <scheme val="minor"/>
      </rPr>
      <t>Chile</t>
    </r>
  </si>
  <si>
    <r>
      <rPr>
        <sz val="14"/>
        <rFont val="Calibri"/>
        <family val="2"/>
        <scheme val="minor"/>
      </rPr>
      <t>I-2025-07292</t>
    </r>
  </si>
  <si>
    <r>
      <rPr>
        <sz val="14"/>
        <color theme="1"/>
        <rFont val="Calibri"/>
        <family val="2"/>
        <scheme val="minor"/>
      </rPr>
      <t>Centro de Estudos Avançados de Promoção Social e Ambiental</t>
    </r>
  </si>
  <si>
    <r>
      <rPr>
        <sz val="14"/>
        <rFont val="Calibri"/>
        <family val="2"/>
        <scheme val="minor"/>
      </rPr>
      <t>Aliados por el Agua Phase II - Projeto Saúde e Alegria</t>
    </r>
  </si>
  <si>
    <r>
      <rPr>
        <sz val="14"/>
        <rFont val="Calibri"/>
        <family val="2"/>
        <scheme val="minor"/>
      </rPr>
      <t>To implement social technologies for capturing, treating, and distributing water to communities affected by water scarcity in the Amazon, as a form of climate adaptation and resilience. The project will benefit 10 communities and a total of 920 people.</t>
    </r>
  </si>
  <si>
    <r>
      <rPr>
        <sz val="14"/>
        <rFont val="Calibri"/>
        <family val="2"/>
        <scheme val="minor"/>
      </rPr>
      <t>I-2025-07288</t>
    </r>
  </si>
  <si>
    <r>
      <rPr>
        <sz val="14"/>
        <color theme="1"/>
        <rFont val="Calibri"/>
        <family val="2"/>
        <scheme val="minor"/>
      </rPr>
      <t>Instituto Sisar</t>
    </r>
  </si>
  <si>
    <r>
      <rPr>
        <sz val="14"/>
        <rFont val="Calibri"/>
        <family val="2"/>
        <scheme val="minor"/>
      </rPr>
      <t>Aliados por el Agua Phase II - Instituto Sisar</t>
    </r>
  </si>
  <si>
    <r>
      <rPr>
        <sz val="14"/>
        <rFont val="Calibri"/>
        <family val="2"/>
        <scheme val="minor"/>
      </rPr>
      <t>To improve and modernize the water supply infrastructure in the rural communities served by the project. To guarantee a continuous supply of potable water that meets quality standards established by health agencies. To reduce the incidence of waterborne illnesses through access to treated water. To promote environmental education and raise awareness about rational and sustainable water use. To foster local socioeconomic development by improving sanitation and production conditions.</t>
    </r>
  </si>
  <si>
    <r>
      <rPr>
        <sz val="14"/>
        <rFont val="Calibri"/>
        <family val="2"/>
        <scheme val="minor"/>
      </rPr>
      <t>I-2025-07210</t>
    </r>
  </si>
  <si>
    <r>
      <rPr>
        <sz val="14"/>
        <rFont val="Calibri"/>
        <family val="2"/>
        <scheme val="minor"/>
      </rPr>
      <t>Climate</t>
    </r>
  </si>
  <si>
    <r>
      <rPr>
        <sz val="14"/>
        <color theme="1"/>
        <rFont val="Calibri"/>
        <family val="2"/>
        <scheme val="minor"/>
      </rPr>
      <t>Instituto Belterra de Inovação e Sustentabilidade</t>
    </r>
  </si>
  <si>
    <r>
      <rPr>
        <sz val="14"/>
        <rFont val="Calibri"/>
        <family val="2"/>
        <scheme val="minor"/>
      </rPr>
      <t>Comic Relief: Instituto Belterra</t>
    </r>
  </si>
  <si>
    <r>
      <rPr>
        <sz val="14"/>
        <rFont val="Calibri"/>
        <family val="2"/>
        <scheme val="minor"/>
      </rPr>
      <t>The objective of the "Águas do Marajó (Phase II) – Scale to Prosper" project is to strengthen and scale solutions for water for production with a focus on food security and climate resilience in the Marajó territory, including rural areas in the municipalities of Cachoeira do Arari, Salvaterra, and Soure.</t>
    </r>
  </si>
  <si>
    <r>
      <rPr>
        <sz val="14"/>
        <rFont val="Calibri"/>
        <family val="2"/>
        <scheme val="minor"/>
      </rPr>
      <t>I-2025-07189</t>
    </r>
  </si>
  <si>
    <r>
      <rPr>
        <sz val="14"/>
        <color theme="1"/>
        <rFont val="Calibri"/>
        <family val="2"/>
        <scheme val="minor"/>
      </rPr>
      <t>Associação Comunitária de Educação em Saúde e Agricultura</t>
    </r>
  </si>
  <si>
    <r>
      <rPr>
        <sz val="14"/>
        <rFont val="Calibri"/>
        <family val="2"/>
        <scheme val="minor"/>
      </rPr>
      <t>Comic Relief: Acesa</t>
    </r>
  </si>
  <si>
    <r>
      <rPr>
        <sz val="14"/>
        <rFont val="Calibri"/>
        <family val="2"/>
        <scheme val="minor"/>
      </rPr>
      <t>To consolidate and expand the use of the "barraginhas" (small dug-out reservoirs) social technology as a climate solution to address changes in the pluviometric systems in the part of the Amazon that lies in Maranhão.</t>
    </r>
  </si>
  <si>
    <r>
      <rPr>
        <sz val="14"/>
        <rFont val="Calibri"/>
        <family val="2"/>
        <scheme val="minor"/>
      </rPr>
      <t>I-2025-07041</t>
    </r>
  </si>
  <si>
    <r>
      <rPr>
        <sz val="14"/>
        <rFont val="Calibri"/>
        <family val="2"/>
        <scheme val="minor"/>
      </rPr>
      <t>Inclusive Circular Economy (formerly Recycling)</t>
    </r>
  </si>
  <si>
    <r>
      <rPr>
        <sz val="14"/>
        <color theme="1"/>
        <rFont val="Calibri"/>
        <family val="2"/>
        <scheme val="minor"/>
      </rPr>
      <t>R4S Roots For Sustainability</t>
    </r>
  </si>
  <si>
    <r>
      <rPr>
        <sz val="14"/>
        <rFont val="Calibri"/>
        <family val="2"/>
        <scheme val="minor"/>
      </rPr>
      <t>Improving productivity of recycler organizations in the Andean Subzone</t>
    </r>
  </si>
  <si>
    <r>
      <rPr>
        <sz val="14"/>
        <rFont val="Calibri"/>
        <family val="2"/>
        <scheme val="minor"/>
      </rPr>
      <t>The project's objective is to improve quality of life for recyclers by helping formalize their work and, consequently, increasing recognition of their labor among city residents and government officials.</t>
    </r>
  </si>
  <si>
    <r>
      <rPr>
        <sz val="14"/>
        <color theme="1"/>
        <rFont val="Calibri"/>
        <family val="2"/>
        <scheme val="minor"/>
      </rPr>
      <t>Global</t>
    </r>
  </si>
  <si>
    <r>
      <rPr>
        <sz val="14"/>
        <rFont val="Calibri"/>
        <family val="2"/>
        <scheme val="minor"/>
      </rPr>
      <t>I-2025-07004</t>
    </r>
  </si>
  <si>
    <r>
      <rPr>
        <sz val="14"/>
        <color theme="1"/>
        <rFont val="Calibri"/>
        <family val="2"/>
        <scheme val="minor"/>
      </rPr>
      <t>ABRAMPA</t>
    </r>
  </si>
  <si>
    <r>
      <rPr>
        <sz val="14"/>
        <rFont val="Calibri"/>
        <family val="2"/>
        <scheme val="minor"/>
      </rPr>
      <t>Amazonía: ABRAMPA/REDEMPA - Cooperation between environmental stewards BR-COL</t>
    </r>
  </si>
  <si>
    <r>
      <rPr>
        <sz val="14"/>
        <rFont val="Calibri"/>
        <family val="2"/>
        <scheme val="minor"/>
      </rPr>
      <t>The project's main objective is to strengthen technical and institutional collaboration between the offices of the Attorneys General of Brazil and Colombia, along with MapBiomas, with the goal of expanding capacity to prosecute transborder environmental crimes, promote environmental justice, and solidify a culture of collaborative action to protect ecosystems, local territories, and peoples of the Amazon.</t>
    </r>
  </si>
  <si>
    <r>
      <rPr>
        <sz val="14"/>
        <color theme="1"/>
        <rFont val="Calibri"/>
        <family val="2"/>
        <scheme val="minor"/>
      </rPr>
      <t>Colombia</t>
    </r>
  </si>
  <si>
    <r>
      <rPr>
        <sz val="14"/>
        <rFont val="Calibri"/>
        <family val="2"/>
        <scheme val="minor"/>
      </rPr>
      <t>I-2025-06981</t>
    </r>
  </si>
  <si>
    <r>
      <rPr>
        <sz val="14"/>
        <rFont val="Calibri"/>
        <family val="2"/>
        <scheme val="minor"/>
      </rPr>
      <t>Alignment and Operations Division</t>
    </r>
  </si>
  <si>
    <r>
      <rPr>
        <sz val="14"/>
        <color theme="1"/>
        <rFont val="Calibri"/>
        <family val="2"/>
        <scheme val="minor"/>
      </rPr>
      <t>MarViva</t>
    </r>
  </si>
  <si>
    <r>
      <rPr>
        <sz val="14"/>
        <rFont val="Calibri"/>
        <family val="2"/>
        <scheme val="minor"/>
      </rPr>
      <t>Support for implementing MarViva's financial sustainability and efficiency strategy - Phase I</t>
    </r>
  </si>
  <si>
    <r>
      <rPr>
        <sz val="14"/>
        <rFont val="Calibri"/>
        <family val="2"/>
        <scheme val="minor"/>
      </rPr>
      <t>To support MarViva's institutional strength by implementing a financial sustainability and efficiency strategy.</t>
    </r>
  </si>
  <si>
    <r>
      <rPr>
        <sz val="14"/>
        <color theme="1"/>
        <rFont val="Calibri"/>
        <family val="2"/>
        <scheme val="minor"/>
      </rPr>
      <t>Costa Rica</t>
    </r>
  </si>
  <si>
    <r>
      <rPr>
        <sz val="14"/>
        <rFont val="Calibri"/>
        <family val="2"/>
        <scheme val="minor"/>
      </rPr>
      <t>I-2025-06927</t>
    </r>
  </si>
  <si>
    <r>
      <rPr>
        <sz val="14"/>
        <color theme="1"/>
        <rFont val="Calibri"/>
        <family val="2"/>
        <scheme val="minor"/>
      </rPr>
      <t>NUCLEO DE ACAO PARA O DESENVOLVIMENTO SUSTENTAVEL DO SUL DO AMAZONAS</t>
    </r>
  </si>
  <si>
    <r>
      <rPr>
        <sz val="14"/>
        <rFont val="Calibri"/>
        <family val="2"/>
        <scheme val="minor"/>
      </rPr>
      <t>ICC: Instituto de Ação para o Desenvolvimento Sustentável do Sul do Amazonas – ASA</t>
    </r>
  </si>
  <si>
    <r>
      <rPr>
        <sz val="14"/>
        <rFont val="Calibri"/>
        <family val="2"/>
        <scheme val="minor"/>
      </rPr>
      <t>To prepare women to participate in actions to address the effects of climate change and create strategies to share caregiving responsibilities between different sectors, especially the government, private sector, and communities, including men and women.</t>
    </r>
  </si>
  <si>
    <r>
      <rPr>
        <sz val="14"/>
        <rFont val="Calibri"/>
        <family val="2"/>
        <scheme val="minor"/>
      </rPr>
      <t>I-2025-06926</t>
    </r>
  </si>
  <si>
    <r>
      <rPr>
        <sz val="14"/>
        <color theme="1"/>
        <rFont val="Calibri"/>
        <family val="2"/>
        <scheme val="minor"/>
      </rPr>
      <t xml:space="preserve">Public Services International LBG </t>
    </r>
  </si>
  <si>
    <r>
      <rPr>
        <sz val="14"/>
        <rFont val="Calibri"/>
        <family val="2"/>
        <scheme val="minor"/>
      </rPr>
      <t>ICC: Public Services International LBG - Ghana</t>
    </r>
  </si>
  <si>
    <r>
      <rPr>
        <sz val="14"/>
        <rFont val="Calibri"/>
        <family val="2"/>
        <scheme val="minor"/>
      </rPr>
      <t>The general objective of the project is to enhance the resilience and well-being of health and care workers in Ghana 
by addressing the impacts of climate change on their working conditions and capacity to deliver care. Through improved health and safety measures, capacity building, and policy advocacy, the project aims to equip these workers with the resources, skills, and platforms needed to effectively manage climate-induced health challenges, ultimately strengthening the health and care system to better respond to climate-induced health impacts while safeguarding the safety, health, and rights of those on the frontlines of care.</t>
    </r>
  </si>
  <si>
    <r>
      <rPr>
        <sz val="14"/>
        <color theme="1"/>
        <rFont val="Calibri"/>
        <family val="2"/>
        <scheme val="minor"/>
      </rPr>
      <t>Ghana</t>
    </r>
  </si>
  <si>
    <r>
      <rPr>
        <sz val="14"/>
        <rFont val="Calibri"/>
        <family val="2"/>
        <scheme val="minor"/>
      </rPr>
      <t>I-2025-06924</t>
    </r>
  </si>
  <si>
    <r>
      <rPr>
        <sz val="14"/>
        <color theme="1"/>
        <rFont val="Calibri"/>
        <family val="2"/>
        <scheme val="minor"/>
      </rPr>
      <t>Youth and Urbanism Community Based Organization</t>
    </r>
  </si>
  <si>
    <r>
      <rPr>
        <sz val="14"/>
        <rFont val="Calibri"/>
        <family val="2"/>
        <scheme val="minor"/>
      </rPr>
      <t>ICC: Youth and Urbanism Community Based Organization</t>
    </r>
  </si>
  <si>
    <r>
      <rPr>
        <sz val="14"/>
        <rFont val="Calibri"/>
        <family val="2"/>
        <scheme val="minor"/>
      </rPr>
      <t>To provide valuable evidence on the intersectionality of climate change and caregiving while crafting and emphasizing the need for specific solutions to reduce vulnerability and build resilience for young girls and women in urban informal settlements.</t>
    </r>
  </si>
  <si>
    <r>
      <rPr>
        <sz val="14"/>
        <color theme="1"/>
        <rFont val="Calibri"/>
        <family val="2"/>
        <scheme val="minor"/>
      </rPr>
      <t>Kenya</t>
    </r>
  </si>
  <si>
    <r>
      <rPr>
        <sz val="14"/>
        <rFont val="Calibri"/>
        <family val="2"/>
        <scheme val="minor"/>
      </rPr>
      <t>I-2025-06946</t>
    </r>
  </si>
  <si>
    <r>
      <rPr>
        <sz val="14"/>
        <color theme="1"/>
        <rFont val="Calibri"/>
        <family val="2"/>
        <scheme val="minor"/>
      </rPr>
      <t>Instituto Internacional de Educação do Brasil - IEB Belém</t>
    </r>
  </si>
  <si>
    <r>
      <rPr>
        <sz val="14"/>
        <rFont val="Calibri"/>
        <family val="2"/>
        <scheme val="minor"/>
      </rPr>
      <t xml:space="preserve">Águas do Marajó - pilot of a community microsystem for supplying water suitable for human consumption </t>
    </r>
  </si>
  <si>
    <r>
      <rPr>
        <sz val="14"/>
        <rFont val="Calibri"/>
        <family val="2"/>
        <scheme val="minor"/>
      </rPr>
      <t>The main objective is to map, model, and implement efficient water solutions tailored to local needs, with the aim of guaranteeing sustainable access to water in the Marajó Archipelago. IEB's efforts will be focused on implementing a pilot project with at least one community micro-system for capturing, treating, storing, and distributing water for human consumption and backyard production. In the face of the climate crisis, the project aims to identify, develop, and implement replicable and sustainable solutions for access to water with the goal of boosting the resilience of local communities.</t>
    </r>
  </si>
  <si>
    <r>
      <rPr>
        <sz val="14"/>
        <rFont val="Calibri"/>
        <family val="2"/>
        <scheme val="minor"/>
      </rPr>
      <t>I-2025-06889</t>
    </r>
  </si>
  <si>
    <r>
      <rPr>
        <sz val="14"/>
        <color theme="1"/>
        <rFont val="Calibri"/>
        <family val="2"/>
        <scheme val="minor"/>
      </rPr>
      <t>Transparency and Accountability in Totality Initiative (TinT-FollowTaxes)</t>
    </r>
  </si>
  <si>
    <r>
      <rPr>
        <sz val="14"/>
        <rFont val="Calibri"/>
        <family val="2"/>
        <scheme val="minor"/>
      </rPr>
      <t>ICC: Transparency and Accountability in Totality Initiative (TinT-FollowTaxes) - Nigeria</t>
    </r>
  </si>
  <si>
    <r>
      <rPr>
        <sz val="14"/>
        <rFont val="Calibri"/>
        <family val="2"/>
        <scheme val="minor"/>
      </rPr>
      <t>The project aims to empower 300 women, girls and youth in climate-affected communities within the states by recognizing their care work, providing skills for managing climate challenges, and advocating for equitable policies. It will promote inclusive climate financing, introduce eco-friendly stoves, and improve waste management to reduce greenhouse gas emissions, fostering resilient and sustainable communities.</t>
    </r>
  </si>
  <si>
    <r>
      <rPr>
        <sz val="14"/>
        <color theme="1"/>
        <rFont val="Calibri"/>
        <family val="2"/>
        <scheme val="minor"/>
      </rPr>
      <t>Nigeria</t>
    </r>
  </si>
  <si>
    <r>
      <rPr>
        <sz val="14"/>
        <rFont val="Calibri"/>
        <family val="2"/>
        <scheme val="minor"/>
      </rPr>
      <t>I-2025-06937</t>
    </r>
  </si>
  <si>
    <r>
      <rPr>
        <sz val="14"/>
        <rFont val="Calibri"/>
        <family val="2"/>
        <scheme val="minor"/>
      </rPr>
      <t>Águas do Marajó - pilot of a replicable technology to capture water for production</t>
    </r>
  </si>
  <si>
    <r>
      <rPr>
        <sz val="14"/>
        <rFont val="Calibri"/>
        <family val="2"/>
        <scheme val="minor"/>
      </rPr>
      <t>The objective of the "water for production" component of the Águas do Marajó project is to identify 
best practices and solutions for the capture, storage, and use of water for production in agroforestry systems and tailoring them to local needs in Marajó, with an emphasis on promoting climate resilience.</t>
    </r>
  </si>
  <si>
    <r>
      <rPr>
        <sz val="14"/>
        <rFont val="Calibri"/>
        <family val="2"/>
        <scheme val="minor"/>
      </rPr>
      <t>I-2025-06815</t>
    </r>
  </si>
  <si>
    <r>
      <rPr>
        <sz val="14"/>
        <color theme="1"/>
        <rFont val="Calibri"/>
        <family val="2"/>
        <scheme val="minor"/>
      </rPr>
      <t>Fundacion Amigos de la Naturaleza</t>
    </r>
  </si>
  <si>
    <r>
      <rPr>
        <sz val="14"/>
        <rFont val="Calibri"/>
        <family val="2"/>
        <scheme val="minor"/>
      </rPr>
      <t>MapBiomas: Bolivia</t>
    </r>
  </si>
  <si>
    <r>
      <rPr>
        <sz val="14"/>
        <rFont val="Calibri"/>
        <family val="2"/>
        <scheme val="minor"/>
      </rPr>
      <t>To develop the MapBiomas Bolivia network with local organizations in the country for collaborative work on the historical and current mapping of land cover and use, water bodies, fire scars, deforestation alerts, wetlands, and to promote the MapBiomas award during the 2025 period.</t>
    </r>
  </si>
  <si>
    <r>
      <rPr>
        <sz val="14"/>
        <rFont val="Calibri"/>
        <family val="2"/>
        <scheme val="minor"/>
      </rPr>
      <t>I-2024-06784</t>
    </r>
  </si>
  <si>
    <r>
      <rPr>
        <sz val="14"/>
        <color theme="1"/>
        <rFont val="Calibri"/>
        <family val="2"/>
        <scheme val="minor"/>
      </rPr>
      <t>Fundacion Ecuatoriana de Estudios Ecológicos Ecociencia</t>
    </r>
  </si>
  <si>
    <r>
      <rPr>
        <sz val="14"/>
        <rFont val="Calibri"/>
        <family val="2"/>
        <scheme val="minor"/>
      </rPr>
      <t>MapBiomas: Ecuador</t>
    </r>
  </si>
  <si>
    <r>
      <rPr>
        <sz val="14"/>
        <rFont val="Calibri"/>
        <family val="2"/>
        <scheme val="minor"/>
      </rPr>
      <t>The primary objective of this proposal is to implement a mapping methodological protocol to generate multi-temporal (historical and updated) information on land cover and land use in Ecuador's continental territory. The project will produce 40 high-resolution maps, one for each year from 1985 to 2024, providing detailed insights into land use changes over this period.</t>
    </r>
  </si>
  <si>
    <r>
      <rPr>
        <sz val="14"/>
        <color theme="1"/>
        <rFont val="Calibri"/>
        <family val="2"/>
        <scheme val="minor"/>
      </rPr>
      <t>Ecuador</t>
    </r>
  </si>
  <si>
    <r>
      <rPr>
        <sz val="14"/>
        <rFont val="Calibri"/>
        <family val="2"/>
        <scheme val="minor"/>
      </rPr>
      <t>I-2024-06787</t>
    </r>
  </si>
  <si>
    <r>
      <rPr>
        <sz val="14"/>
        <color theme="1"/>
        <rFont val="Calibri"/>
        <family val="2"/>
        <scheme val="minor"/>
      </rPr>
      <t>Fundación Vida Silvestre Argentina</t>
    </r>
  </si>
  <si>
    <r>
      <rPr>
        <sz val="14"/>
        <rFont val="Calibri"/>
        <family val="2"/>
        <scheme val="minor"/>
      </rPr>
      <t>MapBiomas: Argentina</t>
    </r>
  </si>
  <si>
    <r>
      <rPr>
        <sz val="14"/>
        <rFont val="Calibri"/>
        <family val="2"/>
        <scheme val="minor"/>
      </rPr>
      <t>By 2025, a collection of 26 land cover and land use maps of Argentina with 15 classes is published,
capturing the heterogeneity of the country, and the deforestation and secondary vegetation
modules are developed, in collaboration with 20 institutions from at least 5 regions of Argentina.</t>
    </r>
  </si>
  <si>
    <r>
      <rPr>
        <sz val="14"/>
        <rFont val="Calibri"/>
        <family val="2"/>
        <scheme val="minor"/>
      </rPr>
      <t>I-2024-06786</t>
    </r>
  </si>
  <si>
    <r>
      <rPr>
        <sz val="14"/>
        <color theme="1"/>
        <rFont val="Calibri"/>
        <family val="2"/>
        <scheme val="minor"/>
      </rPr>
      <t>Instituto del Bien Común</t>
    </r>
  </si>
  <si>
    <r>
      <rPr>
        <sz val="14"/>
        <rFont val="Calibri"/>
        <family val="2"/>
        <scheme val="minor"/>
      </rPr>
      <t>MapBiomas: Peru</t>
    </r>
  </si>
  <si>
    <r>
      <rPr>
        <sz val="14"/>
        <rFont val="Calibri"/>
        <family val="2"/>
        <scheme val="minor"/>
      </rPr>
      <t>The main objective of the MapBiomas Perú 2025 Project is to enhance sustainable resource management by strengthening governance, expanding collaborative networks, and improving data accuracy and accessibility. By December 2025, the project aims to integrate at least two new strategic partners, including Ricardo Palma University, improve the quality of land use and water maps by 20%, and ensure that all initiatives (Land Cover and Land Use, Water, Fire, and Alerts) are fully operational and delivering measurable outputs to stakeholders.</t>
    </r>
  </si>
  <si>
    <r>
      <rPr>
        <sz val="14"/>
        <rFont val="Calibri"/>
        <family val="2"/>
        <scheme val="minor"/>
      </rPr>
      <t>Peru</t>
    </r>
  </si>
  <si>
    <r>
      <rPr>
        <sz val="14"/>
        <rFont val="Calibri"/>
        <family val="2"/>
        <scheme val="minor"/>
      </rPr>
      <t>I-2024-06783</t>
    </r>
  </si>
  <si>
    <r>
      <rPr>
        <sz val="14"/>
        <color theme="1"/>
        <rFont val="Calibri"/>
        <family val="2"/>
        <scheme val="minor"/>
      </rPr>
      <t>Stichting Mulokot</t>
    </r>
  </si>
  <si>
    <r>
      <rPr>
        <sz val="14"/>
        <rFont val="Calibri"/>
        <family val="2"/>
        <scheme val="minor"/>
      </rPr>
      <t>MapBiomas: Suriname</t>
    </r>
  </si>
  <si>
    <r>
      <rPr>
        <sz val="14"/>
        <rFont val="Calibri"/>
        <family val="2"/>
        <scheme val="minor"/>
      </rPr>
      <t>To create the MapBiomas networks in Suriname, French Guyana and Guyana. To produce the maps land use, fire and water maps of the three countries at the end of 2025.</t>
    </r>
  </si>
  <si>
    <r>
      <rPr>
        <sz val="14"/>
        <color theme="1"/>
        <rFont val="Calibri"/>
        <family val="2"/>
        <scheme val="minor"/>
      </rPr>
      <t>Suriname</t>
    </r>
  </si>
  <si>
    <r>
      <rPr>
        <sz val="14"/>
        <rFont val="Calibri"/>
        <family val="2"/>
        <scheme val="minor"/>
      </rPr>
      <t>I-2024-06452</t>
    </r>
  </si>
  <si>
    <r>
      <rPr>
        <sz val="14"/>
        <rFont val="Calibri"/>
        <family val="2"/>
        <scheme val="minor"/>
      </rPr>
      <t>GCF BRA | Implementation of Diversified Agroforestry Systems - Belterra</t>
    </r>
  </si>
  <si>
    <t>To implement project component 1 activities:
Improved land management and food security through Diversified Agroforestry Systems
Corresponding Output:  1.2 - Implementation of DAS by smallholders</t>
  </si>
  <si>
    <r>
      <rPr>
        <sz val="14"/>
        <color theme="1"/>
        <rFont val="Calibri"/>
        <family val="2"/>
        <scheme val="minor"/>
      </rPr>
      <t>I-2024-06732</t>
    </r>
  </si>
  <si>
    <r>
      <rPr>
        <sz val="14"/>
        <color theme="1"/>
        <rFont val="Calibri"/>
        <family val="2"/>
        <scheme val="minor"/>
      </rPr>
      <t>Biomes</t>
    </r>
  </si>
  <si>
    <r>
      <rPr>
        <sz val="14"/>
        <color theme="1"/>
        <rFont val="Calibri"/>
        <family val="2"/>
        <scheme val="minor"/>
      </rPr>
      <t>INSTITUTO DE APOIO AO MAPBIOMAS</t>
    </r>
  </si>
  <si>
    <r>
      <rPr>
        <sz val="14"/>
        <color theme="1"/>
        <rFont val="Calibri"/>
        <family val="2"/>
        <scheme val="minor"/>
      </rPr>
      <t>MapBiomas: Brazil</t>
    </r>
  </si>
  <si>
    <r>
      <rPr>
        <sz val="14"/>
        <color theme="1"/>
        <rFont val="Calibri"/>
        <family val="2"/>
        <scheme val="minor"/>
      </rPr>
      <t>MapBiomas will map and monitor 70% of the world’s tropical forests by 2030, by scaling to 20 tropical countries in Latin America, Africa and Southeast Asia. This work will provide critical information to decision makers to help them conserve tropical ecosystems. MapBiomas is working toward a world where deforestation has been halted and land is managed responsibly, allowing these forests to absorb much more carbon than they emit.</t>
    </r>
  </si>
  <si>
    <r>
      <rPr>
        <sz val="14"/>
        <color theme="1"/>
        <rFont val="Calibri"/>
        <family val="2"/>
        <scheme val="minor"/>
      </rPr>
      <t>In Progress</t>
    </r>
  </si>
  <si>
    <r>
      <rPr>
        <sz val="14"/>
        <rFont val="Calibri"/>
        <family val="2"/>
        <scheme val="minor"/>
      </rPr>
      <t>I-2024-06270</t>
    </r>
  </si>
  <si>
    <r>
      <rPr>
        <sz val="14"/>
        <color theme="1"/>
        <rFont val="Calibri"/>
        <family val="2"/>
        <scheme val="minor"/>
      </rPr>
      <t>Instituto Conexões Sustentáveis - Conexsus</t>
    </r>
  </si>
  <si>
    <r>
      <rPr>
        <sz val="14"/>
        <rFont val="Calibri"/>
        <family val="2"/>
        <scheme val="minor"/>
      </rPr>
      <t>GCF BRA | Implementation of Diversified Agroforestry Systems (Conexsus)</t>
    </r>
  </si>
  <si>
    <t>To implement activities included in Component 3 in order to achieve Result 3 of the Marajó Resiliente project, specifically to develop diversified revenue streams for family farmers by implementing diversified agroforestry systems, strengthening farmers' capacities, creating conditions to boost the market power of community farmers to negotiate sales and distribution, as well as inclusion in available microfinance lines of credit.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</si>
</sst>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quot;$&quot;* #,##0.00_);_(&quot;$&quot;* \(#,##0.00\);_(&quot;$&quot;* &quot;-&quot;??_);_(@_)"/>
    <numFmt numFmtId="165" formatCode="_(* #,##0.00_);_(* \(#,##0.00\);_(* &quot;-&quot;??_);_(@_)"/>
    <numFmt numFmtId="166" formatCode="&quot;USD&quot;\​#,##0.00;\(&quot;USD&quot;\​#,##0.00\)"/>
    <numFmt numFmtId="167" formatCode="_(* #,##0_);_(* \(#,##0\);_(* &quot;-&quot;??_);_(@_)"/>
    <numFmt numFmtId="168" formatCode="[$-10409]m/d/yyyy"/>
    <numFmt numFmtId="169" formatCode="[$-10409]#,##0.00;\(#,##0.00\)"/>
  </numFmts>
  <fonts count="54" x14ac:knownFonts="1">
    <font>
      <sz val="11"/>
      <color theme="1"/>
      <name val="Calibri"/>
      <family val="2"/>
      <scheme val="minor"/>
    </font>
    <font>
      <b/>
      <sz val="10"/>
      <color indexed="9"/>
      <name val="Arial"/>
      <family val="2"/>
    </font>
    <font>
      <sz val="10"/>
      <name val="Arial"/>
      <family val="2"/>
    </font>
    <font>
      <sz val="11"/>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sz val="14"/>
      <color theme="0"/>
      <name val="Verdana"/>
      <family val="2"/>
    </font>
    <font>
      <i/>
      <sz val="14"/>
      <color theme="0" tint="-0.499984740745262"/>
      <name val="Verdana"/>
      <family val="2"/>
    </font>
    <font>
      <b/>
      <sz val="14"/>
      <color indexed="8"/>
      <name val="Verdana"/>
      <family val="2"/>
    </font>
    <font>
      <sz val="14"/>
      <name val="Calibri"/>
      <family val="2"/>
      <scheme val="minor"/>
    </font>
    <font>
      <u/>
      <sz val="14"/>
      <color theme="10"/>
      <name val="Calibri"/>
      <family val="2"/>
      <scheme val="minor"/>
    </font>
    <font>
      <b/>
      <sz val="12"/>
      <color theme="0"/>
      <name val="Arial Narrow"/>
      <family val="2"/>
    </font>
    <font>
      <b/>
      <sz val="9"/>
      <color indexed="81"/>
      <name val="Tahoma"/>
      <family val="2"/>
    </font>
    <font>
      <sz val="9"/>
      <color indexed="81"/>
      <name val="Tahoma"/>
      <family val="2"/>
    </font>
    <font>
      <b/>
      <sz val="16"/>
      <color theme="0"/>
      <name val="Arial Narrow"/>
      <family val="2"/>
    </font>
    <font>
      <b/>
      <sz val="16"/>
      <color theme="0"/>
      <name val="Verdana"/>
      <family val="2"/>
    </font>
    <font>
      <b/>
      <sz val="10"/>
      <color rgb="FFFFFFFF"/>
      <name val="Arial"/>
      <family val="2"/>
    </font>
    <font>
      <sz val="14"/>
      <color rgb="FFFF0000"/>
      <name val="Calibri"/>
      <family val="2"/>
      <scheme val="minor"/>
    </font>
    <font>
      <sz val="14"/>
      <color theme="5" tint="-0.249977111117893"/>
      <name val="Calibri"/>
      <family val="2"/>
      <scheme val="minor"/>
    </font>
    <font>
      <sz val="11"/>
      <color rgb="FFFF0000"/>
      <name val="Calibri"/>
      <family val="2"/>
      <scheme val="minor"/>
    </font>
    <font>
      <b/>
      <sz val="14"/>
      <color rgb="FFFF0000"/>
      <name val="Verdana"/>
      <family val="2"/>
    </font>
    <font>
      <b/>
      <sz val="16"/>
      <color rgb="FFFF0000"/>
      <name val="Arial Narrow"/>
      <family val="2"/>
    </font>
    <font>
      <u/>
      <sz val="11"/>
      <color theme="1"/>
      <name val="Calibri"/>
      <family val="2"/>
      <scheme val="minor"/>
    </font>
    <font>
      <b/>
      <sz val="11"/>
      <color theme="1"/>
      <name val="Calibri"/>
      <family val="2"/>
      <scheme val="minor"/>
    </font>
    <font>
      <b/>
      <sz val="8"/>
      <color theme="0"/>
      <name val="Arial"/>
      <family val="2"/>
    </font>
    <font>
      <sz val="9"/>
      <color indexed="8"/>
      <name val="Arial"/>
      <family val="2"/>
    </font>
    <font>
      <sz val="9"/>
      <color theme="1"/>
      <name val="Calibri"/>
      <family val="2"/>
      <scheme val="minor"/>
    </font>
    <font>
      <sz val="8"/>
      <name val="Arial"/>
      <family val="2"/>
    </font>
    <font>
      <sz val="8"/>
      <color indexed="8"/>
      <name val="Arial"/>
      <family val="2"/>
    </font>
    <font>
      <sz val="9"/>
      <color rgb="FFFF0000"/>
      <name val="Calibri"/>
      <family val="2"/>
      <scheme val="minor"/>
    </font>
    <font>
      <sz val="9"/>
      <name val="Calibri"/>
      <family val="2"/>
      <scheme val="minor"/>
    </font>
    <font>
      <sz val="8"/>
      <color rgb="FFFF00FF"/>
      <name val="Arial"/>
      <family val="2"/>
    </font>
    <font>
      <sz val="9"/>
      <color rgb="FFFF00FF"/>
      <name val="Calibri"/>
      <family val="2"/>
      <scheme val="minor"/>
    </font>
    <font>
      <sz val="11"/>
      <color rgb="FFFF00FF"/>
      <name val="Calibri"/>
      <family val="2"/>
      <scheme val="minor"/>
    </font>
    <font>
      <sz val="8"/>
      <color rgb="FF00B050"/>
      <name val="Arial"/>
      <family val="2"/>
    </font>
    <font>
      <sz val="9"/>
      <color rgb="FF00B050"/>
      <name val="Calibri"/>
      <family val="2"/>
      <scheme val="minor"/>
    </font>
    <font>
      <sz val="11"/>
      <color rgb="FF00B050"/>
      <name val="Calibri"/>
      <family val="2"/>
      <scheme val="minor"/>
    </font>
    <font>
      <sz val="11"/>
      <name val="Calibri"/>
      <family val="2"/>
      <scheme val="minor"/>
    </font>
    <font>
      <sz val="8"/>
      <color rgb="FFFF0000"/>
      <name val="Arial"/>
      <family val="2"/>
    </font>
    <font>
      <sz val="9"/>
      <name val="Arial"/>
      <family val="2"/>
    </font>
    <font>
      <sz val="8"/>
      <color theme="8" tint="-0.249977111117893"/>
      <name val="Arial"/>
      <family val="2"/>
    </font>
    <font>
      <sz val="9"/>
      <color theme="8" tint="-0.249977111117893"/>
      <name val="Calibri"/>
      <family val="2"/>
      <scheme val="minor"/>
    </font>
    <font>
      <sz val="11"/>
      <color theme="8" tint="-0.249977111117893"/>
      <name val="Calibri"/>
      <family val="2"/>
      <scheme val="minor"/>
    </font>
    <font>
      <sz val="8"/>
      <color rgb="FFED0973"/>
      <name val="Arial"/>
      <family val="2"/>
    </font>
    <font>
      <sz val="9"/>
      <color rgb="FFED0973"/>
      <name val="Calibri"/>
      <family val="2"/>
      <scheme val="minor"/>
    </font>
    <font>
      <sz val="11"/>
      <color rgb="FFED0973"/>
      <name val="Calibri"/>
      <family val="2"/>
      <scheme val="minor"/>
    </font>
    <font>
      <sz val="11"/>
      <name val="Calibri"/>
      <family val="2"/>
    </font>
    <font>
      <sz val="11"/>
      <color rgb="FF00B0F0"/>
      <name val="Calibri"/>
      <family val="2"/>
      <scheme val="minor"/>
    </font>
    <font>
      <sz val="9"/>
      <color rgb="FF00B0F0"/>
      <name val="Calibri"/>
      <family val="2"/>
      <scheme val="minor"/>
    </font>
    <font>
      <sz val="8"/>
      <color rgb="FF00B0F0"/>
      <name val="Arial"/>
      <family val="2"/>
    </font>
    <font>
      <i/>
      <sz val="14"/>
      <color theme="0" tint="-0.49995422223578601"/>
      <name val="Verdana"/>
      <family val="2"/>
    </font>
  </fonts>
  <fills count="33">
    <fill>
      <patternFill patternType="none"/>
    </fill>
    <fill>
      <patternFill patternType="gray125"/>
    </fill>
    <fill>
      <patternFill patternType="solid">
        <fgColor rgb="FF333399"/>
        <bgColor indexed="64"/>
      </patternFill>
    </fill>
    <fill>
      <patternFill patternType="solid">
        <fgColor rgb="FF92D050"/>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theme="9" tint="0.39997558519241921"/>
        <bgColor indexed="64"/>
      </patternFill>
    </fill>
    <fill>
      <patternFill patternType="solid">
        <fgColor rgb="FFFF3399"/>
        <bgColor indexed="64"/>
      </patternFill>
    </fill>
    <fill>
      <patternFill patternType="solid">
        <fgColor rgb="FF00B0F0"/>
        <bgColor indexed="64"/>
      </patternFill>
    </fill>
    <fill>
      <patternFill patternType="solid">
        <fgColor rgb="FFFF9966"/>
        <bgColor indexed="64"/>
      </patternFill>
    </fill>
    <fill>
      <patternFill patternType="solid">
        <fgColor theme="7" tint="-0.249977111117893"/>
        <bgColor indexed="64"/>
      </patternFill>
    </fill>
    <fill>
      <patternFill patternType="solid">
        <fgColor rgb="FF00CC99"/>
        <bgColor indexed="64"/>
      </patternFill>
    </fill>
    <fill>
      <patternFill patternType="solid">
        <fgColor theme="9" tint="-0.499984740745262"/>
        <bgColor indexed="64"/>
      </patternFill>
    </fill>
    <fill>
      <patternFill patternType="solid">
        <fgColor theme="6"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FF33CC"/>
        <bgColor indexed="64"/>
      </patternFill>
    </fill>
    <fill>
      <patternFill patternType="solid">
        <fgColor theme="9" tint="0.79998168889431442"/>
        <bgColor indexed="64"/>
      </patternFill>
    </fill>
    <fill>
      <patternFill patternType="solid">
        <fgColor theme="8" tint="-0.24994659260841701"/>
        <bgColor indexed="64"/>
      </patternFill>
    </fill>
    <fill>
      <patternFill patternType="solid">
        <fgColor theme="4" tint="-0.24994659260841701"/>
        <bgColor indexed="64"/>
      </patternFill>
    </fill>
    <fill>
      <patternFill patternType="solid">
        <fgColor theme="5" tint="-0.24994659260841701"/>
        <bgColor indexed="64"/>
      </patternFill>
    </fill>
    <fill>
      <patternFill patternType="solid">
        <fgColor theme="7" tint="-0.24994659260841701"/>
        <bgColor indexed="64"/>
      </patternFill>
    </fill>
    <fill>
      <patternFill patternType="solid">
        <fgColor theme="9" tint="-0.49995422223578601"/>
        <bgColor indexed="64"/>
      </patternFill>
    </fill>
    <fill>
      <patternFill patternType="solid">
        <fgColor theme="0" tint="-4.9958800012207406E-2"/>
        <bgColor indexed="64"/>
      </patternFill>
    </fill>
  </fills>
  <borders count="12">
    <border>
      <left/>
      <right/>
      <top/>
      <bottom/>
      <diagonal/>
    </border>
    <border>
      <left/>
      <right/>
      <top/>
      <bottom style="thin">
        <color theme="0"/>
      </bottom>
      <diagonal/>
    </border>
    <border>
      <left style="thick">
        <color theme="0"/>
      </left>
      <right style="thick">
        <color theme="0"/>
      </right>
      <top style="thick">
        <color theme="0"/>
      </top>
      <bottom style="thick">
        <color theme="0"/>
      </bottom>
      <diagonal/>
    </border>
    <border>
      <left style="thin">
        <color indexed="64"/>
      </left>
      <right style="thin">
        <color indexed="64"/>
      </right>
      <top style="thin">
        <color indexed="64"/>
      </top>
      <bottom style="thin">
        <color indexed="64"/>
      </bottom>
      <diagonal/>
    </border>
    <border>
      <left style="thick">
        <color theme="0"/>
      </left>
      <right style="thick">
        <color theme="0"/>
      </right>
      <top style="thick">
        <color theme="0"/>
      </top>
      <bottom/>
      <diagonal/>
    </border>
    <border>
      <left style="thick">
        <color theme="0"/>
      </left>
      <right style="thick">
        <color theme="0"/>
      </right>
      <top/>
      <bottom style="thick">
        <color theme="0"/>
      </bottom>
      <diagonal/>
    </border>
    <border>
      <left/>
      <right style="thick">
        <color theme="0"/>
      </right>
      <top style="thick">
        <color theme="0"/>
      </top>
      <bottom style="thick">
        <color theme="0"/>
      </bottom>
      <diagonal/>
    </border>
    <border>
      <left style="thick">
        <color theme="0"/>
      </left>
      <right style="thick">
        <color theme="0"/>
      </right>
      <top/>
      <bottom/>
      <diagonal/>
    </border>
    <border>
      <left style="thin">
        <color indexed="9"/>
      </left>
      <right style="thin">
        <color indexed="9"/>
      </right>
      <top style="thin">
        <color indexed="9"/>
      </top>
      <bottom style="thin">
        <color indexed="9"/>
      </bottom>
      <diagonal/>
    </border>
    <border>
      <left/>
      <right/>
      <top style="thin">
        <color theme="4" tint="0.39997558519241921"/>
      </top>
      <bottom style="thin">
        <color theme="4" tint="0.39997558519241921"/>
      </bottom>
      <diagonal/>
    </border>
    <border>
      <left/>
      <right style="thick">
        <color theme="0"/>
      </right>
      <top/>
      <bottom style="thick">
        <color theme="0"/>
      </bottom>
      <diagonal/>
    </border>
    <border>
      <left style="thick">
        <color theme="0"/>
      </left>
      <right style="thick">
        <color theme="0"/>
      </right>
      <top/>
      <bottom style="thin">
        <color auto="1"/>
      </bottom>
      <diagonal/>
    </border>
  </borders>
  <cellStyleXfs count="7">
    <xf numFmtId="0" fontId="0" fillId="0" borderId="0"/>
    <xf numFmtId="165" fontId="3" fillId="0" borderId="0" applyFont="0" applyFill="0" applyBorder="0" applyAlignment="0" applyProtection="0"/>
    <xf numFmtId="9" fontId="3" fillId="0" borderId="0" applyFont="0" applyFill="0" applyBorder="0" applyAlignment="0" applyProtection="0"/>
    <xf numFmtId="0" fontId="6" fillId="0" borderId="0" applyNumberFormat="0" applyFill="0" applyBorder="0" applyAlignment="0" applyProtection="0"/>
    <xf numFmtId="0" fontId="2" fillId="0" borderId="0"/>
    <xf numFmtId="164" fontId="3" fillId="0" borderId="0" applyFont="0" applyFill="0" applyBorder="0" applyAlignment="0" applyProtection="0"/>
    <xf numFmtId="43" fontId="3" fillId="0" borderId="0" applyFont="0" applyFill="0" applyBorder="0" applyAlignment="0" applyProtection="0"/>
  </cellStyleXfs>
  <cellXfs count="271">
    <xf numFmtId="0" fontId="0" fillId="0" borderId="0" xfId="0"/>
    <xf numFmtId="0" fontId="1" fillId="2" borderId="0" xfId="0" applyFont="1" applyFill="1"/>
    <xf numFmtId="0" fontId="2" fillId="0" borderId="0" xfId="0" applyFont="1"/>
    <xf numFmtId="49" fontId="2" fillId="0" borderId="0" xfId="0" applyNumberFormat="1" applyFont="1"/>
    <xf numFmtId="15" fontId="2" fillId="0" borderId="0" xfId="0" applyNumberFormat="1" applyFont="1"/>
    <xf numFmtId="166" fontId="2" fillId="0" borderId="0" xfId="0" applyNumberFormat="1" applyFont="1"/>
    <xf numFmtId="4" fontId="2" fillId="0" borderId="0" xfId="0" applyNumberFormat="1" applyFont="1"/>
    <xf numFmtId="0" fontId="1" fillId="2" borderId="0" xfId="0" applyFont="1" applyFill="1" applyAlignment="1">
      <alignment horizontal="center"/>
    </xf>
    <xf numFmtId="49" fontId="2" fillId="0" borderId="0" xfId="0" applyNumberFormat="1" applyFont="1" applyAlignment="1">
      <alignment horizontal="center"/>
    </xf>
    <xf numFmtId="0" fontId="0" fillId="0" borderId="0" xfId="0" applyAlignment="1">
      <alignment horizontal="center"/>
    </xf>
    <xf numFmtId="0" fontId="0" fillId="0" borderId="0" xfId="0" pivotButton="1"/>
    <xf numFmtId="0" fontId="0" fillId="0" borderId="0" xfId="0" applyAlignment="1">
      <alignment horizontal="left"/>
    </xf>
    <xf numFmtId="0" fontId="0" fillId="3" borderId="0" xfId="0" applyFill="1" applyAlignment="1">
      <alignment horizontal="left"/>
    </xf>
    <xf numFmtId="0" fontId="0" fillId="3" borderId="0" xfId="0" applyFill="1"/>
    <xf numFmtId="167" fontId="0" fillId="0" borderId="0" xfId="0" applyNumberFormat="1"/>
    <xf numFmtId="0" fontId="5" fillId="0" borderId="0" xfId="0" applyFont="1" applyAlignment="1" applyProtection="1">
      <alignment vertical="top"/>
      <protection locked="0"/>
    </xf>
    <xf numFmtId="0" fontId="4" fillId="0" borderId="0" xfId="0" applyFont="1" applyAlignment="1" applyProtection="1">
      <alignment vertical="top"/>
      <protection locked="0"/>
    </xf>
    <xf numFmtId="0" fontId="4" fillId="0" borderId="0" xfId="0" applyFont="1" applyAlignment="1" applyProtection="1">
      <alignment vertical="top" wrapText="1"/>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center" vertical="top" readingOrder="1"/>
      <protection locked="0"/>
    </xf>
    <xf numFmtId="0" fontId="7" fillId="0" borderId="0" xfId="0" applyFont="1" applyAlignment="1">
      <alignment vertical="top"/>
    </xf>
    <xf numFmtId="0" fontId="8" fillId="0" borderId="0" xfId="0" applyFont="1" applyAlignment="1">
      <alignment vertical="top"/>
    </xf>
    <xf numFmtId="0" fontId="8" fillId="0" borderId="0" xfId="0" applyFont="1" applyAlignment="1">
      <alignment vertical="top" wrapText="1"/>
    </xf>
    <xf numFmtId="0" fontId="8" fillId="0" borderId="0" xfId="0" applyFont="1" applyAlignment="1">
      <alignment horizontal="center" vertical="top"/>
    </xf>
    <xf numFmtId="0" fontId="8" fillId="0" borderId="0" xfId="0" applyFont="1" applyAlignment="1">
      <alignment horizontal="center" vertical="top" readingOrder="1"/>
    </xf>
    <xf numFmtId="0" fontId="9" fillId="5" borderId="0" xfId="0" applyFont="1" applyFill="1" applyAlignment="1">
      <alignment vertical="top" wrapText="1" readingOrder="1"/>
    </xf>
    <xf numFmtId="0" fontId="11" fillId="0" borderId="0" xfId="0" applyFont="1" applyAlignment="1">
      <alignment horizontal="left" vertical="top" wrapText="1" readingOrder="1"/>
    </xf>
    <xf numFmtId="0" fontId="11" fillId="0" borderId="0" xfId="0" applyFont="1" applyAlignment="1">
      <alignment horizontal="center" vertical="top" wrapText="1" readingOrder="1"/>
    </xf>
    <xf numFmtId="15" fontId="12" fillId="6" borderId="2" xfId="0" applyNumberFormat="1" applyFont="1" applyFill="1" applyBorder="1" applyAlignment="1">
      <alignment horizontal="center" vertical="top"/>
    </xf>
    <xf numFmtId="0" fontId="8" fillId="6" borderId="2" xfId="0" applyFont="1" applyFill="1" applyBorder="1" applyAlignment="1">
      <alignment horizontal="center" vertical="top"/>
    </xf>
    <xf numFmtId="167" fontId="8" fillId="6" borderId="2" xfId="1" applyNumberFormat="1" applyFont="1" applyFill="1" applyBorder="1" applyAlignment="1">
      <alignment vertical="top"/>
    </xf>
    <xf numFmtId="9" fontId="8" fillId="6" borderId="2" xfId="2" applyFont="1" applyFill="1" applyBorder="1" applyAlignment="1">
      <alignment horizontal="center" vertical="top" readingOrder="1"/>
    </xf>
    <xf numFmtId="49" fontId="12" fillId="6" borderId="2" xfId="0" applyNumberFormat="1" applyFont="1" applyFill="1" applyBorder="1" applyAlignment="1">
      <alignment horizontal="center" vertical="top" readingOrder="1"/>
    </xf>
    <xf numFmtId="49" fontId="13" fillId="18" borderId="2" xfId="3" applyNumberFormat="1" applyFont="1" applyFill="1" applyBorder="1" applyAlignment="1" applyProtection="1">
      <alignment horizontal="center" vertical="top" wrapText="1" readingOrder="1"/>
      <protection locked="0"/>
    </xf>
    <xf numFmtId="49" fontId="13" fillId="6" borderId="2" xfId="3" applyNumberFormat="1" applyFont="1" applyFill="1" applyBorder="1" applyAlignment="1" applyProtection="1">
      <alignment horizontal="center" vertical="top" wrapText="1" readingOrder="1"/>
      <protection locked="0"/>
    </xf>
    <xf numFmtId="49" fontId="13" fillId="6" borderId="2" xfId="3" applyNumberFormat="1" applyFont="1" applyFill="1" applyBorder="1" applyAlignment="1">
      <alignment horizontal="center" vertical="top" wrapText="1" readingOrder="1"/>
    </xf>
    <xf numFmtId="0" fontId="14" fillId="17" borderId="2" xfId="0" applyFont="1" applyFill="1" applyBorder="1" applyAlignment="1">
      <alignment horizontal="center" vertical="top" wrapText="1" readingOrder="1"/>
    </xf>
    <xf numFmtId="0" fontId="17" fillId="8" borderId="2" xfId="0" applyFont="1" applyFill="1" applyBorder="1" applyAlignment="1">
      <alignment horizontal="center" vertical="top" wrapText="1" readingOrder="1"/>
    </xf>
    <xf numFmtId="0" fontId="17" fillId="3" borderId="2" xfId="0" applyFont="1" applyFill="1" applyBorder="1" applyAlignment="1">
      <alignment horizontal="center" vertical="top" wrapText="1" readingOrder="1"/>
    </xf>
    <xf numFmtId="0" fontId="17" fillId="13" borderId="2" xfId="0" applyFont="1" applyFill="1" applyBorder="1" applyAlignment="1">
      <alignment horizontal="center" vertical="top" wrapText="1" readingOrder="1"/>
    </xf>
    <xf numFmtId="0" fontId="17" fillId="9" borderId="2" xfId="0" applyFont="1" applyFill="1" applyBorder="1" applyAlignment="1">
      <alignment horizontal="center" vertical="top" wrapText="1" readingOrder="1"/>
    </xf>
    <xf numFmtId="0" fontId="17" fillId="12" borderId="2" xfId="0" applyFont="1" applyFill="1" applyBorder="1" applyAlignment="1">
      <alignment horizontal="center" vertical="top" wrapText="1" readingOrder="1"/>
    </xf>
    <xf numFmtId="0" fontId="17" fillId="14" borderId="2" xfId="0" applyFont="1" applyFill="1" applyBorder="1" applyAlignment="1">
      <alignment horizontal="center" vertical="top" wrapText="1" readingOrder="1"/>
    </xf>
    <xf numFmtId="0" fontId="17" fillId="4" borderId="2" xfId="0" applyFont="1" applyFill="1" applyBorder="1" applyAlignment="1">
      <alignment horizontal="center" vertical="top" wrapText="1" readingOrder="1"/>
    </xf>
    <xf numFmtId="0" fontId="17" fillId="10" borderId="2" xfId="0" applyFont="1" applyFill="1" applyBorder="1" applyAlignment="1">
      <alignment horizontal="center" vertical="top" wrapText="1" readingOrder="1"/>
    </xf>
    <xf numFmtId="0" fontId="17" fillId="11" borderId="2" xfId="0" applyFont="1" applyFill="1" applyBorder="1" applyAlignment="1">
      <alignment horizontal="center" vertical="top" wrapText="1" readingOrder="1"/>
    </xf>
    <xf numFmtId="0" fontId="17" fillId="15" borderId="2" xfId="0" applyFont="1" applyFill="1" applyBorder="1" applyAlignment="1">
      <alignment horizontal="center" vertical="top" wrapText="1" readingOrder="1"/>
    </xf>
    <xf numFmtId="0" fontId="17" fillId="7" borderId="2" xfId="0" applyFont="1" applyFill="1" applyBorder="1" applyAlignment="1">
      <alignment horizontal="center" vertical="top" wrapText="1" readingOrder="1"/>
    </xf>
    <xf numFmtId="0" fontId="17" fillId="16" borderId="2" xfId="0" applyFont="1" applyFill="1" applyBorder="1" applyAlignment="1">
      <alignment horizontal="center" vertical="top" wrapText="1" readingOrder="1"/>
    </xf>
    <xf numFmtId="49" fontId="6" fillId="6" borderId="2" xfId="3" applyNumberFormat="1" applyFill="1" applyBorder="1" applyAlignment="1">
      <alignment horizontal="center" vertical="top" wrapText="1" readingOrder="1"/>
    </xf>
    <xf numFmtId="49" fontId="6" fillId="6" borderId="2" xfId="3" applyNumberFormat="1" applyFill="1" applyBorder="1" applyAlignment="1">
      <alignment horizontal="center" vertical="top" readingOrder="1"/>
    </xf>
    <xf numFmtId="49" fontId="6" fillId="18" borderId="2" xfId="3" applyNumberFormat="1" applyFill="1" applyBorder="1" applyAlignment="1" applyProtection="1">
      <alignment horizontal="center" vertical="top" wrapText="1" readingOrder="1"/>
      <protection locked="0"/>
    </xf>
    <xf numFmtId="0" fontId="12" fillId="6" borderId="2" xfId="0" applyFont="1" applyFill="1" applyBorder="1" applyAlignment="1">
      <alignment horizontal="center" vertical="top" wrapText="1"/>
    </xf>
    <xf numFmtId="0" fontId="8" fillId="6" borderId="2" xfId="0" applyFont="1" applyFill="1" applyBorder="1" applyAlignment="1">
      <alignment vertical="top" wrapText="1"/>
    </xf>
    <xf numFmtId="49" fontId="12" fillId="6" borderId="2" xfId="0" applyNumberFormat="1" applyFont="1" applyFill="1" applyBorder="1" applyAlignment="1">
      <alignment vertical="top" wrapText="1"/>
    </xf>
    <xf numFmtId="0" fontId="17" fillId="9" borderId="2" xfId="4" applyFont="1" applyFill="1" applyBorder="1" applyAlignment="1">
      <alignment horizontal="center" vertical="top" wrapText="1" readingOrder="1"/>
    </xf>
    <xf numFmtId="0" fontId="17" fillId="12" borderId="2" xfId="4" applyFont="1" applyFill="1" applyBorder="1" applyAlignment="1">
      <alignment horizontal="center" vertical="top" wrapText="1" readingOrder="1"/>
    </xf>
    <xf numFmtId="0" fontId="17" fillId="3" borderId="2" xfId="4" applyFont="1" applyFill="1" applyBorder="1" applyAlignment="1">
      <alignment horizontal="center" vertical="top" wrapText="1" readingOrder="1"/>
    </xf>
    <xf numFmtId="0" fontId="17" fillId="13" borderId="2" xfId="4" applyFont="1" applyFill="1" applyBorder="1" applyAlignment="1">
      <alignment horizontal="center" vertical="top" wrapText="1" readingOrder="1"/>
    </xf>
    <xf numFmtId="0" fontId="17" fillId="8" borderId="2" xfId="4" applyFont="1" applyFill="1" applyBorder="1" applyAlignment="1">
      <alignment horizontal="center" vertical="top" wrapText="1" readingOrder="1"/>
    </xf>
    <xf numFmtId="0" fontId="17" fillId="14" borderId="2" xfId="4" applyFont="1" applyFill="1" applyBorder="1" applyAlignment="1">
      <alignment horizontal="center" vertical="top" wrapText="1" readingOrder="1"/>
    </xf>
    <xf numFmtId="0" fontId="17" fillId="4" borderId="2" xfId="4" applyFont="1" applyFill="1" applyBorder="1" applyAlignment="1">
      <alignment horizontal="center" vertical="top" wrapText="1" readingOrder="1"/>
    </xf>
    <xf numFmtId="0" fontId="17" fillId="10" borderId="2" xfId="4" applyFont="1" applyFill="1" applyBorder="1" applyAlignment="1">
      <alignment horizontal="center" vertical="top" wrapText="1" readingOrder="1"/>
    </xf>
    <xf numFmtId="0" fontId="17" fillId="11" borderId="2" xfId="4" applyFont="1" applyFill="1" applyBorder="1" applyAlignment="1">
      <alignment horizontal="center" vertical="top" wrapText="1" readingOrder="1"/>
    </xf>
    <xf numFmtId="0" fontId="17" fillId="15" borderId="2" xfId="4" applyFont="1" applyFill="1" applyBorder="1" applyAlignment="1">
      <alignment horizontal="center" vertical="top" wrapText="1" readingOrder="1"/>
    </xf>
    <xf numFmtId="0" fontId="17" fillId="7" borderId="2" xfId="4" applyFont="1" applyFill="1" applyBorder="1" applyAlignment="1">
      <alignment horizontal="center" vertical="top" wrapText="1" readingOrder="1"/>
    </xf>
    <xf numFmtId="0" fontId="17" fillId="16" borderId="2" xfId="4" applyFont="1" applyFill="1" applyBorder="1" applyAlignment="1">
      <alignment horizontal="center" vertical="top" wrapText="1" readingOrder="1"/>
    </xf>
    <xf numFmtId="0" fontId="19" fillId="2" borderId="0" xfId="4" applyFont="1" applyFill="1"/>
    <xf numFmtId="49" fontId="12" fillId="0" borderId="0" xfId="4" applyNumberFormat="1" applyFont="1" applyAlignment="1">
      <alignment vertical="top" wrapText="1"/>
    </xf>
    <xf numFmtId="9" fontId="12" fillId="0" borderId="0" xfId="2" applyFont="1" applyAlignment="1">
      <alignment horizontal="center" vertical="top"/>
    </xf>
    <xf numFmtId="49" fontId="12" fillId="0" borderId="0" xfId="4" applyNumberFormat="1" applyFont="1" applyAlignment="1">
      <alignment horizontal="center" vertical="top"/>
    </xf>
    <xf numFmtId="0" fontId="2" fillId="0" borderId="0" xfId="4"/>
    <xf numFmtId="0" fontId="2" fillId="0" borderId="0" xfId="4" applyAlignment="1">
      <alignment horizontal="center"/>
    </xf>
    <xf numFmtId="0" fontId="12" fillId="0" borderId="0" xfId="4" applyFont="1" applyAlignment="1">
      <alignment horizontal="left" vertical="top" wrapText="1"/>
    </xf>
    <xf numFmtId="0" fontId="12" fillId="0" borderId="0" xfId="4" applyFont="1" applyAlignment="1">
      <alignment horizontal="center" vertical="top"/>
    </xf>
    <xf numFmtId="14" fontId="12" fillId="0" borderId="0" xfId="4" applyNumberFormat="1" applyFont="1" applyAlignment="1">
      <alignment horizontal="center" vertical="top"/>
    </xf>
    <xf numFmtId="3" fontId="12" fillId="0" borderId="0" xfId="4" applyNumberFormat="1" applyFont="1" applyAlignment="1">
      <alignment horizontal="center" vertical="top"/>
    </xf>
    <xf numFmtId="4" fontId="12" fillId="0" borderId="0" xfId="4" applyNumberFormat="1" applyFont="1" applyAlignment="1">
      <alignment horizontal="center" vertical="top"/>
    </xf>
    <xf numFmtId="0" fontId="12" fillId="0" borderId="0" xfId="4" applyFont="1" applyAlignment="1">
      <alignment horizontal="center" vertical="top" wrapText="1"/>
    </xf>
    <xf numFmtId="9" fontId="20" fillId="0" borderId="0" xfId="2" applyFont="1" applyAlignment="1">
      <alignment horizontal="center" vertical="top"/>
    </xf>
    <xf numFmtId="4" fontId="12" fillId="19" borderId="0" xfId="4" applyNumberFormat="1" applyFont="1" applyFill="1" applyAlignment="1">
      <alignment horizontal="center" vertical="top"/>
    </xf>
    <xf numFmtId="4" fontId="20" fillId="0" borderId="0" xfId="4" applyNumberFormat="1" applyFont="1" applyAlignment="1">
      <alignment horizontal="center" vertical="top"/>
    </xf>
    <xf numFmtId="49" fontId="12" fillId="6" borderId="3" xfId="0" applyNumberFormat="1" applyFont="1" applyFill="1" applyBorder="1" applyAlignment="1">
      <alignment horizontal="center" vertical="top" readingOrder="1"/>
    </xf>
    <xf numFmtId="0" fontId="17" fillId="9" borderId="4" xfId="0" applyFont="1" applyFill="1" applyBorder="1" applyAlignment="1">
      <alignment horizontal="center" vertical="top" wrapText="1" readingOrder="1"/>
    </xf>
    <xf numFmtId="0" fontId="17" fillId="12" borderId="4" xfId="0" applyFont="1" applyFill="1" applyBorder="1" applyAlignment="1">
      <alignment horizontal="center" vertical="top" wrapText="1" readingOrder="1"/>
    </xf>
    <xf numFmtId="0" fontId="17" fillId="3" borderId="4" xfId="0" applyFont="1" applyFill="1" applyBorder="1" applyAlignment="1">
      <alignment horizontal="center" vertical="top" wrapText="1" readingOrder="1"/>
    </xf>
    <xf numFmtId="0" fontId="17" fillId="13" borderId="4" xfId="0" applyFont="1" applyFill="1" applyBorder="1" applyAlignment="1">
      <alignment horizontal="center" vertical="top" wrapText="1" readingOrder="1"/>
    </xf>
    <xf numFmtId="0" fontId="17" fillId="8" borderId="4" xfId="0" applyFont="1" applyFill="1" applyBorder="1" applyAlignment="1">
      <alignment horizontal="center" vertical="top" wrapText="1" readingOrder="1"/>
    </xf>
    <xf numFmtId="0" fontId="17" fillId="14" borderId="4" xfId="0" applyFont="1" applyFill="1" applyBorder="1" applyAlignment="1">
      <alignment horizontal="center" vertical="top" wrapText="1" readingOrder="1"/>
    </xf>
    <xf numFmtId="0" fontId="17" fillId="4" borderId="4" xfId="0" applyFont="1" applyFill="1" applyBorder="1" applyAlignment="1">
      <alignment horizontal="center" vertical="top" wrapText="1" readingOrder="1"/>
    </xf>
    <xf numFmtId="0" fontId="17" fillId="10" borderId="4" xfId="0" applyFont="1" applyFill="1" applyBorder="1" applyAlignment="1">
      <alignment horizontal="center" vertical="top" wrapText="1" readingOrder="1"/>
    </xf>
    <xf numFmtId="0" fontId="17" fillId="11" borderId="4" xfId="0" applyFont="1" applyFill="1" applyBorder="1" applyAlignment="1">
      <alignment horizontal="center" vertical="top" wrapText="1" readingOrder="1"/>
    </xf>
    <xf numFmtId="0" fontId="17" fillId="15" borderId="4" xfId="0" applyFont="1" applyFill="1" applyBorder="1" applyAlignment="1">
      <alignment horizontal="center" vertical="top" wrapText="1" readingOrder="1"/>
    </xf>
    <xf numFmtId="0" fontId="17" fillId="7" borderId="4" xfId="0" applyFont="1" applyFill="1" applyBorder="1" applyAlignment="1">
      <alignment horizontal="center" vertical="top" wrapText="1" readingOrder="1"/>
    </xf>
    <xf numFmtId="0" fontId="17" fillId="16" borderId="4" xfId="0" applyFont="1" applyFill="1" applyBorder="1" applyAlignment="1">
      <alignment horizontal="center" vertical="top" wrapText="1" readingOrder="1"/>
    </xf>
    <xf numFmtId="0" fontId="14" fillId="17" borderId="4" xfId="0" applyFont="1" applyFill="1" applyBorder="1" applyAlignment="1">
      <alignment horizontal="center" vertical="top" wrapText="1" readingOrder="1"/>
    </xf>
    <xf numFmtId="0" fontId="12" fillId="6" borderId="3" xfId="0" applyFont="1" applyFill="1" applyBorder="1" applyAlignment="1">
      <alignment horizontal="center" vertical="top" wrapText="1"/>
    </xf>
    <xf numFmtId="0" fontId="8" fillId="6" borderId="3" xfId="0" applyFont="1" applyFill="1" applyBorder="1" applyAlignment="1">
      <alignment vertical="top" wrapText="1"/>
    </xf>
    <xf numFmtId="49" fontId="12" fillId="6" borderId="3" xfId="0" applyNumberFormat="1" applyFont="1" applyFill="1" applyBorder="1" applyAlignment="1">
      <alignment vertical="top" wrapText="1"/>
    </xf>
    <xf numFmtId="15" fontId="12" fillId="6" borderId="3" xfId="0" applyNumberFormat="1" applyFont="1" applyFill="1" applyBorder="1" applyAlignment="1">
      <alignment horizontal="center" vertical="top"/>
    </xf>
    <xf numFmtId="0" fontId="8" fillId="6" borderId="3" xfId="0" applyFont="1" applyFill="1" applyBorder="1" applyAlignment="1">
      <alignment horizontal="center" vertical="top"/>
    </xf>
    <xf numFmtId="9" fontId="8" fillId="6" borderId="3" xfId="2" applyFont="1" applyFill="1" applyBorder="1" applyAlignment="1">
      <alignment horizontal="center" vertical="top" readingOrder="1"/>
    </xf>
    <xf numFmtId="167" fontId="8" fillId="0" borderId="3" xfId="1" applyNumberFormat="1" applyFont="1" applyBorder="1" applyAlignment="1">
      <alignment vertical="top"/>
    </xf>
    <xf numFmtId="49" fontId="6" fillId="6" borderId="3" xfId="3" applyNumberFormat="1" applyFill="1" applyBorder="1" applyAlignment="1">
      <alignment horizontal="center" vertical="top" wrapText="1" readingOrder="1"/>
    </xf>
    <xf numFmtId="0" fontId="4" fillId="0" borderId="3" xfId="0" applyFont="1" applyBorder="1" applyAlignment="1" applyProtection="1">
      <alignment vertical="top"/>
      <protection locked="0"/>
    </xf>
    <xf numFmtId="49" fontId="6" fillId="6" borderId="3" xfId="3" applyNumberFormat="1" applyFill="1" applyBorder="1" applyAlignment="1">
      <alignment horizontal="center" vertical="top" readingOrder="1"/>
    </xf>
    <xf numFmtId="167" fontId="20" fillId="6" borderId="3" xfId="1" applyNumberFormat="1" applyFont="1" applyFill="1" applyBorder="1" applyAlignment="1">
      <alignment vertical="top"/>
    </xf>
    <xf numFmtId="49" fontId="6" fillId="18" borderId="3" xfId="3" applyNumberFormat="1" applyFill="1" applyBorder="1" applyAlignment="1" applyProtection="1">
      <alignment horizontal="center" vertical="top" wrapText="1" readingOrder="1"/>
      <protection locked="0"/>
    </xf>
    <xf numFmtId="49" fontId="13" fillId="6" borderId="3" xfId="3" applyNumberFormat="1" applyFont="1" applyFill="1" applyBorder="1" applyAlignment="1" applyProtection="1">
      <alignment horizontal="center" vertical="top" wrapText="1" readingOrder="1"/>
      <protection locked="0"/>
    </xf>
    <xf numFmtId="49" fontId="13" fillId="6" borderId="3" xfId="3" applyNumberFormat="1" applyFont="1" applyFill="1" applyBorder="1" applyAlignment="1">
      <alignment horizontal="center" vertical="top" wrapText="1" readingOrder="1"/>
    </xf>
    <xf numFmtId="49" fontId="13" fillId="18" borderId="3" xfId="3" applyNumberFormat="1" applyFont="1" applyFill="1" applyBorder="1" applyAlignment="1" applyProtection="1">
      <alignment horizontal="center" vertical="top" wrapText="1" readingOrder="1"/>
      <protection locked="0"/>
    </xf>
    <xf numFmtId="0" fontId="4" fillId="0" borderId="0" xfId="0" applyFont="1" applyAlignment="1" applyProtection="1">
      <alignment horizontal="right" vertical="top"/>
      <protection locked="0"/>
    </xf>
    <xf numFmtId="167" fontId="21" fillId="20" borderId="3" xfId="1" applyNumberFormat="1" applyFont="1" applyFill="1" applyBorder="1" applyAlignment="1">
      <alignment vertical="top"/>
    </xf>
    <xf numFmtId="167" fontId="8" fillId="20" borderId="3" xfId="1" applyNumberFormat="1" applyFont="1" applyFill="1" applyBorder="1" applyAlignment="1">
      <alignment vertical="top"/>
    </xf>
    <xf numFmtId="49" fontId="12" fillId="20" borderId="3" xfId="0" applyNumberFormat="1" applyFont="1" applyFill="1" applyBorder="1" applyAlignment="1">
      <alignment horizontal="center" vertical="top" readingOrder="1"/>
    </xf>
    <xf numFmtId="0" fontId="17" fillId="12" borderId="7" xfId="0" applyFont="1" applyFill="1" applyBorder="1" applyAlignment="1">
      <alignment horizontal="center" vertical="center" wrapText="1" readingOrder="1"/>
    </xf>
    <xf numFmtId="0" fontId="17" fillId="3" borderId="7" xfId="0" applyFont="1" applyFill="1" applyBorder="1" applyAlignment="1">
      <alignment horizontal="center" vertical="center" wrapText="1" readingOrder="1"/>
    </xf>
    <xf numFmtId="0" fontId="17" fillId="13" borderId="7" xfId="0" applyFont="1" applyFill="1" applyBorder="1" applyAlignment="1">
      <alignment horizontal="center" vertical="center" wrapText="1" readingOrder="1"/>
    </xf>
    <xf numFmtId="0" fontId="17" fillId="14" borderId="7" xfId="0" applyFont="1" applyFill="1" applyBorder="1" applyAlignment="1">
      <alignment horizontal="center" vertical="center" wrapText="1" readingOrder="1"/>
    </xf>
    <xf numFmtId="0" fontId="17" fillId="4" borderId="7" xfId="0" applyFont="1" applyFill="1" applyBorder="1" applyAlignment="1">
      <alignment horizontal="center" vertical="center" wrapText="1" readingOrder="1"/>
    </xf>
    <xf numFmtId="0" fontId="17" fillId="11" borderId="7" xfId="0" applyFont="1" applyFill="1" applyBorder="1" applyAlignment="1">
      <alignment horizontal="center" vertical="center" wrapText="1" readingOrder="1"/>
    </xf>
    <xf numFmtId="0" fontId="17" fillId="16" borderId="7" xfId="0" applyFont="1" applyFill="1" applyBorder="1" applyAlignment="1">
      <alignment horizontal="center" vertical="center" wrapText="1" readingOrder="1"/>
    </xf>
    <xf numFmtId="0" fontId="23" fillId="0" borderId="0" xfId="0" applyFont="1" applyAlignment="1">
      <alignment horizontal="left" vertical="top" wrapText="1" readingOrder="1"/>
    </xf>
    <xf numFmtId="0" fontId="24" fillId="7" borderId="7" xfId="0" applyFont="1" applyFill="1" applyBorder="1" applyAlignment="1">
      <alignment horizontal="center" vertical="center" wrapText="1" readingOrder="1"/>
    </xf>
    <xf numFmtId="0" fontId="22" fillId="0" borderId="0" xfId="0" applyFont="1"/>
    <xf numFmtId="167" fontId="8" fillId="21" borderId="3" xfId="1" applyNumberFormat="1" applyFont="1" applyFill="1" applyBorder="1" applyAlignment="1">
      <alignment vertical="top"/>
    </xf>
    <xf numFmtId="49" fontId="6" fillId="22" borderId="6" xfId="3" applyNumberFormat="1" applyFill="1" applyBorder="1" applyAlignment="1">
      <alignment horizontal="center" vertical="top" wrapText="1" readingOrder="1"/>
    </xf>
    <xf numFmtId="49" fontId="12" fillId="22" borderId="2" xfId="0" applyNumberFormat="1" applyFont="1" applyFill="1" applyBorder="1" applyAlignment="1">
      <alignment horizontal="center" vertical="top" readingOrder="1"/>
    </xf>
    <xf numFmtId="167" fontId="12" fillId="21" borderId="3" xfId="1" applyNumberFormat="1" applyFont="1" applyFill="1" applyBorder="1" applyAlignment="1">
      <alignment vertical="top"/>
    </xf>
    <xf numFmtId="49" fontId="12" fillId="21" borderId="3" xfId="0" applyNumberFormat="1" applyFont="1" applyFill="1" applyBorder="1" applyAlignment="1">
      <alignment horizontal="center" vertical="top" readingOrder="1"/>
    </xf>
    <xf numFmtId="164" fontId="0" fillId="0" borderId="0" xfId="5" applyFont="1"/>
    <xf numFmtId="9" fontId="0" fillId="0" borderId="0" xfId="2" applyFont="1"/>
    <xf numFmtId="0" fontId="27" fillId="9" borderId="8" xfId="0" applyFont="1" applyFill="1" applyBorder="1" applyAlignment="1" applyProtection="1">
      <alignment vertical="top" readingOrder="1"/>
      <protection locked="0"/>
    </xf>
    <xf numFmtId="0" fontId="27" fillId="9" borderId="8" xfId="0" applyFont="1" applyFill="1" applyBorder="1" applyAlignment="1" applyProtection="1">
      <alignment horizontal="center" vertical="top" readingOrder="1"/>
      <protection locked="0"/>
    </xf>
    <xf numFmtId="0" fontId="28" fillId="0" borderId="0" xfId="0" applyFont="1" applyAlignment="1" applyProtection="1">
      <alignment vertical="top" wrapText="1" readingOrder="1"/>
      <protection locked="0"/>
    </xf>
    <xf numFmtId="0" fontId="29" fillId="0" borderId="0" xfId="0" applyFont="1" applyAlignment="1">
      <alignment horizontal="center"/>
    </xf>
    <xf numFmtId="0" fontId="29" fillId="0" borderId="0" xfId="0" applyFont="1"/>
    <xf numFmtId="0" fontId="26" fillId="0" borderId="0" xfId="0" applyFont="1"/>
    <xf numFmtId="0" fontId="5" fillId="0" borderId="0" xfId="0" applyFont="1" applyAlignment="1">
      <alignment horizontal="left"/>
    </xf>
    <xf numFmtId="168" fontId="30" fillId="0" borderId="8" xfId="0" applyNumberFormat="1" applyFont="1" applyBorder="1" applyAlignment="1" applyProtection="1">
      <alignment vertical="top" readingOrder="1"/>
      <protection locked="0"/>
    </xf>
    <xf numFmtId="0" fontId="30" fillId="0" borderId="8" xfId="0" applyFont="1" applyBorder="1" applyAlignment="1" applyProtection="1">
      <alignment vertical="top" readingOrder="1"/>
      <protection locked="0"/>
    </xf>
    <xf numFmtId="169" fontId="30" fillId="0" borderId="8" xfId="0" applyNumberFormat="1" applyFont="1" applyBorder="1" applyAlignment="1" applyProtection="1">
      <alignment vertical="top" readingOrder="1"/>
      <protection locked="0"/>
    </xf>
    <xf numFmtId="43" fontId="30" fillId="0" borderId="8" xfId="6" applyFont="1" applyFill="1" applyBorder="1" applyAlignment="1" applyProtection="1">
      <alignment vertical="top" readingOrder="1"/>
      <protection locked="0"/>
    </xf>
    <xf numFmtId="0" fontId="29" fillId="0" borderId="0" xfId="0" applyFont="1" applyAlignment="1">
      <alignment readingOrder="1"/>
    </xf>
    <xf numFmtId="0" fontId="29" fillId="21" borderId="0" xfId="0" applyFont="1" applyFill="1" applyAlignment="1">
      <alignment readingOrder="1"/>
    </xf>
    <xf numFmtId="0" fontId="31" fillId="0" borderId="8" xfId="0" applyFont="1" applyBorder="1" applyAlignment="1" applyProtection="1">
      <alignment vertical="top" readingOrder="1"/>
      <protection locked="0"/>
    </xf>
    <xf numFmtId="0" fontId="32" fillId="0" borderId="0" xfId="0" applyFont="1" applyAlignment="1">
      <alignment horizontal="left" readingOrder="1"/>
    </xf>
    <xf numFmtId="4" fontId="32" fillId="0" borderId="0" xfId="0" applyNumberFormat="1" applyFont="1" applyAlignment="1">
      <alignment readingOrder="1"/>
    </xf>
    <xf numFmtId="0" fontId="29" fillId="0" borderId="0" xfId="0" applyFont="1" applyAlignment="1">
      <alignment horizontal="left" readingOrder="1"/>
    </xf>
    <xf numFmtId="4" fontId="29" fillId="0" borderId="0" xfId="0" applyNumberFormat="1" applyFont="1" applyAlignment="1">
      <alignment readingOrder="1"/>
    </xf>
    <xf numFmtId="0" fontId="29" fillId="23" borderId="0" xfId="0" applyFont="1" applyFill="1" applyAlignment="1">
      <alignment horizontal="left" readingOrder="1"/>
    </xf>
    <xf numFmtId="4" fontId="33" fillId="23" borderId="0" xfId="0" applyNumberFormat="1" applyFont="1" applyFill="1" applyAlignment="1">
      <alignment readingOrder="1"/>
    </xf>
    <xf numFmtId="0" fontId="29" fillId="21" borderId="0" xfId="0" applyFont="1" applyFill="1" applyAlignment="1">
      <alignment horizontal="left" readingOrder="1"/>
    </xf>
    <xf numFmtId="4" fontId="29" fillId="21" borderId="0" xfId="0" applyNumberFormat="1" applyFont="1" applyFill="1" applyAlignment="1">
      <alignment readingOrder="1"/>
    </xf>
    <xf numFmtId="0" fontId="29" fillId="21" borderId="0" xfId="0" applyFont="1" applyFill="1" applyAlignment="1">
      <alignment horizontal="left" indent="1" readingOrder="1"/>
    </xf>
    <xf numFmtId="4" fontId="0" fillId="0" borderId="0" xfId="0" applyNumberFormat="1"/>
    <xf numFmtId="168" fontId="34" fillId="0" borderId="8" xfId="0" applyNumberFormat="1" applyFont="1" applyBorder="1" applyAlignment="1" applyProtection="1">
      <alignment vertical="top" readingOrder="1"/>
      <protection locked="0"/>
    </xf>
    <xf numFmtId="0" fontId="35" fillId="0" borderId="0" xfId="0" applyFont="1" applyAlignment="1">
      <alignment readingOrder="1"/>
    </xf>
    <xf numFmtId="0" fontId="33" fillId="21" borderId="0" xfId="0" applyFont="1" applyFill="1" applyAlignment="1">
      <alignment horizontal="left" readingOrder="1"/>
    </xf>
    <xf numFmtId="4" fontId="33" fillId="21" borderId="0" xfId="0" applyNumberFormat="1" applyFont="1" applyFill="1" applyAlignment="1">
      <alignment readingOrder="1"/>
    </xf>
    <xf numFmtId="0" fontId="36" fillId="0" borderId="0" xfId="0" applyFont="1"/>
    <xf numFmtId="168" fontId="37" fillId="0" borderId="8" xfId="0" applyNumberFormat="1" applyFont="1" applyBorder="1" applyAlignment="1" applyProtection="1">
      <alignment vertical="top" readingOrder="1"/>
      <protection locked="0"/>
    </xf>
    <xf numFmtId="0" fontId="38" fillId="0" borderId="0" xfId="0" applyFont="1" applyAlignment="1">
      <alignment readingOrder="1"/>
    </xf>
    <xf numFmtId="0" fontId="39" fillId="0" borderId="0" xfId="0" applyFont="1"/>
    <xf numFmtId="0" fontId="33" fillId="0" borderId="0" xfId="0" applyFont="1" applyAlignment="1">
      <alignment readingOrder="1"/>
    </xf>
    <xf numFmtId="0" fontId="40" fillId="0" borderId="0" xfId="0" applyFont="1"/>
    <xf numFmtId="168" fontId="31" fillId="0" borderId="8" xfId="0" applyNumberFormat="1" applyFont="1" applyBorder="1" applyAlignment="1" applyProtection="1">
      <alignment vertical="top" readingOrder="1"/>
      <protection locked="0"/>
    </xf>
    <xf numFmtId="49" fontId="0" fillId="0" borderId="0" xfId="0" applyNumberFormat="1"/>
    <xf numFmtId="169" fontId="31" fillId="0" borderId="8" xfId="0" applyNumberFormat="1" applyFont="1" applyBorder="1" applyAlignment="1" applyProtection="1">
      <alignment vertical="top" readingOrder="1"/>
      <protection locked="0"/>
    </xf>
    <xf numFmtId="168" fontId="41" fillId="0" borderId="8" xfId="0" applyNumberFormat="1" applyFont="1" applyBorder="1" applyAlignment="1" applyProtection="1">
      <alignment vertical="top" readingOrder="1"/>
      <protection locked="0"/>
    </xf>
    <xf numFmtId="0" fontId="32" fillId="0" borderId="0" xfId="0" applyFont="1"/>
    <xf numFmtId="0" fontId="42" fillId="0" borderId="0" xfId="0" applyFont="1"/>
    <xf numFmtId="0" fontId="38" fillId="0" borderId="0" xfId="0" applyFont="1"/>
    <xf numFmtId="0" fontId="37" fillId="0" borderId="8" xfId="0" applyFont="1" applyBorder="1" applyAlignment="1" applyProtection="1">
      <alignment vertical="top" readingOrder="1"/>
      <protection locked="0"/>
    </xf>
    <xf numFmtId="0" fontId="37" fillId="20" borderId="8" xfId="0" applyFont="1" applyFill="1" applyBorder="1" applyAlignment="1" applyProtection="1">
      <alignment vertical="top" readingOrder="1"/>
      <protection locked="0"/>
    </xf>
    <xf numFmtId="169" fontId="37" fillId="0" borderId="8" xfId="0" applyNumberFormat="1" applyFont="1" applyBorder="1" applyAlignment="1" applyProtection="1">
      <alignment vertical="top" readingOrder="1"/>
      <protection locked="0"/>
    </xf>
    <xf numFmtId="0" fontId="31" fillId="0" borderId="8" xfId="0" applyFont="1" applyBorder="1" applyAlignment="1" applyProtection="1">
      <alignment vertical="top" wrapText="1" readingOrder="1"/>
      <protection locked="0"/>
    </xf>
    <xf numFmtId="43" fontId="34" fillId="0" borderId="8" xfId="6" applyFont="1" applyFill="1" applyBorder="1" applyAlignment="1" applyProtection="1">
      <alignment vertical="top" readingOrder="1"/>
      <protection locked="0"/>
    </xf>
    <xf numFmtId="0" fontId="29" fillId="22" borderId="0" xfId="0" applyFont="1" applyFill="1"/>
    <xf numFmtId="168" fontId="43" fillId="0" borderId="8" xfId="0" applyNumberFormat="1" applyFont="1" applyBorder="1" applyAlignment="1" applyProtection="1">
      <alignment vertical="top" readingOrder="1"/>
      <protection locked="0"/>
    </xf>
    <xf numFmtId="0" fontId="44" fillId="0" borderId="0" xfId="0" applyFont="1"/>
    <xf numFmtId="0" fontId="45" fillId="0" borderId="0" xfId="0" applyFont="1"/>
    <xf numFmtId="0" fontId="43" fillId="0" borderId="8" xfId="0" applyFont="1" applyBorder="1" applyAlignment="1" applyProtection="1">
      <alignment vertical="top" readingOrder="1"/>
      <protection locked="0"/>
    </xf>
    <xf numFmtId="169" fontId="43" fillId="0" borderId="8" xfId="0" applyNumberFormat="1" applyFont="1" applyBorder="1" applyAlignment="1" applyProtection="1">
      <alignment vertical="top" readingOrder="1"/>
      <protection locked="0"/>
    </xf>
    <xf numFmtId="43" fontId="30" fillId="22" borderId="8" xfId="6" applyFont="1" applyFill="1" applyBorder="1" applyAlignment="1" applyProtection="1">
      <alignment vertical="top" readingOrder="1"/>
      <protection locked="0"/>
    </xf>
    <xf numFmtId="0" fontId="33" fillId="0" borderId="0" xfId="0" applyFont="1"/>
    <xf numFmtId="43" fontId="34" fillId="22" borderId="8" xfId="6" applyFont="1" applyFill="1" applyBorder="1" applyAlignment="1" applyProtection="1">
      <alignment vertical="top" readingOrder="1"/>
      <protection locked="0"/>
    </xf>
    <xf numFmtId="0" fontId="34" fillId="0" borderId="8" xfId="0" applyFont="1" applyBorder="1" applyAlignment="1" applyProtection="1">
      <alignment vertical="top" readingOrder="1"/>
      <protection locked="0"/>
    </xf>
    <xf numFmtId="168" fontId="46" fillId="0" borderId="8" xfId="0" applyNumberFormat="1" applyFont="1" applyBorder="1" applyAlignment="1" applyProtection="1">
      <alignment vertical="top" readingOrder="1"/>
      <protection locked="0"/>
    </xf>
    <xf numFmtId="0" fontId="47" fillId="0" borderId="0" xfId="0" applyFont="1"/>
    <xf numFmtId="0" fontId="48" fillId="0" borderId="0" xfId="0" applyFont="1"/>
    <xf numFmtId="0" fontId="46" fillId="0" borderId="8" xfId="0" applyFont="1" applyBorder="1" applyAlignment="1" applyProtection="1">
      <alignment vertical="top" readingOrder="1"/>
      <protection locked="0"/>
    </xf>
    <xf numFmtId="169" fontId="46" fillId="0" borderId="8" xfId="0" applyNumberFormat="1" applyFont="1" applyBorder="1" applyAlignment="1" applyProtection="1">
      <alignment vertical="top" readingOrder="1"/>
      <protection locked="0"/>
    </xf>
    <xf numFmtId="168" fontId="31" fillId="22" borderId="8" xfId="0" applyNumberFormat="1" applyFont="1" applyFill="1" applyBorder="1" applyAlignment="1" applyProtection="1">
      <alignment vertical="top" readingOrder="1"/>
      <protection locked="0"/>
    </xf>
    <xf numFmtId="0" fontId="31" fillId="22" borderId="8" xfId="0" applyFont="1" applyFill="1" applyBorder="1" applyAlignment="1" applyProtection="1">
      <alignment vertical="top" readingOrder="1"/>
      <protection locked="0"/>
    </xf>
    <xf numFmtId="0" fontId="30" fillId="22" borderId="8" xfId="0" applyFont="1" applyFill="1" applyBorder="1" applyAlignment="1" applyProtection="1">
      <alignment vertical="top" readingOrder="1"/>
      <protection locked="0"/>
    </xf>
    <xf numFmtId="169" fontId="31" fillId="22" borderId="8" xfId="0" applyNumberFormat="1" applyFont="1" applyFill="1" applyBorder="1" applyAlignment="1" applyProtection="1">
      <alignment vertical="top" readingOrder="1"/>
      <protection locked="0"/>
    </xf>
    <xf numFmtId="0" fontId="0" fillId="22" borderId="0" xfId="0" applyFill="1"/>
    <xf numFmtId="168" fontId="41" fillId="24" borderId="8" xfId="0" applyNumberFormat="1" applyFont="1" applyFill="1" applyBorder="1" applyAlignment="1" applyProtection="1">
      <alignment vertical="top" readingOrder="1"/>
      <protection locked="0"/>
    </xf>
    <xf numFmtId="0" fontId="41" fillId="24" borderId="8" xfId="0" applyFont="1" applyFill="1" applyBorder="1" applyAlignment="1" applyProtection="1">
      <alignment vertical="top" readingOrder="1"/>
      <protection locked="0"/>
    </xf>
    <xf numFmtId="169" fontId="41" fillId="24" borderId="8" xfId="0" applyNumberFormat="1" applyFont="1" applyFill="1" applyBorder="1" applyAlignment="1" applyProtection="1">
      <alignment vertical="top" readingOrder="1"/>
      <protection locked="0"/>
    </xf>
    <xf numFmtId="43" fontId="41" fillId="22" borderId="8" xfId="6" applyFont="1" applyFill="1" applyBorder="1" applyAlignment="1" applyProtection="1">
      <alignment vertical="top" readingOrder="1"/>
      <protection locked="0"/>
    </xf>
    <xf numFmtId="43" fontId="41" fillId="24" borderId="8" xfId="6" applyFont="1" applyFill="1" applyBorder="1" applyAlignment="1" applyProtection="1">
      <alignment vertical="top" readingOrder="1"/>
      <protection locked="0"/>
    </xf>
    <xf numFmtId="0" fontId="31" fillId="0" borderId="0" xfId="0" applyFont="1" applyAlignment="1" applyProtection="1">
      <alignment vertical="top" readingOrder="1"/>
      <protection locked="0"/>
    </xf>
    <xf numFmtId="43" fontId="33" fillId="0" borderId="0" xfId="6" applyFont="1" applyFill="1" applyAlignment="1">
      <alignment readingOrder="1"/>
    </xf>
    <xf numFmtId="0" fontId="30" fillId="0" borderId="0" xfId="0" applyFont="1" applyAlignment="1" applyProtection="1">
      <alignment vertical="top" readingOrder="1"/>
      <protection locked="0"/>
    </xf>
    <xf numFmtId="49" fontId="49" fillId="0" borderId="9" xfId="0" applyNumberFormat="1" applyFont="1" applyBorder="1"/>
    <xf numFmtId="0" fontId="41" fillId="0" borderId="8" xfId="0" applyFont="1" applyBorder="1" applyAlignment="1" applyProtection="1">
      <alignment vertical="top" readingOrder="1"/>
      <protection locked="0"/>
    </xf>
    <xf numFmtId="169" fontId="41" fillId="0" borderId="8" xfId="0" applyNumberFormat="1" applyFont="1" applyBorder="1" applyAlignment="1" applyProtection="1">
      <alignment vertical="top" readingOrder="1"/>
      <protection locked="0"/>
    </xf>
    <xf numFmtId="43" fontId="41" fillId="0" borderId="8" xfId="6" applyFont="1" applyFill="1" applyBorder="1" applyAlignment="1" applyProtection="1">
      <alignment vertical="top" readingOrder="1"/>
      <protection locked="0"/>
    </xf>
    <xf numFmtId="0" fontId="41" fillId="0" borderId="0" xfId="0" applyFont="1" applyAlignment="1" applyProtection="1">
      <alignment vertical="top" readingOrder="1"/>
      <protection locked="0"/>
    </xf>
    <xf numFmtId="0" fontId="50" fillId="0" borderId="0" xfId="0" applyFont="1"/>
    <xf numFmtId="0" fontId="51" fillId="0" borderId="0" xfId="0" applyFont="1"/>
    <xf numFmtId="168" fontId="52" fillId="0" borderId="8" xfId="0" applyNumberFormat="1" applyFont="1" applyBorder="1" applyAlignment="1" applyProtection="1">
      <alignment vertical="top" readingOrder="1"/>
      <protection locked="0"/>
    </xf>
    <xf numFmtId="0" fontId="52" fillId="0" borderId="8" xfId="0" applyFont="1" applyBorder="1" applyAlignment="1" applyProtection="1">
      <alignment vertical="top" readingOrder="1"/>
      <protection locked="0"/>
    </xf>
    <xf numFmtId="169" fontId="52" fillId="0" borderId="8" xfId="0" applyNumberFormat="1" applyFont="1" applyBorder="1" applyAlignment="1" applyProtection="1">
      <alignment vertical="top" readingOrder="1"/>
      <protection locked="0"/>
    </xf>
    <xf numFmtId="0" fontId="52" fillId="0" borderId="0" xfId="0" applyFont="1" applyAlignment="1" applyProtection="1">
      <alignment vertical="top" readingOrder="1"/>
      <protection locked="0"/>
    </xf>
    <xf numFmtId="43" fontId="29" fillId="0" borderId="0" xfId="6" applyFont="1" applyAlignment="1">
      <alignment readingOrder="1"/>
    </xf>
    <xf numFmtId="43" fontId="33" fillId="0" borderId="0" xfId="6" applyFont="1" applyAlignment="1">
      <alignment readingOrder="1"/>
    </xf>
    <xf numFmtId="0" fontId="29" fillId="0" borderId="0" xfId="0" applyFont="1" applyAlignment="1">
      <alignment horizontal="center" readingOrder="1"/>
    </xf>
    <xf numFmtId="0" fontId="0" fillId="0" borderId="3" xfId="0" applyBorder="1"/>
    <xf numFmtId="164" fontId="0" fillId="0" borderId="3" xfId="5" applyFont="1" applyBorder="1"/>
    <xf numFmtId="0" fontId="26" fillId="23" borderId="3" xfId="0" applyFont="1" applyFill="1" applyBorder="1"/>
    <xf numFmtId="164" fontId="26" fillId="23" borderId="3" xfId="5" applyFont="1" applyFill="1" applyBorder="1"/>
    <xf numFmtId="0" fontId="22" fillId="0" borderId="3" xfId="0" applyFont="1" applyBorder="1"/>
    <xf numFmtId="164" fontId="22" fillId="0" borderId="3" xfId="5" applyFont="1" applyBorder="1"/>
    <xf numFmtId="0" fontId="0" fillId="23" borderId="3" xfId="0" applyFill="1" applyBorder="1"/>
    <xf numFmtId="164" fontId="0" fillId="23" borderId="3" xfId="5" applyFont="1" applyFill="1" applyBorder="1"/>
    <xf numFmtId="0" fontId="26" fillId="23" borderId="3" xfId="0" applyFont="1" applyFill="1" applyBorder="1" applyAlignment="1">
      <alignment horizontal="center"/>
    </xf>
    <xf numFmtId="0" fontId="0" fillId="25" borderId="3" xfId="0" applyFill="1" applyBorder="1"/>
    <xf numFmtId="164" fontId="0" fillId="25" borderId="3" xfId="5" applyFont="1" applyFill="1" applyBorder="1"/>
    <xf numFmtId="0" fontId="0" fillId="25" borderId="0" xfId="0" applyFill="1"/>
    <xf numFmtId="49" fontId="12" fillId="21" borderId="3" xfId="0" applyNumberFormat="1" applyFont="1" applyFill="1" applyBorder="1" applyAlignment="1">
      <alignment horizontal="left" vertical="top" readingOrder="1"/>
    </xf>
    <xf numFmtId="49" fontId="8" fillId="21" borderId="3" xfId="0" applyNumberFormat="1" applyFont="1" applyFill="1" applyBorder="1" applyAlignment="1">
      <alignment horizontal="center" vertical="top" readingOrder="1"/>
    </xf>
    <xf numFmtId="49" fontId="25" fillId="0" borderId="6" xfId="3" applyNumberFormat="1" applyFont="1" applyFill="1" applyBorder="1" applyAlignment="1">
      <alignment horizontal="center" vertical="top" wrapText="1" readingOrder="1"/>
    </xf>
    <xf numFmtId="49" fontId="8" fillId="0" borderId="2" xfId="0" applyNumberFormat="1" applyFont="1" applyBorder="1" applyAlignment="1">
      <alignment horizontal="center" vertical="top" readingOrder="1"/>
    </xf>
    <xf numFmtId="164" fontId="0" fillId="0" borderId="0" xfId="5" applyFont="1" applyFill="1"/>
    <xf numFmtId="49" fontId="6" fillId="0" borderId="6" xfId="3" applyNumberFormat="1" applyFill="1" applyBorder="1" applyAlignment="1">
      <alignment horizontal="center" vertical="top" wrapText="1" readingOrder="1"/>
    </xf>
    <xf numFmtId="49" fontId="12" fillId="0" borderId="2" xfId="0" applyNumberFormat="1" applyFont="1" applyBorder="1" applyAlignment="1">
      <alignment horizontal="center" vertical="top" readingOrder="1"/>
    </xf>
    <xf numFmtId="9" fontId="0" fillId="0" borderId="0" xfId="2" applyFont="1" applyFill="1"/>
    <xf numFmtId="0" fontId="0" fillId="23" borderId="3" xfId="0" applyFill="1" applyBorder="1" applyAlignment="1">
      <alignment horizontal="center"/>
    </xf>
    <xf numFmtId="0" fontId="0" fillId="26" borderId="3" xfId="0" applyFill="1" applyBorder="1"/>
    <xf numFmtId="0" fontId="0" fillId="26" borderId="3" xfId="0" applyFill="1" applyBorder="1" applyAlignment="1">
      <alignment horizontal="center"/>
    </xf>
    <xf numFmtId="164" fontId="0" fillId="26" borderId="3" xfId="5" applyFont="1" applyFill="1" applyBorder="1"/>
    <xf numFmtId="0" fontId="0" fillId="26" borderId="0" xfId="0" applyFill="1"/>
    <xf numFmtId="0" fontId="0" fillId="25" borderId="3" xfId="0" applyFill="1" applyBorder="1" applyAlignment="1">
      <alignment horizontal="center"/>
    </xf>
    <xf numFmtId="0" fontId="9" fillId="27" borderId="0" xfId="0" applyFont="1" applyFill="1" applyAlignment="1">
      <alignment vertical="top" wrapText="1" readingOrder="1"/>
    </xf>
    <xf numFmtId="0" fontId="23" fillId="27" borderId="0" xfId="0" applyFont="1" applyFill="1" applyAlignment="1">
      <alignment vertical="top" wrapText="1" readingOrder="1"/>
    </xf>
    <xf numFmtId="0" fontId="17" fillId="28" borderId="7" xfId="0" applyFont="1" applyFill="1" applyBorder="1" applyAlignment="1">
      <alignment horizontal="center" vertical="center" wrapText="1" readingOrder="1"/>
    </xf>
    <xf numFmtId="0" fontId="17" fillId="29" borderId="7" xfId="0" applyFont="1" applyFill="1" applyBorder="1" applyAlignment="1">
      <alignment horizontal="center" vertical="center" wrapText="1" readingOrder="1"/>
    </xf>
    <xf numFmtId="0" fontId="17" fillId="10" borderId="11" xfId="0" applyFont="1" applyFill="1" applyBorder="1" applyAlignment="1">
      <alignment horizontal="center" vertical="center" wrapText="1" readingOrder="1"/>
    </xf>
    <xf numFmtId="0" fontId="17" fillId="30" borderId="11" xfId="0" applyFont="1" applyFill="1" applyBorder="1" applyAlignment="1">
      <alignment horizontal="center" vertical="center" wrapText="1" readingOrder="1"/>
    </xf>
    <xf numFmtId="0" fontId="14" fillId="31" borderId="5" xfId="0" applyFont="1" applyFill="1" applyBorder="1" applyAlignment="1">
      <alignment horizontal="center" vertical="center" wrapText="1" readingOrder="1"/>
    </xf>
    <xf numFmtId="0" fontId="12" fillId="32" borderId="3" xfId="0" applyFont="1" applyFill="1" applyBorder="1" applyAlignment="1">
      <alignment horizontal="center" vertical="top" wrapText="1"/>
    </xf>
    <xf numFmtId="0" fontId="8" fillId="32" borderId="3" xfId="0" applyFont="1" applyFill="1" applyBorder="1" applyAlignment="1">
      <alignment vertical="top" wrapText="1"/>
    </xf>
    <xf numFmtId="49" fontId="12" fillId="32" borderId="3" xfId="0" applyNumberFormat="1" applyFont="1" applyFill="1" applyBorder="1" applyAlignment="1">
      <alignment vertical="top" wrapText="1"/>
    </xf>
    <xf numFmtId="15" fontId="12" fillId="32" borderId="3" xfId="0" applyNumberFormat="1" applyFont="1" applyFill="1" applyBorder="1" applyAlignment="1">
      <alignment horizontal="center" vertical="top"/>
    </xf>
    <xf numFmtId="0" fontId="8" fillId="32" borderId="3" xfId="0" applyFont="1" applyFill="1" applyBorder="1" applyAlignment="1">
      <alignment horizontal="center" vertical="top"/>
    </xf>
    <xf numFmtId="9" fontId="8" fillId="32" borderId="3" xfId="2" applyFont="1" applyFill="1" applyBorder="1" applyAlignment="1">
      <alignment horizontal="center" vertical="top" readingOrder="1"/>
    </xf>
    <xf numFmtId="0" fontId="14" fillId="31" borderId="10" xfId="0" applyFont="1" applyFill="1" applyBorder="1" applyAlignment="1">
      <alignment horizontal="center" vertical="center" wrapText="1" readingOrder="1"/>
    </xf>
    <xf numFmtId="49" fontId="25" fillId="32" borderId="6" xfId="3" applyNumberFormat="1" applyFont="1" applyFill="1" applyBorder="1" applyAlignment="1">
      <alignment horizontal="center" vertical="top" wrapText="1" readingOrder="1"/>
    </xf>
    <xf numFmtId="49" fontId="8" fillId="32" borderId="2" xfId="0" applyNumberFormat="1" applyFont="1" applyFill="1" applyBorder="1" applyAlignment="1">
      <alignment horizontal="center" vertical="top" readingOrder="1"/>
    </xf>
    <xf numFmtId="49" fontId="6" fillId="32" borderId="6" xfId="3" applyNumberFormat="1" applyFill="1" applyBorder="1" applyAlignment="1">
      <alignment horizontal="center" vertical="top" wrapText="1" readingOrder="1"/>
    </xf>
    <xf numFmtId="49" fontId="12" fillId="32" borderId="2" xfId="0" applyNumberFormat="1" applyFont="1" applyFill="1" applyBorder="1" applyAlignment="1">
      <alignment horizontal="center" vertical="top" readingOrder="1"/>
    </xf>
    <xf numFmtId="0" fontId="8" fillId="32" borderId="3" xfId="0" applyFont="1" applyFill="1" applyBorder="1" applyAlignment="1">
      <alignment horizontal="center" vertical="top" wrapText="1"/>
    </xf>
    <xf numFmtId="49" fontId="8" fillId="32" borderId="3" xfId="0" applyNumberFormat="1" applyFont="1" applyFill="1" applyBorder="1" applyAlignment="1">
      <alignment vertical="top" wrapText="1"/>
    </xf>
    <xf numFmtId="15" fontId="8" fillId="32" borderId="3" xfId="0" applyNumberFormat="1" applyFont="1" applyFill="1" applyBorder="1" applyAlignment="1">
      <alignment horizontal="center" vertical="top"/>
    </xf>
    <xf numFmtId="0" fontId="18" fillId="5" borderId="0" xfId="0" applyFont="1" applyFill="1" applyAlignment="1">
      <alignment horizontal="left" vertical="center" wrapText="1" readingOrder="1"/>
    </xf>
    <xf numFmtId="0" fontId="10" fillId="0" borderId="1" xfId="0" applyFont="1" applyBorder="1" applyAlignment="1">
      <alignment horizontal="left" vertical="top" wrapText="1" readingOrder="1"/>
    </xf>
    <xf numFmtId="0" fontId="18" fillId="27" borderId="0" xfId="0" applyFont="1" applyFill="1" applyAlignment="1">
      <alignment horizontal="left" vertical="center" wrapText="1" readingOrder="1"/>
    </xf>
    <xf numFmtId="0" fontId="53" fillId="0" borderId="1" xfId="0" applyFont="1" applyBorder="1" applyAlignment="1">
      <alignment horizontal="left" vertical="top" wrapText="1" readingOrder="1"/>
    </xf>
  </cellXfs>
  <cellStyles count="7">
    <cellStyle name="Comma 2" xfId="6" xr:uid="{EE81FC3A-1946-4CF5-AA70-9FE7BB7562FD}"/>
    <cellStyle name="Hiperlink" xfId="3" builtinId="8"/>
    <cellStyle name="Moeda" xfId="5" builtinId="4"/>
    <cellStyle name="Normal" xfId="0" builtinId="0"/>
    <cellStyle name="Normal 2" xfId="4" xr:uid="{489F2CBE-2417-4034-A242-B7A1E7CF4DA2}"/>
    <cellStyle name="Porcentagem" xfId="2" builtinId="5"/>
    <cellStyle name="Vírgula" xfId="1" builtinId="3"/>
  </cellStyles>
  <dxfs count="339">
    <dxf>
      <font>
        <color rgb="FFFF0000"/>
      </font>
    </dxf>
    <dxf>
      <font>
        <color rgb="FFFF0000"/>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ill>
        <patternFill>
          <bgColor theme="4" tint="0.79998168889431442"/>
        </patternFill>
      </fill>
    </dxf>
    <dxf>
      <fill>
        <patternFill>
          <bgColor theme="4" tint="0.79998168889431442"/>
        </patternFill>
      </fill>
    </dxf>
    <dxf>
      <fill>
        <patternFill>
          <bgColor theme="0" tint="-4.9989318521683403E-2"/>
        </patternFill>
      </fill>
    </dxf>
    <dxf>
      <fill>
        <patternFill>
          <bgColor theme="0" tint="-4.9989318521683403E-2"/>
        </patternFill>
      </fill>
    </dxf>
    <dxf>
      <alignment wrapText="0" readingOrder="1"/>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ont>
        <color auto="1"/>
      </font>
    </dxf>
    <dxf>
      <font>
        <color auto="1"/>
      </font>
    </dxf>
    <dxf>
      <font>
        <color auto="1"/>
      </font>
    </dxf>
    <dxf>
      <font>
        <color rgb="FFFF00FF"/>
      </font>
    </dxf>
    <dxf>
      <font>
        <color rgb="FFFF00FF"/>
      </font>
    </dxf>
    <dxf>
      <font>
        <color rgb="FFFF00FF"/>
      </font>
    </dxf>
    <dxf>
      <font>
        <color rgb="FFFF00FF"/>
      </font>
    </dxf>
    <dxf>
      <font>
        <color rgb="FFFF00FF"/>
      </font>
    </dxf>
    <dxf>
      <font>
        <color rgb="FFFF00FF"/>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font>
        <color auto="1"/>
      </font>
    </dxf>
    <dxf>
      <font>
        <color auto="1"/>
      </font>
    </dxf>
    <dxf>
      <alignment wrapText="0" readingOrder="1"/>
    </dxf>
    <dxf>
      <alignment wrapText="0" readingOrder="1"/>
    </dxf>
    <dxf>
      <alignment wrapText="0" readingOrder="1"/>
    </dxf>
    <dxf>
      <alignment wrapText="0" readingOrder="1"/>
    </dxf>
    <dxf>
      <alignment wrapText="0" readingOrder="1"/>
    </dxf>
    <dxf>
      <alignment wrapText="0" readingOrder="1"/>
    </dxf>
    <dxf>
      <font>
        <sz val="9"/>
      </font>
    </dxf>
    <dxf>
      <font>
        <sz val="9"/>
      </font>
    </dxf>
    <dxf>
      <font>
        <sz val="9"/>
      </font>
    </dxf>
    <dxf>
      <font>
        <sz val="9"/>
      </font>
    </dxf>
    <dxf>
      <font>
        <sz val="9"/>
      </font>
    </dxf>
    <dxf>
      <font>
        <sz val="9"/>
      </font>
    </dxf>
    <dxf>
      <alignment wrapText="0"/>
    </dxf>
    <dxf>
      <alignment wrapText="0"/>
    </dxf>
    <dxf>
      <alignment wrapText="0"/>
    </dxf>
    <dxf>
      <alignment wrapText="0"/>
    </dxf>
    <dxf>
      <alignment wrapText="0"/>
    </dxf>
    <dxf>
      <alignment wrapText="0"/>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
      <numFmt numFmtId="4" formatCode="#,##0.00"/>
    </dxf>
    <dxf>
      <font>
        <sz val="8"/>
      </font>
    </dxf>
    <dxf>
      <font>
        <sz val="8"/>
      </font>
    </dxf>
    <dxf>
      <font>
        <sz val="8"/>
      </font>
    </dxf>
    <dxf>
      <font>
        <sz val="8"/>
      </font>
    </dxf>
    <dxf>
      <font>
        <sz val="8"/>
      </font>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ill>
        <patternFill patternType="solid">
          <bgColor theme="2"/>
        </patternFill>
      </fill>
    </dxf>
    <dxf>
      <font>
        <sz val="8"/>
      </font>
    </dxf>
    <dxf>
      <font>
        <sz val="8"/>
      </font>
    </dxf>
    <dxf>
      <font>
        <sz val="8"/>
      </font>
    </dxf>
    <dxf>
      <font>
        <sz val="8"/>
      </font>
    </dxf>
    <dxf>
      <font>
        <sz val="8"/>
      </font>
    </dxf>
    <dxf>
      <font>
        <sz val="8"/>
      </font>
    </dxf>
    <dxf>
      <font>
        <sz val="9"/>
      </font>
    </dxf>
    <dxf>
      <font>
        <sz val="9"/>
      </font>
    </dxf>
    <dxf>
      <font>
        <sz val="9"/>
      </font>
    </dxf>
    <dxf>
      <font>
        <sz val="9"/>
      </font>
    </dxf>
    <dxf>
      <font>
        <sz val="9"/>
      </font>
    </dxf>
    <dxf>
      <font>
        <sz val="9"/>
      </font>
    </dxf>
  </dxfs>
  <tableStyles count="0" defaultTableStyle="TableStyleMedium2" defaultPivotStyle="PivotStyleLight16"/>
  <colors>
    <mruColors>
      <color rgb="FFFF33CC"/>
      <color rgb="FFFFFF66"/>
      <color rgb="FF00CC99"/>
      <color rgb="FF99CCFF"/>
      <color rgb="FFFF9966"/>
      <color rgb="FFFF3399"/>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2.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3.xml"/><Relationship Id="rId22"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https://avina-my.sharepoint.com/personal/sebastian_quintero_avina_net/Documents/Desktop/ANDREA/MOVILIZACION%20DEC%2025/Informe%20Desembolso-Movilizaci&#243;n%20Terceros%20al%2031122025%20(1).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76855324076" createdVersion="8" refreshedVersion="8" minRefreshableVersion="3" recordCount="2377" xr:uid="{F1760DDB-2222-4EF9-B3A2-D20263E2E38C}">
  <cacheSource type="worksheet">
    <worksheetSource ref="A1:R2379" sheet="Detalle Desembolsos" r:id="rId2"/>
  </cacheSource>
  <cacheFields count="18">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ount="6">
        <s v="Co-inversor - Fundación Avina (FA)"/>
        <s v="WTT Institucional"/>
        <s v="Co-inversor - Avina Americas (AA)"/>
        <s v="Avina Americas – Fundación Avina (AA-FA)"/>
        <s v="Fundación Avina - WTT (FA-WTT)"/>
        <m/>
      </sharedItems>
    </cacheField>
    <cacheField name="Unidad Operativa" numFmtId="0">
      <sharedItems containsBlank="1"/>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76972222223" createdVersion="8" refreshedVersion="8" minRefreshableVersion="3" recordCount="2377" xr:uid="{66FF27A5-C3EA-4F37-B1AE-BD46C6C59924}">
  <cacheSource type="worksheet">
    <worksheetSource ref="A1:U2379" sheet="Detalle Desembolsos" r:id="rId2"/>
  </cacheSource>
  <cacheFields count="21">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21">
        <s v="Biomas"/>
        <s v="Ikatu (Negocios)"/>
        <s v="WTT"/>
        <s v="Innovación Laboral (Ex. Futuro del Trabajo)"/>
        <s v="Agua"/>
        <s v="Democracias"/>
        <s v="Economia Circular Inclusiva (Ex Reciclaje)"/>
        <s v="Clima"/>
        <s v="Dirección de Futuro"/>
        <s v="Dirección de Alineamiento y Operaciones"/>
        <s v="Brasil"/>
        <s v="Dirección de Innovación Social"/>
        <m/>
        <s v="WTT Institucional" u="1"/>
        <s v="Reciclaje Inclusivo" u="1"/>
        <s v="Migraciones" u="1"/>
        <s v="Ciudades Sustentables" u="1"/>
        <s v="Negocios y Finanzas Sostenibles" u="1"/>
        <s v="Espacio Futuro" u="1"/>
        <s v="Dirección Inteligencia Colaborativa" u="1"/>
        <s v="Ikatu" u="1"/>
      </sharedItems>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 name="Numero Solicitud Desembolso" numFmtId="0">
      <sharedItems containsBlank="1"/>
    </cacheField>
    <cacheField name="Cambio Sistémico (Alianza) (Alianza)" numFmtId="0">
      <sharedItems containsBlank="1" count="5">
        <s v="Acción Climática"/>
        <s v="Economía Justa y Regenerativa"/>
        <s v="Democracia"/>
        <s v="Otros"/>
        <m/>
      </sharedItems>
    </cacheField>
    <cacheField name="Codigo AX Alianza (Alianza) (Alianza)"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22251851855" createdVersion="6" refreshedVersion="8" minRefreshableVersion="3" recordCount="2088" xr:uid="{7EBECA09-983F-457A-9CD9-ABC978B6C4D0}">
  <cacheSource type="worksheet">
    <worksheetSource ref="A1:S2088" sheet="Detalle Desembolsos" r:id="rId2"/>
  </cacheSource>
  <cacheFields count="19">
    <cacheField name="Fecha Pago ERP" numFmtId="168">
      <sharedItems containsSemiMixedTypes="0" containsNonDate="0" containsDate="1" containsString="0" minDate="2025-01-07T00:00:00" maxDate="2025-12-11T00:00:00"/>
    </cacheField>
    <cacheField name="Desc Pago ERP" numFmtId="0">
      <sharedItems/>
    </cacheField>
    <cacheField name="Nro de Inversion" numFmtId="0">
      <sharedItems containsBlank="1" count="3601">
        <s v="I-2024-06315"/>
        <s v="I-2024-06747"/>
        <s v="I-2024-06142"/>
        <s v="I-2024-06329"/>
        <s v="I-2025-06814"/>
        <s v="I-2024-06506"/>
        <s v="I-2024-06775"/>
        <s v="I-2024-06788"/>
        <s v="I-2024-06744"/>
        <s v="I-2024-06704"/>
        <s v="I-2024-06763"/>
        <s v="I-2023-05613"/>
        <s v="I-2024-06783"/>
        <s v="I-2023-05638"/>
        <s v="I-2024-06786"/>
        <s v="I-2024-06325"/>
        <s v="I-2024-06120"/>
        <s v="I-2024-06047"/>
        <s v="I-2022-05431"/>
        <s v="I-2024-06045"/>
        <s v="I-2022-05430"/>
        <s v="I-2024-06745"/>
        <s v="I-2024-06766"/>
        <s v="I-2024-06764"/>
        <s v="I-2024-06787"/>
        <s v="I-2024-06773"/>
        <s v="I-2024-06769"/>
        <s v="I-2025-06791"/>
        <s v="I-2024-06716"/>
        <s v="I-2024-06723"/>
        <s v="I-2024-06777"/>
        <s v="I-2025-06818"/>
        <s v="I-2024-06785"/>
        <s v="I-2023-05476"/>
        <s v="I-2025-06828"/>
        <s v="I-2024-06566"/>
        <s v="I-2024-06190"/>
        <s v="I-2024-06260"/>
        <s v="I-2024-06261"/>
        <s v="I-2024-06251"/>
        <s v="I-2024-06531"/>
        <s v="I-2024-06298"/>
        <s v="I-2025-06829"/>
        <s v="I-2024-06046"/>
        <s v="I-2024-06784"/>
        <s v="I-2024-06042"/>
        <s v="I-2024-06088"/>
        <s v="I-2024-06356"/>
        <s v="I-2024-06302"/>
        <s v="I-2024-06304"/>
        <s v="I-2024-06306"/>
        <s v="I-2024-06305"/>
        <s v="I-2024-06307"/>
        <s v="I-2024-06308"/>
        <s v="I-2024-06346"/>
        <s v="I-2024-06350"/>
        <s v="I-2024-06300"/>
        <s v="I-2024-06309"/>
        <s v="I-2024-06568"/>
        <s v="I-2024-06348"/>
        <s v="I-2024-06347"/>
        <s v="I-2024-06233"/>
        <s v="I-2023-05637"/>
        <s v="I-2025-06815"/>
        <s v="I-2024-06412"/>
        <s v="I-2024-06238"/>
        <s v="I-2023-06025"/>
        <s v="I-2024-06527"/>
        <s v="I-2024-06194"/>
        <s v="I-2024-06739"/>
        <s v="I-2024-06242"/>
        <s v="I-2024-06199"/>
        <s v="I-2024-06169"/>
        <s v="I-2025-06808"/>
        <s v="I-2023-05447"/>
        <s v="I-2024-06620"/>
        <s v="I-2023-05926"/>
        <s v="I-2024-06293"/>
        <s v="I-2025-06832"/>
        <s v="I-2024-06170"/>
        <s v="I-2024-06732"/>
        <s v="I-2024-06525"/>
        <s v="I-2024-06201"/>
        <s v="I-2024-06765"/>
        <s v="I-2024-06748"/>
        <s v="I-2024-06761"/>
        <s v="I-2024-06746"/>
        <s v="I-2024-06734"/>
        <s v="I-2024-06767"/>
        <s v="I-2023-05548"/>
        <s v="I-2024-06760"/>
        <s v="I-2024-06139"/>
        <s v="I-2024-06736"/>
        <s v="I-2022-05432"/>
        <s v="I-2023-05446"/>
        <s v="I-2024-06279"/>
        <s v="I-2023-05683"/>
        <s v="I-2024-06501"/>
        <s v="I-2024-06781"/>
        <s v="I-2025-06792"/>
        <s v="I-2024-06473"/>
        <s v="I-2024-06758"/>
        <s v="I-2024-06755"/>
        <s v="I-2025-06821"/>
        <s v="I-2024-06771"/>
        <s v="I-2023-05855"/>
        <s v="I-2024-06158"/>
        <s v="I-2023-05829"/>
        <s v="I-2025-06816"/>
        <s v="I-2024-06589"/>
        <s v="I-2023-05475"/>
        <s v="I-2024-06778"/>
        <s v="I-2024-06380"/>
        <s v="I-2024-06782"/>
        <s v="I-2024-06780"/>
        <s v="I-2025-06841"/>
        <s v="I-2024-06144"/>
        <s v="I-2024-06070"/>
        <s v="I-2024-06071"/>
        <s v="I-2024-06444"/>
        <s v="I-2025-06833"/>
        <s v="I-2024-06155"/>
        <s v="I-2024-06039"/>
        <s v="I-2024-06591"/>
        <s v="I-2025-06824"/>
        <s v="I-2024-06555"/>
        <s v="I-2025-06817"/>
        <s v="I-2025-06822"/>
        <s v="I-2024-06674"/>
        <s v="I-2024-06075"/>
        <s v="I-2024-06163"/>
        <s v="I-2024-06062"/>
        <s v="I-2023-05934"/>
        <s v="I-2024-06592"/>
        <s v="I-2023-05634"/>
        <s v="I-2023-05473"/>
        <s v="I-2025-06825"/>
        <s v="I-2025-06838"/>
        <s v="I-2024-06700"/>
        <s v="I-2024-06762"/>
        <s v="I-2024-06099"/>
        <s v="I-2025-06831"/>
        <s v="I-2024-06770"/>
        <s v="I-2024-06319"/>
        <s v="I-2025-06859"/>
        <s v="I-2024-06159"/>
        <s v="I-2025-06827"/>
        <s v="I-2024-06367"/>
        <s v="I-2024-06772"/>
        <s v="I-2025-06839"/>
        <s v="I-2025-06809"/>
        <s v="I-2024-06140"/>
        <s v="I-2025-06820"/>
        <s v="I-2023-05665"/>
        <s v="I-2025-06834"/>
        <s v="I-2025-06882"/>
        <s v="I-2024-06154"/>
        <s v="I-2023-05635"/>
        <s v="I-2025-06876"/>
        <s v="I-2025-06878"/>
        <s v="I-2024-06654"/>
        <s v="I-2025-06830"/>
        <s v="I-2025-06800"/>
        <s v="I-2024-06548"/>
        <s v="I-2025-06883"/>
        <s v="I-2025-06836"/>
        <s v="I-2025-06880"/>
        <s v="I-2025-06873"/>
        <s v="I-2025-06810"/>
        <s v="I-2025-06823"/>
        <s v="I-2024-06265"/>
        <s v="I-2024-06729"/>
        <s v="I-2025-06872"/>
        <s v="I-2025-06794"/>
        <s v="I-2023-05695"/>
        <s v="I-2025-06881"/>
        <s v="I-2025-06848"/>
        <s v="I-2025-06855"/>
        <s v="I-2023-05474"/>
        <s v="I-2024-06134"/>
        <s v="I-2025-06799"/>
        <s v="I-2025-06835"/>
        <s v="I-2025-06795"/>
        <s v="I-2025-06850"/>
        <s v="I-2023-05749"/>
        <s v="I-2023-05601"/>
        <s v="I-2024-06552"/>
        <s v="I-2024-06643"/>
        <s v="I-2024-06118"/>
        <s v="I-2025-06845"/>
        <s v="I-2025-06837"/>
        <s v="I-2025-06900"/>
        <s v="I-2024-06751"/>
        <s v="I-2025-06842"/>
        <s v="I-2024-06469"/>
        <s v="I-2024-06621"/>
        <s v="I-2024-06586"/>
        <s v="I-2024-06456"/>
        <s v="I-2024-06623"/>
        <s v="I-2025-06877"/>
        <s v="I-2025-06847"/>
        <s v="I-2025-06846"/>
        <s v="I-2023-05477"/>
        <s v="I-2025-06875"/>
        <s v="I-2025-06843"/>
        <s v="I-2025-06895"/>
        <s v="I-2025-06918"/>
        <s v="I-2025-06858"/>
        <s v="I-2025-06917"/>
        <s v="I-2024-06522"/>
        <s v="I-2024-06614"/>
        <s v="I-2025-06907"/>
        <s v="I-2024-06726"/>
        <s v="I-2024-06611"/>
        <s v="I-2021-04652"/>
        <s v="I-2025-06864"/>
        <s v="I-2024-06608"/>
        <s v="I-2024-06554"/>
        <s v="I-2024-06266"/>
        <s v="I-2023-06020"/>
        <s v="I-2025-06901"/>
        <s v="I-2024-06752"/>
        <s v="I-2025-06844"/>
        <s v="I-2024-06519"/>
        <s v="I-2025-06909"/>
        <s v="I-2024-06619"/>
        <s v="I-2024-06582"/>
        <s v="I-2024-06722"/>
        <s v="I-2024-06299"/>
        <s v="I-2025-06904"/>
        <s v="I-2024-06687"/>
        <s v="I-2023-05521"/>
        <s v="I-2025-06938"/>
        <s v="I-2025-06906"/>
        <s v="I-2024-06686"/>
        <s v="I-2025-06945"/>
        <s v="I-2023-05846"/>
        <s v="I-2025-06933"/>
        <s v="I-2024-06426"/>
        <s v="I-2025-06874"/>
        <s v="I-2024-06727"/>
        <s v="I-2025-06931"/>
        <s v="I-2024-06790"/>
        <s v="I-2025-06910"/>
        <s v="I-2023-05724"/>
        <s v="I-2025-06940"/>
        <s v="I-2024-06692"/>
        <s v="I-2025-06866"/>
        <s v="I-2024-06717"/>
        <s v="I-2025-06867"/>
        <s v="I-2025-06812"/>
        <s v="I-2025-06826"/>
        <s v="I-2023-05946"/>
        <s v="I-2023-05734"/>
        <s v="I-2024-06533"/>
        <s v="I-2024-06211"/>
        <s v="I-2025-06935"/>
        <s v="I-2025-06868"/>
        <s v="I-2025-06902"/>
        <s v="I-2025-06807"/>
        <s v="I-2024-06754"/>
        <s v="I-2025-06840"/>
        <s v="I-2025-06860"/>
        <s v="I-2025-06886"/>
        <s v="I-2025-06888"/>
        <s v="I-2025-06849"/>
        <s v="I-2025-06857"/>
        <s v="I-2023-05535"/>
        <s v="I-2023-05955"/>
        <s v="I-2024-06757"/>
        <s v="I-2025-06937"/>
        <s v="I-2023-05909"/>
        <s v="I-2025-06885"/>
        <s v="I-2025-06871"/>
        <s v="I-2025-06805"/>
        <s v="I-2024-06119"/>
        <s v="I-2024-06133"/>
        <s v="I-2024-06332"/>
        <s v="I-2025-06916"/>
        <s v="I-2023-05857"/>
        <s v="I-2025-06863"/>
        <s v="I-2024-06256"/>
        <s v="I-2024-06278"/>
        <s v="I-2024-06129"/>
        <s v="I-2025-06946"/>
        <s v="I-2025-06796"/>
        <s v="I-2025-06798"/>
        <s v="I-2025-06977"/>
        <s v="I-2025-06948"/>
        <s v="I-2025-06989"/>
        <s v="I-2025-06992"/>
        <s v="I-2023-05937"/>
        <s v="I-2024-06730"/>
        <s v="I-2025-06986"/>
        <s v="I-2025-06925"/>
        <s v="I-2024-06390"/>
        <s v="I-2025-06884"/>
        <s v="I-2025-06889"/>
        <s v="I-2025-06970"/>
        <s v="I-2025-06797"/>
        <s v="I-2025-06943"/>
        <s v="I-2023-05756"/>
        <s v="I-2024-06590"/>
        <s v="I-2025-06924"/>
        <s v="I-2025-06975"/>
        <s v="I-2025-06981"/>
        <s v="I-2025-06950"/>
        <s v="I-2024-06368"/>
        <s v="I-2024-06602"/>
        <s v="I-2025-06976"/>
        <s v="I-2025-06870"/>
        <s v="I-2024-06128"/>
        <s v="I-2025-06991"/>
        <s v="I-2025-06983"/>
        <s v="I-2025-06952"/>
        <s v="I-2024-06215"/>
        <s v="I-2025-06997"/>
        <s v="I-2025-06803"/>
        <s v="I-2024-06528"/>
        <s v="I-2025-06985"/>
        <s v="I-2024-06593"/>
        <s v="I-2025-06891"/>
        <s v="I-2025-07000"/>
        <s v="I-2024-06411"/>
        <s v="I-2025-06972"/>
        <s v="I-2025-06951"/>
        <s v="I-2024-06303"/>
        <s v="I-2025-06802"/>
        <s v="I-2025-06890"/>
        <s v="I-2025-06973"/>
        <s v="I-2025-06887"/>
        <s v="I-2024-06396"/>
        <s v="I-2025-07007"/>
        <s v="I-2025-06949"/>
        <s v="I-2024-06609"/>
        <s v="I-2025-06994"/>
        <s v="I-2025-06962"/>
        <s v="I-2025-06967"/>
        <s v="I-2025-06854"/>
        <s v="I-2025-06971"/>
        <s v="I-2023-06017"/>
        <s v="I-2025-06999"/>
        <s v="I-2025-06966"/>
        <s v="I-2025-06964"/>
        <s v="I-2025-06914"/>
        <s v="I-2025-06987"/>
        <s v="I-2024-06428"/>
        <s v="I-2025-06953"/>
        <s v="I-2024-06451"/>
        <s v="I-2025-07008"/>
        <s v="I-2025-06969"/>
        <s v="I-2025-06984"/>
        <s v="I-2025-06980"/>
        <s v="I-2025-06979"/>
        <s v="I-2025-07031"/>
        <s v="I-2025-07003"/>
        <s v="I-2025-06911"/>
        <s v="I-2024-06603"/>
        <s v="I-2025-07024"/>
        <s v="I-2024-06516"/>
        <s v="I-2025-06995"/>
        <s v="I-2025-06968"/>
        <s v="I-2024-06310"/>
        <s v="I-2025-07034"/>
        <s v="I-2024-06427"/>
        <s v="I-2025-06928"/>
        <s v="I-2025-06996"/>
        <s v="I-2025-07045"/>
        <s v="I-2025-06941"/>
        <s v="I-2024-06678"/>
        <s v="I-2025-06927"/>
        <s v="I-2025-06982"/>
        <s v="I-2025-06811"/>
        <s v="I-2025-06957"/>
        <s v="I-2025-07014"/>
        <s v="I-2025-07066"/>
        <s v="I-2024-06676"/>
        <s v="I-2025-07049"/>
        <s v="I-2025-07021"/>
        <s v="I-2024-06182"/>
        <s v="I-2025-06869"/>
        <s v="I-2024-06337"/>
        <s v="I-2025-07020"/>
        <s v="I-2025-06961"/>
        <s v="I-2025-07026"/>
        <s v="I-2025-06923"/>
        <s v="I-2025-06974"/>
        <s v="I-2025-06804"/>
        <s v="I-2025-07067"/>
        <s v="I-2024-06376"/>
        <s v="I-2025-07062"/>
        <s v="I-2025-07005"/>
        <s v="I-2025-07044"/>
        <s v="I-2025-06926"/>
        <s v="I-2024-06740"/>
        <s v="I-2025-07047"/>
        <s v="I-2025-06893"/>
        <s v="I-2025-07011"/>
        <s v="I-2025-06851"/>
        <s v="I-2025-07080"/>
        <s v="I-2025-06954"/>
        <s v="I-2025-06944"/>
        <s v="I-2025-06963"/>
        <s v="I-2025-06793"/>
        <s v="I-2025-06801"/>
        <s v="I-2023-05544"/>
        <s v="I-2025-07093"/>
        <s v="I-2025-07070"/>
        <s v="I-2025-06932"/>
        <s v="I-2025-07051"/>
        <s v="I-2025-06929"/>
        <s v="I-2025-07037"/>
        <s v="I-2025-07058"/>
        <s v="I-2025-07099"/>
        <s v="I-2025-07033"/>
        <s v="I-2025-07057"/>
        <s v="I-2025-07010"/>
        <s v="I-2024-06680"/>
        <s v="I-2025-07086"/>
        <s v="I-2025-07087"/>
        <s v="I-2024-06607"/>
        <s v="I-2025-06922"/>
        <s v="I-2025-07111"/>
        <s v="I-2025-07041"/>
        <s v="I-2025-07075"/>
        <s v="I-2025-07102"/>
        <s v="I-2025-06955"/>
        <s v="I-2025-07059"/>
        <s v="I-2025-07101"/>
        <s v="I-2025-07048"/>
        <s v="I-2025-07018"/>
        <s v="I-2025-07055"/>
        <s v="I-2025-07017"/>
        <s v="I-2025-07015"/>
        <s v="I-2024-06774"/>
        <s v="I-2025-07053"/>
        <s v="I-2025-07054"/>
        <s v="I-2025-07088"/>
        <s v="I-2024-06737"/>
        <s v="I-2025-06956"/>
        <s v="I-2025-06813"/>
        <s v="I-2025-06959"/>
        <s v="I-2024-06655"/>
        <s v="I-2025-06988"/>
        <s v="I-2025-07069"/>
        <s v="I-2025-06942"/>
        <s v="I-2025-07079"/>
        <s v="I-2024-06738"/>
        <s v="I-2025-07056"/>
        <s v="I-2024-06615"/>
        <s v="I-2025-07019"/>
        <s v="I-2025-07083"/>
        <s v="I-2025-07036"/>
        <s v="I-2025-07092"/>
        <s v="I-2024-06270"/>
        <s v="I-2025-07061"/>
        <s v="I-2025-07063"/>
        <s v="I-2025-07091"/>
        <s v="I-2024-06570"/>
        <s v="I-2025-07123"/>
        <s v="I-2025-07107"/>
        <s v="I-2025-07156"/>
        <s v="I-2025-07012"/>
        <s v="I-2024-06217"/>
        <s v="I-2024-06617"/>
        <s v="I-2025-07027"/>
        <s v="I-2025-07142"/>
        <s v="I-2025-07038"/>
        <s v="I-2025-07064"/>
        <s v="I-2025-07076"/>
        <s v="I-2025-07136"/>
        <s v="I-2024-06253"/>
        <s v="I-2025-07161"/>
        <s v="I-2025-06993"/>
        <s v="I-2025-07110"/>
        <s v="I-2025-07060"/>
        <s v="I-2025-07137"/>
        <s v="I-2025-07081"/>
        <s v="I-2025-07126"/>
        <s v="I-2025-07113"/>
        <s v="I-2025-07106"/>
        <s v="I-2025-07121"/>
        <s v="I-2025-07119"/>
        <s v="I-2025-07154"/>
        <s v="I-2025-07117"/>
        <s v="I-2024-06352"/>
        <s v="I-2025-07077"/>
        <s v="I-2025-07151"/>
        <s v="I-2025-07139"/>
        <s v="I-2025-07165"/>
        <s v="I-2025-07112"/>
        <s v="I-2025-07149"/>
        <s v="I-2024-06556"/>
        <s v="I-2025-07162"/>
        <s v="I-2024-06107"/>
        <s v="I-2025-07006"/>
        <s v="I-2025-07164"/>
        <s v="I-2025-07155"/>
        <s v="I-2025-07148"/>
        <s v="I-2025-07068"/>
        <s v="I-2025-07160"/>
        <s v="I-2025-07023"/>
        <s v="I-2024-06106"/>
        <s v="I-2025-06905"/>
        <s v="I-2025-07097"/>
        <s v="I-2025-07115"/>
        <s v="I-2025-07157"/>
        <s v="I-2025-07188"/>
        <s v="I-2025-07175"/>
        <s v="I-2025-07145"/>
        <s v="I-2025-07176"/>
        <s v="I-2025-07118"/>
        <s v="I-2025-07186"/>
        <s v="I-2025-07183"/>
        <s v="I-2025-07207"/>
        <s v="I-2025-07114"/>
        <s v="I-2025-07143"/>
        <s v="I-2025-07163"/>
        <s v="I-2024-06453"/>
        <s v="I-2024-06452"/>
        <s v="I-2025-07153"/>
        <s v="I-2025-07146"/>
        <s v="I-2025-07001"/>
        <s v="I-2025-07213"/>
        <s v="I-2025-07189"/>
        <s v="I-2025-07116"/>
        <s v="I-2025-07094"/>
        <s v="I-2025-07009"/>
        <s v="I-2025-07072"/>
        <s v="I-2025-06861"/>
        <s v="I-2025-07181"/>
        <s v="I-2025-07209"/>
        <s v="I-2025-07098"/>
        <s v="I-2024-06436"/>
        <s v="I-2025-07074"/>
        <s v="I-2025-07197"/>
        <s v="I-2025-07174"/>
        <s v="I-2025-07170"/>
        <s v="I-2025-07150"/>
        <s v="I-2025-07002"/>
        <s v="I-2025-07171"/>
        <s v="I-2024-06670"/>
        <s v="I-2025-07233"/>
        <s v="I-2025-07211"/>
        <s v="I-2025-07216"/>
        <s v="I-2025-07109"/>
        <s v="I-2024-06294"/>
        <s v="I-2025-07004"/>
        <s v="I-2025-07180"/>
        <s v="I-2025-07158"/>
        <s v="I-2024-06267"/>
        <s v="I-2025-06930"/>
        <s v="I-2025-07141"/>
        <s v="I-2025-07229"/>
        <s v="I-2024-06520"/>
        <s v="I-2025-07179"/>
        <s v="I-2025-07095"/>
        <s v="I-2025-07103"/>
        <s v="I-2025-07210"/>
        <s v="I-2025-07040"/>
        <s v="I-2025-07192"/>
        <s v="I-2025-07104"/>
        <s v="I-2025-07082"/>
        <s v="I-2025-07228"/>
        <s v="I-2025-07215"/>
        <s v="I-2025-07238"/>
        <s v="I-2025-07147"/>
        <s v="I-2025-07013"/>
        <s v="I-2025-07182"/>
        <s v="I-2025-07190"/>
        <s v="I-2025-07169"/>
        <s v="I-2024-06316"/>
        <s v="I-2025-07202"/>
        <s v="I-2025-07046"/>
        <s v="I-2025-07120"/>
        <s v="I-2025-07039"/>
        <s v="I-2025-07199"/>
        <s v="I-2025-07035"/>
        <s v="I-2025-07254"/>
        <s v="I-2025-07237"/>
        <s v="I-2025-07025"/>
        <s v="I-2025-07166"/>
        <s v="I-2025-07220"/>
        <s v="I-2025-07159"/>
        <s v="I-2025-07224"/>
        <s v="I-2025-07185"/>
        <s v="I-2025-07250"/>
        <s v="I-2025-07255"/>
        <s v="I-2025-07231"/>
        <s v="I-2025-07152"/>
        <s v="I-2025-07124"/>
        <s v="I-2025-07257"/>
        <s v="I-2025-07274"/>
        <s v="I-2025-07251"/>
        <s v="I-2025-07252"/>
        <s v="I-2025-07127"/>
        <s v="I-2024-06125"/>
        <s v="I-2025-07172"/>
        <s v="I-2025-07184"/>
        <s v="I-2024-06178"/>
        <s v="I-2025-07218"/>
        <s v="I-2025-07264"/>
        <s v="I-2025-07226"/>
        <s v="I-2025-07239"/>
        <s v="I-2025-07214"/>
        <s v="I-2025-07236"/>
        <s v="I-2024-06160"/>
        <s v="I-2025-07268"/>
        <s v="I-2025-07249"/>
        <s v="I-2025-07194"/>
        <s v="I-2025-07266"/>
        <s v="I-2025-07198"/>
        <s v="I-2025-07235"/>
        <s v="I-2025-07240"/>
        <s v="I-2025-07242"/>
        <s v="I-2025-07105"/>
        <s v="I-2025-07212"/>
        <s v="I-2025-07241"/>
        <s v="I-2025-07206"/>
        <s v="I-2025-07275"/>
        <s v="I-2025-07277"/>
        <s v="I-2025-07217"/>
        <s v="I-2025-07205"/>
        <s v="I-2025-07230"/>
        <s v="I-2025-07302"/>
        <m/>
        <s v="I-2025-07299"/>
        <s v="I-2025-06894"/>
        <s v="I-2025-07271"/>
        <s v="I-2025-07298"/>
        <s v="I-2025-06892"/>
        <s v="I-2025-07187"/>
        <s v="I-2025-07281"/>
        <s v="I-2025-07203"/>
        <s v="I-2025-07133"/>
        <s v="I-2025-07100"/>
        <s v="I-2025-07290"/>
        <s v="I-2025-07135"/>
        <s v="I-2025-07267"/>
        <s v="I-2025-07084"/>
        <s v="I-2025-07287"/>
        <s v="I-2025-07276"/>
        <s v="I-2025-07304"/>
        <s v="I-2025-07309"/>
        <s v="I-2025-07195"/>
        <s v="I-2025-07317"/>
        <s v="I-2025-07227"/>
        <s v="I-2025-07338"/>
        <s v="I-2025-07321"/>
        <s v="I-2025-07129"/>
        <s v="I-2024-06351"/>
        <s v="I-2025-07232"/>
        <s v="I-2025-07279"/>
        <s v="I-2025-07265"/>
        <s v="I-2024-06718"/>
        <s v="I-2024-06641"/>
        <s v="I-2024-06642"/>
        <s v="I-2025-07341"/>
        <s v="I-2025-07348"/>
        <s v="I-2025-07340"/>
        <s v="I-2025-07134"/>
        <s v="I-2024-06397"/>
        <s v="I-2025-07167"/>
        <s v="I-2025-07293"/>
        <s v="I-2025-07125"/>
        <s v="I-2025-07138"/>
        <s v="I-2025-07323"/>
        <s v="I-2025-07200"/>
        <s v="I-2025-07334"/>
        <s v="I-2025-07259"/>
        <s v="I-2025-07308"/>
        <s v="I-2025-07261"/>
        <s v="I-2025-07262"/>
        <s v="I-2025-07193"/>
        <s v="I-2025-07219"/>
        <s v="I-2025-07225"/>
        <s v="I-2025-07173"/>
        <s v="I-2025-07208"/>
        <s v="I-2025-07270"/>
        <s v="I-2025-07272"/>
        <s v="I-2025-07280"/>
        <s v="I-2025-07345"/>
        <s v="I-2024-06562"/>
        <s v="I-2024-06353"/>
        <s v="I-2025-07260"/>
        <s v="I-2024-06126"/>
        <s v="I-2025-07043"/>
        <s v="I-2025-07333"/>
        <s v="I-2025-07222"/>
        <s v="I-2025-07177"/>
        <s v="I-2025-07387"/>
        <s v="I-2025-07324"/>
        <s v="I-2024-06645"/>
        <s v="I-2025-07326"/>
        <s v="I-2025-07300"/>
        <s v="I-2025-07363"/>
        <s v="I-2025-07191"/>
        <s v="I-2025-07305"/>
        <s v="I-2025-07291"/>
        <s v="I-2025-07029"/>
        <s v="I-2025-07349"/>
        <s v="I-2025-07316"/>
        <s v="I-2025-07292"/>
        <s v="I-2025-07379"/>
        <s v="I-2025-07295"/>
        <s v="I-2025-07380"/>
        <s v="I-2025-07382"/>
        <s v="I-2025-07303"/>
        <s v="I-2025-07131"/>
        <s v="I-2024-06369"/>
        <s v="I-2025-07385"/>
        <s v="I-2025-07297"/>
        <s v="I-2025-07296"/>
        <s v="I-2025-07071"/>
        <s v="I-2025-07090"/>
        <s v="I-2025-07319"/>
        <s v="I-2025-07285"/>
        <s v="I-2025-07329"/>
        <s v="I-2025-07289"/>
        <s v="I-2025-07368"/>
        <s v="I-2025-07294"/>
        <s v="I-2025-07374"/>
        <s v="I-2025-07391"/>
        <s v="I-2025-07288"/>
        <s v="I-2025-07042"/>
        <s v="I-2025-07243"/>
        <s v="I-2025-07204"/>
        <s v="I-2025-07322"/>
        <s v="I-2025-07234"/>
        <s v="I-2025-07339"/>
        <s v="I-2025-07336"/>
        <s v="I-2025-07373"/>
        <s v="I-2025-07307"/>
        <s v="I-2025-07273"/>
        <s v="I-2025-07223"/>
        <s v="I-2025-07414"/>
        <s v="I-2025-07331"/>
        <s v="I-2025-07386"/>
        <s v="I-2025-07085"/>
        <s v="I-2025-07278"/>
        <s v="I-2025-07381"/>
        <s v="I-2025-07282"/>
        <s v="I-2025-07256"/>
        <s v="I-2025-07221"/>
        <s v="I-2025-06990"/>
        <s v="I-2025-07311"/>
        <s v="I-2025-07030"/>
        <s v="I-2025-07390"/>
        <s v="I-2025-07369"/>
        <s v="I-2025-07370"/>
        <s v="I-2025-07367"/>
        <s v="I-2025-07395"/>
        <s v="I-2025-07416"/>
        <s v="I-2025-07383"/>
        <s v="I-2025-07073"/>
        <s v="I-2025-07361"/>
        <s v="I-2025-07310"/>
        <s v="I-2024-06450"/>
        <s v="I-2025-06958"/>
        <s v="I-2025-07346"/>
        <s v="I-2025-07347"/>
        <s v="I-2025-07408"/>
        <s v="I-2025-07410"/>
        <s v="I-2023-05529" u="1"/>
        <s v="I-2023-05588" u="1"/>
        <s v="I-2023-05891" u="1"/>
        <s v="I-2023-05523" u="1"/>
        <s v="I-2023-05758" u="1"/>
        <s v="I-2021-04358" u="1"/>
        <s v="I-2023-05870" u="1"/>
        <s v="I-2023-05992" u="1"/>
        <s v="I-2022-04925" u="1"/>
        <s v="I-2022-04924" u="1"/>
        <s v="I-2023-05530" u="1"/>
        <s v="I-2023-05504" u="1"/>
        <s v="I-2023-05974" u="1"/>
        <s v="I-2023-06028" u="1"/>
        <s v="I-2023-05799" u="1"/>
        <s v="I-2022-05077" u="1"/>
        <s v="I-2023-05841" u="1"/>
        <s v="I-2024-06034" u="1"/>
        <s v="I-2023-05949" u="1"/>
        <s v="I-2023-05959" u="1"/>
        <s v="I-2023-06002" u="1"/>
        <s v="I-2023-05952" u="1"/>
        <s v="I-2023-05468" u="1"/>
        <s v="I-2023-05963" u="1"/>
        <s v="I-2023-06029" u="1"/>
        <s v="I-2024-06040" u="1"/>
        <s v="I-2023-05960" u="1"/>
        <s v="I-2024-06041" u="1"/>
        <s v="I-2024-06043" u="1"/>
        <s v="I-2024-06044" u="1"/>
        <s v="I-2023-06009" u="1"/>
        <s v="I-2023-05935" u="1"/>
        <s v="I-2023-05561" u="1"/>
        <s v="I-2024-06050" u="1"/>
        <s v="I-2024-06052" u="1"/>
        <s v="I-2024-06051" u="1"/>
        <s v="I-2023-06010" u="1"/>
        <s v="I-2023-05962" u="1"/>
        <s v="I-2021-04532" u="1"/>
        <s v="I-2023-05763" u="1"/>
        <s v="I-2024-06069" u="1"/>
        <s v="I-2024-06073" u="1"/>
        <s v="I-2023-05658" u="1"/>
        <s v="I-2022-04968" u="1"/>
        <s v="I-2022-04909" u="1"/>
        <s v="I-2023-05563" u="1"/>
        <s v="I-2023-05703" u="1"/>
        <s v="I-2023-05964" u="1"/>
        <s v="I-2024-06054" u="1"/>
        <s v="I-2023-05873" u="1"/>
        <s v="I-2023-05828" u="1"/>
        <s v="I-2021-04755" u="1"/>
        <s v="I-2024-06074" u="1"/>
        <s v="I-2024-06049" u="1"/>
        <s v="I-2023-05844" u="1"/>
        <s v="I-2023-06003" u="1"/>
        <s v="I-2022-05186" u="1"/>
        <s v="I-2024-06077" u="1"/>
        <s v="I-2024-06032" u="1"/>
        <s v="I-2024-06031" u="1"/>
        <s v="I-2023-05670" u="1"/>
        <s v="I-2024-06061" u="1"/>
        <s v="I-2023-05709" u="1"/>
        <s v="I-2023-05970" u="1"/>
        <s v="I-2023-05969" u="1"/>
        <s v="I-2024-06037" u="1"/>
        <s v="I-2022-05173" u="1"/>
        <s v="I-2023-06008" u="1"/>
        <s v="I-2023-05961" u="1"/>
        <s v="I-2022-05287" u="1"/>
        <s v="I-2023-05996" u="1"/>
        <s v="I-2023-05980" u="1"/>
        <s v="I-2024-06035" u="1"/>
        <s v="I-2024-06093" u="1"/>
        <s v="I-2023-05957" u="1"/>
        <s v="I-2023-05767" u="1"/>
        <s v="I-2023-05837" u="1"/>
        <s v="I-2020-03836" u="1"/>
        <s v="I-2023-05737" u="1"/>
        <s v="I-2023-05816" u="1"/>
        <s v="I-2023-05836" u="1"/>
        <s v="I-2023-05448" u="1"/>
        <s v="I-2022-05285" u="1"/>
        <s v="I-2023-05554" u="1"/>
        <s v="I-2023-06018" u="1"/>
        <s v="I-2023-05956" u="1"/>
        <s v="I-2023-05997" u="1"/>
        <s v="I-2023-05656" u="1"/>
        <s v="I-2024-06079" u="1"/>
        <s v="I-2023-05594" u="1"/>
        <s v="I-2023-06021" u="1"/>
        <s v="I-2021-04378" u="1"/>
        <s v="I-2024-06111" u="1"/>
        <s v="I-2023-05560" u="1"/>
        <s v="I-2023-05958" u="1"/>
        <s v="I-2024-06110" u="1"/>
        <s v="I-2024-06063" u="1"/>
        <s v="I-2022-04886" u="1"/>
        <s v="I-2023-05878" u="1"/>
        <s v="I-2022-05248" u="1"/>
        <s v="I-2023-05862" u="1"/>
        <s v="I-2024-06053" u="1"/>
        <s v="I-2024-06056" u="1"/>
        <s v="I-2024-06094" u="1"/>
        <s v="I-2023-05713" u="1"/>
        <s v="I-2023-05885" u="1"/>
        <s v="I-2024-06048" u="1"/>
        <s v="I-2023-05533" u="1"/>
        <s v="I-2023-05777" u="1"/>
        <s v="I-2023-05859" u="1"/>
        <s v="I-2023-05860" u="1"/>
        <s v="I-2023-05840" u="1"/>
        <s v="I-2023-05562" u="1"/>
        <s v="I-2023-05863" u="1"/>
        <s v="I-2023-05861" u="1"/>
        <s v="I-2023-05869" u="1"/>
        <s v="I-2024-06064" u="1"/>
        <s v="I-2023-05781" u="1"/>
        <s v="I-2024-06055" u="1"/>
        <s v="I-2023-06030" u="1"/>
        <s v="I-2023-05864" u="1"/>
        <s v="I-2023-05867" u="1"/>
        <s v="I-2023-05868" u="1"/>
        <s v="I-2023-05687" u="1"/>
        <s v="I-2024-06072" u="1"/>
        <s v="I-2023-06027" u="1"/>
        <s v="I-2023-06023" u="1"/>
        <s v="I-2023-05684" u="1"/>
        <s v="I-2024-06089" u="1"/>
        <s v="I-2024-06101" u="1"/>
        <s v="I-2024-06117" u="1"/>
        <s v="I-2023-05609" u="1"/>
        <s v="I-2023-05778" u="1"/>
        <s v="I-2023-05783" u="1"/>
        <s v="I-2023-06026" u="1"/>
        <s v="I-2024-06103" u="1"/>
        <s v="I-2023-05866" u="1"/>
        <s v="I-2023-05940" u="1"/>
        <s v="I-2023-05779" u="1"/>
        <s v="I-2024-06090" u="1"/>
        <s v="I-2023-05880" u="1"/>
        <s v="I-2022-05383" u="1"/>
        <s v="I-2023-05744" u="1"/>
        <s v="I-2023-05747" u="1"/>
        <s v="I-2024-06091" u="1"/>
        <s v="I-2023-05924" u="1"/>
        <s v="I-2023-06024" u="1"/>
        <s v="I-2021-04498" u="1"/>
        <s v="I-2024-06147" u="1"/>
        <s v="I-2023-05762" u="1"/>
        <s v="I-2023-05797" u="1"/>
        <s v="I-2024-06143" u="1"/>
        <s v="I-2024-06092" u="1"/>
        <s v="I-2024-06095" u="1"/>
        <s v="I-2023-05671" u="1"/>
        <s v="I-2024-06148" u="1"/>
        <s v="I-2024-06105" u="1"/>
        <s v="I-2024-06112" u="1"/>
        <s v="I-2024-06113" u="1"/>
        <s v="I-2024-06114" u="1"/>
        <s v="I-2024-06104" u="1"/>
        <s v="I-2024-06115" u="1"/>
        <s v="I-2024-06137" u="1"/>
        <s v="I-2024-06116" u="1"/>
        <s v="I-2023-05732" u="1"/>
        <s v="I-2022-05048" u="1"/>
        <s v="I-2024-06065" u="1"/>
        <s v="I-2024-06068" u="1"/>
        <s v="I-2023-05746" u="1"/>
        <s v="I-2023-05434" u="1"/>
        <s v="I-2024-06108" u="1"/>
        <s v="I-2024-06109" u="1"/>
        <s v="I-2024-06059" u="1"/>
        <s v="I-2022-04851" u="1"/>
        <s v="I-2023-05822" u="1"/>
        <s v="I-2024-06121" u="1"/>
        <s v="I-2024-06066" u="1"/>
        <s v="I-2024-06067" u="1"/>
        <s v="I-2023-05968" u="1"/>
        <s v="I-2024-06076" u="1"/>
        <s v="I-2024-06087" u="1"/>
        <s v="I-2023-05673" u="1"/>
        <s v="I-2023-05782" u="1"/>
        <s v="I-2024-06136" u="1"/>
        <s v="I-2021-04696" u="1"/>
        <s v="I-2023-05694" u="1"/>
        <s v="I-2023-06015" u="1"/>
        <s v="I-2023-05720" u="1"/>
        <s v="I-2024-06096" u="1"/>
        <s v="I-2022-04946" u="1"/>
        <s v="I-2024-06145" u="1"/>
        <s v="I-2023-05918" u="1"/>
        <s v="I-2024-06153" u="1"/>
        <s v="I-2024-06152" u="1"/>
        <s v="I-2023-05435" u="1"/>
        <s v="I-2024-06135" u="1"/>
        <s v="I-2023-05939" u="1"/>
        <s v="I-2021-04772" u="1"/>
        <s v="I-2021-04776" u="1"/>
        <s v="I-2024-06124" u="1"/>
        <s v="I-2024-06127" u="1"/>
        <s v="I-2024-06138" u="1"/>
        <s v="I-2024-06171" u="1"/>
        <s v="I-2023-05835" u="1"/>
        <s v="I-2022-05029" u="1"/>
        <s v="I-2022-04884" u="1"/>
        <s v="I-2024-06165" u="1"/>
        <s v="I-2022-04939" u="1"/>
        <s v="I-2023-05916" u="1"/>
        <s v="I-2024-06168" u="1"/>
        <s v="I-2024-06166" u="1"/>
        <s v="I-2024-06176" u="1"/>
        <s v="I-2023-05951" u="1"/>
        <s v="I-2024-06122" u="1"/>
        <s v="I-2024-06207" u="1"/>
        <s v="I-2023-05645" u="1"/>
        <s v="I-2023-05573" u="1"/>
        <s v="I-2023-06016" u="1"/>
        <s v="I-2024-06146" u="1"/>
        <s v="I-2023-06022" u="1"/>
        <s v="I-2024-06177" u="1"/>
        <s v="I-2024-06060" u="1"/>
        <s v="I-2023-05662" u="1"/>
        <s v="I-2023-05780" u="1"/>
        <s v="I-2023-05803" u="1"/>
        <s v="I-2024-06192" u="1"/>
        <s v="I-2024-06235" u="1"/>
        <s v="I-2021-04788" u="1"/>
        <s v="I-2024-06206" u="1"/>
        <s v="I-2024-06196" u="1"/>
        <s v="I-2024-06234" u="1"/>
        <s v="I-2021-04224" u="1"/>
        <s v="I-2024-06205" u="1"/>
        <s v="I-2023-05887" u="1"/>
        <s v="I-2024-06197" u="1"/>
        <s v="I-2024-06157" u="1"/>
        <s v="I-2024-06203" u="1"/>
        <s v="I-2024-06033" u="1"/>
        <s v="I-2023-05973" u="1"/>
        <s v="I-2024-06247" u="1"/>
        <s v="I-2024-06213" u="1"/>
        <s v="I-2023-05820" u="1"/>
        <s v="I-2024-06080" u="1"/>
        <s v="I-2023-05948" u="1"/>
        <s v="I-2023-05697" u="1"/>
        <s v="I-2024-06151" u="1"/>
        <s v="I-2024-06097" u="1"/>
        <s v="I-2024-06156" u="1"/>
        <s v="I-2024-06084" u="1"/>
        <s v="I-2024-06191" u="1"/>
        <s v="I-2023-05667" u="1"/>
        <s v="I-2023-05993" u="1"/>
        <s v="I-2023-05881" u="1"/>
        <s v="I-2024-06195" u="1"/>
        <s v="I-2024-06132" u="1"/>
        <s v="I-2024-06131" u="1"/>
        <s v="I-2024-06057" u="1"/>
        <s v="I-2024-06083" u="1"/>
        <s v="I-2022-05079" u="1"/>
        <s v="I-2022-05078" u="1"/>
        <s v="I-2024-06193" u="1"/>
        <s v="I-2024-06219" u="1"/>
        <s v="I-2024-06162" u="1"/>
        <s v="I-2024-06250" u="1"/>
        <s v="I-2024-06249" u="1"/>
        <s v="I-2024-06262" u="1"/>
        <s v="I-2023-05826" u="1"/>
        <s v="I-2024-06081" u="1"/>
        <s v="I-2024-06173" u="1"/>
        <s v="I-2023-05892" u="1"/>
        <s v="I-2024-06264" u="1"/>
        <s v="I-2024-06257" u="1"/>
        <s v="I-2024-06258" u="1"/>
        <s v="I-2024-06248" u="1"/>
        <s v="I-2024-06181" u="1"/>
        <s v="I-2024-06246" u="1"/>
        <s v="I-2024-06221" u="1"/>
        <s v="I-2024-06161" u="1"/>
        <s v="I-2024-06236" u="1"/>
        <s v="I-2024-06220" u="1"/>
        <s v="I-2024-06283" u="1"/>
        <s v="I-2023-05604" u="1"/>
        <s v="I-2024-06141" u="1"/>
        <s v="I-2024-06186" u="1"/>
        <s v="I-2024-06085" u="1"/>
        <s v="I-2024-06082" u="1"/>
        <s v="I-2023-05947" u="1"/>
        <s v="I-2023-05898" u="1"/>
        <s v="I-2023-05677" u="1"/>
        <s v="I-2024-06184" u="1"/>
        <s v="I-2023-05905" u="1"/>
        <s v="I-2023-05981" u="1"/>
        <s v="I-2023-05657" u="1"/>
        <s v="I-2024-06130" u="1"/>
        <s v="I-2024-06208" u="1"/>
        <s v="I-2023-05675" u="1"/>
        <s v="I-2024-06284" u="1"/>
        <s v="I-2024-06172" u="1"/>
        <s v="I-2023-05776" u="1"/>
        <s v="I-2024-06223" u="1"/>
        <s v="I-2023-05906" u="1"/>
        <s v="I-2024-06179" u="1"/>
        <s v="I-2023-05795" u="1"/>
        <s v="I-2023-05788" u="1"/>
        <s v="I-2023-05790" u="1"/>
        <s v="I-2023-05796" u="1"/>
        <s v="I-2024-06237" u="1"/>
        <s v="I-2024-06209" u="1"/>
        <s v="I-2024-06150" u="1"/>
        <s v="I-2024-06291" u="1"/>
        <s v="I-2024-06202" u="1"/>
        <s v="I-2023-05472" u="1"/>
        <s v="I-2024-06297" u="1"/>
        <s v="I-2023-05698" u="1"/>
        <s v="I-2023-05922" u="1"/>
        <s v="I-2024-06204" u="1"/>
        <s v="I-2024-06232" u="1"/>
        <s v="I-2024-06321" u="1"/>
        <s v="I-2024-06282" u="1"/>
        <s v="I-2024-06187" u="1"/>
        <s v="I-2024-06263" u="1"/>
        <s v="I-2024-06326" u="1"/>
        <s v="I-2023-05950" u="1"/>
        <s v="I-2023-05819" u="1"/>
        <s v="I-2023-05636" u="1"/>
        <s v="I-2023-05663" u="1"/>
        <s v="I-2024-06254" u="1"/>
        <s v="I-2024-06312" u="1"/>
        <s v="I-2024-06281" u="1"/>
        <s v="I-2023-05872" u="1"/>
        <s v="I-2024-06189" u="1"/>
        <s v="I-2024-06222" u="1"/>
        <s v="I-2024-06331" u="1"/>
        <s v="I-2024-06320" u="1"/>
        <s v="I-2024-06328" u="1"/>
        <s v="I-2024-06174" u="1"/>
        <s v="I-2023-05566" u="1"/>
        <s v="I-2021-04706" u="1"/>
        <s v="I-2023-05901" u="1"/>
        <s v="I-2024-06188" u="1"/>
        <s v="I-2023-05506" u="1"/>
        <s v="I-2023-05771" u="1"/>
        <s v="I-2023-05602" u="1"/>
        <s v="I-2023-05603" u="1"/>
        <s v="I-2023-05598" u="1"/>
        <s v="I-2024-06272" u="1"/>
        <s v="I-2024-06388" u="1"/>
        <s v="I-2022-04807" u="1"/>
        <s v="I-2022-05403" u="1"/>
        <s v="I-2024-06342" u="1"/>
        <s v="I-2023-05942" u="1"/>
        <s v="I-2024-06098" u="1"/>
        <s v="I-2023-05785" u="1"/>
        <s v="I-2024-06386" u="1"/>
        <s v="I-2024-06301" u="1"/>
        <s v="I-2024-06313" u="1"/>
        <s v="I-2024-06344" u="1"/>
        <s v="I-2024-06378" u="1"/>
        <s v="I-2024-06259" u="1"/>
        <s v="I-2024-06180" u="1"/>
        <s v="I-2024-06327" u="1"/>
        <s v="I-2024-06392" u="1"/>
        <s v="I-2022-05038" u="1"/>
        <s v="I-2024-06371" u="1"/>
        <s v="I-2021-04653" u="1"/>
        <s v="I-2021-04654" u="1"/>
        <s v="I-2024-06164" u="1"/>
        <s v="I-2024-06330" u="1"/>
        <s v="I-2022-04846" u="1"/>
        <s v="I-2024-06410" u="1"/>
        <s v="I-2024-06382" u="1"/>
        <s v="I-2024-06343" u="1"/>
        <s v="I-2024-06414" u="1"/>
        <s v="I-2024-06429" u="1"/>
        <s v="I-2024-06432" u="1"/>
        <s v="I-2024-06357" u="1"/>
        <s v="I-2024-06216" u="1"/>
        <s v="I-2024-06375" u="1"/>
        <s v="I-2024-06401" u="1"/>
        <s v="I-2024-06402" u="1"/>
        <s v="I-2024-06395" u="1"/>
        <s v="I-2024-06385" u="1"/>
        <s v="I-2024-06383" u="1"/>
        <s v="I-2024-06358" u="1"/>
        <s v="I-2022-05399" u="1"/>
        <s v="I-2024-06435" u="1"/>
        <s v="I-2024-06338" u="1"/>
        <s v="I-2024-06340" u="1"/>
        <s v="I-2024-06405" u="1"/>
        <s v="I-2024-06394" u="1"/>
        <s v="I-2024-06403" u="1"/>
        <s v="I-2024-06406" u="1"/>
        <s v="I-2023-05904" u="1"/>
        <s v="I-2021-04774" u="1"/>
        <s v="I-2022-05238" u="1"/>
        <s v="I-2024-06384" u="1"/>
        <s v="I-2023-06019" u="1"/>
        <s v="I-2024-06355" u="1"/>
        <s v="I-2024-06036" u="1"/>
        <s v="I-2024-06399" u="1"/>
        <s v="I-2024-06374" u="1"/>
        <s v="I-2024-06461" u="1"/>
        <s v="I-2024-06334" u="1"/>
        <s v="I-2024-06462" u="1"/>
        <s v="I-2023-05930" u="1"/>
        <s v="I-2024-06349" u="1"/>
        <s v="I-2024-06345" u="1"/>
        <s v="I-2024-06377" u="1"/>
        <s v="I-2024-06433" u="1"/>
        <s v="I-2022-04842" u="1"/>
        <s v="I-2024-06487" u="1"/>
        <s v="I-2024-06372" u="1"/>
        <s v="I-2022-05160" u="1"/>
        <s v="I-2023-05985" u="1"/>
        <s v="I-2023-05659" u="1"/>
        <s v="I-2024-06460" u="1"/>
        <s v="I-2024-06445" u="1"/>
        <s v="I-2024-06479" u="1"/>
        <s v="I-2024-06276" u="1"/>
        <s v="I-2024-06389" u="1"/>
        <s v="I-2024-06413" u="1"/>
        <s v="I-2024-06465" u="1"/>
        <s v="I-2024-06387" u="1"/>
        <s v="I-2024-06252" u="1"/>
        <s v="I-2024-06468" u="1"/>
        <s v="I-2024-06420" u="1"/>
        <s v="I-2024-06478" u="1"/>
        <s v="I-2024-06408" u="1"/>
        <s v="I-2024-06504" u="1"/>
        <s v="I-2024-06505" u="1"/>
        <s v="I-2024-06503" u="1"/>
        <s v="I-2022-04847" u="1"/>
        <s v="I-2023-05933" u="1"/>
        <s v="I-2024-06463" u="1"/>
        <s v="I-2024-06466" u="1"/>
        <s v="I-2024-06409" u="1"/>
        <s v="I-2024-06404" u="1"/>
        <s v="I-2023-05596" u="1"/>
        <s v="I-2024-06493" u="1"/>
        <s v="I-2024-06475" u="1"/>
        <s v="I-2023-05605" u="1"/>
        <s v="I-2024-06508" u="1"/>
        <s v="I-2022-05237" u="1"/>
        <s v="I-2021-04775" u="1"/>
        <s v="I-2024-06457" u="1"/>
        <s v="I-2024-06494" u="1"/>
        <s v="I-2024-06489" u="1"/>
        <s v="I-2024-06322" u="1"/>
        <s v="I-2024-06477" u="1"/>
        <s v="I-2024-06510" u="1"/>
        <s v="I-2024-06513" u="1"/>
        <s v="I-2024-06499" u="1"/>
        <s v="I-2024-06415" u="1"/>
        <s v="I-2024-06541" u="1"/>
        <s v="I-2024-06438" u="1"/>
        <s v="I-2024-06540" u="1"/>
        <s v="I-2024-06539" u="1"/>
        <s v="I-2024-06507" u="1"/>
        <s v="I-2024-06480" u="1"/>
        <s v="I-2024-06467" u="1"/>
        <s v="I-2024-06464" u="1"/>
        <s v="I-2024-06459" u="1"/>
        <s v="I-2024-06359" u="1"/>
        <s v="I-2024-06523" u="1"/>
        <s v="I-2024-06431" u="1"/>
        <s v="I-2024-06442" u="1"/>
        <s v="I-2024-06496" u="1"/>
        <s v="I-2024-06273" u="1"/>
        <s v="I-2023-05897" u="1"/>
        <s v="I-2024-06243" u="1"/>
        <s v="I-2024-06515" u="1"/>
        <s v="I-2024-06521" u="1"/>
        <s v="I-2024-06373" u="1"/>
        <s v="I-2024-06255" u="1"/>
        <s v="I-2024-06446" u="1"/>
        <s v="I-2024-06333" u="1"/>
        <s v="I-2022-05288" u="1"/>
        <s v="I-2024-06481" u="1"/>
        <s v="I-2024-06546" u="1"/>
        <s v="I-2024-06492" u="1"/>
        <s v="I-2024-06536" u="1"/>
        <s v="I-2024-06323" u="1"/>
        <s v="I-2024-06567" u="1"/>
        <s v="I-2024-06458" u="1"/>
        <s v="I-2024-06502" u="1"/>
        <s v="I-2024-06498" u="1"/>
        <s v="I-2024-06439" u="1"/>
        <s v="I-2024-06490" u="1"/>
        <s v="I-2024-06565" u="1"/>
        <s v="I-2024-06495" u="1"/>
        <s v="I-2024-06537" u="1"/>
        <s v="I-2024-06514" u="1"/>
        <s v="I-2024-06547" u="1"/>
        <s v="I-2024-06336" u="1"/>
        <s v="I-2022-04803" u="1"/>
        <s v="I-2024-06558" u="1"/>
        <s v="I-2024-06317" u="1"/>
        <s v="I-2024-06274" u="1"/>
        <s v="I-2024-06624" u="1"/>
        <s v="I-2023-05817" u="1"/>
        <s v="I-2024-06277" u="1"/>
        <s v="I-2024-06606" u="1"/>
        <s v="I-2021-04747" u="1"/>
        <s v="I-2022-05101" u="1"/>
        <s v="I-2024-06379" u="1"/>
        <s v="I-2024-06549" u="1"/>
        <s v="I-2024-06509" u="1"/>
        <s v="I-2024-06551" u="1"/>
        <s v="I-2024-06564" u="1"/>
        <s v="I-2023-05592" u="1"/>
        <s v="I-2023-05555" u="1"/>
        <s v="I-2023-05987" u="1"/>
        <s v="I-2024-06244" u="1"/>
        <s v="I-2024-06601" u="1"/>
        <s v="I-2024-06530" u="1"/>
        <s v="I-2024-06579" u="1"/>
        <s v="I-2024-06628" u="1"/>
        <s v="I-2024-06335" u="1"/>
        <s v="I-2024-06572" u="1"/>
        <s v="I-2024-06625" u="1"/>
        <s v="I-2024-06618" u="1"/>
        <s v="I-2024-06626" u="1"/>
        <s v="I-2024-06430" u="1"/>
        <s v="I-2024-06578" u="1"/>
        <s v="I-2024-06600" u="1"/>
        <s v="I-2024-06512" u="1"/>
        <s v="I-2024-06524" u="1"/>
        <s v="I-2024-06542" u="1"/>
        <s v="I-2024-06545" u="1"/>
        <s v="I-2024-06576" u="1"/>
        <s v="I-2024-06575" u="1"/>
        <s v="I-2023-05616" u="1"/>
        <s v="I-2024-06557" u="1"/>
        <s v="I-2023-05597" u="1"/>
        <s v="I-2024-06598" u="1"/>
        <s v="I-2024-06667" u="1"/>
        <s v="I-2024-06669" u="1"/>
        <s v="I-2024-06511" u="1"/>
        <s v="I-2024-06640" u="1"/>
        <s v="I-2024-06663" u="1"/>
        <s v="I-2024-06324" u="1"/>
        <s v="I-2024-06569" u="1"/>
        <s v="I-2024-06571" u="1"/>
        <s v="I-2024-06653" u="1"/>
        <s v="I-2024-06574" u="1"/>
        <s v="I-2023-05664" u="1"/>
        <s v="I-2024-06577" u="1"/>
        <s v="I-2024-06661" u="1"/>
        <s v="I-2024-06650" u="1"/>
        <s v="I-2024-06585" u="1"/>
        <s v="I-2024-06652" u="1"/>
        <s v="I-2024-06646" u="1"/>
        <s v="I-2024-06245" u="1"/>
        <s v="I-2024-06632" u="1"/>
        <s v="I-2024-06666" u="1"/>
        <s v="I-2024-06665" u="1"/>
        <s v="I-2024-06660" u="1"/>
        <s v="I-2024-06629" u="1"/>
        <s v="I-2024-06649" u="1"/>
        <s v="I-2024-06677" u="1"/>
        <s v="I-2024-06573" u="1"/>
        <s v="I-2024-06679" u="1"/>
        <s v="I-2024-06584" u="1"/>
        <s v="I-2024-06354" u="1"/>
        <s v="I-2023-05903" u="1"/>
        <s v="I-2024-06538" u="1"/>
        <s v="I-2024-06659" u="1"/>
        <s v="I-2021-04767" u="1"/>
        <s v="I-2023-05931" u="1"/>
        <s v="I-2023-05989" u="1"/>
        <s v="I-2024-06594" u="1"/>
        <s v="I-2024-06587" u="1"/>
        <s v="I-2024-06550" u="1"/>
        <s v="I-2024-06497" u="1"/>
        <s v="I-2024-06544" u="1"/>
        <s v="I-2024-06595" u="1"/>
        <s v="I-2024-06671" u="1"/>
        <s v="I-2024-06662" u="1"/>
        <s v="I-2024-06491" u="1"/>
        <s v="I-2024-06634" u="1"/>
        <s v="I-2024-06500" u="1"/>
        <s v="I-2024-06599" u="1"/>
        <s v="I-2024-06534" u="1"/>
        <s v="I-2024-06532" u="1"/>
        <s v="I-2024-06275" u="1"/>
        <s v="I-2024-06280" u="1"/>
        <s v="I-2024-06341" u="1"/>
        <s v="I-2023-06013" u="1"/>
        <s v="I-2024-06673" u="1"/>
        <s v="I-2024-06535" u="1"/>
        <s v="I-2024-06559" u="1"/>
        <s v="I-2024-06695" u="1"/>
        <s v="I-2024-06684" u="1"/>
        <s v="I-2023-05794" u="1"/>
        <s v="I-2024-06583" u="1"/>
        <s v="I-2024-06647" u="1"/>
        <s v="I-2024-06581" u="1"/>
        <s v="I-2024-06721" u="1"/>
        <s v="I-2024-06639" u="1"/>
        <s v="I-2024-06672" u="1"/>
        <s v="I-2024-06635" u="1"/>
        <s v="I-2024-06637" u="1"/>
        <s v="I-2023-05755" u="1"/>
        <s v="I-2024-06720" u="1"/>
        <s v="I-2024-06604" u="1"/>
        <s v="I-2023-05812" u="1"/>
        <s v="I-2023-05821" u="1"/>
        <s v="I-2024-06366" u="1"/>
        <s v="I-2024-06638" u="1"/>
        <s v="I-2024-06633" u="1"/>
        <s v="I-2024-06636" u="1"/>
        <s v="I-2024-06664" u="1"/>
        <s v="I-2024-06699" u="1"/>
        <s v="I-2022-05239" u="1"/>
        <s v="I-2024-06651" u="1"/>
        <s v="I-2022-05234" u="1"/>
        <s v="I-2024-06648" u="1"/>
        <s v="I-2024-06689" u="1"/>
        <s v="I-2024-06719" u="1"/>
        <s v="I-2022-05290" u="1"/>
        <s v="I-2024-06167" u="1"/>
        <s v="I-2024-06360" u="1"/>
        <s v="I-2023-05699" u="1"/>
        <s v="I-2021-04317" u="1"/>
        <s v="I-2022-05324" u="1"/>
        <s v="I-2022-05088" u="1"/>
        <s v="I-2022-05108" u="1"/>
        <s v="I-2022-05206" u="1"/>
        <s v="I-2022-04932" u="1"/>
        <s v="I-2022-05267" u="1"/>
        <s v="I-2022-05090" u="1"/>
        <s v="I-2022-05424" u="1"/>
        <s v="I-2022-05296" u="1"/>
        <s v="I-2022-05425" u="1"/>
        <s v="I-2022-05429" u="1"/>
        <s v="I-2022-04938" u="1"/>
        <s v="I-2021-04716" u="1"/>
        <s v="I-2023-05436" u="1"/>
        <s v="I-2022-05131" u="1"/>
        <s v="I-2022-04899" u="1"/>
        <s v="I-2022-05071" u="1"/>
        <s v="I-2022-05251" u="1"/>
        <s v="I-2022-05253" u="1"/>
        <s v="I-2022-05416" u="1"/>
        <s v="I-2021-04702" u="1"/>
        <s v="I-2022-05112" u="1"/>
        <s v="I-2022-05246" u="1"/>
        <s v="I-2022-05066" u="1"/>
        <s v="I-2022-04929" u="1"/>
        <s v="I-2022-04930" u="1"/>
        <s v="I-2022-04931" u="1"/>
        <s v="I-2022-05360" u="1"/>
        <s v="I-2022-05165" u="1"/>
        <s v="I-2022-05163" u="1"/>
        <s v="I-2022-05391" u="1"/>
        <s v="I-2022-05255" u="1"/>
        <s v="I-2021-04699" u="1"/>
        <s v="I-2021-04577" u="1"/>
        <s v="I-2020-03892" u="1"/>
        <s v="I-2022-05281" u="1"/>
        <s v="I-2023-05438" u="1"/>
        <s v="I-2022-05109" u="1"/>
        <s v="I-2021-04595" u="1"/>
        <s v="I-2022-05422" u="1"/>
        <s v="I-2022-04882" u="1"/>
        <s v="I-2022-05067" u="1"/>
        <s v="I-2022-05224" u="1"/>
        <s v="I-2023-05458" u="1"/>
        <s v="I-2022-04843" u="1"/>
        <s v="I-2022-05254" u="1"/>
        <s v="I-2022-05074" u="1"/>
        <s v="I-2022-05421" u="1"/>
        <s v="I-2022-05390" u="1"/>
        <s v="I-2020-04059" u="1"/>
        <s v="I-2022-05423" u="1"/>
        <s v="I-2022-05393" u="1"/>
        <s v="I-2021-04569" u="1"/>
        <s v="I-2022-05005" u="1"/>
        <s v="I-2022-05024" u="1"/>
        <s v="I-2022-05229" u="1"/>
        <s v="I-2023-05437" u="1"/>
        <s v="I-2022-05070" u="1"/>
        <s v="I-2022-05205" u="1"/>
        <s v="I-2022-05263" u="1"/>
        <s v="I-2021-04223" u="1"/>
        <s v="I-2022-05286" u="1"/>
        <s v="I-2022-05342" u="1"/>
        <s v="I-2022-05134" u="1"/>
        <s v="I-2022-05427" u="1"/>
        <s v="I-2023-05441" u="1"/>
        <s v="I-2022-05018" u="1"/>
        <s v="I-2023-05445" u="1"/>
        <s v="I-2022-05384" u="1"/>
        <s v="I-2021-04393" u="1"/>
        <s v="I-2022-05095" u="1"/>
        <s v="I-2023-05456" u="1"/>
        <s v="I-2023-05455" u="1"/>
        <s v="I-2022-05418" u="1"/>
        <s v="I-2022-05247" u="1"/>
        <s v="I-2022-05093" u="1"/>
        <s v="I-2023-05471" u="1"/>
        <s v="I-2022-04933" u="1"/>
        <s v="I-2022-05225" u="1"/>
        <s v="I-2022-05230" u="1"/>
        <s v="I-2022-05226" u="1"/>
        <s v="I-2022-05035" u="1"/>
        <s v="I-2022-05313" u="1"/>
        <s v="I-2022-05337" u="1"/>
        <s v="I-2022-05164" u="1"/>
        <s v="I-2023-05433" u="1"/>
        <s v="I-2023-05464" u="1"/>
        <s v="I-2022-05309" u="1"/>
        <s v="I-2022-05172" u="1"/>
        <s v="I-2022-05228" u="1"/>
        <s v="I-2022-05367" u="1"/>
        <s v="I-2022-05235" u="1"/>
        <s v="I-2021-04537" u="1"/>
        <s v="I-2023-05470" u="1"/>
        <s v="I-2022-05307" u="1"/>
        <s v="I-2022-05143" u="1"/>
        <s v="I-2022-04811" u="1"/>
        <s v="I-2022-05409" u="1"/>
        <s v="I-2023-05484" u="1"/>
        <s v="I-2022-04866" u="1"/>
        <s v="I-2022-05231" u="1"/>
        <s v="I-2023-05478" u="1"/>
        <s v="I-2022-05022" u="1"/>
        <s v="I-2023-05440" u="1"/>
        <s v="I-2023-05467" u="1"/>
        <s v="I-2022-05227" u="1"/>
        <s v="I-2022-05171" u="1"/>
        <s v="I-2023-05463" u="1"/>
        <s v="I-2022-05138" u="1"/>
        <s v="I-2022-05410" u="1"/>
        <s v="I-2022-05411" u="1"/>
        <s v="I-2023-05485" u="1"/>
        <s v="I-2022-05127" u="1"/>
        <s v="I-2023-05442" u="1"/>
        <s v="I-2023-05461" u="1"/>
        <s v="I-2021-04127" u="1"/>
        <s v="I-2023-05512" u="1"/>
        <s v="I-2022-05026" u="1"/>
        <s v="I-2023-05489" u="1"/>
        <s v="I-2021-04536" u="1"/>
        <s v="I-2022-05156" u="1"/>
        <s v="I-2021-04388" u="1"/>
        <s v="I-2023-05494" u="1"/>
        <s v="I-2023-05491" u="1"/>
        <s v="I-2022-05365" u="1"/>
        <s v="I-2023-05465" u="1"/>
        <s v="I-2023-05503" u="1"/>
        <s v="I-2023-05457" u="1"/>
        <s v="I-2021-04242" u="1"/>
        <s v="I-2022-04857" u="1"/>
        <s v="I-2023-05495" u="1"/>
        <s v="I-2023-05443" u="1"/>
        <s v="I-2022-05273" u="1"/>
        <s v="I-2022-05414" u="1"/>
        <s v="I-2023-05502" u="1"/>
        <s v="I-2022-04994" u="1"/>
        <s v="I-2022-05306" u="1"/>
        <s v="I-2023-05510" u="1"/>
        <s v="I-2023-05527" u="1"/>
        <s v="I-2021-04677" u="1"/>
        <s v="I-2021-04578" u="1"/>
        <s v="I-2023-05449" u="1"/>
        <s v="I-2022-05404" u="1"/>
        <s v="I-2023-05459" u="1"/>
        <s v="I-2022-04885" u="1"/>
        <s v="I-2022-05176" u="1"/>
        <s v="I-2023-05518" u="1"/>
        <s v="I-2023-05526" u="1"/>
        <s v="I-2023-05466" u="1"/>
        <s v="I-2023-05520" u="1"/>
        <s v="I-2023-05480" u="1"/>
        <s v="I-2023-05493" u="1"/>
        <s v="I-2022-05154" u="1"/>
        <s v="I-2023-05509" u="1"/>
        <s v="I-2021-04671" u="1"/>
        <s v="I-2022-04922" u="1"/>
        <s v="I-2023-05511" u="1"/>
        <s v="I-2022-05188" u="1"/>
        <s v="I-2022-04910" u="1"/>
        <s v="I-2022-05084" u="1"/>
        <s v="I-2023-05492" u="1"/>
        <s v="I-2023-05505" u="1"/>
        <s v="I-2023-05517" u="1"/>
        <s v="I-2022-05322" u="1"/>
        <s v="I-2022-05330" u="1"/>
        <s v="I-2022-05310" u="1"/>
        <s v="I-2022-05311" u="1"/>
        <s v="I-2022-05312" u="1"/>
        <s v="I-2022-05323" u="1"/>
        <s v="I-2022-05326" u="1"/>
        <s v="I-2022-05327" u="1"/>
        <s v="I-2022-05328" u="1"/>
        <s v="I-2022-05329" u="1"/>
        <s v="I-2022-05331" u="1"/>
        <s v="I-2022-05004" u="1"/>
        <s v="I-2023-05501" u="1"/>
        <s v="I-2022-04902" u="1"/>
        <s v="I-2023-05546" u="1"/>
        <s v="I-2023-05524" u="1"/>
        <s v="I-2020-03897" u="1"/>
        <s v="I-2022-05279" u="1"/>
        <s v="I-2022-05065" u="1"/>
        <s v="I-2023-05451" u="1"/>
        <s v="I-2023-05450" u="1"/>
        <s v="I-2022-05209" u="1"/>
        <s v="I-2023-05528" u="1"/>
        <s v="I-2023-05496" u="1"/>
        <s v="I-2022-05202" u="1"/>
        <s v="I-2023-05538" u="1"/>
        <s v="I-2023-05551" u="1"/>
        <s v="I-2023-05439" u="1"/>
        <s v="I-2023-05547" u="1"/>
        <s v="I-2023-05486" u="1"/>
        <s v="I-2023-05519" u="1"/>
        <s v="I-2023-05460" u="1"/>
        <s v="I-2023-05462" u="1"/>
        <s v="I-2023-05568" u="1"/>
        <s v="I-2023-05490" u="1"/>
        <s v="I-2021-04452" u="1"/>
        <s v="I-2022-05110" u="1"/>
        <s v="I-2021-04753" u="1"/>
        <s v="I-2023-05452" u="1"/>
        <s v="I-2023-05453" u="1"/>
        <s v="I-2023-05534" u="1"/>
        <s v="I-2023-05583" u="1"/>
        <s v="I-2023-05539" u="1"/>
        <s v="I-2022-05218" u="1"/>
        <s v="I-2022-05050" u="1"/>
        <s v="I-2021-04580" u="1"/>
        <s v="I-2023-05542" u="1"/>
        <s v="I-2022-05042" u="1"/>
        <s v="I-2022-05096" u="1"/>
        <s v="I-2022-05408" u="1"/>
        <s v="I-2023-05553" u="1"/>
        <s v="I-2023-05575" u="1"/>
        <s v="I-2023-05540" u="1"/>
        <s v="I-2022-04804" u="1"/>
        <s v="I-2022-05076" u="1"/>
        <s v="I-2023-05482" u="1"/>
        <s v="I-2023-05567" u="1"/>
        <s v="I-2021-04728" u="1"/>
        <s v="I-2023-05587" u="1"/>
        <s v="I-2022-05426" u="1"/>
        <s v="I-2023-05578" u="1"/>
        <s v="I-2022-05144" u="1"/>
        <s v="I-2023-05541" u="1"/>
        <s v="I-2022-05321" u="1"/>
        <s v="I-2023-05513" u="1"/>
        <s v="I-2023-05498" u="1"/>
        <s v="I-2022-04813" u="1"/>
        <s v="I-2022-04812" u="1"/>
        <s v="I-2023-05479" u="1"/>
        <s v="I-2023-05582" u="1"/>
        <s v="I-2023-05487" u="1"/>
        <s v="I-2023-05488" u="1"/>
        <s v="I-2023-05507" u="1"/>
        <s v="I-2023-05508" u="1"/>
        <s v="I-2023-05515" u="1"/>
        <s v="I-2023-05514" u="1"/>
        <s v="I-2023-05581" u="1"/>
        <s v="I-2022-05135" u="1"/>
        <s v="I-2023-05580" u="1"/>
        <s v="I-2023-05499" u="1"/>
        <s v="I-2023-05500" u="1"/>
        <s v="I-2022-05141" u="1"/>
        <s v="I-2022-05002" u="1"/>
        <s v="I-2023-05589" u="1"/>
        <s v="I-2023-05574" u="1"/>
        <s v="I-2023-05627" u="1"/>
        <s v="I-2023-05625" u="1"/>
        <s v="I-2023-05531" u="1"/>
        <s v="I-2023-05469" u="1"/>
        <s v="I-2023-05576" u="1"/>
        <s v="I-2023-05618" u="1"/>
        <s v="I-2023-05552" u="1"/>
        <s v="I-2023-05614" u="1"/>
        <s v="I-2023-05607" u="1"/>
        <s v="I-2023-05600" u="1"/>
        <s v="I-2023-05593" u="1"/>
        <s v="I-2021-04640" u="1"/>
        <s v="I-2022-05174" u="1"/>
        <s v="I-2023-05599" u="1"/>
        <s v="I-2023-05516" u="1"/>
        <s v="I-2023-05444" u="1"/>
        <s v="I-2023-05612" u="1"/>
        <s v="I-2023-05591" u="1"/>
        <s v="I-2023-05641" u="1"/>
        <s v="I-2022-04954" u="1"/>
        <s v="I-2023-05497" u="1"/>
        <s v="I-2023-05522" u="1"/>
        <s v="I-2022-05381" u="1"/>
        <s v="I-2022-05407" u="1"/>
        <s v="I-2020-03896" u="1"/>
        <s v="I-2023-05639" u="1"/>
        <s v="I-2023-05629" u="1"/>
        <s v="I-2023-05550" u="1"/>
        <s v="I-2022-05293" u="1"/>
        <s v="I-2023-05586" u="1"/>
        <s v="I-2023-05644" u="1"/>
        <s v="I-2023-05608" u="1"/>
        <s v="I-2022-05175" u="1"/>
        <s v="I-2022-05056" u="1"/>
        <s v="I-2022-05298" u="1"/>
        <s v="I-2023-05631" u="1"/>
        <s v="I-2022-05398" u="1"/>
        <s v="I-2021-04750" u="1"/>
        <s v="I-2023-05570" u="1"/>
        <s v="I-2023-05572" u="1"/>
        <s v="I-2023-05610" u="1"/>
        <s v="I-2023-05537" u="1"/>
        <s v="I-2023-05525" u="1"/>
        <s v="I-2023-05628" u="1"/>
        <s v="I-2023-05545" u="1"/>
        <s v="I-2023-05640" u="1"/>
        <s v="I-2023-05632" u="1"/>
        <s v="I-2022-05190" u="1"/>
        <s v="I-2023-05626" u="1"/>
        <s v="I-2023-05649" u="1"/>
        <s v="I-2021-04579" u="1"/>
        <s v="I-2023-05556" u="1"/>
        <s v="I-2023-05652" u="1"/>
        <s v="I-2023-05584" u="1"/>
        <s v="I-2023-05647" u="1"/>
        <s v="I-2023-05661" u="1"/>
        <s v="I-2021-04800" u="1"/>
        <s v="I-2023-05615" u="1"/>
        <s v="I-2023-05648" u="1"/>
        <s v="I-2023-05643" u="1"/>
        <s v="I-2022-05195" u="1"/>
        <s v="I-2022-05236" u="1"/>
        <s v="I-2023-05564" u="1"/>
        <s v="I-2023-05655" u="1"/>
        <s v="I-2022-05208" u="1"/>
        <s v="I-2023-05668" u="1"/>
        <s v="I-2023-05619" u="1"/>
        <s v="I-2022-05282" u="1"/>
        <s v="I-2023-05621" u="1"/>
        <s v="I-2023-05678" u="1"/>
        <s v="I-2023-05666" u="1"/>
        <s v="I-2022-04836" u="1"/>
        <s v="I-2022-04852" u="1"/>
        <s v="I-2022-05240" u="1"/>
        <s v="I-2023-05660" u="1"/>
        <s v="I-2023-05682" u="1"/>
        <s v="I-2021-04128" u="1"/>
        <s v="I-2023-05650" u="1"/>
        <s v="I-2023-05620" u="1"/>
        <s v="I-2023-05536" u="1"/>
        <s v="I-2022-05356" u="1"/>
        <s v="I-2023-05617" u="1"/>
        <s v="I-2023-05676" u="1"/>
        <s v="I-2023-05623" u="1"/>
        <s v="I-2023-05633" u="1"/>
        <s v="I-2023-05557" u="1"/>
        <s v="I-2023-05571" u="1"/>
        <s v="I-2022-05271" u="1"/>
        <s v="I-2023-05653" u="1"/>
        <s v="I-2023-05646" u="1"/>
        <s v="I-2023-05651" u="1"/>
        <s v="I-2023-05654" u="1"/>
        <s v="I-2023-05642" u="1"/>
        <s v="I-2023-05696" u="1"/>
        <s v="I-2023-05624" u="1"/>
        <s v="I-2021-04129" u="1"/>
        <s v="I-2023-05454" u="1"/>
        <s v="I-2023-05579" u="1"/>
        <s v="I-2023-05622" u="1"/>
        <s v="I-2022-05366" u="1"/>
        <s v="I-2023-05701" u="1"/>
        <s v="I-2023-05680" u="1"/>
        <s v="I-2023-05569" u="1"/>
        <s v="I-2023-05672" u="1"/>
        <s v="I-2021-04467" u="1"/>
        <s v="I-2021-04581" u="1"/>
        <s v="I-2022-05032" u="1"/>
        <s v="I-2023-05585" u="1"/>
        <s v="I-2023-05686" u="1"/>
        <s v="I-2023-05558" u="1"/>
        <s v="I-2021-04606" u="1"/>
        <s v="I-2023-05689" u="1"/>
        <s v="I-2022-05119" u="1"/>
        <s v="I-2021-04538" u="1"/>
        <s v="I-2022-05130" u="1"/>
        <s v="I-2023-05723" u="1"/>
        <s v="I-2023-05611" u="1"/>
        <s v="I-2023-05693" u="1"/>
        <s v="I-2023-05702" u="1"/>
        <s v="I-2023-05704" u="1"/>
        <s v="I-2023-05705" u="1"/>
        <s v="I-2023-05708" u="1"/>
        <s v="I-2023-05706" u="1"/>
        <s v="I-2023-05707" u="1"/>
        <s v="I-2022-05198" u="1"/>
        <s v="I-2022-05097" u="1"/>
        <s v="I-2023-05719" u="1"/>
        <s v="I-2023-05595" u="1"/>
        <s v="I-2022-05359" u="1"/>
        <s v="I-2023-05715" u="1"/>
        <s v="I-2023-05712" u="1"/>
        <s v="I-2023-05710" u="1"/>
        <s v="I-2023-05726" u="1"/>
        <s v="I-2023-05750" u="1"/>
        <s v="I-2023-05691" u="1"/>
        <s v="I-2023-05728" u="1"/>
        <s v="I-2021-04598" u="1"/>
        <s v="I-2023-05690" u="1"/>
        <s v="I-2023-05730" u="1"/>
        <s v="I-2023-05729" u="1"/>
        <s v="I-2021-04520" u="1"/>
        <s v="I-2023-05630" u="1"/>
        <s v="I-2023-05738" u="1"/>
        <s v="I-2023-05681" u="1"/>
        <s v="I-2023-05739" u="1"/>
        <s v="I-2022-04974" u="1"/>
        <s v="I-2022-04973" u="1"/>
        <s v="I-2023-05751" u="1"/>
        <s v="I-2023-05481" u="1"/>
        <s v="I-2023-05483" u="1"/>
        <s v="I-2023-05753" u="1"/>
        <s v="I-2023-05769" u="1"/>
        <s v="I-2023-05760" u="1"/>
        <s v="I-2023-05692" u="1"/>
        <s v="I-2023-05752" u="1"/>
        <s v="I-2023-05679" u="1"/>
        <s v="I-2023-05765" u="1"/>
        <s v="I-2023-05775" u="1"/>
        <s v="I-2023-05792" u="1"/>
        <s v="I-2023-05791" u="1"/>
        <s v="I-2023-05793" u="1"/>
        <s v="I-2023-05711" u="1"/>
        <s v="I-2023-05789" u="1"/>
        <s v="I-2023-05764" u="1"/>
        <s v="I-2023-05717" u="1"/>
        <s v="I-2023-05718" u="1"/>
        <s v="I-2023-05721" u="1"/>
        <s v="I-2023-05741" u="1"/>
        <s v="I-2023-05801" u="1"/>
        <s v="I-2023-05773" u="1"/>
        <s v="I-2023-05716" u="1"/>
        <s v="I-2023-05736" u="1"/>
        <s v="I-2023-05786" u="1"/>
        <s v="I-2023-05727" u="1"/>
        <s v="I-2023-05805" u="1"/>
        <s v="I-2022-05385" u="1"/>
        <s v="I-2023-05722" u="1"/>
        <s v="I-2023-05814" u="1"/>
        <s v="I-2023-05745" u="1"/>
        <s v="I-2023-05810" u="1"/>
        <s v="I-2023-05815" u="1"/>
        <s v="I-2023-05733" u="1"/>
        <s v="I-2023-05825" u="1"/>
        <s v="I-2022-05102" u="1"/>
        <s v="I-2023-05772" u="1"/>
        <s v="I-2023-05774" u="1"/>
        <s v="I-2023-05831" u="1"/>
        <s v="I-2023-05830" u="1"/>
        <s v="I-2023-05811" u="1"/>
        <s v="I-2023-05839" u="1"/>
        <s v="I-2023-05842" u="1"/>
        <s v="I-2023-05802" u="1"/>
        <s v="I-2023-05832" u="1"/>
        <s v="I-2023-05804" u="1"/>
        <s v="I-2023-05798" u="1"/>
        <s v="I-2023-05823" u="1"/>
        <s v="I-2023-05843" u="1"/>
        <s v="I-2023-05787" u="1"/>
        <s v="I-2023-05770" u="1"/>
        <s v="I-2023-05754" u="1"/>
        <s v="I-2023-05838" u="1"/>
        <s v="I-2023-05851" u="1"/>
        <s v="I-2023-05852" u="1"/>
        <s v="I-2023-05853" u="1"/>
        <s v="I-2023-05565" u="1"/>
        <s v="I-2021-04636" u="1"/>
        <s v="I-2023-05889" u="1"/>
        <s v="I-2023-05809" u="1"/>
        <s v="I-2023-05876" u="1"/>
        <s v="I-2023-05847" u="1"/>
        <s v="I-2023-05848" u="1"/>
        <s v="I-2023-05849" u="1"/>
        <s v="I-2023-05834" u="1"/>
        <s v="I-2023-05886" u="1"/>
        <s v="I-2023-05865" u="1"/>
        <s v="I-2023-05854" u="1"/>
        <s v="I-2022-05180" u="1"/>
        <s v="I-2023-05883" u="1"/>
        <s v="I-2022-05336" u="1"/>
        <s v="I-2023-05735" u="1"/>
        <s v="I-2023-05850" u="1"/>
        <s v="I-2022-05178" u="1"/>
        <s v="I-2023-05879" u="1"/>
        <s v="I-2023-05669" u="1"/>
        <s v="I-2023-05874" u="1"/>
        <s v="I-2023-05907" u="1"/>
        <s v="I-2023-05882" u="1"/>
        <s v="I-2023-05807" u="1"/>
        <s v="I-2023-05875" u="1"/>
        <s v="I-2023-05808" u="1"/>
        <s v="I-2023-05877" u="1"/>
        <s v="I-2023-05917" u="1"/>
        <s v="I-2023-05856" u="1"/>
        <s v="I-2023-05674" u="1"/>
        <s v="I-2023-05833" u="1"/>
        <s v="I-2023-05757" u="1"/>
        <s v="I-2023-05920" u="1"/>
        <s v="I-2023-05888" u="1"/>
        <s v="I-2023-05914" u="1"/>
        <s v="I-2023-05915" u="1"/>
        <s v="I-2023-05919" u="1"/>
        <s v="I-2023-05800" u="1"/>
        <s v="I-2023-05884" u="1"/>
        <s v="I-2023-05899" u="1"/>
        <s v="I-2023-05845" u="1"/>
        <s v="I-2023-05928" u="1"/>
        <s v="I-2021-04687" u="1"/>
        <s v="I-2023-05943" u="1"/>
        <s v="I-2023-05927" u="1"/>
        <s v="I-2021-04695" u="1"/>
        <s v="I-2023-05871" u="1"/>
        <s v="I-2023-05945" u="1"/>
        <s v="I-2022-04841" u="1"/>
        <s v="I-2023-05714" u="1"/>
        <s v="I-2023-05966" u="1"/>
        <s v="I-2023-05911" u="1"/>
        <s v="I-2023-05977" u="1"/>
        <s v="I-2023-05979" u="1"/>
        <s v="I-2023-05965" u="1"/>
        <s v="I-2023-05978" u="1"/>
        <s v="I-2023-05936" u="1"/>
        <s v="I-2023-05976" u="1"/>
        <s v="I-2023-05975" u="1"/>
        <s v="I-2023-05953" u="1"/>
        <s v="I-2023-05827" u="1"/>
        <s v="I-2021-04622" u="1"/>
        <s v="I-2023-05938" u="1"/>
        <s v="I-2023-05761" u="1"/>
        <s v="I-2023-05921" u="1"/>
        <s v="I-2023-05967" u="1"/>
        <s v="I-2023-05990" u="1"/>
        <s v="I-2023-05813" u="1"/>
        <s v="I-2023-05894" u="1"/>
        <s v="I-2023-05910" u="1"/>
        <s v="I-2023-05818" u="1"/>
        <s v="I-2023-05893" u="1"/>
        <s v="I-2023-05994" u="1"/>
        <s v="I-2023-05972" u="1"/>
        <s v="I-2023-05913" u="1"/>
        <s v="I-2023-05923" u="1"/>
        <s v="I-2023-05982" u="1"/>
        <s v="I-2023-05900" u="1"/>
        <s v="I-2023-05929" u="1"/>
        <s v="I-2023-06004" u="1"/>
        <s v="I-2023-05984" u="1"/>
        <s v="I-2023-05858" u="1"/>
        <s v="I-2023-05890" u="1"/>
        <s v="I-2023-06011" u="1"/>
        <s v="I-2023-05954" u="1"/>
        <s v="I-2023-05988" u="1"/>
        <s v="I-2022-05341" u="1"/>
        <s v="I-2023-05995" u="1"/>
        <s v="I-2023-06005" u="1"/>
        <s v="I-2023-05983" u="1"/>
        <s v="I-2023-05991" u="1"/>
        <s v="I-2023-05999" u="1"/>
        <s v="I-2023-05784" u="1"/>
        <s v="I-2022-05259" u="1"/>
        <s v="I-2023-05932" u="1"/>
        <s v="I-2023-06001" u="1"/>
        <s v="I-2023-05941" u="1"/>
        <s v="I-2023-06012" u="1"/>
        <s v="I-2023-05902" u="1"/>
        <s v="I-2023-05971" u="1"/>
        <s v="I-2021-04562" u="1"/>
        <s v="I-2021-04422" u="1"/>
        <s v="I-2019-03533" u="1"/>
        <s v="I-2021-04572" u="1"/>
        <s v="I-2021-04432" u="1"/>
        <s v="I-2017-01904" u="1"/>
        <s v="I-2021-04442" u="1"/>
        <s v="I-2018-02447" u="1"/>
        <s v="I-2021-04302" u="1"/>
        <s v="I-2019-03553" u="1"/>
        <s v="I-2021-04592" u="1"/>
        <s v="I-2018-02457" u="1"/>
        <s v="I-2019-03563" u="1"/>
        <s v="I-2021-04462" u="1"/>
        <s v="I-2021-04322" u="1"/>
        <s v="I-2021-04472" u="1"/>
        <s v="I-2021-04332" u="1"/>
        <s v="I-2020-03907" u="1"/>
        <s v="I-2019-03443" u="1"/>
        <s v="I-2019-03303" u="1"/>
        <s v="I-2021-04482" u="1"/>
        <s v="I-2021-04342" u="1"/>
        <s v="I-2021-04202" u="1"/>
        <s v="I-2020-03917" u="1"/>
        <s v="I-2019-03453" u="1"/>
        <s v="I-2019-03313" u="1"/>
        <s v="I-2021-04492" u="1"/>
        <s v="I-2021-04352" u="1"/>
        <s v="I-2021-04212" u="1"/>
        <s v="I-2020-03927" u="1"/>
        <s v="I-2019-03323" u="1"/>
        <s v="I-2021-04362" u="1"/>
        <s v="I-2021-04222" u="1"/>
        <s v="I-2020-03937" u="1"/>
        <s v="I-2021-04372" u="1"/>
        <s v="I-2021-04232" u="1"/>
        <s v="I-2022-04907" u="1"/>
        <s v="I-2020-03947" u="1"/>
        <s v="I-2020-03807" u="1"/>
        <s v="I-2019-03343" u="1"/>
        <s v="I-2019-03203" u="1"/>
        <s v="I-2021-04382" u="1"/>
        <s v="I-2022-04917" u="1"/>
        <s v="I-2020-03957" u="1"/>
        <s v="I-2020-03817" u="1"/>
        <s v="I-2022-05316" u="1"/>
        <s v="I-2021-04392" u="1"/>
        <s v="I-2021-04252" u="1"/>
        <s v="I-2022-04927" u="1"/>
        <s v="I-2020-03967" u="1"/>
        <s v="I-2020-03827" u="1"/>
        <s v="I-2019-03363" u="1"/>
        <s v="I-2021-04262" u="1"/>
        <s v="I-2022-04937" u="1"/>
        <s v="I-2018-02938" u="1"/>
        <s v="I-2020-03977" u="1"/>
        <s v="I-2020-03837" u="1"/>
        <s v="I-2021-04272" u="1"/>
        <s v="I-2022-04947" u="1"/>
        <s v="I-2020-03987" u="1"/>
        <s v="I-2020-03847" u="1"/>
        <s v="I-2022-05346" u="1"/>
        <s v="I-2020-03707" u="1"/>
        <s v="I-2019-03383" u="1"/>
        <s v="I-2019-03243" u="1"/>
        <s v="I-2021-04282" u="1"/>
        <s v="I-2022-04957" u="1"/>
        <s v="I-2020-04106" u="1"/>
        <s v="I-2021-04142" u="1"/>
        <s v="I-2022-04817" u="1"/>
        <s v="I-2018-02818" u="1"/>
        <s v="I-2020-03997" u="1"/>
        <s v="I-2020-03857" u="1"/>
        <s v="I-2020-03717" u="1"/>
        <s v="I-2022-05216" u="1"/>
        <s v="I-2019-03113" u="1"/>
        <s v="I-2021-04292" u="1"/>
        <s v="I-2022-04967" u="1"/>
        <s v="I-2021-04152" u="1"/>
        <s v="I-2022-04827" u="1"/>
        <s v="I-2020-03867" u="1"/>
        <s v="I-2020-03727" u="1"/>
        <s v="I-2022-04977" u="1"/>
        <s v="I-2021-04162" u="1"/>
        <s v="I-2022-04837" u="1"/>
        <s v="I-2020-03737" u="1"/>
        <s v="I-2019-03273" u="1"/>
        <s v="I-2022-04987" u="1"/>
        <s v="I-2021-04172" u="1"/>
        <s v="I-2020-03887" u="1"/>
        <s v="I-2022-05386" u="1"/>
        <s v="I-2020-03747" u="1"/>
        <s v="I-2020-03607" u="1"/>
        <s v="I-2022-05106" u="1"/>
        <s v="I-2022-04997" u="1"/>
        <s v="I-2021-04182" u="1"/>
        <s v="I-2020-04006" u="1"/>
        <s v="I-2021-04713" u="1"/>
        <s v="I-2022-05396" u="1"/>
        <s v="I-2022-05256" u="1"/>
        <s v="I-2020-03617" u="1"/>
        <s v="I-2022-05116" u="1"/>
        <s v="I-2021-04192" u="1"/>
        <s v="I-2022-04867" u="1"/>
        <s v="I-2020-04016" u="1"/>
        <s v="I-2021-04723" u="1"/>
        <s v="I-2020-03767" u="1"/>
        <s v="I-2022-05266" u="1"/>
        <s v="I-2020-03627" u="1"/>
        <s v="I-2022-05126" u="1"/>
        <s v="I-2020-04026" u="1"/>
        <s v="I-2021-04733" u="1"/>
        <s v="I-2018-02738" u="1"/>
        <s v="I-2020-03777" u="1"/>
        <s v="I-2022-05276" u="1"/>
        <s v="I-2020-03637" u="1"/>
        <s v="I-2022-05136" u="1"/>
        <s v="I-2020-04036" u="1"/>
        <s v="I-2021-04743" u="1"/>
        <s v="I-2021-04603" u="1"/>
        <s v="I-2018-02780" u="1"/>
        <s v="I-2020-03787" u="1"/>
        <s v="I-2020-03647" u="1"/>
        <s v="I-2022-05146" u="1"/>
        <s v="I-2022-05006" u="1"/>
        <s v="I-2022-04897" u="1"/>
        <s v="I-2020-04046" u="1"/>
        <s v="I-2021-04613" u="1"/>
        <s v="I-2020-03797" u="1"/>
        <s v="I-2020-03657" u="1"/>
        <s v="I-2022-05016" u="1"/>
        <s v="I-2020-04056" u="1"/>
        <s v="I-2021-04763" u="1"/>
        <s v="I-2020-03667" u="1"/>
        <s v="I-2022-05166" u="1"/>
        <s v="I-2020-04066" u="1"/>
        <s v="I-2021-04633" u="1"/>
        <s v="I-2022-05036" u="1"/>
        <s v="I-2020-04076" u="1"/>
        <s v="I-2021-04783" u="1"/>
        <s v="I-2018-02788" u="1"/>
        <s v="I-2021-04643" u="1"/>
        <s v="I-2021-04503" u="1"/>
        <s v="I-2020-03687" u="1"/>
        <s v="I-2022-05046" u="1"/>
        <s v="I-2020-04086" u="1"/>
        <s v="I-2021-04793" u="1"/>
        <s v="I-2021-04513" u="1"/>
        <s v="I-2020-03697" u="1"/>
        <s v="I-2022-05196" u="1"/>
        <s v="I-2020-04096" u="1"/>
        <s v="I-2021-04663" u="1"/>
        <s v="I-2018-02668" u="1"/>
        <s v="I-2021-04523" u="1"/>
        <s v="I-2021-04673" u="1"/>
        <s v="I-2021-04533" u="1"/>
        <s v="I-2021-04683" u="1"/>
        <s v="I-2021-04543" u="1"/>
        <s v="I-2021-04403" u="1"/>
        <s v="I-2022-05086" u="1"/>
        <s v="I-2021-04693" u="1"/>
        <s v="I-2021-04553" u="1"/>
        <s v="I-2021-04413" u="1"/>
        <s v="I-2021-04563" u="1"/>
        <s v="I-2019-03534" u="1"/>
        <s v="I-2021-04573" u="1"/>
        <s v="I-2021-04433" u="1"/>
        <s v="I-2019-03544" u="1"/>
        <s v="I-2020-03900" u="1"/>
        <s v="I-2021-04443" u="1"/>
        <s v="I-2019-03554" u="1"/>
        <s v="I-2020-03910" u="1"/>
        <s v="I-2021-04593" u="1"/>
        <s v="I-2021-04453" u="1"/>
        <s v="I-2018-02350" u="1"/>
        <s v="I-2019-03564" u="1"/>
        <s v="I-2020-03920" u="1"/>
        <s v="I-2019-03424" u="1"/>
        <s v="I-2021-04463" u="1"/>
        <s v="I-2021-04323" u="1"/>
        <s v="I-2020-03930" u="1"/>
        <s v="I-2019-03434" u="1"/>
        <s v="I-2021-04473" u="1"/>
        <s v="I-2021-04333" u="1"/>
        <s v="I-2022-04900" u="1"/>
        <s v="I-2020-03908" u="1"/>
        <s v="I-2020-03940" u="1"/>
        <s v="I-2019-03444" u="1"/>
        <s v="I-2020-03800" u="1"/>
        <s v="I-2021-04483" u="1"/>
        <s v="I-2021-04343" u="1"/>
        <s v="I-2021-04203" u="1"/>
        <s v="I-2020-03918" u="1"/>
        <s v="I-2022-05417" u="1"/>
        <s v="I-2020-03950" u="1"/>
        <s v="I-2019-03454" u="1"/>
        <s v="I-2020-03810" u="1"/>
        <s v="I-2019-03314" u="1"/>
        <s v="I-2021-04493" u="1"/>
        <s v="I-2021-04353" u="1"/>
        <s v="I-2021-04213" u="1"/>
        <s v="I-2022-04920" u="1"/>
        <s v="I-2020-03928" u="1"/>
        <s v="I-2020-03960" u="1"/>
        <s v="I-2020-03820" u="1"/>
        <s v="I-2021-04363" u="1"/>
        <s v="I-2020-03938" u="1"/>
        <s v="I-2020-03970" u="1"/>
        <s v="I-2020-03830" u="1"/>
        <s v="I-2021-04373" u="1"/>
        <s v="I-2021-04233" u="1"/>
        <s v="I-2022-04908" u="1"/>
        <s v="I-2022-04940" u="1"/>
        <s v="I-2020-03948" u="1"/>
        <s v="I-2020-03808" u="1"/>
        <s v="I-2020-03980" u="1"/>
        <s v="I-2019-03484" u="1"/>
        <s v="I-2020-03840" u="1"/>
        <s v="I-2020-03700" u="1"/>
        <s v="I-2019-03204" u="1"/>
        <s v="I-2021-04383" u="1"/>
        <s v="I-2021-04243" u="1"/>
        <s v="I-2022-04918" u="1"/>
        <s v="I-2022-04950" u="1"/>
        <s v="I-2022-04810" u="1"/>
        <s v="I-2020-03958" u="1"/>
        <s v="I-2020-03818" u="1"/>
        <s v="I-2020-03990" u="1"/>
        <s v="I-2022-05317" u="1"/>
        <s v="I-2019-03494" u="1"/>
        <s v="I-2020-03850" u="1"/>
        <s v="I-2019-03354" u="1"/>
        <s v="I-2021-04253" u="1"/>
        <s v="I-2022-04928" u="1"/>
        <s v="I-2022-04960" u="1"/>
        <s v="I-2022-04820" u="1"/>
        <s v="I-2020-03968" u="1"/>
        <s v="I-2020-03828" u="1"/>
        <s v="I-2020-03860" u="1"/>
        <s v="I-2020-03720" u="1"/>
        <s v="I-2021-04263" u="1"/>
        <s v="I-2019-02975" u="1"/>
        <s v="I-2022-04830" u="1"/>
        <s v="I-2020-03978" u="1"/>
        <s v="I-2020-03870" u="1"/>
        <s v="I-2019-03374" u="1"/>
        <s v="I-2020-03730" u="1"/>
        <s v="I-2021-04273" u="1"/>
        <s v="I-2021-04133" u="1"/>
        <s v="I-2022-04808" u="1"/>
        <s v="I-2022-04980" u="1"/>
        <s v="I-2022-04840" u="1"/>
        <s v="I-2020-03988" u="1"/>
        <s v="I-2020-03848" u="1"/>
        <s v="I-2022-05347" u="1"/>
        <s v="I-2020-03708" u="1"/>
        <s v="I-2020-03880" u="1"/>
        <s v="I-2022-05207" u="1"/>
        <s v="I-2020-03740" u="1"/>
        <s v="I-2020-03600" u="1"/>
        <s v="I-2021-04283" u="1"/>
        <s v="I-2022-04958" u="1"/>
        <s v="I-2020-04107" u="1"/>
        <s v="I-2021-04143" u="1"/>
        <s v="I-2022-04818" u="1"/>
        <s v="I-2022-04990" u="1"/>
        <s v="I-2022-04850" u="1"/>
        <s v="I-2020-03998" u="1"/>
        <s v="I-2020-03858" u="1"/>
        <s v="I-2022-05357" u="1"/>
        <s v="I-2020-03718" u="1"/>
        <s v="I-2020-03890" u="1"/>
        <s v="I-2019-03394" u="1"/>
        <s v="I-2020-03750" u="1"/>
        <s v="I-2020-03610" u="1"/>
        <s v="I-2021-04293" u="1"/>
        <s v="I-2021-04153" u="1"/>
        <s v="I-2022-04828" u="1"/>
        <s v="I-2022-04860" u="1"/>
        <s v="I-2020-03868" u="1"/>
        <s v="I-2020-03728" u="1"/>
        <s v="I-2020-03760" u="1"/>
        <s v="I-2019-03264" u="1"/>
        <s v="I-2020-03620" u="1"/>
        <s v="I-2019-03124" u="1"/>
        <s v="I-2022-04978" u="1"/>
        <s v="I-2021-04163" u="1"/>
        <s v="I-2022-04838" u="1"/>
        <s v="I-2022-04870" u="1"/>
        <s v="I-2020-03738" u="1"/>
        <s v="I-2020-03770" u="1"/>
        <s v="I-2020-03630" u="1"/>
        <s v="I-2022-04988" u="1"/>
        <s v="I-2021-04173" u="1"/>
        <s v="I-2022-04848" u="1"/>
        <s v="I-2022-04880" u="1"/>
        <s v="I-2018-02849" u="1"/>
        <s v="I-2020-03888" u="1"/>
        <s v="I-2020-03748" u="1"/>
        <s v="I-2020-03608" u="1"/>
        <s v="I-2020-03780" u="1"/>
        <s v="I-2022-05107" u="1"/>
        <s v="I-2020-03640" u="1"/>
        <s v="I-2022-04998" u="1"/>
        <s v="I-2021-04183" u="1"/>
        <s v="I-2022-04858" u="1"/>
        <s v="I-2020-04007" u="1"/>
        <s v="I-2022-04890" u="1"/>
        <s v="I-2020-03898" u="1"/>
        <s v="I-2022-05397" u="1"/>
        <s v="I-2022-05257" u="1"/>
        <s v="I-2018-02611" u="1"/>
        <s v="I-2020-03618" u="1"/>
        <s v="I-2020-03790" u="1"/>
        <s v="I-2022-05117" u="1"/>
        <s v="I-2020-03650" u="1"/>
        <s v="I-2021-04193" u="1"/>
        <s v="I-2022-04868" u="1"/>
        <s v="I-2020-04017" u="1"/>
        <s v="I-2021-04724" u="1"/>
        <s v="I-2020-03768" u="1"/>
        <s v="I-2020-03628" u="1"/>
        <s v="I-2022-04878" u="1"/>
        <s v="I-2021-04734" u="1"/>
        <s v="I-2020-03778" u="1"/>
        <s v="I-2022-05277" u="1"/>
        <s v="I-2020-03638" u="1"/>
        <s v="I-2022-05137" u="1"/>
        <s v="I-2020-03670" u="1"/>
        <s v="I-2020-04037" u="1"/>
        <s v="I-2021-04744" u="1"/>
        <s v="I-2021-04604" u="1"/>
        <s v="I-2020-03788" u="1"/>
        <s v="I-2020-03648" u="1"/>
        <s v="I-2022-05147" u="1"/>
        <s v="I-2020-03680" u="1"/>
        <s v="I-2022-05007" u="1"/>
        <s v="I-2022-04898" u="1"/>
        <s v="I-2020-04047" u="1"/>
        <s v="I-2021-04754" u="1"/>
        <s v="I-2021-04614" u="1"/>
        <s v="I-2020-03798" u="1"/>
        <s v="I-2022-05297" u="1"/>
        <s v="I-2020-03658" u="1"/>
        <s v="I-2022-05157" u="1"/>
        <s v="I-2020-03690" u="1"/>
        <s v="I-2022-05017" u="1"/>
        <s v="I-2019-03194" u="1"/>
        <s v="I-2020-04057" u="1"/>
        <s v="I-2021-04764" u="1"/>
        <s v="I-2021-04624" u="1"/>
        <s v="I-2020-03668" u="1"/>
        <s v="I-2022-05167" u="1"/>
        <s v="I-2022-05027" u="1"/>
        <s v="I-2019-03064" u="1"/>
        <s v="I-2020-04067" u="1"/>
        <s v="I-2021-04634" u="1"/>
        <s v="I-2020-03678" u="1"/>
        <s v="I-2022-05177" u="1"/>
        <s v="I-2022-05037" u="1"/>
        <s v="I-2020-04077" u="1"/>
        <s v="I-2021-04784" u="1"/>
        <s v="I-2021-04644" u="1"/>
        <s v="I-2021-04504" u="1"/>
        <s v="I-2020-03688" u="1"/>
        <s v="I-2022-05187" u="1"/>
        <s v="I-2022-05047" u="1"/>
        <s v="I-2019-03084" u="1"/>
        <s v="I-2020-04087" u="1"/>
        <s v="I-2021-04794" u="1"/>
        <s v="I-2021-04514" u="1"/>
        <s v="I-2020-03698" u="1"/>
        <s v="I-2022-05197" u="1"/>
        <s v="I-2022-05057" u="1"/>
        <s v="I-2020-04097" u="1"/>
        <s v="I-2021-04524" u="1"/>
        <s v="I-2018-02529" u="1"/>
        <s v="I-2021-04674" u="1"/>
        <s v="I-2021-04534" u="1"/>
        <s v="I-2021-04684" u="1"/>
        <s v="I-2021-04544" u="1"/>
        <s v="I-2021-04404" u="1"/>
        <s v="I-2022-05087" u="1"/>
        <s v="I-2021-04694" u="1"/>
        <s v="I-2021-04554" u="1"/>
        <s v="I-2021-04414" u="1"/>
        <s v="I-2020-03598" u="1"/>
        <s v="I-2021-04564" u="1"/>
        <s v="I-2021-04424" u="1"/>
        <s v="I-2018-02429" u="1"/>
        <s v="I-2019-03535" u="1"/>
        <s v="I-2021-04574" u="1"/>
        <s v="I-2021-04434" u="1"/>
        <s v="I-2019-03545" u="1"/>
        <s v="I-2020-03901" u="1"/>
        <s v="I-2022-05400" u="1"/>
        <s v="I-2021-04444" u="1"/>
        <s v="I-2021-04304" u="1"/>
        <s v="I-2020-03911" u="1"/>
        <s v="I-2021-04594" u="1"/>
        <s v="I-2019-03565" u="1"/>
        <s v="I-2020-03921" u="1"/>
        <s v="I-2022-05420" u="1"/>
        <s v="I-2017-01926" u="1"/>
        <s v="I-2021-04464" u="1"/>
        <s v="I-2018-02469" u="1"/>
        <s v="I-2021-04324" u="1"/>
        <s v="I-2019-03575" u="1"/>
        <s v="I-2020-03931" u="1"/>
        <s v="I-2021-04474" u="1"/>
        <s v="I-2021-04334" u="1"/>
        <s v="I-2018-02371" u="1"/>
        <s v="I-2022-04901" u="1"/>
        <s v="I-2020-03909" u="1"/>
        <s v="I-2020-03941" u="1"/>
        <s v="I-2020-03801" u="1"/>
        <s v="I-2021-04484" u="1"/>
        <s v="I-2021-04204" u="1"/>
        <s v="I-2022-04911" u="1"/>
        <s v="I-2020-03919" u="1"/>
        <s v="I-2020-03951" u="1"/>
        <s v="I-2019-03455" u="1"/>
        <s v="I-2020-03811" u="1"/>
        <s v="I-2021-04494" u="1"/>
        <s v="I-2021-04354" u="1"/>
        <s v="I-2021-04214" u="1"/>
        <s v="I-2022-04921" u="1"/>
        <s v="I-2020-03929" u="1"/>
        <s v="I-2022-05428" u="1"/>
        <s v="I-2020-03961" u="1"/>
        <s v="I-2019-03465" u="1"/>
        <s v="I-2020-03821" u="1"/>
        <s v="I-2021-04364" u="1"/>
        <s v="I-2020-03971" u="1"/>
        <s v="I-2019-03475" u="1"/>
        <s v="I-2019-03335" u="1"/>
        <s v="I-2021-04374" u="1"/>
        <s v="I-2021-04234" u="1"/>
        <s v="I-2022-04941" u="1"/>
        <s v="I-2020-03949" u="1"/>
        <s v="I-2020-03809" u="1"/>
        <s v="I-2020-03981" u="1"/>
        <s v="I-2022-05308" u="1"/>
        <s v="I-2020-03841" u="1"/>
        <s v="I-2022-05340" u="1"/>
        <s v="I-2019-03345" u="1"/>
        <s v="I-2020-03701" u="1"/>
        <s v="I-2022-05200" u="1"/>
        <s v="I-2019-03205" u="1"/>
        <s v="I-2021-04384" u="1"/>
        <s v="I-2021-04244" u="1"/>
        <s v="I-2022-04919" u="1"/>
        <s v="I-2022-04951" u="1"/>
        <s v="I-2020-04100" u="1"/>
        <s v="I-2020-03819" u="1"/>
        <s v="I-2020-03991" u="1"/>
        <s v="I-2022-05318" u="1"/>
        <s v="I-2020-03851" u="1"/>
        <s v="I-2022-05350" u="1"/>
        <s v="I-2019-03355" u="1"/>
        <s v="I-2020-03711" u="1"/>
        <s v="I-2021-04254" u="1"/>
        <s v="I-2022-04961" u="1"/>
        <s v="I-2020-04110" u="1"/>
        <s v="I-2022-04821" u="1"/>
        <s v="I-2020-03969" u="1"/>
        <s v="I-2020-03829" u="1"/>
        <s v="I-2020-03861" u="1"/>
        <s v="I-2019-03365" u="1"/>
        <s v="I-2020-03721" u="1"/>
        <s v="I-2022-05220" u="1"/>
        <s v="I-2021-04264" u="1"/>
        <s v="I-2021-04124" u="1"/>
        <s v="I-2022-04971" u="1"/>
        <s v="I-2022-04831" u="1"/>
        <s v="I-2020-03979" u="1"/>
        <s v="I-2020-03839" u="1"/>
        <s v="I-2022-05338" u="1"/>
        <s v="I-2020-03871" u="1"/>
        <s v="I-2019-03375" u="1"/>
        <s v="I-2020-03731" u="1"/>
        <s v="I-2021-04274" u="1"/>
        <s v="I-2021-04134" u="1"/>
        <s v="I-2022-04809" u="1"/>
        <s v="I-2022-04981" u="1"/>
        <s v="I-2020-03849" u="1"/>
        <s v="I-2022-05348" u="1"/>
        <s v="I-2020-03709" u="1"/>
        <s v="I-2020-03881" u="1"/>
        <s v="I-2020-03741" u="1"/>
        <s v="I-2020-03601" u="1"/>
        <s v="I-2022-05100" u="1"/>
        <s v="I-2019-03105" u="1"/>
        <s v="I-2021-04284" u="1"/>
        <s v="I-2022-04959" u="1"/>
        <s v="I-2020-04108" u="1"/>
        <s v="I-2021-04144" u="1"/>
        <s v="I-2022-04819" u="1"/>
        <s v="I-2022-04991" u="1"/>
        <s v="I-2020-03999" u="1"/>
        <s v="I-2020-04000" u="1"/>
        <s v="I-2020-03859" u="1"/>
        <s v="I-2022-05358" u="1"/>
        <s v="I-2020-03719" u="1"/>
        <s v="I-2020-03891" u="1"/>
        <s v="I-2019-03395" u="1"/>
        <s v="I-2020-03751" u="1"/>
        <s v="I-2022-05250" u="1"/>
        <s v="I-2020-03611" u="1"/>
        <s v="I-2021-04294" u="1"/>
        <s v="I-2022-04969" u="1"/>
        <s v="I-2022-04829" u="1"/>
        <s v="I-2022-04861" u="1"/>
        <s v="I-2020-04010" u="1"/>
        <s v="I-2020-03869" u="1"/>
        <s v="I-2022-05368" u="1"/>
        <s v="I-2020-03729" u="1"/>
        <s v="I-2020-03761" u="1"/>
        <s v="I-2022-05260" u="1"/>
        <s v="I-2019-03265" u="1"/>
        <s v="I-2020-03621" u="1"/>
        <s v="I-2022-05120" u="1"/>
        <s v="I-2019-03125" u="1"/>
        <s v="I-2022-04979" u="1"/>
        <s v="I-2021-04164" u="1"/>
        <s v="I-2022-04839" u="1"/>
        <s v="I-2022-04871" u="1"/>
        <s v="I-2020-04020" u="1"/>
        <s v="I-2020-03879" u="1"/>
        <s v="I-2020-03739" u="1"/>
        <s v="I-2020-03771" u="1"/>
        <s v="I-2020-03631" u="1"/>
        <s v="I-2022-04989" u="1"/>
        <s v="I-2021-04174" u="1"/>
        <s v="I-2022-04849" u="1"/>
        <s v="I-2022-04881" u="1"/>
        <s v="I-2020-04030" u="1"/>
        <s v="I-2021-04705" u="1"/>
        <s v="I-2020-03889" u="1"/>
        <s v="I-2022-05388" u="1"/>
        <s v="I-2020-03749" u="1"/>
        <s v="I-2020-03609" u="1"/>
        <s v="I-2022-05280" u="1"/>
        <s v="I-2020-03641" u="1"/>
        <s v="I-2022-05140" u="1"/>
        <s v="I-2022-04999" u="1"/>
        <s v="I-2022-05000" u="1"/>
        <s v="I-2021-04184" u="1"/>
        <s v="I-2022-04859" u="1"/>
        <s v="I-2020-04008" u="1"/>
        <s v="I-2020-04040" u="1"/>
        <s v="I-2021-04715" u="1"/>
        <s v="I-2018-02892" u="1"/>
        <s v="I-2020-03899" u="1"/>
        <s v="I-2022-05258" u="1"/>
        <s v="I-2020-03619" u="1"/>
        <s v="I-2020-03791" u="1"/>
        <s v="I-2022-05118" u="1"/>
        <s v="I-2020-03651" u="1"/>
        <s v="I-2022-05150" u="1"/>
        <s v="I-2021-04194" u="1"/>
        <s v="I-2022-04869" u="1"/>
        <s v="I-2020-04018" u="1"/>
        <s v="I-2020-04050" u="1"/>
        <s v="I-2021-04725" u="1"/>
        <s v="I-2020-03769" u="1"/>
        <s v="I-2022-05268" u="1"/>
        <s v="I-2018-02622" u="1"/>
        <s v="I-2022-05128" u="1"/>
        <s v="I-2020-03661" u="1"/>
        <s v="I-2019-03165" u="1"/>
        <s v="I-2022-05020" u="1"/>
        <s v="I-2022-04879" u="1"/>
        <s v="I-2020-04060" u="1"/>
        <s v="I-2021-04735" u="1"/>
        <s v="I-2018-02772" u="1"/>
        <s v="I-2020-03779" u="1"/>
        <s v="I-2022-05278" u="1"/>
        <s v="I-2020-03639" u="1"/>
        <s v="I-2020-03671" u="1"/>
        <s v="I-2022-05170" u="1"/>
        <s v="I-2019-03175" u="1"/>
        <s v="I-2022-05030" u="1"/>
        <s v="I-2022-04889" u="1"/>
        <s v="I-2020-04038" u="1"/>
        <s v="I-2020-04070" u="1"/>
        <s v="I-2021-04745" u="1"/>
        <s v="I-2020-03789" u="1"/>
        <s v="I-2020-03649" u="1"/>
        <s v="I-2022-05148" u="1"/>
        <s v="I-2020-03681" u="1"/>
        <s v="I-2022-05008" u="1"/>
        <s v="I-2022-05040" u="1"/>
        <s v="I-2020-04048" u="1"/>
        <s v="I-2020-04080" u="1"/>
        <s v="I-2021-04615" u="1"/>
        <s v="I-2020-03799" u="1"/>
        <s v="I-2020-03659" u="1"/>
        <s v="I-2022-05158" u="1"/>
        <s v="I-2020-03691" u="1"/>
        <s v="I-2020-04058" u="1"/>
        <s v="I-2020-04090" u="1"/>
        <s v="I-2021-04765" u="1"/>
        <s v="I-2021-04625" u="1"/>
        <s v="I-2022-05168" u="1"/>
        <s v="I-2022-05028" u="1"/>
        <s v="I-2020-04068" u="1"/>
        <s v="I-2021-04635" u="1"/>
        <s v="I-2020-03679" u="1"/>
        <s v="I-2020-04078" u="1"/>
        <s v="I-2021-04785" u="1"/>
        <s v="I-2021-04645" u="1"/>
        <s v="I-2021-04505" u="1"/>
        <s v="I-2018-02682" u="1"/>
        <s v="I-2020-03689" u="1"/>
        <s v="I-2022-05080" u="1"/>
        <s v="I-2020-04088" u="1"/>
        <s v="I-2021-04795" u="1"/>
        <s v="I-2021-04655" u="1"/>
        <s v="I-2021-04515" u="1"/>
        <s v="I-2020-03699" u="1"/>
        <s v="I-2022-05058" u="1"/>
        <s v="I-2020-03591" u="1"/>
        <s v="I-2020-04098" u="1"/>
        <s v="I-2021-04525" u="1"/>
        <s v="I-2022-05068" u="1"/>
        <s v="I-2021-04535" u="1"/>
        <s v="I-2021-04685" u="1"/>
        <s v="I-2021-04545" u="1"/>
        <s v="I-2021-04405" u="1"/>
        <s v="I-2021-04555" u="1"/>
        <s v="I-2021-04415" u="1"/>
        <s v="I-2020-03599" u="1"/>
        <s v="I-2022-05098" u="1"/>
        <s v="I-2021-04565" u="1"/>
        <s v="I-2021-04425" u="1"/>
        <s v="I-2019-03536" u="1"/>
        <s v="I-2021-04575" u="1"/>
        <s v="I-2021-04435" u="1"/>
        <s v="I-2019-03546" u="1"/>
        <s v="I-2020-03902" u="1"/>
        <s v="I-2022-05401" u="1"/>
        <s v="I-2021-04585" u="1"/>
        <s v="I-2021-04445" u="1"/>
        <s v="I-2021-04305" u="1"/>
        <s v="I-2020-03912" u="1"/>
        <s v="I-2019-03416" u="1"/>
        <s v="I-2021-04455" u="1"/>
        <s v="I-2021-04315" u="1"/>
        <s v="I-2019-03566" u="1"/>
        <s v="I-2020-03922" u="1"/>
        <s v="I-2021-04465" u="1"/>
        <s v="I-2021-04325" u="1"/>
        <s v="I-2019-03576" u="1"/>
        <s v="I-2020-03932" u="1"/>
        <s v="I-2021-04475" u="1"/>
        <s v="I-2021-04335" u="1"/>
        <s v="I-2020-03942" u="1"/>
        <s v="I-2020-03802" u="1"/>
        <s v="I-2021-04485" u="1"/>
        <s v="I-2021-04345" u="1"/>
        <s v="I-2021-04205" u="1"/>
        <s v="I-2022-04912" u="1"/>
        <s v="I-2022-05419" u="1"/>
        <s v="I-2020-03952" u="1"/>
        <s v="I-2020-03812" u="1"/>
        <s v="I-2019-03316" u="1"/>
        <s v="I-2021-04495" u="1"/>
        <s v="I-2021-04355" u="1"/>
        <s v="I-2021-04215" u="1"/>
        <s v="I-2019-03466" u="1"/>
        <s v="I-2020-03822" u="1"/>
        <s v="I-2021-04365" u="1"/>
        <s v="I-2021-04225" u="1"/>
        <s v="I-2018-02933" u="1"/>
        <s v="I-2020-03972" u="1"/>
        <s v="I-2020-03832" u="1"/>
        <s v="I-2019-03336" u="1"/>
        <s v="I-2021-04235" u="1"/>
        <s v="I-2020-03982" u="1"/>
        <s v="I-2019-03486" u="1"/>
        <s v="I-2020-03842" u="1"/>
        <s v="I-2019-03346" u="1"/>
        <s v="I-2020-03702" u="1"/>
        <s v="I-2022-05201" u="1"/>
        <s v="I-2019-03206" u="1"/>
        <s v="I-2021-04385" u="1"/>
        <s v="I-2021-04245" u="1"/>
        <s v="I-2022-04952" u="1"/>
        <s v="I-2019-02957" u="1"/>
        <s v="I-2020-04101" u="1"/>
        <s v="I-2020-03992" u="1"/>
        <s v="I-2022-05319" u="1"/>
        <s v="I-2020-03852" u="1"/>
        <s v="I-2019-03356" u="1"/>
        <s v="I-2020-03712" u="1"/>
        <s v="I-2022-05211" u="1"/>
        <s v="I-2021-04395" u="1"/>
        <s v="I-2021-04255" u="1"/>
        <s v="I-2022-04962" u="1"/>
        <s v="I-2020-04111" u="1"/>
        <s v="I-2022-04822" u="1"/>
        <s v="I-2020-03862" u="1"/>
        <s v="I-2022-05361" u="1"/>
        <s v="I-2020-03722" u="1"/>
        <s v="I-2022-05221" u="1"/>
        <s v="I-2021-04265" u="1"/>
        <s v="I-2021-04125" u="1"/>
        <s v="I-2022-04972" u="1"/>
        <s v="I-2020-04121" u="1"/>
        <s v="I-2022-04832" u="1"/>
        <s v="I-2022-05339" u="1"/>
        <s v="I-2020-03872" u="1"/>
        <s v="I-2022-05371" u="1"/>
        <s v="I-2019-03376" u="1"/>
        <s v="I-2020-03732" u="1"/>
        <s v="I-2019-03236" u="1"/>
        <s v="I-2021-04275" u="1"/>
        <s v="I-2021-04135" u="1"/>
        <s v="I-2022-04982" u="1"/>
        <s v="I-2019-02987" u="1"/>
        <s v="I-2022-05349" u="1"/>
        <s v="I-2020-03882" u="1"/>
        <s v="I-2019-03386" u="1"/>
        <s v="I-2020-03742" u="1"/>
        <s v="I-2022-05241" u="1"/>
        <s v="I-2020-03602" u="1"/>
        <s v="I-2021-04285" u="1"/>
        <s v="I-2020-04109" u="1"/>
        <s v="I-2021-04145" u="1"/>
        <s v="I-2022-04992" u="1"/>
        <s v="I-2020-04001" u="1"/>
        <s v="I-2022-05219" u="1"/>
        <s v="I-2020-03612" u="1"/>
        <s v="I-2022-05111" u="1"/>
        <s v="I-2021-04295" u="1"/>
        <s v="I-2021-04155" u="1"/>
        <s v="I-2022-04862" u="1"/>
        <s v="I-2020-04011" u="1"/>
        <s v="I-2022-05369" u="1"/>
        <s v="I-2020-03762" u="1"/>
        <s v="I-2022-05261" u="1"/>
        <s v="I-2019-03266" u="1"/>
        <s v="I-2020-03622" u="1"/>
        <s v="I-2022-05121" u="1"/>
        <s v="I-2022-04872" u="1"/>
        <s v="I-2020-04021" u="1"/>
        <s v="I-2018-02873" u="1"/>
        <s v="I-2020-03772" u="1"/>
        <s v="I-2020-03632" u="1"/>
        <s v="I-2021-04175" u="1"/>
        <s v="I-2020-04031" u="1"/>
        <s v="I-2018-02883" u="1"/>
        <s v="I-2022-05389" u="1"/>
        <s v="I-2022-05249" u="1"/>
        <s v="I-2020-03782" u="1"/>
        <s v="I-2020-03642" u="1"/>
        <s v="I-2022-05001" u="1"/>
        <s v="I-2021-04185" u="1"/>
        <s v="I-2020-04009" u="1"/>
        <s v="I-2022-04892" u="1"/>
        <s v="I-2020-04041" u="1"/>
        <s v="I-2018-02893" u="1"/>
        <s v="I-2020-03792" u="1"/>
        <s v="I-2020-03652" u="1"/>
        <s v="I-2022-05151" u="1"/>
        <s v="I-2022-05011" u="1"/>
        <s v="I-2021-04195" u="1"/>
        <s v="I-2020-04019" u="1"/>
        <s v="I-2020-04051" u="1"/>
        <s v="I-2021-04726" u="1"/>
        <s v="I-2022-05269" u="1"/>
        <s v="I-2022-05129" u="1"/>
        <s v="I-2020-03662" u="1"/>
        <s v="I-2022-05161" u="1"/>
        <s v="I-2022-05021" u="1"/>
        <s v="I-2020-04029" u="1"/>
        <s v="I-2021-04736" u="1"/>
        <s v="I-2017-02066" u="1"/>
        <s v="I-2022-05139" u="1"/>
        <s v="I-2020-03672" u="1"/>
        <s v="I-2020-04039" u="1"/>
        <s v="I-2020-04071" u="1"/>
        <s v="I-2021-04746" u="1"/>
        <s v="I-2022-05149" u="1"/>
        <s v="I-2020-03682" u="1"/>
        <s v="I-2022-05009" u="1"/>
        <s v="I-2022-05041" u="1"/>
        <s v="I-2020-04049" u="1"/>
        <s v="I-2020-04081" u="1"/>
        <s v="I-2021-04756" u="1"/>
        <s v="I-2021-04616" u="1"/>
        <s v="I-2022-05299" u="1"/>
        <s v="I-2022-05159" u="1"/>
        <s v="I-2020-03692" u="1"/>
        <s v="I-2022-05019" u="1"/>
        <s v="I-2022-05191" u="1"/>
        <s v="I-2022-05051" u="1"/>
        <s v="I-2020-04091" u="1"/>
        <s v="I-2021-04766" u="1"/>
        <s v="I-2017-02096" u="1"/>
        <s v="I-2021-04626" u="1"/>
        <s v="I-2022-05169" u="1"/>
        <s v="I-2022-05061" u="1"/>
        <s v="I-2020-04069" u="1"/>
        <s v="I-2022-05179" u="1"/>
        <s v="I-2022-05039" u="1"/>
        <s v="I-2020-04079" u="1"/>
        <s v="I-2021-04786" u="1"/>
        <s v="I-2021-04646" u="1"/>
        <s v="I-2021-04506" u="1"/>
        <s v="I-2022-05189" u="1"/>
        <s v="I-2022-05049" u="1"/>
        <s v="I-2022-05081" u="1"/>
        <s v="I-2019-03086" u="1"/>
        <s v="I-2020-04089" u="1"/>
        <s v="I-2021-04796" u="1"/>
        <s v="I-2021-04656" u="1"/>
        <s v="I-2021-04516" u="1"/>
        <s v="I-2022-05199" u="1"/>
        <s v="I-2020-03592" u="1"/>
        <s v="I-2022-05091" u="1"/>
        <s v="I-2020-04099" u="1"/>
        <s v="I-2021-04666" u="1"/>
        <s v="I-2021-04526" u="1"/>
        <s v="I-2022-05069" u="1"/>
        <s v="I-2021-04676" u="1"/>
        <s v="I-2021-04686" u="1"/>
        <s v="I-2021-04406" u="1"/>
        <s v="I-2022-05089" u="1"/>
        <s v="I-2021-04556" u="1"/>
        <s v="I-2021-04416" u="1"/>
        <s v="I-2022-05099" u="1"/>
        <s v="I-2019-03527" u="1"/>
        <s v="I-2021-04566" u="1"/>
        <s v="I-2021-04426" u="1"/>
        <s v="I-2021-04576" u="1"/>
        <s v="I-2021-04436" u="1"/>
        <s v="I-2020-03903" u="1"/>
        <s v="I-2022-05402" u="1"/>
        <s v="I-2019-03407" u="1"/>
        <s v="I-2021-04586" u="1"/>
        <s v="I-2021-04446" u="1"/>
        <s v="I-2021-04306" u="1"/>
        <s v="I-2020-03913" u="1"/>
        <s v="I-2022-05412" u="1"/>
        <s v="I-2021-04596" u="1"/>
        <s v="I-2021-04456" u="1"/>
        <s v="I-2021-04316" u="1"/>
        <s v="I-2019-03567" u="1"/>
        <s v="I-2020-03923" u="1"/>
        <s v="I-2019-03427" u="1"/>
        <s v="I-2021-04466" u="1"/>
        <s v="I-2021-04326" u="1"/>
        <s v="I-2020-03933" u="1"/>
        <s v="I-2019-03437" u="1"/>
        <s v="I-2021-04476" u="1"/>
        <s v="I-2021-04336" u="1"/>
        <s v="I-2022-04903" u="1"/>
        <s v="I-2020-03943" u="1"/>
        <s v="I-2019-03447" u="1"/>
        <s v="I-2020-03803" u="1"/>
        <s v="I-2022-05302" u="1"/>
        <s v="I-2021-04486" u="1"/>
        <s v="I-2021-04346" u="1"/>
        <s v="I-2021-04206" u="1"/>
        <s v="I-2022-04913" u="1"/>
        <s v="I-2020-03953" u="1"/>
        <s v="I-2019-03457" u="1"/>
        <s v="I-2020-03813" u="1"/>
        <s v="I-2021-04356" u="1"/>
        <s v="I-2021-04216" u="1"/>
        <s v="I-2022-04923" u="1"/>
        <s v="I-2018-02924" u="1"/>
        <s v="I-2020-03963" u="1"/>
        <s v="I-2020-03823" u="1"/>
        <s v="I-2019-03327" u="1"/>
        <s v="I-2021-04366" u="1"/>
        <s v="I-2021-04226" u="1"/>
        <s v="I-2019-02970" u="1"/>
        <s v="I-2020-03973" u="1"/>
        <s v="I-2020-03833" u="1"/>
        <s v="I-2022-05332" u="1"/>
        <s v="I-2019-03337" u="1"/>
        <s v="I-2021-04376" u="1"/>
        <s v="I-2021-04236" u="1"/>
        <s v="I-2022-04943" u="1"/>
        <s v="I-2020-03983" u="1"/>
        <s v="I-2020-03703" u="1"/>
        <s v="I-2019-03207" u="1"/>
        <s v="I-2021-04386" u="1"/>
        <s v="I-2021-04246" u="1"/>
        <s v="I-2022-04953" u="1"/>
        <s v="I-2020-04102" u="1"/>
        <s v="I-2020-03993" u="1"/>
        <s v="I-2020-03853" u="1"/>
        <s v="I-2022-05352" u="1"/>
        <s v="I-2019-03357" u="1"/>
        <s v="I-2020-03713" u="1"/>
        <s v="I-2022-05212" u="1"/>
        <s v="I-2021-04396" u="1"/>
        <s v="I-2021-04256" u="1"/>
        <s v="I-2022-04963" u="1"/>
        <s v="I-2017-02257" u="1"/>
        <s v="I-2020-04112" u="1"/>
        <s v="I-2022-04823" u="1"/>
        <s v="I-2020-03863" u="1"/>
        <s v="I-2022-05362" u="1"/>
        <s v="I-2020-03723" u="1"/>
        <s v="I-2022-05222" u="1"/>
        <s v="I-2021-04266" u="1"/>
        <s v="I-2021-04126" u="1"/>
        <s v="I-2020-04122" u="1"/>
        <s v="I-2022-04833" u="1"/>
        <s v="I-2020-03873" u="1"/>
        <s v="I-2019-03377" u="1"/>
        <s v="I-2020-03733" u="1"/>
        <s v="I-2022-05232" u="1"/>
        <s v="I-2021-04276" u="1"/>
        <s v="I-2021-04136" u="1"/>
        <s v="I-2022-04983" u="1"/>
        <s v="I-2020-03883" u="1"/>
        <s v="I-2022-05382" u="1"/>
        <s v="I-2019-03387" u="1"/>
        <s v="I-2020-03743" u="1"/>
        <s v="I-2022-05242" u="1"/>
        <s v="I-2020-03603" u="1"/>
        <s v="I-2021-04286" u="1"/>
        <s v="I-2021-04146" u="1"/>
        <s v="I-2022-04993" u="1"/>
        <s v="I-2022-04853" u="1"/>
        <s v="I-2020-04002" u="1"/>
        <s v="I-2020-03893" u="1"/>
        <s v="I-2022-05392" u="1"/>
        <s v="I-2019-03397" u="1"/>
        <s v="I-2020-03613" u="1"/>
        <s v="I-2021-04296" u="1"/>
        <s v="I-2021-04156" u="1"/>
        <s v="I-2022-04863" u="1"/>
        <s v="I-2020-04012" u="1"/>
        <s v="I-2020-03763" u="1"/>
        <s v="I-2022-05262" u="1"/>
        <s v="I-2019-03267" u="1"/>
        <s v="I-2020-03623" u="1"/>
        <s v="I-2022-05122" u="1"/>
        <s v="I-2021-04166" u="1"/>
        <s v="I-2022-04873" u="1"/>
        <s v="I-2020-04022" u="1"/>
        <s v="I-2020-03773" u="1"/>
        <s v="I-2022-05132" u="1"/>
        <s v="I-2021-04176" u="1"/>
        <s v="I-2022-04883" u="1"/>
        <s v="I-2020-04032" u="1"/>
        <s v="I-2021-04707" u="1"/>
        <s v="I-2020-03783" u="1"/>
        <s v="I-2020-03643" u="1"/>
        <s v="I-2022-05142" u="1"/>
        <s v="I-2021-04186" u="1"/>
        <s v="I-2022-04893" u="1"/>
        <s v="I-2020-04042" u="1"/>
        <s v="I-2021-04717" u="1"/>
        <s v="I-2020-03793" u="1"/>
        <s v="I-2020-03653" u="1"/>
        <s v="I-2022-05152" u="1"/>
        <s v="I-2022-05012" u="1"/>
        <s v="I-2020-04052" u="1"/>
        <s v="I-2021-04727" u="1"/>
        <s v="I-2018-02624" u="1"/>
        <s v="I-2020-03663" u="1"/>
        <s v="I-2022-05162" u="1"/>
        <s v="I-2020-04062" u="1"/>
        <s v="I-2021-04737" u="1"/>
        <s v="I-2020-03673" u="1"/>
        <s v="I-2019-03177" u="1"/>
        <s v="I-2020-04072" u="1"/>
        <s v="I-2021-04607" u="1"/>
        <s v="I-2020-03683" u="1"/>
        <s v="I-2022-05182" u="1"/>
        <s v="I-2020-04082" u="1"/>
        <s v="I-2021-04757" u="1"/>
        <s v="I-2021-04617" u="1"/>
        <s v="I-2020-03693" u="1"/>
        <s v="I-2022-05192" u="1"/>
        <s v="I-2022-05052" u="1"/>
        <s v="I-2020-04092" u="1"/>
        <s v="I-2021-04627" u="1"/>
        <s v="I-2022-05062" u="1"/>
        <s v="I-2021-04777" u="1"/>
        <s v="I-2021-04637" u="1"/>
        <s v="I-2022-05072" u="1"/>
        <s v="I-2021-04787" u="1"/>
        <s v="I-2021-04647" u="1"/>
        <s v="I-2021-04507" u="1"/>
        <s v="I-2022-05082" u="1"/>
        <s v="I-2021-04797" u="1"/>
        <s v="I-2021-04657" u="1"/>
        <s v="I-2021-04517" u="1"/>
        <s v="I-2020-03593" u="1"/>
        <s v="I-2022-05092" u="1"/>
        <s v="I-2019-03097" u="1"/>
        <s v="I-2021-04667" u="1"/>
        <s v="I-2021-04527" u="1"/>
        <s v="I-2019-03530" u="1"/>
        <s v="I-2019-03540" u="1"/>
        <s v="I-2021-04547" u="1"/>
        <s v="I-2021-04407" u="1"/>
        <s v="I-2021-04697" u="1"/>
        <s v="I-2021-04557" u="1"/>
        <s v="I-2021-04417" u="1"/>
        <s v="I-2019-03560" u="1"/>
        <s v="I-2021-04567" u="1"/>
        <s v="I-2019-03420" u="1"/>
        <s v="I-2021-04427" u="1"/>
        <s v="I-2021-04437" u="1"/>
        <s v="I-2019-03548" u="1"/>
        <s v="I-2020-03904" u="1"/>
        <s v="I-2019-03580" u="1"/>
        <s v="I-2021-04587" u="1"/>
        <s v="I-2021-04447" u="1"/>
        <s v="I-2019-03300" u="1"/>
        <s v="I-2021-04307" u="1"/>
        <s v="I-2019-03558" u="1"/>
        <s v="I-2020-03914" u="1"/>
        <s v="I-2022-05413" u="1"/>
        <s v="I-2021-04597" u="1"/>
        <s v="I-2019-03450" u="1"/>
        <s v="I-2021-04457" u="1"/>
        <s v="I-2019-03568" u="1"/>
        <s v="I-2020-03924" u="1"/>
        <s v="I-2019-03460" u="1"/>
        <s v="I-2021-04327" u="1"/>
        <s v="I-2019-03578" u="1"/>
        <s v="I-2020-03934" u="1"/>
        <s v="I-2019-03470" u="1"/>
        <s v="I-2021-04477" u="1"/>
        <s v="I-2021-04337" u="1"/>
        <s v="I-2022-04904" u="1"/>
        <s v="I-2020-03944" u="1"/>
        <s v="I-2020-03804" u="1"/>
        <s v="I-2022-05303" u="1"/>
        <s v="I-2019-03308" u="1"/>
        <s v="I-2021-04487" u="1"/>
        <s v="I-2021-04347" u="1"/>
        <s v="I-2019-03200" u="1"/>
        <s v="I-2021-04207" u="1"/>
        <s v="I-2022-04914" u="1"/>
        <s v="I-2020-03954" u="1"/>
        <s v="I-2020-03814" u="1"/>
        <s v="I-2021-04497" u="1"/>
        <s v="I-2021-04357" u="1"/>
        <s v="I-2021-04217" u="1"/>
        <s v="I-2018-02925" u="1"/>
        <s v="I-2020-03964" u="1"/>
        <s v="I-2020-03824" u="1"/>
        <s v="I-2019-03328" u="1"/>
        <s v="I-2021-04367" u="1"/>
        <s v="I-2021-04227" u="1"/>
        <s v="I-2022-04934" u="1"/>
        <s v="I-2020-03974" u="1"/>
        <s v="I-2019-03478" u="1"/>
        <s v="I-2020-03834" u="1"/>
        <s v="I-2022-05333" u="1"/>
        <s v="I-2019-03338" u="1"/>
        <s v="I-2021-04377" u="1"/>
        <s v="I-2021-04237" u="1"/>
        <s v="I-2020-03984" u="1"/>
        <s v="I-2020-03844" u="1"/>
        <s v="I-2022-05343" u="1"/>
        <s v="I-2020-03704" u="1"/>
        <s v="I-2022-05203" u="1"/>
        <s v="I-2019-03208" u="1"/>
        <s v="I-2021-04387" u="1"/>
        <s v="I-2020-04103" u="1"/>
        <s v="I-2022-04814" u="1"/>
        <s v="I-2019-02991" u="1"/>
        <s v="I-2020-03994" u="1"/>
        <s v="I-2019-03498" u="1"/>
        <s v="I-2022-05353" u="1"/>
        <s v="I-2020-03714" u="1"/>
        <s v="I-2022-05213" u="1"/>
        <s v="I-2019-03218" u="1"/>
        <s v="I-2021-04257" u="1"/>
        <s v="I-2022-04964" u="1"/>
        <s v="I-2019-02969" u="1"/>
        <s v="I-2022-04824" u="1"/>
        <s v="I-2020-03864" u="1"/>
        <s v="I-2022-05363" u="1"/>
        <s v="I-2019-03368" u="1"/>
        <s v="I-2020-03724" u="1"/>
        <s v="I-2022-05223" u="1"/>
        <s v="I-2019-03260" u="1"/>
        <s v="I-2021-04267" u="1"/>
        <s v="I-2020-04123" u="1"/>
        <s v="I-2022-04834" u="1"/>
        <s v="I-2020-03874" u="1"/>
        <s v="I-2022-05373" u="1"/>
        <s v="I-2019-03378" u="1"/>
        <s v="I-2020-03734" u="1"/>
        <s v="I-2022-05233" u="1"/>
        <s v="I-2019-03270" u="1"/>
        <s v="I-2021-04277" u="1"/>
        <s v="I-2021-04137" u="1"/>
        <s v="I-2022-04984" u="1"/>
        <s v="I-2019-02989" u="1"/>
        <s v="I-2022-04844" u="1"/>
        <s v="I-2021-04700" u="1"/>
        <s v="I-2020-03744" u="1"/>
        <s v="I-2022-05243" u="1"/>
        <s v="I-2019-03248" u="1"/>
        <s v="I-2020-03604" u="1"/>
        <s v="I-2022-05103" u="1"/>
        <s v="I-2019-03280" u="1"/>
        <s v="I-2021-04287" u="1"/>
        <s v="I-2021-04147" u="1"/>
        <s v="I-2022-04854" u="1"/>
        <s v="I-2020-04003" u="1"/>
        <s v="I-2021-04710" u="1"/>
        <s v="I-2020-03894" u="1"/>
        <s v="I-2019-03258" u="1"/>
        <s v="I-2020-03614" u="1"/>
        <s v="I-2022-05113" u="1"/>
        <s v="I-2021-04297" u="1"/>
        <s v="I-2019-03150" u="1"/>
        <s v="I-2021-04157" u="1"/>
        <s v="I-2022-04864" u="1"/>
        <s v="I-2020-04013" u="1"/>
        <s v="I-2021-04720" u="1"/>
        <s v="I-2020-03764" u="1"/>
        <s v="I-2019-03268" u="1"/>
        <s v="I-2020-03624" u="1"/>
        <s v="I-2022-05123" u="1"/>
        <s v="I-2019-03128" u="1"/>
        <s v="I-2021-04167" u="1"/>
        <s v="I-2022-04874" u="1"/>
        <s v="I-2020-04023" u="1"/>
        <s v="I-2021-04730" u="1"/>
        <s v="I-2020-03774" u="1"/>
        <s v="I-2020-03634" u="1"/>
        <s v="I-2021-04177" u="1"/>
        <s v="I-2020-04033" u="1"/>
        <s v="I-2021-04708" u="1"/>
        <s v="I-2021-04600" u="1"/>
        <s v="I-2022-05283" u="1"/>
        <s v="I-2020-03644" u="1"/>
        <s v="I-2021-04187" u="1"/>
        <s v="I-2019-03040" u="1"/>
        <s v="I-2022-04894" u="1"/>
        <s v="I-2020-04043" u="1"/>
        <s v="I-2021-04718" u="1"/>
        <s v="I-2021-04610" u="1"/>
        <s v="I-2020-03794" u="1"/>
        <s v="I-2019-03298" u="1"/>
        <s v="I-2020-03654" u="1"/>
        <s v="I-2022-05153" u="1"/>
        <s v="I-2022-05013" u="1"/>
        <s v="I-2021-04197" u="1"/>
        <s v="I-2020-04053" u="1"/>
        <s v="I-2017-02058" u="1"/>
        <s v="I-2021-04760" u="1"/>
        <s v="I-2021-04620" u="1"/>
        <s v="I-2020-03664" u="1"/>
        <s v="I-2022-05023" u="1"/>
        <s v="I-2019-03028" u="1"/>
        <s v="I-2020-04063" u="1"/>
        <s v="I-2021-04738" u="1"/>
        <s v="I-2021-04770" u="1"/>
        <s v="I-2021-04630" u="1"/>
        <s v="I-2020-03674" u="1"/>
        <s v="I-2022-05033" u="1"/>
        <s v="I-2019-03070" u="1"/>
        <s v="I-2020-04073" u="1"/>
        <s v="I-2021-04780" u="1"/>
        <s v="I-2021-04500" u="1"/>
        <s v="I-2020-03684" u="1"/>
        <s v="I-2022-05183" u="1"/>
        <s v="I-2022-05043" u="1"/>
        <s v="I-2021-04758" u="1"/>
        <s v="I-2021-04618" u="1"/>
        <s v="I-2021-04650" u="1"/>
        <s v="I-2021-04510" u="1"/>
        <s v="I-2020-03694" u="1"/>
        <s v="I-2022-05193" u="1"/>
        <s v="I-2019-03198" u="1"/>
        <s v="I-2022-05053" u="1"/>
        <s v="I-2020-04093" u="1"/>
        <s v="I-2021-04768" u="1"/>
        <s v="I-2021-04628" u="1"/>
        <s v="I-2021-04660" u="1"/>
        <s v="I-2018-02665" u="1"/>
        <s v="I-2022-05063" u="1"/>
        <s v="I-2021-04778" u="1"/>
        <s v="I-2021-04638" u="1"/>
        <s v="I-2021-04670" u="1"/>
        <s v="I-2021-04530" u="1"/>
        <s v="I-2022-05073" u="1"/>
        <s v="I-2021-04648" u="1"/>
        <s v="I-2021-04508" u="1"/>
        <s v="I-2021-04680" u="1"/>
        <s v="I-2021-04540" u="1"/>
        <s v="I-2021-04400" u="1"/>
        <s v="I-2022-05083" u="1"/>
        <s v="I-2021-04798" u="1"/>
        <s v="I-2021-04658" u="1"/>
        <s v="I-2019-03511" u="1"/>
        <s v="I-2021-04518" u="1"/>
        <s v="I-2021-04550" u="1"/>
        <s v="I-2021-04410" u="1"/>
        <s v="I-2021-04668" u="1"/>
        <s v="I-2021-04528" u="1"/>
        <s v="I-2021-04560" u="1"/>
        <s v="I-2021-04420" u="1"/>
        <s v="I-2021-04678" u="1"/>
        <s v="I-2019-03531" u="1"/>
        <s v="I-2021-04570" u="1"/>
        <s v="I-2021-04430" u="1"/>
        <s v="I-2019-03509" u="1"/>
        <s v="I-2021-04688" u="1"/>
        <s v="I-2019-03541" u="1"/>
        <s v="I-2021-04548" u="1"/>
        <s v="I-2021-04408" u="1"/>
        <s v="I-2021-04440" u="1"/>
        <s v="I-2021-04300" u="1"/>
        <s v="I-2019-03519" u="1"/>
        <s v="I-2021-04698" u="1"/>
        <s v="I-2021-04558" u="1"/>
        <s v="I-2021-04418" u="1"/>
        <s v="I-2021-04590" u="1"/>
        <s v="I-2021-04450" u="1"/>
        <s v="I-2021-04310" u="1"/>
        <s v="I-2019-03529" u="1"/>
        <s v="I-2019-03561" u="1"/>
        <s v="I-2021-04568" u="1"/>
        <s v="I-2021-04428" u="1"/>
        <s v="I-2021-04460" u="1"/>
        <s v="I-2021-04320" u="1"/>
        <s v="I-2019-03571" u="1"/>
        <s v="I-2021-04438" u="1"/>
        <s v="I-2021-04470" u="1"/>
        <s v="I-2021-04330" u="1"/>
        <s v="I-2020-03905" u="1"/>
        <s v="I-2019-03581" u="1"/>
        <s v="I-2021-04588" u="1"/>
        <s v="I-2019-03441" u="1"/>
        <s v="I-2021-04448" u="1"/>
        <s v="I-2019-03301" u="1"/>
        <s v="I-2021-04308" u="1"/>
        <s v="I-2021-04480" u="1"/>
        <s v="I-2021-04340" u="1"/>
        <s v="I-2021-04200" u="1"/>
        <s v="I-2019-03559" u="1"/>
        <s v="I-2020-03915" u="1"/>
        <s v="I-2021-04458" u="1"/>
        <s v="I-2019-03311" u="1"/>
        <s v="I-2021-04318" u="1"/>
        <s v="I-2021-04490" u="1"/>
        <s v="I-2021-04350" u="1"/>
        <s v="I-2021-04210" u="1"/>
        <s v="I-2020-03925" u="1"/>
        <s v="I-2021-04468" u="1"/>
        <s v="I-2021-04328" u="1"/>
        <s v="I-2021-04360" u="1"/>
        <s v="I-2021-04220" u="1"/>
        <s v="I-2019-03579" u="1"/>
        <s v="I-2020-03935" u="1"/>
        <s v="I-2019-03471" u="1"/>
        <s v="I-2021-04478" u="1"/>
        <s v="I-2021-04338" u="1"/>
        <s v="I-2021-04370" u="1"/>
        <s v="I-2021-04230" u="1"/>
        <s v="I-2022-04905" u="1"/>
        <s v="I-2020-03945" u="1"/>
        <s v="I-2020-03805" u="1"/>
        <s v="I-2022-05304" u="1"/>
        <s v="I-2019-03309" u="1"/>
        <s v="I-2019-03481" u="1"/>
        <s v="I-2021-04348" u="1"/>
        <s v="I-2019-03201" u="1"/>
        <s v="I-2021-04208" u="1"/>
        <s v="I-2021-04380" u="1"/>
        <s v="I-2021-04240" u="1"/>
        <s v="I-2022-04915" u="1"/>
        <s v="I-2020-03955" u="1"/>
        <s v="I-2019-03459" u="1"/>
        <s v="I-2020-03815" u="1"/>
        <s v="I-2022-05314" u="1"/>
        <s v="I-2021-04218" u="1"/>
        <s v="I-2021-04390" u="1"/>
        <s v="I-2021-04250" u="1"/>
        <s v="I-2018-02926" u="1"/>
        <s v="I-2019-02962" u="1"/>
        <s v="I-2020-03965" u="1"/>
        <s v="I-2019-03469" u="1"/>
        <s v="I-2020-03825" u="1"/>
        <s v="I-2019-03329" u="1"/>
        <s v="I-2019-03361" u="1"/>
        <s v="I-2021-04228" u="1"/>
        <s v="I-2021-04260" u="1"/>
        <s v="I-2022-04935" u="1"/>
        <s v="I-2020-03975" u="1"/>
        <s v="I-2019-03479" u="1"/>
        <s v="I-2020-03835" u="1"/>
        <s v="I-2022-05334" u="1"/>
        <s v="I-2019-03339" u="1"/>
        <s v="I-2021-04238" u="1"/>
        <s v="I-2021-04270" u="1"/>
        <s v="I-2022-04945" u="1"/>
        <s v="I-2021-04130" u="1"/>
        <s v="I-2022-04805" u="1"/>
        <s v="I-2021-04801" u="1"/>
        <s v="I-2020-03985" u="1"/>
        <s v="I-2020-03845" u="1"/>
        <s v="I-2022-05344" u="1"/>
        <s v="I-2020-03705" u="1"/>
        <s v="I-2022-05204" u="1"/>
        <s v="I-2019-03209" u="1"/>
        <s v="I-2021-04248" u="1"/>
        <s v="I-2021-04280" u="1"/>
        <s v="I-2022-04955" u="1"/>
        <s v="I-2020-04104" u="1"/>
        <s v="I-2021-04140" u="1"/>
        <s v="I-2022-04815" u="1"/>
        <s v="I-2020-03995" u="1"/>
        <s v="I-2019-03499" u="1"/>
        <s v="I-2020-03855" u="1"/>
        <s v="I-2022-05354" u="1"/>
        <s v="I-2020-03715" u="1"/>
        <s v="I-2019-03219" u="1"/>
        <s v="I-2021-04398" u="1"/>
        <s v="I-2021-04258" u="1"/>
        <s v="I-2021-04290" u="1"/>
        <s v="I-2022-04965" u="1"/>
        <s v="I-2021-04150" u="1"/>
        <s v="I-2017-02151" u="1"/>
        <s v="I-2020-03865" u="1"/>
        <s v="I-2022-05364" u="1"/>
        <s v="I-2019-03369" u="1"/>
        <s v="I-2020-03725" u="1"/>
        <s v="I-2019-03229" u="1"/>
        <s v="I-2019-03261" u="1"/>
        <s v="I-2021-04268" u="1"/>
        <s v="I-2022-04975" u="1"/>
        <s v="I-2021-04160" u="1"/>
        <s v="I-2022-04835" u="1"/>
        <s v="I-2017-02021" u="1"/>
        <s v="I-2022-05374" u="1"/>
        <s v="I-2020-03735" u="1"/>
        <s v="I-2021-04278" u="1"/>
        <s v="I-2021-04138" u="1"/>
        <s v="I-2022-04985" u="1"/>
        <s v="I-2021-04170" u="1"/>
        <s v="I-2022-04845" u="1"/>
        <s v="I-2020-03885" u="1"/>
        <s v="I-2020-03745" u="1"/>
        <s v="I-2022-05244" u="1"/>
        <s v="I-2020-03605" u="1"/>
        <s v="I-2022-05104" u="1"/>
        <s v="I-2021-04288" u="1"/>
        <s v="I-2021-04148" u="1"/>
        <s v="I-2022-04995" u="1"/>
        <s v="I-2021-04180" u="1"/>
        <s v="I-2022-04855" u="1"/>
        <s v="I-2020-04004" u="1"/>
        <s v="I-2021-04711" u="1"/>
        <s v="I-2020-03895" u="1"/>
        <s v="I-2019-03399" u="1"/>
        <s v="I-2019-03259" u="1"/>
        <s v="I-2020-03615" u="1"/>
        <s v="I-2022-05114" u="1"/>
        <s v="I-2019-03291" u="1"/>
        <s v="I-2021-04298" u="1"/>
        <s v="I-2021-04158" u="1"/>
        <s v="I-2022-04865" u="1"/>
        <s v="I-2020-04014" u="1"/>
        <s v="I-2021-04721" u="1"/>
        <s v="I-2020-03765" u="1"/>
        <s v="I-2022-05264" u="1"/>
        <s v="I-2019-03269" u="1"/>
        <s v="I-2020-03625" u="1"/>
        <s v="I-2022-05124" u="1"/>
        <s v="I-2019-03129" u="1"/>
        <s v="I-2021-04168" u="1"/>
        <s v="I-2020-04024" u="1"/>
        <s v="I-2021-04731" u="1"/>
        <s v="I-2020-03775" u="1"/>
        <s v="I-2022-05274" u="1"/>
        <s v="I-2020-03635" u="1"/>
        <s v="I-2021-04178" u="1"/>
        <s v="I-2020-04034" u="1"/>
        <s v="I-2021-04709" u="1"/>
        <s v="I-2021-04741" u="1"/>
        <s v="I-2021-04601" u="1"/>
        <s v="I-2020-03785" u="1"/>
        <s v="I-2022-05284" u="1"/>
        <s v="I-2020-03645" u="1"/>
        <s v="I-2021-04188" u="1"/>
        <s v="I-2022-04895" u="1"/>
        <s v="I-2020-04044" u="1"/>
        <s v="I-2021-04719" u="1"/>
        <s v="I-2021-04751" u="1"/>
        <s v="I-2018-02756" u="1"/>
        <s v="I-2021-04611" u="1"/>
        <s v="I-2020-03795" u="1"/>
        <s v="I-2020-03655" u="1"/>
        <s v="I-2022-05014" u="1"/>
        <s v="I-2021-04198" u="1"/>
        <s v="I-2019-03051" u="1"/>
        <s v="I-2020-04054" u="1"/>
        <s v="I-2021-04761" u="1"/>
        <s v="I-2021-04621" u="1"/>
        <s v="I-2020-03665" u="1"/>
        <s v="I-2019-03169" u="1"/>
        <s v="I-2020-04064" u="1"/>
        <s v="I-2021-04631" u="1"/>
        <s v="I-2020-03675" u="1"/>
        <s v="I-2019-03179" u="1"/>
        <s v="I-2022-05034" u="1"/>
        <s v="I-2020-04074" u="1"/>
        <s v="I-2021-04749" u="1"/>
        <s v="I-2021-04609" u="1"/>
        <s v="I-2021-04781" u="1"/>
        <s v="I-2021-04641" u="1"/>
        <s v="I-2021-04501" u="1"/>
        <s v="I-2020-03685" u="1"/>
        <s v="I-2022-05184" u="1"/>
        <s v="I-2022-05044" u="1"/>
        <s v="I-2020-04084" u="1"/>
        <s v="I-2021-04759" u="1"/>
        <s v="I-2021-04619" u="1"/>
        <s v="I-2021-04791" u="1"/>
        <s v="I-2018-02796" u="1"/>
        <s v="I-2021-04651" u="1"/>
        <s v="I-2021-04511" u="1"/>
        <s v="I-2020-03695" u="1"/>
        <s v="I-2022-05194" u="1"/>
        <s v="I-2022-05054" u="1"/>
        <s v="I-2019-03091" u="1"/>
        <s v="I-2021-04629" u="1"/>
        <s v="I-2021-04661" u="1"/>
        <s v="I-2021-04521" u="1"/>
        <s v="I-2022-05064" u="1"/>
        <s v="I-2021-04779" u="1"/>
        <s v="I-2021-04639" u="1"/>
        <s v="I-2021-04531" u="1"/>
        <s v="I-2021-04789" u="1"/>
        <s v="I-2021-04649" u="1"/>
        <s v="I-2021-04509" u="1"/>
        <s v="I-2021-04681" u="1"/>
        <s v="I-2021-04541" u="1"/>
        <s v="I-2021-04401" u="1"/>
        <s v="I-2021-04799" u="1"/>
        <s v="I-2019-03512" u="1"/>
        <s v="I-2021-04519" u="1"/>
        <s v="I-2021-04691" u="1"/>
        <s v="I-2021-04551" u="1"/>
        <s v="I-2021-04411" u="1"/>
        <s v="I-2020-03595" u="1"/>
        <s v="I-2022-05094" u="1"/>
        <s v="I-2021-04669" u="1"/>
        <s v="I-2021-04561" u="1"/>
        <s v="I-2021-04421" u="1"/>
        <s v="I-2021-04679" u="1"/>
        <s v="I-2019-03532" u="1"/>
        <s v="I-2021-04539" u="1"/>
        <s v="I-2021-04571" u="1"/>
        <s v="I-2021-04431" u="1"/>
        <s v="I-2021-04689" u="1"/>
        <s v="I-2021-04549" u="1"/>
        <s v="I-2021-04441" u="1"/>
        <s v="I-2021-04301" u="1"/>
        <s v="I-2019-03552" u="1"/>
        <s v="I-2021-04559" u="1"/>
        <s v="I-2019-03412" u="1"/>
        <s v="I-2021-04419" u="1"/>
        <s v="I-2021-04591" u="1"/>
        <s v="I-2021-04451" u="1"/>
        <s v="I-2021-04311" u="1"/>
        <s v="I-2019-03562" u="1"/>
        <s v="I-2019-03422" u="1"/>
        <s v="I-2021-04429" u="1"/>
        <s v="I-2021-04461" u="1"/>
        <s v="I-2021-04321" u="1"/>
        <s v="I-2019-03572" u="1"/>
        <s v="I-2021-04439" u="1"/>
        <s v="I-2021-04471" u="1"/>
        <s v="I-2020-03906" u="1"/>
        <s v="I-2022-05405" u="1"/>
        <s v="I-2019-03582" u="1"/>
        <s v="I-2021-04589" u="1"/>
        <s v="I-2021-04449" u="1"/>
        <s v="I-2019-03302" u="1"/>
        <s v="I-2021-04309" u="1"/>
        <s v="I-2021-04481" u="1"/>
        <s v="I-2021-04341" u="1"/>
        <s v="I-2021-04201" u="1"/>
        <s v="I-2020-03916" u="1"/>
        <s v="I-2022-05415" u="1"/>
        <s v="I-2021-04599" u="1"/>
        <s v="I-2019-03452" u="1"/>
        <s v="I-2021-04459" u="1"/>
        <s v="I-2019-03312" u="1"/>
        <s v="I-2021-04319" u="1"/>
        <s v="I-2021-04491" u="1"/>
        <s v="I-2021-04351" u="1"/>
        <s v="I-2021-04211" u="1"/>
        <s v="I-2020-03926" u="1"/>
        <s v="I-2021-04469" u="1"/>
        <s v="I-2021-04329" u="1"/>
        <s v="I-2021-04361" u="1"/>
        <s v="I-2021-04221" u="1"/>
        <s v="I-2020-03936" u="1"/>
        <s v="I-2019-03472" u="1"/>
        <s v="I-2021-04479" u="1"/>
        <s v="I-2021-04339" u="1"/>
        <s v="I-2021-04371" u="1"/>
        <s v="I-2021-04231" u="1"/>
        <s v="I-2022-04906" u="1"/>
        <s v="I-2018-02907" u="1"/>
        <s v="I-2020-03946" u="1"/>
        <s v="I-2020-03806" u="1"/>
        <s v="I-2022-05305" u="1"/>
        <s v="I-2021-04349" u="1"/>
        <s v="I-2019-03202" u="1"/>
        <s v="I-2021-04209" u="1"/>
        <s v="I-2021-04381" u="1"/>
        <s v="I-2021-04241" u="1"/>
        <s v="I-2022-04916" u="1"/>
        <s v="I-2020-03956" u="1"/>
        <s v="I-2022-05315" u="1"/>
        <s v="I-2019-03492" u="1"/>
        <s v="I-2021-04359" u="1"/>
        <s v="I-2021-04219" u="1"/>
        <s v="I-2021-04391" u="1"/>
        <s v="I-2021-04251" u="1"/>
        <s v="I-2022-04926" u="1"/>
        <s v="I-2020-03966" u="1"/>
        <s v="I-2020-03826" u="1"/>
        <s v="I-2022-05325" u="1"/>
        <s v="I-2019-03362" u="1"/>
        <s v="I-2021-04369" u="1"/>
        <s v="I-2019-03222" u="1"/>
        <s v="I-2021-04229" u="1"/>
        <s v="I-2021-04261" u="1"/>
        <s v="I-2022-04936" u="1"/>
        <s v="I-2020-03976" u="1"/>
        <s v="I-2021-04379" u="1"/>
        <s v="I-2021-04239" u="1"/>
        <s v="I-2021-04271" u="1"/>
        <s v="I-2021-04131" u="1"/>
        <s v="I-2022-04806" u="1"/>
        <s v="I-2020-03986" u="1"/>
        <s v="I-2020-03846" u="1"/>
        <s v="I-2022-05345" u="1"/>
        <s v="I-2020-03706" u="1"/>
        <s v="I-2019-03382" u="1"/>
        <s v="I-2021-04389" u="1"/>
        <s v="I-2021-04249" u="1"/>
        <s v="I-2021-04281" u="1"/>
        <s v="I-2022-04956" u="1"/>
        <s v="I-2020-04105" u="1"/>
        <s v="I-2021-04141" u="1"/>
        <s v="I-2022-04816" u="1"/>
        <s v="I-2020-03996" u="1"/>
        <s v="I-2020-03856" u="1"/>
        <s v="I-2022-05355" u="1"/>
        <s v="I-2020-03716" u="1"/>
        <s v="I-2022-05215" u="1"/>
        <s v="I-2021-04399" u="1"/>
        <s v="I-2021-04259" u="1"/>
        <s v="I-2021-04291" u="1"/>
        <s v="I-2022-04966" u="1"/>
        <s v="I-2021-04151" u="1"/>
        <s v="I-2022-04826" u="1"/>
        <s v="I-2020-03866" u="1"/>
        <s v="I-2020-03726" u="1"/>
        <s v="I-2019-03262" u="1"/>
        <s v="I-2021-04269" u="1"/>
        <s v="I-2022-04976" u="1"/>
        <s v="I-2021-04161" u="1"/>
        <s v="I-2020-03876" u="1"/>
        <s v="I-2021-04279" u="1"/>
        <s v="I-2021-04139" u="1"/>
        <s v="I-2022-04986" u="1"/>
        <s v="I-2021-04171" u="1"/>
        <s v="I-2020-03886" u="1"/>
        <s v="I-2022-05245" u="1"/>
        <s v="I-2020-03606" u="1"/>
        <s v="I-2022-05105" u="1"/>
        <s v="I-2021-04289" u="1"/>
        <s v="I-2021-04149" u="1"/>
        <s v="I-2022-04996" u="1"/>
        <s v="I-2021-04181" u="1"/>
        <s v="I-2022-04856" u="1"/>
        <s v="I-2020-04005" u="1"/>
        <s v="I-2021-04712" u="1"/>
        <s v="I-2022-05395" u="1"/>
        <s v="I-2020-03616" u="1"/>
        <s v="I-2022-05115" u="1"/>
        <s v="I-2019-03292" u="1"/>
        <s v="I-2021-04299" u="1"/>
        <s v="I-2021-04159" u="1"/>
        <s v="I-2020-04015" u="1"/>
        <s v="I-2021-04722" u="1"/>
        <s v="I-2020-03766" u="1"/>
        <s v="I-2022-05265" u="1"/>
        <s v="I-2021-04169" u="1"/>
        <s v="I-2022-04876" u="1"/>
        <s v="I-2020-04025" u="1"/>
        <s v="I-2021-04732" u="1"/>
        <s v="I-2018-02737" u="1"/>
        <s v="I-2020-03776" u="1"/>
        <s v="I-2022-05275" u="1"/>
        <s v="I-2020-03636" u="1"/>
        <s v="I-2021-04179" u="1"/>
        <s v="I-2020-04035" u="1"/>
        <s v="I-2021-04742" u="1"/>
        <s v="I-2021-04602" u="1"/>
        <s v="I-2020-03786" u="1"/>
        <s v="I-2020-03646" u="1"/>
        <s v="I-2022-05145" u="1"/>
        <s v="I-2021-04189" u="1"/>
        <s v="I-2022-04896" u="1"/>
        <s v="I-2021-04752" u="1"/>
        <s v="I-2021-04612" u="1"/>
        <s v="I-2020-03796" u="1"/>
        <s v="I-2020-03656" u="1"/>
        <s v="I-2022-05155" u="1"/>
        <s v="I-2022-05015" u="1"/>
        <s v="I-2021-04199" u="1"/>
        <s v="I-2020-04055" u="1"/>
        <s v="I-2021-04762" u="1"/>
        <s v="I-2020-03666" u="1"/>
        <s v="I-2022-05025" u="1"/>
        <s v="I-2019-03062" u="1"/>
        <s v="I-2020-04065" u="1"/>
        <s v="I-2021-04632" u="1"/>
        <s v="I-2020-03676" u="1"/>
        <s v="I-2019-03072" u="1"/>
        <s v="I-2021-04782" u="1"/>
        <s v="I-2021-04642" u="1"/>
        <s v="I-2021-04502" u="1"/>
        <s v="I-2020-03686" u="1"/>
        <s v="I-2022-05185" u="1"/>
        <s v="I-2022-05045" u="1"/>
        <s v="I-2019-03082" u="1"/>
        <s v="I-2020-04085" u="1"/>
        <s v="I-2021-04792" u="1"/>
        <s v="I-2021-04512" u="1"/>
        <s v="I-2022-05055" u="1"/>
        <s v="I-2021-04662" u="1"/>
        <s v="I-2018-02667" u="1"/>
        <s v="I-2021-04522" u="1"/>
        <s v="I-2021-04672" u="1"/>
        <s v="I-2022-05075" u="1"/>
        <s v="I-2019-03503" u="1"/>
        <s v="I-2021-04682" u="1"/>
        <s v="I-2021-04542" u="1"/>
        <s v="I-2021-04402" u="1"/>
        <s v="I-2022-05085" u="1"/>
        <s v="I-2021-04692" u="1"/>
        <s v="I-2021-04552" u="1"/>
        <s v="I-2018-02557" u="1"/>
        <s v="I-2020-03596" u="1"/>
      </sharedItems>
    </cacheField>
    <cacheField name="Inversion" numFmtId="0">
      <sharedItems containsBlank="1"/>
    </cacheField>
    <cacheField name="Oficina Pago" numFmtId="0">
      <sharedItems/>
    </cacheField>
    <cacheField name="Alianza" numFmtId="0">
      <sharedItems containsBlank="1" count="613">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m/>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WTT - A-2021-01445 - WTT Institucional - Fundación Avina Panamá - EXO Nanum (C3-40) " u="1"/>
        <s v="WTT - A-2018-01029 - WTT Institucional - WTT BRASIL - WTT INSTITUCIONAL Panamá " u="1"/>
        <s v="FA - A-2019-01157 - Biomas - Banco Interamericano de Desarrollo - BID Lab - Bid EXO Mujeres Chaco " u="1"/>
        <s v="FA - A-2020-01419 - Biomas - Inter-American Foundation - IAF - Redes Chaco " u="1"/>
        <s v="AA - A-2021-01494 - Innovación para la Democracia - Open Society Foundations - OSF Alianza Integrada ID " u="1"/>
        <s v="AA - A-2021-01506 - Futuro del Trabajo - Open Society Foundations (International Migration) - OSF: Innovative Workers Org " u="1"/>
        <s v="FA - A-2022-01604 - Acción Climática - Citi Ecuador - IT’S NOW - Global Climate Act " u="1"/>
        <s v="WTT - A-2020-01429 - WTT Institucional - Stichting Benevolentia - WTT -  Porticus Agriculture " u="1"/>
        <s v="FA - A-2014-00529 - Panamá - Fundación Avina Panamá - Avina 2015 " u="1"/>
        <s v="WTT - A-2021-01521 - WTT Institucional - Instituto Ibirapitanga - Agr. Fam. de Base Ecológica " u="1"/>
        <s v="FA - A-2019-01253 - Innovación para la Democracia (ex TCS) - Porticus Latinoamérica - Justicia transicional CEV 2 " u="1"/>
        <s v="FA - A-2019-01182 - Reciclaje Inclusivo - Banco Interamericano de Desarrollo - BID INE/WSA - Latitd R - INE/WSA  año 2021 " u="1"/>
        <s v="AA FA - A-2020-01388 - Innovación para la Democracia (ex TCS) - LUMINATE GROUP - LUMINATE PULSANTE 3 | FA " u="1"/>
        <s v="AA - A-2020-01351 - Acceso al Agua - W.K. Kellogg Foundation (Méx) - Gestion Comun Fase III " u="1"/>
        <s v="AA - A-2018-01051 - Innovación para la Democracia (ex TCS) - LUMINATE GROUP - LUMINATE PULSANTE 3 " u="1"/>
        <s v="WTT - A-2021-01520 - WTT Institucional - Instituto Clima e Sociedade - ICS - COI Emissão Líquida Zero " u="1"/>
        <s v="FA - A-2020-01336 - Acceso al Agua - Fundación Gonzalo Rio Arronte - OCSAS en México II " u="1"/>
        <s v="AA - A-2022-01544 - Innovación para la Democracia - LUMINATE GROUP - LUMINATE INDELA 2022 " u="1"/>
        <s v="AA FA - A-2020-01413 - Reciclaje Inclusivo - Avina Americas - TARGET Latitud R Centroaméric " u="1"/>
        <s v="FA - A-2021-01509 - Ciudades Sustentables - CAF América - Citi Arg y Parag 2022 " u="1"/>
        <s v="FA - A-2020-01333 - Acción Climática - Deutsche Gesellschaft für Internationale Zusammenarbeit (GIZ) GmbH (Bélgica) - NDC paises EUROCLIMA II " u="1"/>
        <s v="FA - A-2022-01543 - Acceso al Agua - Coca-Cola de Chile, S.A. - + Agua Chile - 2022 " u="1"/>
        <s v="FA - A-2021-01470 - Migraciones - Organización Internacional para las Migraciones - Guatemala - Oportuguate " u="1"/>
        <s v="AA - A-2020-01365 - Reciclaje Inclusivo - Dow Chemical Company - Latitud R - Dow 2022 " u="1"/>
        <s v="AA FA - A-2021-01523 - Innovación para la Democracia - Open Society Foundations - OSF Alianza Integrada FA " u="1"/>
        <s v="AA - A-2019-01144 - Reciclaje Inclusivo - Target Foundation - Latitud R - Target " u="1"/>
        <s v="FA - A-2022-01536 - Ciudades Sustentables - CAF América - Citi Quito 2022 " u="1"/>
        <s v="FA - A-2021-01452 - Ciudades Sustentables - CAF América - Ciudades Resiliente-Citi-BA " u="1"/>
        <s v="FA - A-2019-01219 - Reciclaje Inclusivo - Fonds Danone pour l'Ecosystème - Danone Argentina Renovación " u="1"/>
        <s v="AA - A-2019-01161 - Innovación para la Democracia (ex TCS) - Open Society Foundations - OSF PULSANTE " u="1"/>
        <s v="AA - A-2021-01498 - Biomas - Mercado Libre - Mercado Libre " u="1"/>
        <s v="FA - A-2022-01605 - Migraciones - Porticus Latinoamérica - Porticus - Centro America " u="1"/>
        <s v="FA - A-2020-01371 - Negocios y Finanzas Sostenibles - Olivo Capital - Fondo A Fondo " u="1"/>
        <s v="AA - A-2018-01053 - Tecnología Cambio Social - LUMINATE GROUP - LUMINATE Derechos Digitales " u="1"/>
        <s v="FA - A-2020-01337 - Acceso al Agua - Programa de Pequeñas Donaciones GEF/PNUD - Fortalecimiento ASADAS " u="1"/>
        <s v="FA - A-2021-01456 - Ciudades Sustentables - CAF América - IRCR - Citi - Bogotá " u="1"/>
        <s v="AA - A-2021-01522 - Reciclaje Inclusivo - Dow Chemical Company - Latitud R - Dow 2023 " u="1"/>
        <s v="AA - A-2021-01514 - Migraciones - Open Society Foundations - Refer Refugees " u="1"/>
        <s v="FA - A-2022-01549 - Reciclaje Inclusivo - Deutsche Gesellschaft für Internationale Zusammenarbeit (GIZ) GmbH (Alemania) - Reciclaje GIZ México " u="1"/>
        <s v="AA FA - A-2020-01303 - Innovación para la Democracia - Avina Americas - OSF ALTEC FA " u="1"/>
        <s v="AA FA - A-2019-01165 - Innovación para la Democracia (ex TCS) - LUMINATE GROUP - LUMINATE Derechos Digitales " u="1"/>
        <s v="FA - A-2022-01585 - Acción Climática - Adaptation Research Alliance - Alianza BASE ARA " u="1"/>
        <s v="FA - A-2022-01622 - Mexico - Fundación Coppel - Fundes-Coppel Emprende - 2023 " u="1"/>
        <s v="AA - A-2018-01051 - Innovación para la Democracia - Luminate Foundation, Inc. - Pulsante 3 " u="1"/>
        <s v="FA - A-2021-01471 - Biomas - Union Europea - Estrategia Chaco " u="1"/>
        <s v="AA FA - A-2022-01577 - Reciclaje Inclusivo - Avina Americas - Latitud R - AA-FA Dow 2022 " u="1"/>
        <s v="AA FA - A-2021-01466 - Reciclaje Inclusivo - Avina Americas - Latitud R - AA-FA Dow 2021 " u="1"/>
        <s v="AA - A-2020-01365 - Reciclaje Inclusivo - The Dow Chemical Company - Latitud R - 2022 " u="1"/>
        <s v="AA - A-2020-01351 - Acceso al Agua - The W.K. Kellogg Foundation - Gestion Comun Fase III MEX " u="1"/>
        <s v="AA - A-2018-01040 - Reciclaje Inclusivo - The Coca-Cola Foundation - Latitud R - 2022 " u="1"/>
        <s v="FA - A-2022-01531 - Ciudades Sustentables - CAF América - Citi - Lima " u="1"/>
        <s v="AA - A-2019-01161 - Innovación para la Democracia - The Foundation to Promote Open Society - Pulsante " u="1"/>
        <s v="FA - A-2020-01421 - Ciudades Sustentables - UN-Habitat - Espacio Público " u="1"/>
        <s v="AA FA - A-2020-01388 - Innovación para la Democracia - Luminate Foundation, Inc. - LUMINATE PULSANTE 3 | FA " u="1"/>
        <s v="AA - A-2022-01582 - Reciclaje Inclusivo - The Dow Chemical Company - Território Circular 100% BRA " u="1"/>
        <s v="AA FA - A-2019-01165 - Innovación para la Democracia - Luminate Foundation, Inc. - LUMINATE Derechos Digitales " u="1"/>
        <s v="FA - A-2023-01692 - Panamá - Fundación Avina Panamá - Avina 2023 " u="1"/>
        <s v="FA - A-2021-01489 - Acción Climática - Porticus Latinoamérica - Porticus apoyo GCF PPF Brasil " u="1"/>
        <s v="AA FA - A-2023-01658 - Reciclaje Inclusivo - Avina Americas - Latitud R - AA-FA Dow 2023 " u="1"/>
        <s v="AA FA - A-2021-01465 - Reciclaje Inclusivo - Avina Americas - Latitud R - AA-FA PepsiCo " u="1"/>
        <s v="FA - A-2023-01707 - DCE - World Wildlife Fund, Inc. - WWF Espacios habilitantes " u="1"/>
        <s v="FA - A-2023-01652 - Negocios y Finanzas Sostenibles - Nacional Monte de Piedad - Colaboracción Monte de Piedad " u="1"/>
        <s v="AA - A-2023-01633 - Futuro del Trabajo - Wellspring Philanthropic Fund - FORGE Fase 2 Grantmaking Pool " u="1"/>
        <s v="FA - A-2021-01482 - Reciclaje Inclusivo - Aguas Danone de Argentina S.A. - LatitudR Cartoneros Argentina " u="1"/>
        <s v="FA - A-2022-01557 - Acceso al Agua - Fundación Gonzalo Rio Arronte - FGRA 2023 -24 " u="1"/>
        <s v="FA - A-2023-01692 - Panamá - Fundación Avina Panamá - Avina - Fondo Impacto " u="1"/>
        <s v="FA - A-2023-01686 - Acción Climática - NDC Partnership - NDC Partnership Cuba " u="1"/>
        <s v="AA FA - A-2018-00974 - Acceso al Agua - Avina Americas - Aliança Água + 2018" u="1"/>
        <s v="FA - A-2019-01264 - Índice de Progreso Social - KLABIN S/A - IPS KLABIN - PUMA II " u="1"/>
        <s v="WTT - A-2020-01332 - WTT Institucional - Fundacion Avina Brasil - Água+ 2020-2021 " u="1"/>
        <s v="FA - A-2016-00743 - Paraguay - Citi Bank Paraguay - V Premio Emprendedores" u="1"/>
        <s v="FA - A-2017-00856 - Acción Climática - Green Climate Fund - Readiness Paraguay " u="1"/>
        <s v="FA - A-2018-01083 - Innovación Política - Porticus - Justicia Transicional CEV " u="1"/>
        <s v="WTT - A-2021-01451 - WTT Institucional - Fundacion Avina Brasil - Apoio Consultores " u="1"/>
        <s v="FA - A-2017-00926 - Tecnología Cambio Social - Banco Interamericano de Desarrollo - WDC - BID - ILDA - Datos Abiertos" u="1"/>
        <s v="FA - A-2019-01156 - Innovación para la Democracia (ex TCS) - Stockholm International Water Institute - SIWI - Open Water Community " u="1"/>
        <s v="FA - A-2018-01135 - Acceso al Agua - Instituto Iguá - Agua+Acceso Brasil 2019" u="1"/>
        <s v="FA - A-2019-01229 - Acción Climática - Fundación Futuro Latino Americano - Clic Hub " u="1"/>
        <s v="FA - A-2018-00980 - Negocios y Finanzas Sostenibles - Comisión Nacional de Microcrédito - CONAMI Mesocréditos" u="1"/>
        <s v="FA - A-2017-00829 - Acceso al Agua - Instituto Coca-Cola Brasil - Agua+Acceso Brasil 2017" u="1"/>
        <s v="AA FA - A-2020-01303 - Innovación para la Democracia (ex TCS) - Avina Americas - OSF ALTEC FA " u="1"/>
        <s v="AA - A-2019-01243 - Reciclaje Inclusivo - Charities Aid Foundation America CAF America - Dow Public Call " u="1"/>
        <s v="FA - A-2013-00442 - Biomas (ex Gran Chaco Americano) - Banco Interamericano de Desarrollo - WDC - FOMIN - Proadapt Chaco" u="1"/>
        <s v="WTT - A-2018-01029 - WTT Institucional - WTT BRASIL - WTT INSTITUCIONAL " u="1"/>
        <s v="FA - A-2015-00640 - Innovación Política - Porticus - Postconflicto Colombia" u="1"/>
        <s v="AA - A-2018-01051 - Tecnología Cambio Social - LUMINATE GROUP - LUMINATE Altec 3 " u="1"/>
        <s v="AA - A-2020-01328 - Reciclaje Inclusivo - Dow Company Foundation - DOW BRASIL - 25K Boomera " u="1"/>
        <s v="FA - A-2018-01018 - Negocios y Finanzas Sostenibles - Citi Bank Paraguay - VII Premio Emprendedores " u="1"/>
        <s v="AA - A-2020-01373 - Iniciativa Sur Global - Humanity United - FORGE Response Fund " u="1"/>
        <s v="AA - A-2019-01282 - Reciclaje Inclusivo - Dow Chemical Company - Latitud R  Dow  2020-2021 " u="1"/>
        <s v="FA - A-2019-01254 - Acción Climática - World Resources Institute - NDCPartnership Rep Dominicana " u="1"/>
        <s v="AA FA - A-2020-01386 - Innovación para la Democracia (ex TCS) - Open Society Foundations - OSF Indela Fase 2 " u="1"/>
        <s v="Avina 2018 y 2019" u="1"/>
        <s v="FA - A-2018-01006 - Panamá - Fundación Avina Panamá - Avina 2018 y 2019 " u="1"/>
        <s v="AA FA - A-2018-00982 - Migraciones - Avina Americas - OSF Creating conditions for t" u="1"/>
        <s v="AA FA - A-2019-01147 - Tecnología Cambio Social - Avina Americas - OSF Derechos Digitales " u="1"/>
        <s v="AA FA - A-2021-01519 - Reciclaje Inclusivo - Avina Americas - Latitud R - AA-FA Coca 2021-2 " u="1"/>
        <s v="AA - A-2019-01161 - Innovación para la Democracia (ex TCS) - Open Society Foundations - OSF ALTEC " u="1"/>
        <s v="FA - A-2020-01406 - Biomas (ex Gran Chaco Americano) - Deutsche Gesellschaft für Internationale Zusammenarbeit (GIZ) GmbH (Alemania) - GIZ Mision " u="1"/>
        <s v="AA - A-2019-01144 - Reciclaje Inclusivo - Target Foundation - Target " u="1"/>
        <s v="FA - A-2017-00947 - Acción Climática - Porticus - Action Lac - fase II" u="1"/>
        <s v="FA - A-2018-01007 - Finanzas Sostenibles - Porticus Latin America - Banca Ética III" u="1"/>
        <s v="FA - A-2018-01089 - Ciudades Sustentables - Citi Foundation - Resiliencia en Ciudades Sost" u="1"/>
        <s v="FA - A-2018-01127 - Acceso al Agua - Servicio y Productos para Bebidas Refrescantes, S.R.L. - + Agua Argentina 2020 " u="1"/>
        <s v="WTT - A-2020-01396 - WTT Institucional - Fundación Avina Panamá - IRR Brasil - COI " u="1"/>
        <s v="FA - A-2018-01072 - Índice de Progreso Social - USAID Brazil - Convocatoria USAID-PCAB" u="1"/>
        <s v="FA - A-2018-01114 - Acceso al Agua - Coca-Cola Servicios de Perú S.A. - I+A Peru Oxampampa 2019 mant2" u="1"/>
        <s v="FA - A-2013-00445 - Biomas (ex Gran Chaco Americano) - Inter-American Foundation - IAF Chaco - LA 178 " u="1"/>
        <s v="FA - A-2015-00665 - OI 16 - Innovación Política - Jose Bernardo Toro Arango (OCENSA) - Paradigma del Cuidado/OCENSA" u="1"/>
        <s v="FA - A-2017-00864 - Acción Climática - Green Climate Fund - Readiness Argentina " u="1"/>
        <s v="AA FA - A-2019-01147 - Tecnología Cambio Social - Avina Americas - OSF Derechos Digitales" u="1"/>
        <s v="FA - A-2021-01467 - Acceso al Agua - CERVEJARIAS KAISER BRASIL (Heineken) - Acceso al Agua SP y Pacatuba " u="1"/>
        <s v="FA - A-2019-01264 - Índice de Progreso Social - KLABIN S/A - IPS KLABIN - PUMA II" u="1"/>
        <s v="AA FA - A-2016-00808 - Reciclaje Inclusivo - Avina Americas - Coca V - IRR FASE II" u="1"/>
        <s v="AA - A-2017-00961 - Acceso al Agua - W K Kellogg Foundation (USA) - Gestión Comun. Fase II" u="1"/>
        <s v="FA - A-2016-00793 - Reciclaje Inclusivo - Fonds Danone pour l'Ecosystème - IRR - Proyecto Argentina " u="1"/>
        <s v="FA - A-2019-01157 - Biomas (ex Gran Chaco Americano) - Banco Interamericano de Desarrollo - BID Lab - Bid EXO Mujeres Chaco " u="1"/>
        <s v="FA - A-2018-01037 - Acceso al Agua - AMBEV S.A. - Saveh Fases 2  y 3" u="1"/>
        <s v="FA - A-2018-01080 - Innovación Política - Instituto C&amp;A - Rede de Advocacy Coletivo" u="1"/>
        <s v="AA - A-2019-01231 - Tecnología Cambio Social - Open Society Foundations - OSF Indela 2 " u="1"/>
        <s v="FA - A-2018-01008 - Acción Climática - Deutsche Gesellschaft für Internationale Zusammenarbeit (GIZ) GmbH (Bélgica) - NDC paises EUROCLIMA" u="1"/>
        <s v="FA - A-2021-01528 - Acción Climática - Airbus S.A.S. - IT’S NOW - GLOBAL CLIMATE ACT " u="1"/>
        <s v="WTT - A-2020-01384 - WTT Institucional - Fundação Konrad Adenauer - WTT -COI Amazônia " u="1"/>
        <s v="AA FA - A-2019-01147 - Innovación para la Democracia (ex TCS) - Avina Americas - OSF Derechos Digitales " u="1"/>
        <s v="FA - A-2019-01171 - DCE - Co Sistema SA - InnContext-Esquema Libro" u="1"/>
        <s v="WTT - A-2018-01031 - WTT Institucional - AVINA Brasil - Avina Coca Cola 2" u="1"/>
        <s v="WTT - A-2020-01405 - WTT Institucional - Giving Tuesday - WTT 92Y Ford Fellowship " u="1"/>
        <s v="AA - A-2018-01117 - Migraciones - Porticus North America - Trasnational Call Migration " u="1"/>
        <s v="AA FA - A-2017-00825 - Tecnología Cambio Social - Avina Americas - Omidyar Civic Innv 2 " u="1"/>
        <s v="AA FA - A-2018-01096 - Reciclaje Inclusivo - Avina Americas - COCA Cola IRR FASE II -2018" u="1"/>
        <s v="FA - A-2017-00948 - Tecnología Cambio Social - Porticus Latin America - PORTICUS Technology" u="1"/>
        <s v="AA - A-2021-01486 - Innovación para la Democracia (ex TCS) - Open Society Foundations - OSF- Jornadas Tec&amp;Clima " u="1"/>
        <s v="AA FA - A-2017-00943 - Innovación Política - Avina Americas - Open Society Foundations" u="1"/>
        <s v="AA - A-2016-00762 - Avina Americas - Crowdfunding - ECU-Crowdfunding" u="1"/>
        <s v="FA - A-2019-01251 - Ciudades Sustentables - Citi Foundation - IRCR - Citi " u="1"/>
        <s v="FA - A-2020-01331 - Acción Climática - World Resources Institute - NDCPartnership Peru " u="1"/>
        <s v="AA - A-2019-01282 - Reciclaje Inclusivo - Dow Company Foundation - Latitud R  Dow  2020-2021 " u="1"/>
        <s v="AA - A-2019-01216 - Biomas (ex Gran Chaco Americano) - Xylem Corporation - Propuesta Asociativa Xylem" u="1"/>
        <s v="AA - A-2019-01142 - Acción Climática - Skoll Foundation - Acción Climática " u="1"/>
        <s v="FA - A-2017-00868 - Acción Climática - Green Climate Fund - Readiness Ecuador " u="1"/>
        <s v="FA - A-2019-01168 - Acceso al Agua - UNICEF Ecuador - Estrategia SENAGUA Ecuador" u="1"/>
        <s v="FA - A-2017-00830 - Acceso al Agua - Instituto Coca-Cola Brasil - Agua+Acceso Brasil Base" u="1"/>
        <s v="FA - A-2016-00772 - Reciclaje Inclusivo - Fonds Danone pour l'Ecosystème - IRR - Proyecto Brasil " u="1"/>
        <s v="AA - A-2020-01410 - Acceso al Agua - The Coca-Cola Foundation - +Agua Paraguay 2021 " u="1"/>
        <s v="AA - A-2020-01374 - Iniciativa Sur Global - Wallace Global Fund - FORGE Response Fund " u="1"/>
        <s v="FA - A-2016-00819 - Índice de Progreso Social - Jefatura Gabinete de Ministerios de Salta - IPS Salta" u="1"/>
        <s v="AA - A-2018-01116 - Migraciones - Open Society Foundations (International Migration) - OSF Consultoria: Scoping LM " u="1"/>
        <s v="FA - A-2018-01043 - Acceso al Agua - Servicio y Productos para Bebidas Refrescantes, S.R.L. - +Agua Argentina  2019" u="1"/>
        <s v="FA - A-2017-00864 - Acción Climática - Green Climate Fund - Readiness Argentina" u="1"/>
        <s v="FA - A-2021-01468 - Biomas (ex Gran Chaco Americano) - Microsoft - Microsoft -NANUM " u="1"/>
        <s v="FA - A-2018-01108 - Acción Climática - Porticus Latin America - GCF Brasil project design" u="1"/>
        <s v="AA - A-2018-01116 - Migraciones - Open Society Foundations (International Migration) - OSF Consultoria: Scoping LM" u="1"/>
        <s v="AA FA - A-2022-01589 - Futuro del Trabajo - Open Society Foundations (International Migration) - OSF-Centro de Gravedad-FdTyE " u="1"/>
        <s v="FA - A-2015-00650 - Acceso al Agua - Porticus - PORTICUS FdC 2015 " u="1"/>
        <s v="FA - A-2017-00856 - Acción Climática - Green Climate Fund - Readiness Paraguay" u="1"/>
        <s v="FA - A-2018-01129 - Acción Climática - Fundación ArgenINTA - AFOLU sector ArgenINTA GIZ" u="1"/>
        <s v="AA - A-2018-01040 - Reciclaje Inclusivo - The Coca-Cola Foundation - Latitud R - Coca 2022 " u="1"/>
        <s v="WTT - A-2018-01102 - WTT Institucional - Instituto de Tecnologia de Massachusetts - MIT/D- Lab" u="1"/>
        <s v="FA - A-2015-00683 - Acceso al Agua - Banco Interamericano de Desarrollo - Chile - Agua &amp; Saneamiento " u="1"/>
        <s v="FA - A-2015-00604 - Paraguay - Citi Bank Paraguay - IV Premio Emprendedores" u="1"/>
        <s v="FA - A-2017-00861 - Paraguay - Citi Bank Paraguay - VI Premio Emprendedores" u="1"/>
        <s v="FA - A-2018-01062 - Índice de Progreso Social - Corporación Breca S.A.C. - IPS Grupo Breca - Perú" u="1"/>
        <s v="FA - A-2016-00818 - Acción Climática - International Development Research Centre - Centro CC y Toma de Decisión " u="1"/>
        <s v="FA - A-2019-01286 - Reciclaje Inclusivo - Banco Interamericano de Desarrollo - BID INE/WSA - Latitud R - El Salvador " u="1"/>
        <s v="FA - A-2018-01003 - Argentina - Citi Bank Argentina - Concurso 2018" u="1"/>
        <s v="AA - A-2018-01128 - Acceso al Agua - The Coca-Cola Foundation - + Agua Paraguay IV 2020 " u="1"/>
        <s v="FA - A-2018-01071 - Acción Climática - Banco Interamericano de Desarrollo - WDC - Escenarios Energéticos II" u="1"/>
        <s v="FA - A-2018-01071 - Acción Climática - Banco Interamericano de Desarrollo - WDC - Escenarios Energéticos II " u="1"/>
        <s v="FA - A-2020-01422 - Innovación para la Democracia (ex TCS) - Laudes Foundation - RAC Laudes Foundation 21-22 " u="1"/>
        <s v="FA - A-2020-01389 - Acceso al Agua - Coca-Cola Servicios de Perú S.A. - +Agua Perú: Oxapampa 2021 " u="1"/>
        <s v="FA - A-2022-01530 - Acción Climática - NDC Partnership - NDCPartnership Grenada " u="1"/>
        <s v="AA - A-2018-01051 - Tecnología Cambio Social - LUMINATE GROUP - LUMINATE PULSANTE 3 " u="1"/>
        <s v="FA - A-2020-01404 - Acción Climática - World Resources Institute - NDCPartnership Bolivia " u="1"/>
        <s v="AA FA - A-2018-01122 - Tecnología Cambio Social - Ford Foundation - FORD Derechos Digitales" u="1"/>
        <s v="FA - A-2021-01526 - Acceso al Agua - Global Environment &amp; Technology Foundation - +Agua Perú: Ampiyacu 2022 " u="1"/>
        <s v="FA - A-2016-00806 - Ciudades Sustentables - Banco Interamericano de Desarrollo - BID Lab - FOMIN - Resiliencia Urbana " u="1"/>
        <s v="AA - A-2018-01115 - Acceso al Agua - The Coca-Cola Foundation - + Agua URU  IV- 2020 (1)" u="1"/>
        <s v="AA - A-2018-01136 - Reciclaje Inclusivo - Dow Quimica Brasil - Dow Brasil" u="1"/>
        <s v="FA - A-2021-01463 - Mexico - Fundación Coppel - FUNDES Plataforma E-learning " u="1"/>
        <s v="AA FA - A-2019-01267 - Reciclaje Inclusivo - Avina Americas - AA-FA Brasil Dow" u="1"/>
        <s v="AA - A-2019-01161 - Tecnología Cambio Social - Open Society Foundations - OSF ALTEC " u="1"/>
        <s v="FA - A-2018-01131 - Acceso al Agua - Coca-Cola Servicios de Perú S.A. - + Agua Perú 2020 " u="1"/>
        <s v="FA - A-2018-01059 - Acceso al Agua - Coca-Cola de Chile, S.A. - + Agua Chile - 2018 y 2019 " u="1"/>
        <s v="FA - A-2019-01257 - Acción Climática - International Development Research Centre - Ambition leaving no-onebehind " u="1"/>
        <s v="AA FA - A-2019-01270 - Acceso al Agua - Avina Americas - Uru-Para 2019 " u="1"/>
        <s v="FA - A-2018-01005 - Acción Climática - Citi Bank Argentina - Weatherizers Program" u="1"/>
        <s v="AA - A-2020-01338 - Reciclaje Inclusivo - The Coca-Cola Foundation - Plan Contingencia COVID 19 " u="1"/>
        <s v="FA - A-2016-00740 - Acceso al Agua - Servicio y Productos para Bebidas Refrescantes, S.R.L. - Coca-Cola Argentina VI" u="1"/>
        <s v="AA - A-2016-00780 - Reciclaje Inclusivo - PepsiCo, Inc. - Pepsico IRR2" u="1"/>
        <s v="FA - A-2017-00933 - Migraciones - Andreas Eggenberg - Donacion Andreas Eggenberg " u="1"/>
        <s v="WTT - A-2018-01139 - WTT Institucional - Fundación Avina Panamá - Apoyo institucional WTT" u="1"/>
        <s v="FA - A-2015-00683 - Acceso al Agua - Banco Interamericano de Desarrollo - Chile - Agua &amp; Saneamiento" u="1"/>
        <s v="FA - A-2015-00702 - Acceso al Agua - Banco Interamericano de Desarrollo - WDC - Agua &amp; Saneamiento CAIs" u="1"/>
        <s v="FA - A-2015-00702 - Acceso al Agua - Banco Interamericano de Desarrollo - WDC - Agua &amp; Saneamiento CAIs " u="1"/>
        <s v="FA - A-2019-01238 - Reciclaje Inclusivo - Danone Brasil - Danone Brasil " u="1"/>
        <s v="WTT - A-2018-01025 - WTT Institucional - Instituto C&amp;A - Desafio de Impacto Algodão. " u="1"/>
        <s v="FA - A-2019-01174 - Acción Climática - Instituto Clima e Sociedade - ICS - OAK /ICS - SEEG 5.0" u="1"/>
        <s v="FA - A-2015-00706 - Reciclaje Inclusivo - Banco Interamericano de Desarrollo - WDC - Agua &amp; Saneamiento - IRR II" u="1"/>
        <s v="FA - A-2017-00922 - Innovación Política - Porticus Latin America - Protección Social Leaders" u="1"/>
        <s v="FA - A-2016-00772 - Reciclaje Inclusivo - Fonds Danone pour l'Ecosystème - IRR - Proyecto Brasil" u="1"/>
        <s v="FA - A-2019-01194 - Biomas (ex Gran Chaco Americano) - Fundación Alimentaris - Pilotos cisternas productivas" u="1"/>
        <s v="FA - A-2016-00806 - Ciudades Sustentables - Banco Interamericano de Desarrollo - WDC - FOMIN - Resiliencia Urbana" u="1"/>
        <s v="FA - A-2018-00969 - Acción Climática - Instituto Clima e Sociedade - ICS - Apoyo a SEEG " u="1"/>
        <s v="AA - A-2017-00961 - Acceso al Agua - W K Kellogg Foundation (USA) - Gestión Comun. Fase II " u="1"/>
        <s v="FA - A-2015-00705 - Reciclaje Inclusivo - Banco Interamericano de Desarrollo - WDC - FOMIN IRR FASE 2" u="1"/>
        <s v="FA - A-2019-01182 - Reciclaje Inclusivo - Banco Interamericano de Desarrollo - WDC - Latitd R - INE/WSA  año 2021 " u="1"/>
        <s v="AA FA - A-2021-01523 - Innovación para la Democracia (ex TCS) - Open Society Foundations - OSF Alianza Integrada FA " u="1"/>
        <s v="FA - A-2021-01468 - Biomas - Microsoft - Microsoft -NANUM " u="1"/>
        <s v="FA - A-2022-01576 - Mexico - HSBC México - FUNDES - ECONECTA - HSBC " u="1"/>
        <s v="WTT - A-2020-01332 - WTT Institucional - Fundacion Avina Brasil - Água+ 2020 " u="1"/>
        <s v="FA - A-2020-01412 - Negocios y Finanzas Sostenibles - Gobierno de Chile - Subvención Presidencial Chile " u="1"/>
        <s v="FA - A-2018-01104 - Acceso al Agua - Dona Santa - VOGUE/Dona Santa II" u="1"/>
        <s v="AA FA - A-2020-01343 - Migraciones - Avina Americas - Fondos Porticus NA " u="1"/>
        <s v="AA - A-2017-00949 - Migraciones - Open Society Foundations - Atención al Retorno Migrantes" u="1"/>
        <s v="WTT - A-2019-01176 - WTT Institucional - Instituto Clima e Sociedade - ICS - ICS WT Escritório de Projetos" u="1"/>
        <s v="FA - A-2016-00794 - Tecnología Cambio Social - International Development Research Centre - IDRC - Datos Abiertos AL" u="1"/>
        <s v="FA - A-2019-01238 - Reciclaje Inclusivo - Danone Brasil - Danone Brasil" u="1"/>
        <s v="FA - A-2018-01129 - Acción Climática - Fundación ArgenINTA - AFOLU sector ArgenINTA GIZ " u="1"/>
        <s v="WTT - A-2018-01095 - WTT Institucional - Instituto Lina Galvani - ILG - WTT BrasilInstitucional" u="1"/>
        <s v="FA - A-2016-00800 - Migraciones - Porticus - Migrant Workers " u="1"/>
        <s v="WTT - A-2018-01031 - WTT Institucional - Fundacion Avina Brasil - Àgua+ 2019 " u="1"/>
        <s v="FA - A-2016-00802 - WTT - GP Leal Administração e Participações Ltda - GP&amp;Leal IV" u="1"/>
        <s v="AA - A-2017-00873 - Reciclaje Inclusivo - The Coca-Cola Foundation - Coca Cola IRR 2 " u="1"/>
        <s v="FA - A-2017-00936 - Monitoreo y Aprendizaje - AMBEV S.A. - Evaluación Inversión Ambev " u="1"/>
        <s v="FA - A-2018-01072 - Índice de Progreso Social - USAID Brazil - Convocatoria USAID-PCAB " u="1"/>
        <s v="AA - A-2020-01428 - Reciclaje Inclusivo - Dow Quimica Brasil - Dow - Clean Up Emergencia " u="1"/>
        <s v="FA - A-2018-00981 - Acceso al Agua - AMBEV S.A. - AMA AMBEV 5M ediciones varias" u="1"/>
        <s v="WTT - A-2019-01154 - WTT Institucional - Fundación Avina Panamá - WTT - Avina Cidades" u="1"/>
        <s v="FA - A-2017-00839 - Gran Chaco Americano - Aguas Danone de Argentina, S.A. - Mesa de diálogo" u="1"/>
        <s v="FA - A-2019-01253 - Innovación para la Democracia (ex TCS) - Porticus - Justicia transicional CEV 2 " u="1"/>
        <s v="FA - A-2018-01066 - Tecnología Cambio Social - International Development Research Centre - IDRC INDELA " u="1"/>
        <s v="AA FA - A-2021-01516 - Acceso al Agua - Xylem Corporation - Mejora hídrica ARG-BRA " u="1"/>
        <s v="AA FA - A-2017-00912 - Reciclaje Inclusivo - Avina Americas - PEPSICO  - IRR FASE II" u="1"/>
        <s v="WTT - A-2018-01063 - WTT Institucional - Instituto Clima e Sociedade - ICS - WTT ICS " u="1"/>
        <s v="FA - A-2022-01586 - Mexico - Fundación Coppel - FUNDES - Coppel Emprende 2022 " u="1"/>
        <s v="FA - A-2020-01394 - Acceso al Agua - Coca-Cola de Chile, S.A. - + Agua Chile 2021 " u="1"/>
        <s v="FA - A-2020-01360 - Iniciativa Sur Global - Laudes Foundation - FORGE Respond &amp; Vision Fund " u="1"/>
        <s v="FA - A-2019-01156 - Tecnología Cambio Social - Stockholm International Water Institute - SIWI - Open Water Community" u="1"/>
        <s v="FA - A-2018-00969 - Acción Climática - Instituto Clima e Sociedade - ICS - Apoyo a SEEG" u="1"/>
        <s v="AA FA - A-2020-01388 - Tecnología Cambio Social - LUMINATE GROUP - LUMINATE PULSANTE 3 | FA " u="1"/>
        <s v="AA - A-2018-01044 - Reciclaje Inclusivo - PepsiCo Foundation - Latitud R - Pepsico 2021-2022 " u="1"/>
        <s v="WTT - A-2018-01102 - WTT Institucional - Instituto de Tecnologia de Massachusetts - MIT/D- Lab " u="1"/>
        <s v="AA - A-2020-01385 - Iniciativa Sur Global - Omidyar Network Fund, Inc - FORGE Response &amp; Vision Fund " u="1"/>
        <s v="AA FA - A-2019-01262 - Acceso al Agua - Avina Americas - Kellogg II " u="1"/>
        <s v="FA - A-2017-00940 - Ciudades Sustentables - UN-Habitat - Intervenciones en el EP" u="1"/>
        <s v="AA - A-2020-01409 - Acceso al Agua - The Coca-Cola Foundation - +Agua Uruguay 2021 " u="1"/>
        <s v="FA - A-2021-01477 - Acceso al Agua - Cervecería Boliviana Nacional - Somos Agua para Todos " u="1"/>
        <s v="FA - A-2019-01272 - Acceso al Agua - Instituto Iguá de Sustentabilidade - Agua+Acceso Brasil 2020 " u="1"/>
        <s v="FA - A-2018-01018 - Negocios y Finanzas Sostenibles - Citi Bank Paraguay - VII Premio Emprendedores" u="1"/>
        <s v="FA - A-2020-01383 - Reciclaje Inclusivo - REPAPERS RECICLAJE DEL ECUADOR S.A. - Proyecto Ecuador DH y REC " u="1"/>
        <s v="AA FA - A-2018-01096 - Reciclaje Inclusivo - Avina Americas - COCA Cola IRR FASE II -2018 " u="1"/>
        <s v="AA - A-2019-01228 - Migraciones - Citi Latin America - Juntosesmejor Challenge " u="1"/>
        <s v="FA - A-2017-00867 - Acción Climática - Green Climate Fund - Project Prep Facility Brasil " u="1"/>
        <s v="FA - A-2018-01089 - Ciudades Sustentables - Citi Foundation - Resiliencia en Ciudades Sost " u="1"/>
        <s v="AA - A-2020-01372 - Iniciativa Sur Global - Wellsprings Philanthropic Fund - FORGE -Response Fund " u="1"/>
        <s v="FA - A-2020-01419 - Biomas (ex Gran Chaco Americano) - Inter-American Foundation - IAF - Redes Chaco " u="1"/>
        <s v="FA - A-2019-01286 - Reciclaje Inclusivo - Banco Interamericano de Desarrollo - WDC - Latitud R - El Salvador " u="1"/>
        <s v="FA - A-2015-00650 - Acceso al Agua - Porticus - PORTICUS FdC 2015" u="1"/>
        <s v="AA - A-2019-01221 - Acceso al Agua - The Coca-Cola Foundation - + Agua Uruguay 2020 Fase 4 " u="1"/>
        <s v="FA - A-2021-01482 - Reciclaje Inclusivo - Aguas Danone de Argentina, S.A. - LatitudR Cartoneros Argentina " u="1"/>
        <s v="FA - A-2018-01037 - Acceso al Agua - AMBEV S.A. - Saveh Fases 2  y 3 " u="1"/>
        <s v="FA - A-2016-00818 - Acción Climática - International Development Research Centre - Centro CC y Toma de Decisión" u="1"/>
        <s v="FA - A-2017-00918 - Innovación Política - Delegación de la Unión Europea en Colombia - Seguimiento Acuerdos de Paz " u="1"/>
        <s v="FA - A-2017-00849 - Acceso al Agua - Servicio y Productos para Bebidas Refrescantes, S.R.L. - +AGUA Argentina Protocolo VII" u="1"/>
        <s v="FA - A-2018-01019 - Migraciones - Porticus - Storytelling about  Migrants " u="1"/>
        <s v="FA - A-2016-00800 - Migraciones - Porticus Latinoamérica - Migrant Workers " u="1"/>
        <s v="FA - A-2019-01168 - Acceso al Agua - UNICEF Ecuador - Estrategia SENAGUA Ecuador " u="1"/>
        <s v="FA - A-2020-01400 - Índice de Progreso Social - KLABIN S/A - IPS Santa Catarina Klabin " u="1"/>
        <s v="FA - A-2019-01140 - Negocios y Finanzas Sostenibles - Citi Bank Argentina - Concurso 2019" u="1"/>
        <s v="AA - A-2020-01340 - Reciclaje Inclusivo - Dow Company Foundation - Dow - Plan Contingencia REC " u="1"/>
        <s v="AA FA - A-2019-01165 - Tecnología Cambio Social - LUMINATE GROUP - LUMINATE Derechos Digitales " u="1"/>
        <s v="FA - A-2013-00445 - Biomas (ex Gran Chaco Americano) - Inter-American Foundation - IAF Chaco - LA 178" u="1"/>
        <s v="AA FA - A-2017-00912 - Reciclaje Inclusivo - Avina Americas - PEPSICO  - IRR FASE II " u="1"/>
        <s v="AA - A-2021-01494 - Innovación para la Democracia (ex TCS) - Open Society Foundations - OSF Alianza Integrada ID " u="1"/>
        <s v="FA - A-2018-01091 - Biomas (ex Gran Chaco Americano) - Ministerio de Ciencia y Tecnología - Piloto Plasma Argentina" u="1"/>
        <s v="FA - A-2017-00937 - Acceso al Agua - AMBEV S.A. - AMBEV-AMA Fase III" u="1"/>
        <s v="AA - A-2016-00780 - Reciclaje Inclusivo - PepsiCo, Inc. - Pepsico IRR2 " u="1"/>
        <s v="FA - A-2017-00855 - Innovación Política - National Endowment for Democracy - CLIP - Año II" u="1"/>
        <s v="AA - A-2017-00924 - Innovación Política - Open Society Foundations - LA Civic Infrastructures" u="1"/>
        <s v="AA - A-2018-01042 - Acceso al Agua - The Coca-Cola Foundation - Coca+Agua URU PARA III - 2019" u="1"/>
        <s v="FA - A-2018-01130 - Acceso al Agua - Coca-Cola de Chile, S.A. - + Agua Chile 2020 " u="1"/>
        <s v="AA FA - A-2018-00982 - Migraciones - Avina Americas - OSF Creating conditions for t " u="1"/>
        <s v="FA - A-2016-00806 - Ciudades Sustentables - Banco Interamericano de Desarrollo - WDC - FOMIN - Resiliencia Urbana " u="1"/>
        <s v="FA - A-2019-01244 - Biomas (ex Gran Chaco Americano) - Ministerio de Ambiente y Desarrollo Sustentable de la Nacion - Apoyo al PNA " u="1"/>
        <s v="FA - A-2017-00828 - Acceso al Agua - AMBEV S.A. - Acesso a Agua 2017" u="1"/>
        <s v="WTT - A-2018-01063 - WTT Institucional - Instituto Clima e Sociedade - ICS - WTT ICS" u="1"/>
        <s v="WTT - A-2020-01369 - WTT Institucional - Avina Americas - WTT Juntos es Mejor Challenge " u="1"/>
        <s v="FA - A-2018-01097 - Innovación para la Democracia (ex TCS) - Fundación C&amp;A - Laudes - C&amp;A ALTEC " u="1"/>
        <s v="FA - A-2017-00920 - Acción Climática - Green Climate Fund - NAP en Perú " u="1"/>
        <s v="FA - A-2021-01443 - Ciudades Sustentables - CAF América - IRCR - Citi - Quito " u="1"/>
        <s v="FA - A-2020-01411 - Acceso al Agua - Servicio y Productos para Bebidas Refrescantes, S.R.L. - +Agua Argentina 2020-2021 " u="1"/>
        <s v="Avina 2015" u="1"/>
        <s v="AA - A-2017-00872 - Reciclaje Inclusivo - The Coca-Cola Foundation - IRR 2" u="1"/>
        <s v="WTT - A-2018-01025 - WTT Institucional - Instituto C&amp;A - Desafio de Impacto Algodão." u="1"/>
        <s v="WTT - A-2020-01430 - WTT Institucional - Fundación Avina Panamá - WTT Proyecto con IRCR " u="1"/>
        <s v="FA - A-2017-00830 - Acceso al Agua - Instituto Coca-Cola Brasil - Agua+Acceso Brasil Base " u="1"/>
        <s v="FA - A-2020-01363 - Innovación Política - Laudes Foundation - RAC: Fondo Emergencia Laudes " u="1"/>
        <s v="FA - A-2016-00793 - Reciclaje Inclusivo - Fonds Danone pour l'Ecosystème - IRR - Proyecto Argentina" u="1"/>
        <s v="AA - A-2020-01355 - Iniciativa Sur Global - Open Society Foundations (International Migration) - FORGE Response &amp; Vision Fund " u="1"/>
        <s v="AA - A-2019-01243 - Reciclaje Inclusivo - Dow Quimica Brasil - Dow Public Call" u="1"/>
        <s v="FA - A-2017-00964 - Ciudades Sustentables - Unión Europea - Comisión - OSC Argentina " u="1"/>
        <s v="WTT - A-2020-01319 - WTT Institucional - Fundacion Avina Brasil - Alianza Avina 2020 DINEFIS " u="1"/>
        <s v="FA - A-2020-01399 - Biomas (ex Gran Chaco Americano) - Fundación para el Desarrollo en Justicia y Paz - Plataforma Semiaridos LATAM " u="1"/>
        <s v="FA - A-2018-01114 - Acceso al Agua - Coca-Cola Servicios de Perú S.A. - +A Peru Oxampampa 2019 mant2 " u="1"/>
        <s v="FA - A-2015-00707 - Biomas (ex Gran Chaco Americano) - Banco Interamericano de Desarrollo - WDC - NORDIC - Proadapt Chaco" u="1"/>
        <s v="FA - A-2019-01180 - Innovación Política - C&amp;A Foundation - Instituto C&amp;A - RAC " u="1"/>
        <s v="FA - A-2019-01229 - Acción Climática - Fundación Futuro Latino Americano - Clic Hub" u="1"/>
        <s v="FA - A-2017-00839 - Biomas (ex Gran Chaco Americano) - Aguas Danone de Argentina, S.A. - Mesa de diálogo " u="1"/>
        <s v="FA - A-2015-00706 - Reciclaje Inclusivo - Banco Interamericano de Desarrollo - WDC - Agua &amp; Saneamiento - IRR II " u="1"/>
        <s v="FA - A-2022-01603 - Mexico - FUNDES México - FUNDES - COPPEL - CATALYST " u="1"/>
        <s v="FA - A-2015-00640 - Innovación Política - Porticus - Postconflicto Colombia " u="1"/>
        <s v="FA - A-2018-01123 - Innovación Política - Porticus - La vida querida - phase out" u="1"/>
        <s v="FA - A-2020-01359 - Ciudades Sustentables - Citi Foundation - Resiliencia y Covid-19 " u="1"/>
        <s v="AA - A-2018-01053 - Tecnología Cambio Social - LUMINATE GROUP - LUMINATE Derechos Digitales" u="1"/>
        <s v="FA - A-2018-01066 - Innovación para la Democracia (ex TCS) - International Development Research Centre - IDRC INDELA " u="1"/>
        <s v="FA - A-2017-00868 - Acción Climática - Green Climate Fund - Readiness Ecuador" u="1"/>
        <s v="AA FA - A-2017-00941 - Reciclaje Inclusivo - Avina Americas - COCA Cola IRR FASE II -2017" u="1"/>
        <s v="FA - A-2018-01097 - Innovación para la Democracia (ex TCS) - Laudes Foundation - Laudes - C&amp;A ALTEC " u="1"/>
        <s v="FA - A-2016-00800 - Migraciones - Porticus - Migrant Workers" u="1"/>
        <s v="FA - A-2018-01030 - Acceso al Agua - United States Government - CARSI CR " u="1"/>
        <s v="AA - A-2021-01478 - Acceso al Agua - Xylem Corporation - Mejora hídrica ARG-BRA " u="1"/>
        <s v="FA - A-2018-01123 - Innovación Política - Porticus - La vida querida - phase out " u="1"/>
        <s v="FA - A-2019-01217 - Acceso al Agua - BID Lab (Washington) - Innovando en capacitaciòn " u="1"/>
        <s v="FA - A-2018-01097 - Tecnología Cambio Social - Fundación C&amp;A - C&amp;A ALTEC " u="1"/>
        <s v="FA - A-2018-01011 - Acceso al Agua - Fundación Gonzalo Rio Arronte - OCSAS en México " u="1"/>
        <s v="FA - A-2015-00676 - Ciudades Sustentables - UN-Habitat - Lima y Quito " u="1"/>
        <s v="FA - A-2018-01030 - Acceso al Agua - United States Government - CARSI CR" u="1"/>
        <s v="FA - A-2020-01358 - Ciudades Sustentables - UN-Habitat - Espacio Público y Covid-19 " u="1"/>
        <s v="AA FA - A-2017-00825 - Tecnología Cambio Social - Avina Americas - Omidyar Civic Innv 2" u="1"/>
        <s v="FA - A-2019-01172 - DCE - Municipalidad de la Ciudad de San Luis - InnContext-Democracia Partic." u="1"/>
        <s v="AA - A-2018-01039 - Reciclaje Inclusivo - The Coca-Cola Foundation - Latitud R - Coca 2021 parte 2 " u="1"/>
        <s v="FA - A-2019-01157 - Biomas (ex Gran Chaco Americano) - Banco Interamericano de Desarrollo - WDC - Bid EXO Mujeres Chaco " u="1"/>
        <s v="FA - A-2017-00920 - Acción Climática - Green Climate Fund - NAP en Perú" u="1"/>
        <s v="FA - A-2019-01237 - Migraciones - Cities Alliance - Amatitlán te incluye " u="1"/>
        <s v="FA - A-2020-01402 - Reciclaje Inclusivo - FIIS - FIIS Chile- Reciclaje Covid " u="1"/>
        <s v="FA - A-2018-01083 - Innovación Política - Porticus - Justicia Transicional CEV" u="1"/>
        <s v="FA - A-2021-01450 - Ciudades Sustentables - CAF América - Ciudades Resilientes-Citi-Asu " u="1"/>
        <s v="FA - A-2019-01167 - Negocios y Finanzas Sostenibles - Fundación Dinero y Conciencia - P4NE - Banca ética " u="1"/>
        <s v="FA - A-2017-00933 - Migraciones - Andreas Eggenberg - Donacion Andreas Eggenberg" u="1"/>
        <s v="FA - A-2019-01290 - Ciudades Sustentables - Citi Foundation - IRCR - Citi - Quito " u="1"/>
        <s v="AA - A-2019-01273 - Migraciones - Walmart.org (Foundation) - Walmart.org Migraciones " u="1"/>
        <s v="AA - A-2018-01038 - Reciclaje Inclusivo - The Coca-Cola Foundation - Latitud R - Coca 2020-2021 " u="1"/>
        <s v="AA - A-2021-01508 - Reciclaje Inclusivo - The Coca-Cola Foundation - Revitalização COOPERCAPS BR " u="1"/>
        <s v="FA - A-2015-00705 - Reciclaje Inclusivo - Banco Interamericano de Desarrollo - WDC - FOMIN IRR FASE 2 " u="1"/>
        <s v="Avina 2017" u="1"/>
        <s v="FA - A-2022-01595 - Acción Climática - Global Resilience Partnership - RESILIENCE HUB " u="1"/>
        <s v="AA - A-2020-01356 - Iniciativa Sur Global - Ford Foundation - FORGE Response &amp; Vision Fund " u="1"/>
        <s v="FA - A-2017-00918 - Innovación para la Democracia (ex TCS) - Delegación de la Unión Europea en Colombia - Seguimiento Acuerdos de Paz " u="1"/>
        <s v="FA - A-2022-01550 - Colombia - BBVA - Responsabilidad Corporativa " u="1"/>
        <s v="WTT - A-2021-01455 - WTT Institucional - WTT BRASIL - WTT INSTITUCIONAL Brasil " u="1"/>
        <s v="AA FA - A-2020-01303 - Tecnología Cambio Social - Avina Americas - OSF ALTEC FA " u="1"/>
        <s v="FA - A-2020-01325 - Biomas (ex Gran Chaco Americano) - WWF NL - &quot;Power of Voices&quot;. " u="1"/>
        <s v="AA - A-2017-00871 - Reciclaje Inclusivo - The Coca-Cola Foundation - Coca Cola IRR 2017" u="1"/>
        <s v="AA - A-2018-01085 - Tecnología Cambio Social - Ford Foundation - FORD Derechos Digitales" u="1"/>
        <s v="AA - A-2016-00735 - Tecnología Cambio Social - Omidyar Network Fund, Inc - Omidyar Civic Innv 2" u="1"/>
        <s v="FA - A-2019-01283 - Acción Climática - Banco Interamericano de Desarrollo - Chile - Consultoria BID COP25 " u="1"/>
        <s v="WTT - A-2018-01029 - WTT Institucional - WTT BRASIL - WTT INSTITUCIONAL" u="1"/>
        <s v="FA - A-2018-01006 - Panamá - Fundación Avina Panamá - Avina 2018 y 2019" u="1"/>
        <s v="FA - A-2020-01376 - Acceso al Agua - U.S. Department of State - CARSI II - CR " u="1"/>
        <s v="FA - A-2020-01376 - Acceso al Agua - United States Government - CARSI II - CR " u="1"/>
        <s v="FA - A-2022-01568 - Mexico - Fomento Social Citibanamex A.C. - FUNDES - ECONECTA " u="1"/>
        <s v="FA - A-2020-01377 - Iniciativa Sur Global - Oak Foundation Ltd - FORGE-Response Fund " u="1"/>
        <s v="FA - A-2019-01233 - Tecnología Cambio Social - Banco Interamericano de Desarrollo - WDC - BID GA y Agua - Mercosur" u="1"/>
        <s v="FA - A-2017-00964 - Ciudades Sustentables - Unión Europea - Comisión - OSC Argentina" u="1"/>
        <s v="AA FA - A-2019-01276 - Reciclaje Inclusivo - Avina Americas - COCA Cola IRR FASE II -2019 " u="1"/>
        <s v="AA FA - A-2021-01464 - Reciclaje Inclusivo - Avina Americas - Latitud R - AA-FA Coca 2021 " u="1"/>
        <s v="AA FA - A-2019-01165 - Tecnología Cambio Social - LUMINATE GROUP - LUMINATE Derechos Digitales" u="1"/>
        <s v="FA - A-2020-01361 - Reciclaje Inclusivo - Fonds Danone pour l'Ecosystème - Ecosysteme Emergencia Brasil " u="1"/>
        <s v="FA - A-2019-01184 - Acción Climática - Helvetas Swiss Intercooperation PER - Andes Resilientes - Incepción " u="1"/>
        <s v="WTT - A-2019-01176 - WTT Institucional - Instituto Clima e Sociedade - ICS - ICS WT Escritório de Projetos " u="1"/>
        <s v="FA - A-2018-01008 - Acción Climática - Deutsche Gesellschaft für Internationale Zusammenarbeit (GIZ) GmbH (Bélgica) - NDC paises EUROCLIMA " u="1"/>
        <s v="FA - A-2017-00951 - Panamá - Fundación Avina Panamá - Avina 2017 " u="1"/>
        <s v="AA - A-2019-01248 - Reciclaje Inclusivo - Dow Quimica Brasil - Dow Brasil Pulling Our Weight" u="1"/>
        <s v="FA - A-2016-00775 - Acceso al Agua - AMBEV S.A. - Gestão Hídrica (Eixo 2)" u="1"/>
        <s v="FA - A-2018-01019 - Migraciones - Porticus - Storytelling about  Migrants" u="1"/>
        <s v="AA - A-2018-00993 - Tecnología Cambio Social - Open Society Foundations - OSF Derechos Digitales" u="1"/>
        <s v="FA - A-2017-00929 - Acción Climática - Fundación Ambiente y Recursos Naturales - Alianza con FARN" u="1"/>
        <s v="FA - A-2018-01091 - Biomas (ex Gran Chaco Americano) - Ministerio de Ciencia y Tecnología - Piloto Plasma Argentina " u="1"/>
        <s v="AA - A-2017-00873 - Reciclaje Inclusivo - The Coca-Cola Foundation - Coca Cola IRR 2" u="1"/>
        <s v="AA - A-2020-01368 - Iniciativa Sur Global - Trust Costs Initiative - FORGE -Response &amp; Vision Fund " u="1"/>
        <s v="FA - A-2017-00918 - Innovación Política - Delegación de la Unión Europea en Colombia - Seguimiento Acuerdos de Paz"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39">
        <s v="Biomas"/>
        <s v="Ikatu (Negocios)"/>
        <s v="WTT"/>
        <s v="Innovación Laboral (Ex. Futuro del Trabajo)"/>
        <s v="Agua"/>
        <s v="Democracias"/>
        <s v="Economia Circular Inclusiva (Ex Reciclaje)"/>
        <s v="Clima"/>
        <s v="Dirección de Futuro"/>
        <s v="Dirección de Alineamiento y Operaciones"/>
        <s v="Brasil"/>
        <s v="Dirección de Innovación Social"/>
        <m u="1"/>
        <s v="WTT Institucional" u="1"/>
        <s v="Reciclaje Inclusivo" u="1"/>
        <s v="Migraciones" u="1"/>
        <s v="Ciudades Sustentables" u="1"/>
        <s v="Negocios y Finanzas Sostenibles" u="1"/>
        <s v="Espacio Futuro" u="1"/>
        <s v="Dirección Inteligencia Colaborativa" u="1"/>
        <s v="Ikatu" u="1"/>
        <s v="Innovación para la Democracia" u="1"/>
        <s v="Acción Climática" u="1"/>
        <s v="Futuro del Trabajo" u="1"/>
        <s v="Acceso al Agua" u="1"/>
        <s v="Chile" u="1"/>
        <s v="Mexico" u="1"/>
        <s v="DCE" u="1"/>
        <s v="Índice de Progreso Social" u="1"/>
        <s v="Colombia" u="1"/>
        <s v="Biomas (ex Gran Chaco Americano)" u="1"/>
        <s v="Iniciativa Sur Global" u="1"/>
        <s v="Paraguay" u="1"/>
        <s v="Tecnología Cambio Social" u="1"/>
        <s v="Argentina" u="1"/>
        <s v="Innovación Política" u="1"/>
        <s v="Negocios de Impacto" u="1"/>
        <s v="Plataforma" u="1"/>
        <s v="Innovación para la Democracia (ex TCS)" u="1"/>
      </sharedItems>
    </cacheField>
    <cacheField name="POA" numFmtId="0">
      <sharedItems containsBlank="1" count="28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s v="FA - 2026 - Clima"/>
        <s v="FA - 2026 - Biomas - Implementación de Programas"/>
        <m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FA - 2022 - Innovación para la Democracia (ex TCS)" u="1"/>
        <s v="WTT - 2023 - WTT Institucional" u="1"/>
        <s v="FA - 2023 - Negocios y Finanzas Sostenibles" u="1"/>
        <s v="FA - 2023 - Biomas" u="1"/>
        <s v="FA - 2023 - Biomas- Implementación de Programas" u="1"/>
        <s v="AA - 2023- Innovación para la Democracia" u="1"/>
        <s v="AA - 2023- Futuro del Trabajo" u="1"/>
        <s v="FA - 2023 - Ciudades Sustentables" u="1"/>
        <s v="FA - 2023 - Chile " u="1"/>
        <s v="FA - 2023 - Acceso al Agua" u="1"/>
        <s v="FA - 2023 - Futuro del Trabajo" u="1"/>
        <s v="FA - 2023 - Acción Climática - Implementación de Programas" u="1"/>
        <s v="FA - 2023 - Innovación para la Democracia - Implementación de Programas" u="1"/>
        <s v="FA - 2023 - Migraciones - Implementación de Programas" u="1"/>
        <s v="FA - 2023 - Migraciones" u="1"/>
        <s v="AA - 2023 -  Acceso al Agua - Implementación de Programas" u="1"/>
        <s v="AA - 2023 -  Innovación para la Democracia - Implementación de Programas" u="1"/>
        <s v="FA - 2023 - Acceso al Agua - Implementación de Programas" u="1"/>
        <s v="AA - 2023- Acción Climática" u="1"/>
        <s v="FA - 2023 - Reciclaje Inclusivo - Implementación de Programas" u="1"/>
        <s v="FA - 2023 - Ciudades Sustentables - Implementación de Programas" u="1"/>
        <s v="FA - 2023 - Acción Climática" u="1"/>
        <s v="AA - 2023- Reciclaje Inclusivo" u="1"/>
        <s v="FA - 2023 - Innovación para la Democracia" u="1"/>
        <s v="AA - 2023 - Biomas- Implementación de Programas" u="1"/>
        <s v="WTT - 2023 - WTT Institucional - Implementación de Programas" u="1"/>
        <s v="AA - 2023- Migraciones" u="1"/>
        <s v="AA - 2023- Acceso al Agua" u="1"/>
        <s v="AA - 2023 -  Migraciones - Implementación de Programas" u="1"/>
        <s v="FA - 2022 - Acción Climática" u="1"/>
        <s v="FA - 2023 - Mexico " u="1"/>
        <s v="AA - 2023 - Reciclaje Inclusivo- Implementación de Programas" u="1"/>
        <s v="FA - 2023 - Negocios y Finanzas Sostenibles - Cooperación Financiera Reembolsable" u="1"/>
        <s v="FA - 2023 - DCE - Implementación de Programas" u="1"/>
        <s v="FA - 2023 - Negocios y Finanzas Sostenibles - Implementación de Programas" u="1"/>
        <s v="FA - 2023 - Reciclaje Inclusivo - Cooperación Financiera Reembolsable" u="1"/>
        <s v="FA - 2023 - Espacio Futuro " u="1"/>
        <s v="FA - 2023 - Futuro del Trabajo - Implementación de Programas" u="1"/>
        <s v="FA - 2023 - Dirección Inteligencia Colaborativa" u="1"/>
        <s v="AA - 2023 - Migraciones- Implementación de Programas" u="1"/>
        <s v="AA - 2019 - Reciclaje" u="1"/>
        <s v="AA - 2020 - Reciclaje" u="1"/>
        <s v="FA - 2019 - WTT" u="1"/>
        <s v="WTT - 2020 - WTT Institucional" u="1"/>
        <s v="WTT - 2021 - WTT Institucional" u="1"/>
        <s v="WTT - 2022 - WTT Institucional" u="1"/>
        <s v="FA - 2018 - Innovación Política" u="1"/>
        <s v="FA - 2019 - Innovación Política" u="1"/>
        <s v="FA - 2020 - Innovación Política" u="1"/>
        <s v="FA - 2019 - Negocios de Impacto" u="1"/>
        <s v="AA - 2022 - Biomas- implementacion de Programas" u="1"/>
        <s v="AA - 2022 - Biomas- Implementación de Programas" u="1"/>
        <s v="FA - 2019 - Plataforma" u="1"/>
        <s v="FA - 2020 - Plataforma" u="1"/>
        <s v="FA - 2019 - Acción Climática" u="1"/>
        <s v="FA - 2020 - Acción Climática" u="1"/>
        <s v="FA - 2021 - Índice de Progreso Social " u="1"/>
        <s v="FA - 2020 - Migraciones - Implementacion de Programas" u="1"/>
        <s v="FA - 2021 - Plataforma " u="1"/>
        <s v="FA - 2018 - Reciclaje" u="1"/>
        <s v="FA - 2019 - Reciclaje" u="1"/>
        <s v="FA - 2020 - Reciclaje" u="1"/>
        <s v="FA - 2021 - Negocios y Finanzas Sostenibles - Implementacion de Programas " u="1"/>
        <s v="FA - 2021 - Acción Climática - Implementacion de Programas " u="1"/>
        <s v="AA - 2021 -  Innovación para la Democracia (ex TCS) - Implementacion de Programas " u="1"/>
        <s v="FA - 2021 - Acceso al Agua " u="1"/>
        <s v="FA - 2023 - Acceso al Agua " u="1"/>
        <s v="FA - 2019 - Paraguay" u="1"/>
        <s v="FA - 2021 - Ciudades Sustentables " u="1"/>
        <s v="FA - 2023 - Ciudades Sustentables " u="1"/>
        <s v="AA - 2022 - Biomas" u="1"/>
        <s v="FA - 2021 - Mexico " u="1"/>
        <s v="FA - 2022 - Mexico " u="1"/>
        <s v="AA - 2022 - Futuro del Trabajo" u="1"/>
        <s v="FA - 2021 - Migraciones - Implementacion de Programas " u="1"/>
        <s v="FA - 2020 - Biomas (ex Gran Chaco Americano) - Implementacion de Programas" u="1"/>
        <s v="FA - 2022 - Biomas (ex Gran Chaco Americano) - Implementacion de Programas" u="1"/>
        <s v="FA - 2022 - Biomas (ex Gran Chaco Americano) - Implementación de Programas" u="1"/>
        <s v="FA - 2022 - Colombia " u="1"/>
        <s v="FA - 2022 - Innovación Política " u="1"/>
        <s v="FA - 2022 - Chile " u="1"/>
        <s v="FA - 2022 - Reciclaje Inclusivo" u="1"/>
        <s v="FA - 2020 - Innovación Política - Implementacion de Programas" u="1"/>
        <s v="FA - 2022 - Negocios y Finanzas Sostenibles - Implementación de Programas_x000a_" u="1"/>
        <s v="FA - 2020 - Biomas (ex Gran Chaco Americano)" u="1"/>
        <s v="FA - 2022 - Biomas (ex Gran Chaco Americano)" u="1"/>
        <s v="AA - 2022 -  Acceso al Agua - Implementacion de Programas" u="1"/>
        <s v="AA - 2022 -  Acceso al Agua - Implementación de Programas" u="1"/>
        <s v="FA - 2021 - Futuro del Trabajo" u="1"/>
        <s v="FA - 2017 - OI 5 - Ciudades Sustentables" u="1"/>
        <s v="FA - 2021 - Reciclaje Inclusivo - Implementacion de Programas " u="1"/>
        <s v="FA - 2020 - Tecnología Cambio Social - Implementacion de Programas" u="1"/>
        <s v="FA - 2021 - Acción Climática " u="1"/>
        <s v="FA - 2023 - Acción Climática " u="1"/>
        <s v="FA - 2021 - Negocios y Finanzas Sostenibles - Cooperación Financiera Reembolsable" u="1"/>
        <s v="FA - 2022 - Negocios y Finanzas Sostenibles - Cooperación Financiera Reembolsable" u="1"/>
        <s v="AA - 2019 - Migraciones" u="1"/>
        <s v="AA - 2020 - Migraciones" u="1"/>
        <s v="AA - 2019 - Acceso al Agua" u="1"/>
        <s v="AA - 2020 - Acceso al Agua" u="1"/>
        <s v="AA - 2022 - Acceso al Agua" u="1"/>
        <s v="AA - 2021 -  Migraciones " u="1"/>
        <s v="AA - 2022 -  Migraciones " u="1"/>
        <s v="FA - 2019 - DCE" u="1"/>
        <s v="AA - 2021 -  Acceso al Agua " u="1"/>
        <s v="AA - 2020 -  Iniciativa Sur Global " u="1"/>
        <s v="AA - 2021 -  Iniciativa Sur Global " u="1"/>
        <s v="AA - 2019 - Tecnología Cambio Social" u="1"/>
        <s v="AA - 2020 - Tecnología Cambio Social" u="1"/>
        <s v="FA - 2020 - Gran Chaco Americano - Implementacion de Programas" u="1"/>
        <s v="FA - 2019 - Argentina" u="1"/>
        <s v="FA - 2021 - Acceso al Agua - Implementacion de Programas " u="1"/>
        <s v="FA - 2021 - Negocios y Finanzas Sostenibles " u="1"/>
        <s v="FA - 2023 - Negocios y Finanzas Sostenibles " u="1"/>
        <s v="FA - 2018 - Migraciones" u="1"/>
        <s v="FA - 2019 - Migraciones" u="1"/>
        <s v="FA - 2020 - Migraciones" u="1"/>
        <s v="FA - 2022 - Migraciones" u="1"/>
        <s v="FA - 2018 - Acceso al Agua" u="1"/>
        <s v="FA - 2019 - Acceso al Agua" u="1"/>
        <s v="FA - 2020 - Acceso al Agua" u="1"/>
        <s v="FA - 2022 - Acceso al Agua" u="1"/>
        <s v="FA - 2019 - Ciudades Sustentables" u="1"/>
        <s v="FA - 2020 - Ciudades Sustentables" u="1"/>
        <s v="FA - 2022 - Ciudades Sustentables" u="1"/>
        <s v="AA - 2022 -  Migraciones - Implementacion de Programas" u="1"/>
        <s v="AA - 2022 -  Migraciones - Implementación de Programas" u="1"/>
        <s v="FA - 2021 - Biomas (ex Gran Chaco Americano) - Implementacion de Programas " u="1"/>
        <s v="FA - 2021 - Innovación para la Democracia (ex TCS)" u="1"/>
        <s v="FA - 2019 - Índice de Progreso Social" u="1"/>
        <s v="FA - 2020 - Índice de Progreso Social" u="1"/>
        <s v="AA - 2020 - Innovación para la Democracia" u="1"/>
        <s v="FA - 2021 - Biomas (ex Gran Chaco Americano) " u="1"/>
        <s v="FA - 2022 - Innovación para la Democracia (ex TCS) - Implementacion de Programas" u="1"/>
        <s v="FA - 2022 - Innovación para la Democracia (ex TCS) - Implementación de Programas" u="1"/>
        <s v="FA - 2021 - Migraciones " u="1"/>
        <s v="FA - 2023 - Migraciones " u="1"/>
        <s v="FA - 2022 - Futuro del Trabajo " u="1"/>
        <s v="FA - 2023 - Futuro del Trabajo " u="1"/>
        <s v="FA - 2019 - Tecnología Cambio Social" u="1"/>
        <s v="FA - 2020 - Tecnología Cambio Social" u="1"/>
        <s v="FA - 2021 - Innovación para la Democracia (ex TCS) - Implementacion de Programas " u="1"/>
        <s v="FA - 2022 - Migraciones - Implementacion de Programas_x000a_" u="1"/>
        <s v="FA - 2022 - Migraciones - Implementación de Programas_x000a_" u="1"/>
        <s v="AA - 2022 -  Innovación para la Democracia (ex TCS) - Implementacion de Programas" u="1"/>
        <s v="AA - 2022 -  Innovación para la Democracia (ex TCS) - Implementación de Programas" u="1"/>
        <s v="AA - 2021 -  Innovación para la Democracia (ex TCS) " u="1"/>
        <s v="AA - 2022 -  Innovación para la Democracia (ex TCS) " u="1"/>
        <s v="AA - 2021 -  Migraciones - Implementacion de Programas " u="1"/>
        <s v="FA - 2020 - Iniciativa Sur Global " u="1"/>
        <s v="FA - 2021 - Iniciativa Sur Global " u="1"/>
        <s v="FA - 2021 - Reciclaje Inclusivo " u="1"/>
        <s v="FA - 2023 - Reciclaje Inclusivo " u="1"/>
        <s v="AA - 2021 -  Reciclaje Inclusivo " u="1"/>
        <s v="AA - 2022 -  Reciclaje Inclusivo " u="1"/>
        <s v="FA - 2020 - Innovación para la Democracia" u="1"/>
        <s v="FA - 2019 - Negocios y Finanzas Sostenibles" u="1"/>
        <s v="FA - 2020 - Negocios y Finanzas Sostenibles" u="1"/>
        <s v="FA - 2022 - Negocios y Finanzas Sostenibles" u="1"/>
        <s v="FA - 2021 - Ciudades Sustentables - Implementacion de Programas " u="1"/>
        <s v="AA - 2019 - Gran Chaco Americano" u="1"/>
        <s v="AA - 2020 - Acceso al Agua - Implementacion de Programas" u="1"/>
        <s v="AA - 2021 - Acceso al Agua - Implementacion de Programas" u="1"/>
        <s v="FA - 2022 - Ciudades Sustentables - Implementacion de Programas" u="1"/>
        <s v="FA - 2022 - Ciudades Sustentables - Implementación de Programas" u="1"/>
        <s v="FA - 2021 - Índice de Progreso Social - Implementacion de Programas " u="1"/>
        <s v="FA - 2020 - Reciclaje - Implementacion de Programas" u="1"/>
        <s v="FA - 2022 - Reciclaje Inclusivo - Implementacion de Programas_x000a_" u="1"/>
        <s v="FA - 2022 - Reciclaje Inclusivo - Implementación de Programas_x000a_" u="1"/>
        <s v="AA - 2020 - Innovación para la Democracia - Implementacion de Programas" u="1"/>
        <s v="FA - 2020 - Índice de Progreso Social - Implementacion de Programas" u="1"/>
        <s v="FA - 2022 - Reciclaje Inclusivo - Cooperación Financiera Reembolsable " u="1"/>
        <s v="FA - 2018 - Gran Chaco Americano" u="1"/>
        <s v="FA - 2019 - Gran Chaco Americano" u="1"/>
        <s v="FA - 2020 - Gran Chaco Americano" u="1"/>
        <s v="FA - 2020 - Acceso al Agua - Implementacion de Programas" u="1"/>
        <s v="FA - 2022 - Acceso al Agua - Implementacion de Programas" u="1"/>
        <s v="FA - 2022 - Acceso al Agua - Implementación de Programas" u="1"/>
        <s v="FA - 2020 - Acción Climática - Implementacion de Programas" u="1"/>
        <s v="FA - 2022 - Acción Climática - Implementacion de Programas" u="1"/>
        <s v="FA - 2022 - Acción Climática - Implementación de Programas" u="1"/>
        <s v="AA - 2019 - Innovación Política" u="1"/>
        <s v="2019 - WTT Institucional" u="1"/>
        <s v="FA - 2020 - Innovación para la Democracia - Implementacion de Programas" u="1"/>
        <s v="AA - 2022 - Acción Climática" u="1"/>
        <s v="FA - 2023 - Innovación para la Democracia " u="1"/>
        <s v="FA - 2021 - Innovación para la Democracia (ex TCS) " u="1"/>
        <s v="FA - 2022 - Innovación para la Democracia (ex TCS) " u="1"/>
        <s v="AA - 2020 - Migraciones - Implementacion de Programas" u="1"/>
      </sharedItems>
    </cacheField>
    <cacheField name="Programa" numFmtId="0">
      <sharedItems containsBlank="1" count="331">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FA - 2026 - Clima"/>
        <s v="Programa (FA - 2024 - Biomas (ex Gran Chaco Americano))"/>
        <s v="FA - 2026 - Biomas - Implementación de Programas"/>
        <m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Fundación WTT (WTT - 2023 - WTT Institucional)" u="1"/>
        <s v="Programa (WTT - 2023 - WTT Institucional)" u="1"/>
        <s v="FA - 2023 - Negocios y Finanzas Sostenibles" u="1"/>
        <s v="Programa (FA - 2023 - Biomas (ex Gran Chaco Americano))" u="1"/>
        <s v="FA - 2023 - Biomas - Implementación de Programas" u="1"/>
        <s v="AA - 2023- Innovación para la Democracia" u="1"/>
        <s v="Programa (AA - 2023- Futuro del Trabajo)" u="1"/>
        <s v="FA - 2023 - Ciudades Sustentables" u="1"/>
        <s v="FA - 2023 - Chile" u="1"/>
        <s v="FA - 2023 - Acceso al Agua" u="1"/>
        <s v="Programa (FA - 2023 - Futuro del Trabajo)" u="1"/>
        <s v="Programa (FA - 2023 - Acción Climática - Implementación de Programas)" u="1"/>
        <s v="FA - 2023 - Innovación para la Democracia - Implementación de Programas" u="1"/>
        <s v="FA - 2023 - Migraciones - Implementación de Programas" u="1"/>
        <s v="FA - 2023 - Migraciones" u="1"/>
        <s v="AA - 2023 -  Acceso al Agua - Implementación de Programas" u="1"/>
        <s v="AA - 2023 -  Innovación para la Democracia - Implementación de Programas" u="1"/>
        <s v="FA - 2023 - Acceso al Agua - Implementación de Programas" u="1"/>
        <s v="AA - 2023 -  Acción Climática" u="1"/>
        <s v="FA - 2023 - Reciclaje Inclusivo - Implementación de Programas" u="1"/>
        <s v="FA - 2023 - Ciudades Sustentables - Implementación de Programas" u="1"/>
        <s v="Gobernanza Climática Participativa (FA - 2023 - Acción Climática)" u="1"/>
        <s v="Capacidades para la acción climática (FA - 2023 - Acción Climática)" u="1"/>
        <s v="AA - 2023- Reciclaje Inclusivo" u="1"/>
        <s v="FA - 2023 - Innovación para la Democracia" u="1"/>
        <s v="AA - 2023 -  Biomas - Implementación de Programas" u="1"/>
        <s v="Programa (WTT - 2023 - WTT Institucional - Implementación de Programas)" u="1"/>
        <s v="AA - 2023- Migraciones" u="1"/>
        <s v="Fundación WTT (WTT - 2023 - WTT Institucional - Implementación de Programas)" u="1"/>
        <s v="AA - 2023 - Acceso al Agua" u="1"/>
        <s v="AA - 2023 -  Migraciones - Implementación de Programas" u="1"/>
        <s v="Gobernanza Climática Participativa ( FA - 2022 - Acción Climática )" u="1"/>
        <s v="FA - 2023 - Mexico" u="1"/>
        <s v="AA - 2023 -  Reciclaje Inclusivo - Implementación de Programas" u="1"/>
        <s v="FA - 2023 - Caribe" u="1"/>
        <s v="FA - 2023 - Negocios y Finanzas Sostenibles - Cooperación Financiera Reembolsable" u="1"/>
        <s v="FA - 2023 - DCE - Implementación de Programas" u="1"/>
        <s v="FA - 2023 - Negocios y Finanzas Sostenibles - Implementación de Programas" u="1"/>
        <s v="FA - 2023 - Reciclaje Inclusivo - Cooperación Financiera Reembolsable" u="1"/>
        <s v="FA - 2023 - Espacio Futuro" u="1"/>
        <s v="FA - 2023 - Futuro del Trabajo - Implementación de Programas" u="1"/>
        <s v="FA - 2023 - Dirección Inteligencia Colaborativa" u="1"/>
        <s v="Programa Negocios y Finanzas Sostenibles ( FA - 2019 - Negocios y Finanzas Sostenibles )" u="1"/>
        <s v="Programa Negocios y Finanzas Sostenibles ( FA - 2020 - Negocios y Finanzas Sostenibles )" u="1"/>
        <s v="Programa Negocios y Finanzas Sostenibles ( FA - 2021 - Negocios y Finanzas Sostenibles )" u="1"/>
        <s v="Programa (FA - 2022 - Innovación para la Democracia (ex TCS) " u="1"/>
        <s v="FA - 2021 - Negocios y Finanzas Sostenibles - Implementacion de Programas" u="1"/>
        <s v="Políticas Públicas y Planificación Territorial ( FA - 2019 - OI 5 - Ciudades Sustentables )" u="1"/>
        <s v="Políticas Públicas y Planificación Territorial ( FA - 2020 - OI 5 - Ciudades Sustentables )" u="1"/>
        <s v="Políticas Públicas y Planificación Territorial ( FA - 2021 - OI 5 - Ciudades Sustentables )" u="1"/>
        <s v="Programa Migraciones ( AA - 2020 - OI 14 - Migraciones )" u="1"/>
        <s v="Gobernanza Participativa ( FA - 2019 - OI 5 - Ciudades Sustentables )" u="1"/>
        <s v="Gobernanza Participativa ( FA - 2020 - OI 5 - Ciudades Sustentables )" u="1"/>
        <s v="Gobernanza Participativa ( FA - 2021 - OI 5 - Ciudades Sustentables )" u="1"/>
        <s v="Programa (FA - 2022 - Chile )" u="1"/>
        <s v="FA - 2020 - Migraciones - Implementacion de Programas" u="1"/>
        <s v="FA - 2021 - Migraciones - Implementacion de Programas" u="1"/>
        <s v="Programa (FA - 2022 - Acceso al Agua - Implementacion de Programas )" u="1"/>
        <s v="Programa (FA - 2022 - Acceso al Agua - Implementación de Programas )" u="1"/>
        <s v="Programa (FA - 2022 - Reciclaje Inclusivo - Cooperación Financiera Reembolsable)" u="1"/>
        <s v="Programa (AA - 2022 -  Innovación para la Democracia (ex TCS) - Implementacion de Programas )" u="1"/>
        <s v="Programa (AA - 2022 -  Innovación para la Democracia (ex TCS) - Implementación de Programas )" u="1"/>
        <s v="Articulaciones Democráticas (Protección Ciudadana) ( FA - 2019 - OI 16 - Innovación Política )" u="1"/>
        <s v="Articulaciones Democráticas (Protección Ciudadana) ( FA - 2020 - OI 16 - Innovación Política )" u="1"/>
        <s v="Programa (FA - 2022 - Migraciones )" u="1"/>
        <s v="Programa (FA - 2022 - Acceso al Agua )" u="1"/>
        <s v="WTT Brasil ( 2019 - WTT Institucional )" u="1"/>
        <s v="Programa Migraciones ( AA - 2021 - Migraciones )" u="1"/>
        <s v="Programa (FA - 2022 - Negocios y Finanzas Sostenibles )" u="1"/>
        <s v="Implementación Programas ( FA - 2019 - OI 10 - Gran Chaco Americano )" u="1"/>
        <s v="Estrategía País ( FA - 2021 - Mexico )" u="1"/>
        <s v="Institucional WTT ( FA - 2019 - WTT )" u="1"/>
        <s v="Programa ( FA - 2022 - Acción Climática )" u="1"/>
        <s v="Programa (AA - 2022 -  Acción Climática )" u="1"/>
        <s v="Espacio Público ( FA - 2017 - OI 5 - Ciudades Sustentables )" u="1"/>
        <s v="Espacio Público ( FA - 2019 - OI 5 - Ciudades Sustentables )" u="1"/>
        <s v="Espacio Público ( FA - 2020 - OI 5 - Ciudades Sustentables )" u="1"/>
        <s v="Espacio Público ( FA - 2021 - OI 5 - Ciudades Sustentables )" u="1"/>
        <s v="Programa (AA - 2022 -  Reciclaje Inclusivo )" u="1"/>
        <s v="Programa (FA - 2022 - Futuro del Trabajo)" u="1"/>
        <s v="Implementación Programas ( FA - 2019 - DCE )" u="1"/>
        <s v="Programa (FA - 2022 - Mexico )" u="1"/>
        <s v="Paz Colombia ( FA - 2018 - OI 16 - Innovación Política )" u="1"/>
        <s v="Paz Colombia ( FA - 2019 - OI 16 - Innovación Política )" u="1"/>
        <s v="Paz Colombia ( FA - 2020 - OI 16 - Innovación Política )" u="1"/>
        <s v="Implementación Programas ( FA - 2019 - OI 14 - Migraciones )" u="1"/>
        <s v="Programa (AA - 2022 -  Innovación para la Democracia (ex TCS) )" u="1"/>
        <s v="Programa (FA - 2022 - Acción Climática - Implementacion de Programas )" u="1"/>
        <s v="Programa (FA - 2022 - Acción Climática - Implementación de Programas )" u="1"/>
        <s v="Inversiones Argentina ( FA - 2019 - Argentina )" u="1"/>
        <s v="Implementación Programas ( FA - 2019 - OI 16 - Innovación Política )" u="1"/>
        <s v="Programa (FA - 2022 - Reciclaje Inclusivo )" u="1"/>
        <s v="Fundación WTT ( WTT - 2020 - WTT Institucional )" u="1"/>
        <s v="Fundación WTT ( WTT - 2021 - WTT Institucional )" u="1"/>
        <s v="Implementación Programas ( FA - 2019 - OI 2 - Reciclaje )" u="1"/>
        <s v="Derechos Digitales INDELA( FA - 2019 - Tecnología Cambio Social )" u="1"/>
        <s v="Derechos Digitales INDELA( FA - 2020 - Tecnología Cambio Social )" u="1"/>
        <s v="Programa (FA - 2022 - Ciudades Sustentables )" u="1"/>
        <s v="AA - 2022 -  Futuro del Trabajo" u="1"/>
        <s v="WTT Inc ( WTT - 2020 - WTT Institucional )" u="1"/>
        <s v="FA - 2020 - Innovación Política - Implementacion de Programas" u="1"/>
        <s v="FA - 2021 - Reciclaje Inclusivo - Implementacion de Programas" u="1"/>
        <s v="Programa (FA - 2022 - Migraciones - Implementacion de Programas )" u="1"/>
        <s v="Programa (FA - 2022 - Migraciones - Implementación de Programas )" u="1"/>
        <s v="Soluciones para adaptacion y mitigacion ( FA - 2019 - Acción Climática )" u="1"/>
        <s v="Soluciones para adaptación y mitigación ( FA - 2022 - Acción Climática )" u="1"/>
        <s v="Gestión de la Alianza IDRC ( FA - 2019 - OI 17 - Tecnología Cambio Social )" u="1"/>
        <s v="Fondo de Innovacion Civica ( FA - 2021 - Innovación para la Democracia (ex TCS) )" u="1"/>
        <s v="Cadena de Valor ( FA - 2018 - OI 2 - Reciclaje )" u="1"/>
        <s v="Cadena de Valor ( FA - 2019 - OI 2 - Reciclaje )" u="1"/>
        <s v="Cadena de Valor ( FA - 2020 - OI 2 - Reciclaje )" u="1"/>
        <s v="Innovación para la Gobernabilidad Democrática del Agua ( FA - 2018 - OI 11 - Acceso al Agua )" u="1"/>
        <s v="Innovación para la Gobernabilidad Democrática del Agua ( FA - 2019 - OI 11 - Acceso al Agua )" u="1"/>
        <s v="Innovación para la Gobernabilidad Democrática del Agua ( FA - 2020 - OI 11 - Acceso al Agua )" u="1"/>
        <s v="Innovación para la Gobernabilidad Democrática del Agua ( FA - 2021 - OI 11 - Acceso al Agua )" u="1"/>
        <s v="FA - 2021 - Futuro del Trabajo" u="1"/>
        <s v="Programa Reciclaje ( AA - 2021 - Reciclaje Inclusivo )" u="1"/>
        <s v="Migracion Laboral ( FA - 2019 - Migraciones )" u="1"/>
        <s v="Migracion Laboral ( FA - 2020 - Migraciones )" u="1"/>
        <s v="FA - 2020 - Tecnología Cambio Social - Implementacion de Programas" u="1"/>
        <s v="Programa (AA - 2022 -  Migraciones - Implementacion de Programas )" u="1"/>
        <s v="Programa (AA - 2022 -  Migraciones - Implementación de Programas )" u="1"/>
        <s v="Programa (FA - 2022 - Colombia )" u="1"/>
        <s v="WTT Brasil ( WTT - 2020 - WTT Institucional )" u="1"/>
        <s v="WTT Brasil ( WTT - 2021 - WTT Institucional )" u="1"/>
        <s v="Implementación Programas II ( FA - 2018 - OI 14 - Migraciones )" u="1"/>
        <s v="Programa Migraciones 2019 ( AA - 2019 - OI 14 - Migraciones )" u="1"/>
        <s v="Migracion ( FA - 2020 - Migraciones )" u="1"/>
        <s v="Migracion ( FA - 2021 - Migraciones )" u="1"/>
        <s v="Apoyo a Oportunidades y Herramientas ( FA - 2019 - Plataforma )" u="1"/>
        <s v="Apoyo a Oportunidades y Herramientas ( FA - 2020 - Plataforma )" u="1"/>
        <s v="Apoyo a Oportunidades y Herramientas ( FA - 2021 - Plataforma )" u="1"/>
        <s v="Programa Tecnología Cambio Social ( AA - 2019 - OI 17 - Tecnología Cambio Social )" u="1"/>
        <s v="Programa Tecnología Cambio Social ( AA - 2020 - OI 17 - Tecnología Cambio Social )" u="1"/>
        <s v="AA - 2022 - Biomas - implementacion de Programas" u="1"/>
        <s v="AA - 2022 - Biomas - Implementación de Programas" u="1"/>
        <s v="FA - 2021 - Negocios y Finanzas Sostenibles - Cooperación Financiera Reembolsable" u="1"/>
        <s v="Apoyo ISP ( FA - 2019 - Índice de Progreso Social )" u="1"/>
        <s v="Apoyo ISP ( FA - 2020 - Índice de Progreso Social )" u="1"/>
        <s v="Apoyo ISP ( FA - 2021 - Índice de Progreso Social )" u="1"/>
        <s v="Incidencia Política ( FA - 2019 - OI 14 - Migraciones )" u="1"/>
        <s v="Capacidades para la accion climatica ( FA - 2019 - Acción Climática )" u="1"/>
        <s v="Capacidades para la accion climatica ( FA - 2020 - Acción Climática )" u="1"/>
        <s v="Capacidades para la accion climatica ( FA - 2021 - Acción Climática )" u="1"/>
        <s v="Capacidades para la acción climática ( FA - 2022 - Acción Climática )" u="1"/>
        <s v="Implementación Programas ( FA - 2019 - OI 5 - Ciudades Sustentables )" u="1"/>
        <s v="Innovación y desarrollo de tecnologías ciudadanas para la construcción de lo público ( FA - 2020 - OI 5 - Ciudades Sustentables )" u="1"/>
        <s v="Innovación y desarrollo de tecnologías ciudadanas para la construcción de lo público ( FA - 2021 - OI 5 - Ciudades Sustentables )" u="1"/>
        <s v="Políticas Públicas ( FA - 2021 - Reciclaje Inclusivo )" u="1"/>
        <s v="Fondo Reserva ( FA - 2020 - OI 11 - Acceso al Agua )" u="1"/>
        <s v="Fondo Reserva ( FA - 2021 - OI 11 - Acceso al Agua )" u="1"/>
        <s v="Negocios de Impacto ( FA - 2019 - Negocios de Impacto )" u="1"/>
        <s v="FA - 2020 - Gran Chaco Americano - Implementacion de Programas" u="1"/>
        <s v="FA - 2021 - Ciudades Sustentables- Implementación de Programas" u="1"/>
        <s v="FA - 2021 - Gran Chaco Americano - Implementacion de Programas" u="1"/>
        <s v="Implementación Programas ( FA - 2019 - OI 17 - Tecnología Cambio Social )" u="1"/>
        <s v="II - Una nueva Gobernanza para el Gran Chaco ( FA - 2018 - OI 10 - Gran Chaco Americano )" u="1"/>
        <s v="II - Una nueva Gobernanza para el Gran Chaco ( FA - 2019 - OI 10 - Gran Chaco Americano )" u="1"/>
        <s v="II - Una nueva Gobernanza para el Gran Chaco ( FA - 2020 - OI 10 - Gran Chaco Americano )" u="1"/>
        <s v="II - Una nueva Gobernanza para el Gran Chaco ( FA - 2021 - OI 10 - Gran Chaco Americano )" u="1"/>
        <s v="Programa Biomas ( FA - 2022 - Biomas (ex Gran Chaco Americano) )" u="1"/>
        <s v="Fondo de Innovacion Civica ( FA - 2019 - OI 17 - Tecnología Cambio Social )" u="1"/>
        <s v="Fondo de Innovacion Civica ( FA - 2020 - OI 17 - Tecnología Cambio Social )" u="1"/>
        <s v="Programa Biomas (FA - 2022 - Biomas (ex Gran Chaco Americano) - Implementacion de Programas)" u="1"/>
        <s v="Programa Biomas (FA - 2022 - Biomas (ex Gran Chaco Americano) - Implementación de Programas)" u="1"/>
        <s v="AA - 2020 - Migraciones - Implementacion Programa" u="1"/>
        <s v="Programa (FA - 2022 - Innovación para la Democracia (ex TCS) )" u="1"/>
        <s v="Programa Gran Chaco (AA - 2019 - OI 10 - Gran Chaco Americano)" u="1"/>
        <s v="Programa (AA - 2022 -  Acceso al Agua - Implementacion de Programas)" u="1"/>
        <s v="Programa (AA - 2022 -  Acceso al Agua - Implementación de Programas)" u="1"/>
        <s v="FA - 2021 - Innovación para la Democracia (ex TCS) - Implementacion de Programas" u="1"/>
        <s v="Programa (FA - 2022 - Innovación Política )" u="1"/>
        <s v="Incidencia para la Gobernabilidad Democrática del Agua ( FA - 2019 - OI 11 - Acceso al Agua )" u="1"/>
        <s v="Incidencia para la Gobernabilidad Democrática del Agua ( FA - 2020 - OI 11 - Acceso al Agua )" u="1"/>
        <s v="Incidencia para la Gobernabilidad Democrática del Agua ( FA - 2021 - OI 11 - Acceso al Agua )" u="1"/>
        <s v="Programa (FA - 2022 - Reciclaje Inclusivo - Implementacion de Programas )" u="1"/>
        <s v="Programa (FA - 2022 - Reciclaje Inclusivo - Implementación de Programas )" u="1"/>
        <s v="Programa (FA - 2022 - Negocios y Finanzas Sostenibles - Implementación de Programas )" u="1"/>
        <s v="Programa Accesso al Agua ( AA - 2021 - Acceso al Agua )" u="1"/>
        <s v="Nueva Política (procesos emergentes) ( FA - 2019 - OI 16 - Innovación Política )" u="1"/>
        <s v="Nueva Política (procesos emergentes) ( FA - 2020 - OI 16 - Innovación Política )" u="1"/>
        <s v="AA - 2021 -  Innovación para la Democracia (ex TCS) - Implementacion de Programas" u="1"/>
        <s v="Implementación Programas ( FA - 2019 - OI 11 - Acceso al Agua )" u="1"/>
        <s v="AA - 2020 -  Tecnología Cambio Social - Implementacion de Programas" u="1"/>
        <s v="I - Comunicación para la visibilidad ( FA - 2021 - OI 10 - Gran Chaco Americano )" u="1"/>
        <s v="Cadena de Valor ( FA - 2021 - Reciclaje Inclusivo )" u="1"/>
        <s v="Programa Accesso al Agua ( AA - 2019 - OI 11 - Acceso al Agua )" u="1"/>
        <s v="Programa Accesso al Agua ( AA - 2020 - OI 11 - Acceso al Agua )" u="1"/>
        <s v="AA - 2020 - Acceso al Agua - Implementacion de Programas" u="1"/>
        <s v="AA - 2021 - Acceso al Agua - Implementacion de Programas" u="1"/>
        <s v="Programa (AA - 2022 -  Migraciones )" u="1"/>
        <s v="Fundación WTT (WTT - 2022 - WTT Institucional)" u="1"/>
        <s v="Programa Reciclaje ( AA - 2019 - OI 2 - Reciclaje )" u="1"/>
        <s v="Programa Reciclaje ( AA - 2020 - OI 2 - Reciclaje )" u="1"/>
        <s v="Asociatividad ( FA - 2019 - OI 2 - Reciclaje )" u="1"/>
        <s v="Asociatividad ( FA - 2020 - OI 2 - Reciclaje )" u="1"/>
        <s v="FA - 2020 - Reciclaje - Implementacion de Programas" u="1"/>
        <s v="Programa (WTT - 2022 - WTT Institucional)" u="1"/>
        <s v="Programa (AA - 2022 -  Biomas (ex Gran Chaco Americano) )" u="1"/>
        <s v="Programa (FA - 2022 - Negocios y Finanzas Sostenibles - Cooperación Financiera Reembolsable)" u="1"/>
        <s v="Programa (AA - 2020 - Iniciativa Sur Global)" u="1"/>
        <s v="Programa (AA - 2021 - Iniciativa Sur Global)" u="1"/>
        <s v="Programa (FA - 2020 - Iniciativa Sur Global)" u="1"/>
        <s v="Programa (FA - 2021 - Iniciativa Sur Global)" u="1"/>
        <s v="FA - 2020 - Índice de Progreso Social - Implementacion de Programas" u="1"/>
        <s v="FA - 2021 - Índice de Progreso Social - Implementacion de Programas" u="1"/>
        <s v="Implementacion Programas ( FA - 2019 - OI 13 - Acción Climática )" u="1"/>
        <s v="Capacidades Estatales para el bien público ( FA - 2020 - OI 16 - Innovación Política )" u="1"/>
        <s v="Programa Tecnología Cambio Social ( AA - 2021 - Innovación para la Democracia (ex TCS))" u="1"/>
        <s v="FA - 2020 - Acceso al Agua - Implementacion de Programas" u="1"/>
        <s v="FA - 2021 - Acceso al Agua - Implementacion de Programas" u="1"/>
        <s v="FA - 2020 - Acción Climática - Implementacion de Programas" u="1"/>
        <s v="FA - 2021 - Acción Climática - Implementacion de Programas" u="1"/>
        <s v="Gobernanza Climatica Participativa ( FA - 2019 - Acción Climática )" u="1"/>
        <s v="Gobernanza Climatica Participativa ( FA - 2020 - Acción Climática )" u="1"/>
        <s v="Gobernanza Climatica Participativa ( FA - 2021 - Acción Climática )" u="1"/>
        <s v="Programa (AA - 2022 -  Acceso al Agua )" u="1"/>
        <s v="AA - 2021 - Migraciones - Implementacion" u="1"/>
        <s v="Inversiones Paraguay ( FA - 2019 - Paraguay )" u="1"/>
        <s v="Implementación Programas ( FA - 2019 - Plataforma )" u="1"/>
        <s v="Derechos Digitales INDELA( FA - 2021 - Innovación para la Democracia (ex TCS) )" u="1"/>
        <s v="Programa (FA - 2022 - Innovación para la Democracia (ex TCS) - Implementacion de Programas)" u="1"/>
        <s v="Programa (FA - 2022 - Innovación para la Democracia (ex TCS) - Implementación de Programas)" u="1"/>
        <s v="Políticas Públicas ( FA - 2019 - OI 2 - Reciclaje )" u="1"/>
        <s v="Políticas Públicas ( FA - 2020 - OI 2 - Reciclaje )" u="1"/>
        <s v="Implementación Programas (FA - 2019 - Finanzas Sostenibles)" u="1"/>
        <s v="Programa (FA - 2022 - Acción Climática )" u="1"/>
        <s v="Fundación WTT ( 2019 - WTT Institucional )" u="1"/>
        <s v="Programa Acción Climática ( AA - 2020 - OI 13 - Acción Climática )" u="1"/>
        <s v="Programa Innovación Política ( AA - 2019 - OI 16 - Innovación Política )" u="1"/>
        <s v="Programa (FA - 2022 - Ciudades Sustentables - Implementacion de Programas )" u="1"/>
        <s v="Programa (FA - 2022 - Ciudades Sustentables - Implementación de Programas )" u="1"/>
        <s v="Programa (FA - 2022 - Innovación para la Democracia (ex TCS) - Implementacion de Programas )" u="1"/>
        <s v="Programa (FA - 2022 - Innovación para la Democracia (ex TCS) - Implementación de Programas )" u="1"/>
      </sharedItems>
    </cacheField>
    <cacheField name="Tipo Inversion" numFmtId="0">
      <sharedItems containsBlank="1"/>
    </cacheField>
    <cacheField name="Pais Beneficiado" numFmtId="0">
      <sharedItems containsBlank="1" count="52">
        <s v="Argentina"/>
        <s v="Chile"/>
        <s v="Brasil"/>
        <s v="El Salvador"/>
        <s v="Colombia"/>
        <s v="Surinam"/>
        <s v="México"/>
        <s v="Perú"/>
        <s v="Honduras"/>
        <s v="Paraguay"/>
        <s v="Global"/>
        <s v="Ecuador"/>
        <s v="Kenia"/>
        <s v="Ghana"/>
        <s v="Costa Rica"/>
        <s v="Sudáfrica"/>
        <s v="Indonesia"/>
        <s v="Bolivia"/>
        <s v="Panamá"/>
        <s v="Guatemala"/>
        <s v="Uruguay"/>
        <s v="Venezuela"/>
        <s v="República Democrática del Congo"/>
        <s v="Estados Unidos"/>
        <s v="Canadá"/>
        <s v="Reino Unido"/>
        <s v="Uganda"/>
        <s v="Nigeria"/>
        <s v="República del Congo"/>
        <s v="República Dominicana"/>
        <s v="Zimbabue"/>
        <s v="Camerún"/>
        <s v="Madagascar"/>
        <s v="Malasia"/>
        <s v="Zambia"/>
        <s v="Costa de Marfil"/>
        <m/>
        <s v="España" u="1"/>
        <s v="Portugal" u="1"/>
        <s v="Nepal" u="1"/>
        <s v="Bangladés" u="1"/>
        <s v="Afganistán" u="1"/>
        <s v="Brunéi" u="1"/>
        <s v="Níger" u="1"/>
        <s v="Barbados" u="1"/>
        <s v="Cuba" u="1"/>
        <s v="Haití" u="1"/>
        <s v="Granada" u="1"/>
        <s v="Arabia Saudita" u="1"/>
        <s v="Ucrania" u="1"/>
        <s v="Nicaragua" u="1"/>
        <s v="Más de un País" u="1"/>
      </sharedItems>
    </cacheField>
    <cacheField name="Moneda" numFmtId="0">
      <sharedItems/>
    </cacheField>
    <cacheField name="Monto Moneda Local" numFmtId="0">
      <sharedItems containsSemiMixedTypes="0" containsString="0" containsNumber="1" minValue="-8000" maxValue="73643810"/>
    </cacheField>
    <cacheField name="Monto USD" numFmtId="43">
      <sharedItems containsSemiMixedTypes="0" containsString="0" containsNumber="1" minValue="-8000" maxValue="20177500"/>
    </cacheField>
    <cacheField name="Status Reason" numFmtId="0">
      <sharedItems/>
    </cacheField>
    <cacheField name="Doc Status" numFmtId="0">
      <sharedItems containsBlank="1"/>
    </cacheField>
    <cacheField name="Numero Solicitud Desembolso" numFmtId="0">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Torres" refreshedDate="46027.68111759259" createdVersion="8" refreshedVersion="8" minRefreshableVersion="3" recordCount="2376" xr:uid="{49471B00-94EF-4E75-A7D3-4375F6F6DC4D}">
  <cacheSource type="worksheet">
    <worksheetSource ref="A1:S2379" sheet="Detalle Desembolsos" r:id="rId2"/>
  </cacheSource>
  <cacheFields count="19">
    <cacheField name="Fecha Pago ERP" numFmtId="0">
      <sharedItems containsNonDate="0" containsDate="1" containsString="0" containsBlank="1" minDate="2025-01-07T00:00:00" maxDate="2025-12-19T00:00:00"/>
    </cacheField>
    <cacheField name="Desc Pago ERP" numFmtId="0">
      <sharedItems containsBlank="1"/>
    </cacheField>
    <cacheField name="Nro de Inversion" numFmtId="0">
      <sharedItems containsBlank="1"/>
    </cacheField>
    <cacheField name="Inversion" numFmtId="0">
      <sharedItems containsBlank="1"/>
    </cacheField>
    <cacheField name="Oficina Pago" numFmtId="0">
      <sharedItems containsBlank="1" count="13">
        <s v="Argentina"/>
        <s v="Chile"/>
        <s v="Panamá"/>
        <s v="Asociacion WTT"/>
        <s v="Avina Americas"/>
        <s v="Brasil"/>
        <s v="Mexico"/>
        <s v="Associação Avina Brasil"/>
        <s v="Fundacion WTT"/>
        <m/>
        <s v="WTT Institucional" u="1"/>
        <s v="Paraguay" u="1"/>
        <s v="Bolivia" u="1"/>
      </sharedItems>
    </cacheField>
    <cacheField name="Alianza" numFmtId="0">
      <sharedItems containsBlank="1" count="234">
        <s v="FA - A-2021-01471 - Biomas - Union Europea - Estrategia Chaco UE Deleg ARG "/>
        <s v="FA - A-2024-01759 - Ikatu (Negocios) - Inversiones Marchigüe Limitada - Fondo de Desarrollo Rural 2.0 "/>
        <s v="FA - A-2022-01554 - Biomas - Green Climate Fund - Proyecto Marajó Brasil "/>
        <s v="WTT - A-2023-01651 - WTT Institucional - Stichting Benevolentia - GR-077464 Agroecologia BR "/>
        <s v="FA - A-2023-01636 - Biomas - CLUA - Climate Land Use Alliance - CLUA GCF Marajo "/>
        <s v="FA - A-2022-01558 - Migraciones - Embajada de Suecia - ASDI Regional Migraciones "/>
        <s v="FA - A-2023-01683 - Acceso al Agua - The Coca-Cola Foundation - Lazos de Agua (Coca-Cola) "/>
        <s v="FA - A-2024-01758 - Ikatu (Negocios) - Inversiones Victory S.A - Fondo de Desarrollo Rural 2.0 "/>
        <s v="FA - A-2024-01762 - Ikatu (Negocios) - Fundacion Parque La Tapera - Fondo de Desarrollo Rural 2.0 "/>
        <s v="FA - A-2022-01535 - Democracias - Porticus Latinoamérica - PORTICUS | Legado CEV "/>
        <s v="AA - A-2024-01869 - Biomas - MAPBIOMAS - MapBiomas Consolidadora "/>
        <s v="AA - A-2022-01552 - Migraciones - Walmart Foundation - Renovación Periplo "/>
        <s v="AA - A-2022-01565 - Reciclaje Inclusivo - Target Foundation - Eje:EJyR+Latitud R 2023-2025 "/>
        <s v="FA - A-2018-01047 - Reciclaje Inclusivo - Banco Interamericano de Desarrollo - BID Lab - Latitud R - BID LAB "/>
        <s v="AA FA - A-2024-01787 - Reciclaje Inclusivo - Avina Americas - Latitud R - AA-FA Dow 2024 "/>
        <s v="FA - A-2023-01693 - Democracias - Partners Global - Powered by the People USAID "/>
        <s v="WTT - A-2023-01704 - WTT Institucional - Instituto Clima e Sociedade - ICS - G-23-01637 "/>
        <s v="WTT - A-2024-01736 - WTT Institucional - Associação Vale para o Desenvolvimento Sustentável - ITV - NIOM - CPS 033/2023 "/>
        <s v="WTT - A-2024-01780 - WTT - Fundação Brasileira para o Desenvolvimento Sustentável - Centro Sociobio PA "/>
        <s v="WTT - A-2023-01702 - WTT Institucional - Instituto Ibirapitanga - Trans. Agroec. p/ Ciencia "/>
        <s v="FA - A-2023-01732 - Acción Climática - International Development Research Centre - Impulsouth Fase II "/>
        <s v="AA - A-2022-01599 - Reciclaje Inclusivo - The Dow Chemical Company - Collection in Puebla Mexico "/>
        <s v="AA - A-2023-01634 - Reciclaje Inclusivo - The Coca-Cola Foundation - Expansión Coca-Cola "/>
        <s v="AA FA - A-2023-01729 - Economia Circular Inclusiva (Ex Reciclaje) - Avina Americas - Latitud R - AA-FA Coca 2023 "/>
        <s v="FA - A-2019-01210 - Reciclaje Inclusivo - Nestlé SA - Latitud R - Nestlé S/A "/>
        <s v="FA - A-2023-01669 - Clima - Helvetas Swiss Intercooperation PER - Andes Resilientes - Fase II "/>
        <s v="AA FA - A-2023-01706 - Innovación para la Democracia - The Foundation to Promote Open Society - OSF FA | Pooled Funding MX "/>
        <s v="FA - A-2018-01006 - Panamá - Fundación Avina Panamá - Avina &gt; 2018 "/>
        <s v="AA - A-2023-01699 - Innovación Laboral (Ex. Futuro del Trabajo) - Ford Foundation - CentrodeGravedad SideCar Fund "/>
        <s v="AA - A-2021-01506 - Futuro del Trabajo - The Foundation to Promote Open Society - Innov. Workers: FORGE WW CG "/>
        <s v="FA - A-2023-01694 - Futuro del Trabajo - Unión Europea en Chile - Periplo Chile "/>
        <s v="AA - A-2023-01677 - Democracias - Ford Foundation - FORD | Pooled Funding MX "/>
        <s v="AA - A-2022-01613 - Reciclaje Inclusivo - The Dow Chemical Company - Latitud R - Dow 2024 "/>
        <s v="FA - A-2018-00981 - Agua - AMBEV S.A. - AMA AMBEV 5M ediciones varias "/>
        <s v="AA FA - A-2024-01841 - Reciclaje Inclusivo - Avina Americas - Latitud R- AA-FA PEPSICO 2024 "/>
        <s v="FA - A-2022-01594 - Democracias - Union Europea - UE | INDELA Mitigando el Impa "/>
        <s v="FA - A-2023-01691 - Agua - The Coca-Cola Foundation - Aliados por el Agua Cono Sur "/>
        <s v="AA - A-2023-01665 - Innovación para la Democracia - Hewlett Foundation - HEWLETT | Pooled Funding MX "/>
        <s v="FA - A-2019-01159 - Ciudades Sustentables - Deutsche Gesellschaft für Internationale Zusammenarbeit (GIZ) GmbH (Alemania) - GIZ "/>
        <s v="FA - A-2023-01628 - Clima - NDC Partnership - NDC Partnership Argentina "/>
        <s v="FA - A-2020-01325 - Biomas - WWF NL - &quot;Power of Voices&quot;. "/>
        <s v="AA - A-2023-01700 - Innovación Laboral (Ex. Futuro del Trabajo) - Laudes Foundation - Centro de gravedad Side Car "/>
        <s v="WTT - A-2024-01805 - WTT - Instituto Arapyaú - ICT Piloto - Bioeconomia AM "/>
        <s v="FA - A-2023-01728 - Futuro del Trabajo - International Development Research Centre - IDRC: Clima y Cuidados "/>
        <s v="AA - A-2023-01697 - Acceso al Agua - The W.K. Kellogg Foundation - Kellogg "/>
        <s v="FA - A-2024-01782 - Agua - The Coca-Cola Foundation - Lazos de Agua (Coca-Cola II) "/>
        <s v="FA - A-2022-01557 - Agua - Fundación Gonzalo Rio Arronte - Fortalecimiento de la Gestión "/>
        <s v="AA FA - A-2024-01741 - Agua - Avina Americas - Fortalecimiento (Kellogg) "/>
        <s v="FA - A-2022-01615 - Innovación Laboral (Ex. Futuro del Trabajo) - Union Europea - UE- Trabajo decente - MX "/>
        <s v="FA - A-2020-01431 - Reciclaje Inclusivo - Banco Interamericano de Desarrollo - BID INE/WSA - Latitd R - INE/WSA 2022-2023 "/>
        <s v="FA - A-2020-01367 - Innovación Laboral (Ex. Futuro del Trabajo) - Laudes Foundation - Exit Fund Derechos Laborales "/>
        <s v="FA - A-2021-01507 - Economia Circular Inclusiva (Ex Reciclaje) - Heineken Brasil - REC Brasil Heineken Brasil "/>
        <s v="FA - A-2024-01798 - Clima - NDC Partnership - NDCP Bolivia 2025 "/>
        <s v="AA - A-2023-01666 - Innovación para la Democracia - The Foundation to Promote Open Society - OSF | Pooled Funding MX "/>
        <s v="FA - A-2025-01878 - Clima - Sustainability Transitions Research (Opc) Private Limited - Transitions Research "/>
        <s v="FA - A-2024-01795 - Agua - Coca-Cola de Chile, S.A. - + Agua Chile - 2024 "/>
        <s v="FA - A-2021-01471 - Biomas - Union Europea (Cuenta Principal) - Estrategia Chaco UE Deleg ARG "/>
        <s v="FA - A-2024-01785 - Acceso al Agua - Banco Interamericano de Desarrollo - Lazos de Agua (BID I) "/>
        <s v="FA - A-2023-01728 - Innovación Laboral (Ex. Futuro del Trabajo) - International Development Research Centre - IDRC: Clima y Cuidados "/>
        <s v="AA - A-2022-01566 - Avina Americas - Community Foundation for Southeast Michigan - Anónimo Fondos Irrestrictos "/>
        <s v="WTT - A-2024-01806 - WTT - CLUA - Climate Land Use Alliance - Apoio Institucional CT2406-59 "/>
        <s v="AA FA - A-2023-01706 - Democracias - Avina Americas - OSF FA | Pooled Funding MX "/>
        <s v="AA - A-2024-01811 - Clima - The David &amp; Lucile Packard Foundation - Roadmap COP Strategy "/>
        <s v="FA - A-2023-01732 - Clima - International Development Research Centre (Cuenta Principal) - Impulsouth Fase II "/>
        <s v="AA FA - A-2023-01711 - Innovación para la Democracia - Avina Americas - HEWLETT  FA |Pooled Fondo Mx "/>
        <s v="FA - A-2023-01694 - Innovación Laboral (Ex. Futuro del Trabajo) - Unión Europea en Chile - Periplo Chile "/>
        <s v="FA - A-2024-01747 - Ikatu (Negocios) - Inversiones Torca Limitada - Fondo de Desarrollo Rural 2.0 "/>
        <s v="FA - A-2024-01842 - Agua - Global Environment &amp; Technology Foundation - Águas de Marajo "/>
        <s v="FA - A-2021-01496 - Negocios y Finanzas Sostenibles - International Development Research Centre - Agronegocios regenerativos "/>
        <s v="WTT - A-2024-01736 - WTT - Associação Vale para o Desenvolvimento Sustentável - ITV - NIOM - CPS 033/2023 "/>
        <s v="FA - A-2024-01761 - Ikatu (Negocios) - Inversiones y Asesorías Lobo de Gubbio Spa - Fondo de Desarrollo Rural 2.0 "/>
        <s v="AA FA - A-2023-01687 - Migraciones - Avina Americas - AA-FA Periplo 2 (Walmart) "/>
        <s v="WTT - A-2023-01704 - WTT - Instituto Clima e Sociedade - ICS - G-23-01637 "/>
        <s v="FA - A-2023-01713 - Democracias - Open Society Foundation - OSF Diálogos Amazônicos "/>
        <s v="FA - A-2020-01391 - Economia Circular Inclusiva (Ex Reciclaje) - Inter-American Foundation - IAF Argentina Reciclaje "/>
        <s v="AA FA - A-2023-01711 - Democracias - Avina Americas - HEWLETT  FA |Pooled Fondo Mx "/>
        <s v="AA - A-2024-01813 - Democracias - The Foundation to Promote Open Society - OSF SURGE AA | Renovación "/>
        <s v="AA - A-2024-01814 - Democracias - William and Flora Hewlett Foundation (Cuenta Principal) - HEWLETT SURGE AA | Año 2 "/>
        <s v="AA - A-2023-01697 - Agua - The W.K. Kellogg Foundation - Kellogg "/>
        <s v="AA - A-2023-01633 - Innovación Laboral (Ex. Futuro del Trabajo) - Wellspring Philanthropic Fund - FORGE Fase 2 Grantmaking Pool "/>
        <s v="AA - A-2023-01684 - Agua - Fundación Femsa (Cuenta Principal) - Lazos de Agua (FEMSA) "/>
        <s v="AA - A-2022-01612 - Reciclaje Inclusivo - PepsiCo, Inc. - Latitud R - Pepsico 2024 "/>
        <s v="AA - A-2023-01717 - Reciclaje Inclusivo - Avery Dennison - Alianza REC - Avery Dennison "/>
        <s v="AA - A-2024-01738 - Innovación Laboral (Ex. Futuro del Trabajo) - Fidelity Charitable - Forge 2 - TCI "/>
        <s v="AA - A-2022-01565 - Economia Circular Inclusiva (Ex Reciclaje) - Target Foundation (Cuenta Principal) - Eje:EJyR+Latitud R 2023-2025 "/>
        <s v="AA - A-2023-01655 - Innovación Laboral (Ex. Futuro del Trabajo) - Ford Foundation - FORGE Fase 2 Grantmaking "/>
        <s v="AA - A-2024-01750 - Clima - Skoll Foundation (Cuenta Principal) - Avina-Skoll continuation "/>
        <s v="AA - A-2023-01634 - Economia Circular Inclusiva (Ex Reciclaje) - The Coca-Cola Foundation (Cuenta Principal) - Expansión Coca-Cola "/>
        <s v="AA FA - A-2024-01858 - Innovación Laboral (Ex. Futuro del Trabajo) - Avina Americas - FORGE AA FA "/>
        <s v="FA - A-2018-01047 - Economia Circular Inclusiva (Ex Reciclaje) - Banco Interamericano de Desarrollo - BID Lab (Cuenta Principal) - Latitud R - BID LAB "/>
        <s v="FA - A-2023-01692 - Panamá - Fundación Avina Panamá - Avina - F Impacto, Espac Fut "/>
        <s v="AA - A-2023-01632 - Futuro del Trabajo - Wallace Global Fund - FORGE Fase 2 Grantmaking Pool "/>
        <s v="FA - A-2019-01159 - Economia Circular Inclusiva (Ex Reciclaje) - Deutsche Gesellschaft für Internationale Zusammenarbeit (GIZ) GmbH (Alemania) - GIZ "/>
        <s v="AA - A-2024-01735 - Biomas - Fidelity Charitable - NAPICHAN "/>
        <s v="AA - A-2022-01612 - Economia Circular Inclusiva (Ex Reciclaje) - PepsiCo, Inc. - Latitud R - Pepsico 2024 "/>
        <s v="AA - A-2022-01621 - Avina Americas - Funraise - Fondos Irrestrictos "/>
        <s v="AA - A-2024-01820 - Economia Circular Inclusiva (Ex Reciclaje) - PepsiCo, Inc. - Latitud R 4 PEPSICO – Fase 4 "/>
        <s v="AA - A-2021-01525 - Economia Circular Inclusiva (Ex Reciclaje) - The Dow Chemical Company - Closing the Loop in America "/>
        <s v="AA - A-2022-01552 - Migraciones - Walmart Foundation (Cuenta Principal) - Renovación Periplo "/>
        <s v="AA FA - A-2023-01731 - Innovación Laboral (Ex. Futuro del Trabajo) - Avina Americas - FORGE Fase 2 -Ford Foundation "/>
        <s v="FA - A-2022-01615 - Innovación Laboral (Ex. Futuro del Trabajo) - Union Europea (Cuenta Principal) - UE- Trabajo decente - MX "/>
        <s v="AA FA - A-2024-01853 - Clima - Avina Americas - Packard AA FA "/>
        <s v="AA FA - A-2022-01589 - Innovación Laboral (Ex. Futuro del Trabajo) - Open Society Foundations - OSF-Centro de Gravedad-FdTyE "/>
        <s v="AA FA - A-2024-01868 - Clima - Avina Americas - Skoll BASE AA1750 to FA "/>
        <s v="FA - A-2024-01760 - Ikatu (Negocios) - Grupo Prisma - Fondo de Desarrollo Rural 2.0 "/>
        <s v="AA FA - A-2025-01896 - Agua - Avina Americas - Lazos de Agua FEMSA AA FA "/>
        <s v="FA - A-2023-01728 - Innovación Laboral (Ex. Futuro del Trabajo) - International Development Research Centre (Cuenta Principal) - IDRC: Clima y Cuidados "/>
        <s v="AA FA - A-2023-01657 - Economia Circular Inclusiva (Ex Reciclaje) - Avina Americas - Sustainable Livelihoods TARGE "/>
        <s v="AA - A-2024-01774 - Economia Circular Inclusiva (Ex Reciclaje) - Avery Dennison Foundation - ECI Avery BRA y MEX "/>
        <s v="FA - A-2023-01691 - Agua - The Coca-Cola Foundation (Cuenta Principal) - Aliados por el Agua Cono Sur "/>
        <s v="AA - A-2025-01897 - Economia Circular Inclusiva (Ex Reciclaje) - The Coca-Cola Foundation (Cuenta Principal) - ECI - REC  Andean sub-zone "/>
        <s v="FA - A-2024-01803 - Ikatu (Negocios) - Inversiones Megeve Capital Spa - Fondo de Desarrollo Rural 2.0 "/>
        <s v="FA - A-2024-01798 - Clima - NDC Partnership (Cuenta Principal) - NDCP Bolivia 2025 "/>
        <s v="FA - A-2024-01855 - Clima - UNU - United Nations University - Greenovations-Africa 2 "/>
        <s v="WTT - A-2024-01806 - WTT - CLUA - Climate Land Use Alliance (Cuenta Principal) - Apoio Institucional CT2406-59 "/>
        <s v="WTT - A-2025-01903 - WTT - Fundación Avina Panamá - GCF | Knowledge Management "/>
        <s v="FA - A-2023-01659 - Economia Circular Inclusiva (Ex Reciclaje) - Fonds Danone pour l'Ecosystème - Danone Argentina 2024-2027 "/>
        <s v="FA - A-2019-01210 - Economia Circular Inclusiva (Ex Reciclaje) - Nestlé SA - Latitud R - Nestlé S/A "/>
        <s v="AA FA - A-2025-01908 - Economia Circular Inclusiva (Ex Reciclaje) - Avina Americas - Latitud R- AA-FA PEPSICO 2025 "/>
        <s v="AA - A-2022-01599 - Economia Circular Inclusiva (Ex Reciclaje) - The Dow Chemical Company - Collection in Puebla Mexico "/>
        <s v="FA - A-2024-01751 - Economia Circular Inclusiva (Ex Reciclaje) - Aguas de Origen S.A - Reciclaje ARG Aguas de Origen "/>
        <s v="FA - A-2024-01782 - Agua - The Coca-Cola Foundation (Cuenta Principal) - Lazos de Agua (Coca-Cola II) "/>
        <s v="FA - A-2024-01845 - Clima - Comic Relief (Cuenta Principal) - Comic Relief Resiliencia "/>
        <s v="AA FA - A-2025-01901 - Economia Circular Inclusiva (Ex Reciclaje) - Avina Americas - ECI Avery BRA y MEX AA-FA "/>
        <s v="AA FA - A-2024-01856 - Democracias - Avina Americas - OSF SURGE FA | Renovación "/>
        <s v="FA - A-2024-01862 - Clima - Global Resilience Partnership - RESILIENCE HUB "/>
        <s v="AA FA - A-2025-01908 - Economia Circular Inclusiva (Ex Reciclaje) - Avina Americas - Latitud R- AA-FA PEPSICO 2025"/>
        <s v="AA FA - A-2025-01877 - Democracias - Avina Americas - HEWLETT SURGE FA| Renovación "/>
        <s v="FA WTT - WTT -  Fundación Avina Panamá - GCF | Knowledge Management  "/>
        <s v="AA FA - A-2024-01874 - Biomas - Avina Americas - MapBiomas AA-FA "/>
        <s v="AA - A-2024-01866 - Innovación Laboral (Ex. Futuro del Trabajo) - Walmart Foundation (Cuenta Principal) - Renovación Periplo "/>
        <s v="FA - A-2023-01636 - Biomas - CLUA - Climate Land Use Alliance (Cuenta Principal) - CLUA GCF Marajo "/>
        <s v="FA - A-2023-01669 - Clima - Helvetas Swiss Intercooperation PER - Andes Resilientes - Fase II"/>
        <s v="FA - A-2024-01737 - Agua - U.S. Department of State - CARSI 4 "/>
        <s v="FA - A-2020-01431 - Economia Circular Inclusiva (Ex Reciclaje) - Banco Interamericano de Desarrollo - BID INE/WSA - Latitd R - INE/WSA 2022-2023 "/>
        <s v="FA - A-2025-01898 - Biomas - Fundación Alimentaris - BASE - incendios en Patagonia "/>
        <s v="FA WTT - A-2025-01903 - WTT -  Fundación Avina Panamá - GCF | Knowledge Management   "/>
        <s v="WTT - A-2025-01904 - WTT - Instituto Clima e Sociedade - ICS - Coprodução Inov. D-25-02626 "/>
        <s v="FA - A-2024-01875 - Agua - The Coca-Cola Foundation (Cuenta Principal) - Aliados por el Agua Fase 2 "/>
        <s v="FA WTT - A-2025-01942 - WTT -  Avina Americas - PanAmazônia Cong Iberoamérica   "/>
        <s v="AA FA - A-2025-01915 - Economia Circular Inclusiva (Ex Reciclaje) - Avina Americas - ECI –  AAFA Coca Andean sub-z "/>
        <s v="AA FA - A-2025-01946 - Innovación Laboral (Ex. Futuro del Trabajo) - Avina Americas - AA-FA Periplo 3 (Walmart) "/>
        <s v="FA - A-2025-01890 - Innovación Laboral (Ex. Futuro del Trabajo) - Vaerekraft Foundation - Clima y Cuidados Vaerekraft "/>
        <s v="WTT - A-2025-01917 - WTT - Stichting Benevolentia - CTI y Sistemas Alimentares "/>
        <s v="FA - A-2024-01818 - Agua - AMBEV S.A. - Recarga Hídrica Ceará "/>
        <m/>
        <s v="FA - A-2022-01535 - Innovación para la Democracia - Porticus Latinoamérica - PORTICUS | Legado CEV " u="1"/>
        <s v="FA - A-2021-01518 - Reciclaje Inclusivo - Banco Interamericano de Desarrollo - BID INE/WSA - Latitud R - BID LAB - FiNRIRC " u="1"/>
        <s v="FA - A-2019-01257 - Acción Climática - International Development Research Centre - ImpulSouth " u="1"/>
        <s v="FA - A-2023-01668 - Acción Climática - Global Resilience Partnership - RESILIENCE HUB " u="1"/>
        <s v="FA - A-2022-01594 - Innovación para la Democracia - Union Europea - UE | INDELA Mitigando el Impa " u="1"/>
        <s v="FA - A-2021-01475 - Migraciones - Unión Europea en Chile - UE - Chile " u="1"/>
        <s v="FA - A-2022-01529 - Ciudades Sustentables - CAF América - Citi - Cali " u="1"/>
        <s v="AA - A-2022-01552 - Migraciones - Wal-Mart Foundation - Renovación Periplo " u="1"/>
        <s v="FA - A-2023-01712 - Acción Climática - International Institute for Sustainable Development - BASE - IIED - scorecard " u="1"/>
        <s v="FA - A-2020-01403 - Negocios y Finanzas Sostenibles - Inversiones Marchigüe Limitada - Fondo de Desarrollo Rural " u="1"/>
        <s v="FA - A-2021-01454 - Negocios y Finanzas Sostenibles - Inversiones Torca Limitada - Fondo de Desarrollo Rural " u="1"/>
        <s v="FA - A-2021-01460 - Negocios y Finanzas Sostenibles - SAN IGNACIO DOS SA - Fondo de Desarrollo Rural LDG " u="1"/>
        <s v="FA - A-2021-01488 - Negocios y Finanzas Sostenibles - Grupo Prisma - Fondo de Desarrollo Rural Pri " u="1"/>
        <s v="FA - A-2023-01691 - Acceso al Agua - The Coca-Cola Foundation - Coca South Cone " u="1"/>
        <s v="AA FA - A-2022-01590 - Acción Climática - Skoll Foundation - Skoll BASE " u="1"/>
        <s v="FA - A-2019-01275 - Acción Climática - Helvetas Swiss Intercooperation PER - Andes Resilientes - Fase I " u="1"/>
        <s v="FA - A-2023-01710 - Acción Climática - Climate Emergency Collaboration Group (CECG) - Climate Collaboration " u="1"/>
        <s v="AA FA - A-2023-01729 - Reciclaje Inclusivo - Avina Americas - Latitud R - AA-FA Coca 2023 " u="1"/>
        <s v="AA FA - A-2022-01579 - Reciclaje Inclusivo - Avina Americas - AA-FA Closing the Loop " u="1"/>
        <s v="FA - A-2019-01217 - Acceso al Agua - Banco Interamericano de Desarrollo - BID Lab - Innovando en capacitaciòn " u="1"/>
        <s v="WTT - A-2023-01701 - WTT Institucional - CLUA - Climate Land Use Alliance - GR 2307-59124 OCA Castanha " u="1"/>
        <s v="FA - A-2020-01367 - Futuro del Trabajo - Laudes Foundation - Exit Fund Derechos Laborales " u="1"/>
        <s v="FA - A-2022-01588 - Acceso al Agua - Cervecería Boliviana Nacional - SOMOS Agua - 2 fase " u="1"/>
        <s v="FA - A-2023-01696 - Acceso al Agua - Coca-Cola de Chile, S.A. - + Agua Chile - 2023 " u="1"/>
        <s v="AA - A-2021-01514 - Migraciones - The Foundation to Promote Open Society - Refugee Resettlement " u="1"/>
        <s v="FA - A-2020-01401 - Ciudades Sustentables - Delegação da União Europeia no Brasil - FdC OSC Brasil " u="1"/>
        <s v="AA FA - A-2022-01589 - Futuro del Trabajo - Open Society Foundations - OSF-Centro de Gravedad-FdTyE " u="1"/>
        <s v="FA - A-2022-01557 - Acceso al Agua - Fundación Gonzalo Rio Arronte - FORTALECIMIENTO DE LA GESTIÓN " u="1"/>
        <s v="FA - A-2022-01532 - Acceso al Agua - Fundación Coca-Cola México - Aliados por la Agua " u="1"/>
        <s v="FA - A-2018-00981 - Acceso al Agua - AMBEV S.A. - AMA AMBEV 5M ediciones varias " u="1"/>
        <s v="AA - A-2021-01498 - Biomas - MercadoLibre Inc. - Emprender con Impacto ECI " u="1"/>
        <s v="FA - A-2022-01564 - Acceso al Agua - U.S. Department of State - CARSI III - CR " u="1"/>
        <s v="FA - A-2023-01680 - Biomas - Global Commons Accountability Alliance - GCAA - Global Commons GCAA " u="1"/>
        <s v="WTT - A-2022-01569 - WTT Institucional - Fundo JBS pela Amazônia - PP com fibras da Amazônia " u="1"/>
        <s v="AA FA - A-2023-01711 - Innovación para la Democracia - Hewlett Foundation - HEWLETT  FA |Pooled Fondo Mx " u="1"/>
        <s v="FA - A-2020-01322 - Migraciones - ACDI-VOCA - Inclusion Migrantes Honduras " u="1"/>
        <s v="FA - A-2022-01615 - Futuro del Trabajo - Union Europea - UE- Trabajo decente - MX " u="1"/>
        <s v="FA - A-2021-01496 - Negocios y Finanzas Sostenibles - IDRC - Agronegocios regenerativos " u="1"/>
        <s v="FA - A-2022-01559 - Innovación para la Democracia - Research ICT Africa (RIA) - RIA Indela 2023 " u="1"/>
        <s v="AA - A-2021-01525 - Reciclaje Inclusivo - Dow Chemical Company - Closing the Loop in America " u="1"/>
        <s v="AA - A-2019-01142 - Acción Climática - Skoll Foundation - BASE: Locally Led Solutions " u="1"/>
        <s v="AA - A-2023-01677 - Innovación para la Democracia - Ford Foundation - FORD | Pooled Funding MX " u="1"/>
        <s v="FA - A-2020-01423 - Futuro del Trabajo - Laudes Foundation - Exit Fund Der Laborales MEX " u="1"/>
        <s v="AA - A-2022-01544 - Innovación para la Democracia - Luminate Foundation, Inc. - INDELA 2022 Exit: 18 meses " u="1"/>
        <s v="FA - A-2023-01718 - Acción Climática - CLUA - Climate Land Use Alliance - Track L&amp;D BASE " u="1"/>
        <s v="WTT - A-2023-01720 - WTT Institucional - Instituto Arapyaú - Forum MOIP Out/2023 " u="1"/>
        <s v="FA - A-2022-01534 - Acceso al Agua - AMBEV S.A. - Diagnóstico Rio Parnaíba " u="1"/>
        <s v="AA - A-2023-01655 - Futuro del Trabajo - Ford Foundation - FORGE Fase 2 Grantmaking " u="1"/>
        <s v="AA - A-2020-01414 - Reciclaje Inclusivo - PepsiCo, Inc. - Latitud R - 2023 " u="1"/>
        <s v="AA - A-2023-01699 - Futuro del Trabajo - Ford Foundation - CentrodeGravedad SideCar Fund " u="1"/>
        <s v="AA - A-2021-01522 - Reciclaje Inclusivo - The Dow Chemical Company - Latitud R - 2023 " u="1"/>
        <s v="FA - A-2023-01691 - Acceso al Agua - The Coca-Cola Foundation - Aliados por el Agua Cono Sur " u="1"/>
        <s v="FA - A-2023-01713 - Innovación para la Democracia - Open Society Foundation - OSF Diálogos Amazônicos " u="1"/>
        <s v="FA - A-2021-01524 - Acceso al Agua - CERVEJARIAS KAISER BRASIL (Heineken) - Acceso al Agua " u="1"/>
        <s v="FA - A-2023-01625 - Ciudades Sustentables - CAF América - Citi Argentina/Paraguay 2023 " u="1"/>
        <s v="FA - A-2020-01391 - Reciclaje Inclusivo - Inter-American Foundation - IAF Argentina Reciclaje " u="1"/>
        <s v="FA - A-2023-01724 - Acción Climática - NDC Partnership - NDC Partnership Bolivia 2024F " u="1"/>
        <s v="FA - A-2023-01693 - Innovación para la Democracia - Partners Global - Powered by the People USAID " u="1"/>
        <s v="FA - A-2023-01628 - Acción Climática - NDC Partnership - NDC Partnership Argentina " u="1"/>
        <s v="FA - A-2021-01507 - Reciclaje Inclusivo - Heineken Brasil - REC Brasil Heineken Brasil " u="1"/>
        <s v="AA - A-2021-01494 - Innovación para la Democracia - The Foundation to Promote Open Society - Alianza Integrada ID " u="1"/>
        <s v="AA - A-2018-01044 - Reciclaje Inclusivo - PepsiCo Foundation - Latitud R - 2021-2022 " u="1"/>
        <s v="AA FA - A-2023-01689 - Reciclaje Inclusivo - Avina Americas - Latitud R- AA-FA PEPSICO 2023 " u="1"/>
        <s v="AA FA - A-2024-01741 - Acceso al Agua - Avina Americas - Fortalecimiento (Kellogg) " u="1"/>
        <s v="AA - A-2024-01745 - Biomas - Bank of America Charitable Gift Fund - MapBiomas Contribución Indiv. " u="1"/>
        <s v="AA - A-2023-01725 - Futuro del Trabajo - Humanity United - Side Car Democracy at Work " u="1"/>
        <s v="AA FA - A-2022-01617 - Reciclaje Inclusivo - Avina Americas - Latitud R - AA-FA Coca 2022 " u="1"/>
        <s v="FA - A-2024-01761 - Ikatu - Inversiones y Asesorías Lobo de Gubbio Spa - Fondo de Desarrollo Rural 2.0 " u="1"/>
        <s v="WTT - A-2024-01780 - WTT Institucional - Fundação Brasileira para o Desenvolvimento Sustentável - Centro Sociobio PA " u="1"/>
        <s v="FA - A-2024-01762 - Ikatu - Fundacion Parque La Tapera - Fondo de Desarrollo Rural 2.0 " u="1"/>
        <s v="AA - A-2023-01700 - Futuro del Trabajo - Laudes Foundation - Centro de gravedad Side Car " u="1"/>
        <s v="AA - A-2024-01802 - Biomas - Woods &amp; Wayside International - MapBiomas Indonesia " u="1"/>
        <s v="AA - A-2024-01739 - Biomas - Overbrook Foundation - MapBiomas aporte " u="1"/>
        <s v="FA - A-2024-01747 - Ikatu - Inversiones Torca Limitada - Fondo de Desarrollo Rural 2.0 " u="1"/>
        <s v="FA - A-2024-01758 - Ikatu - Inversiones Victory S.A - Fondo de Desarrollo Rural 2.0 " u="1"/>
        <s v="FA - A-2024-01760 - Ikatu - Grupo Prisma - Fondo de Desarrollo Rural 2.0 " u="1"/>
        <s v="AA - A-2022-01609 - Futuro del Trabajo - Panorama Global - FORGE Fase 2 " u="1"/>
        <s v="FA - A-2019-01275 - Clima - Helvetas Swiss Intercooperation PER - Andes Resilientes - Fase I " u="1"/>
        <s v="FA - A-2023-01669 - Acción Climática - Helvetas Swiss Intercooperation PER - Andes Resilientes - Fase II " u="1"/>
        <s v="AA - A-2024-01825 - Biomas - National Philanthropic Trust - MapBiomas 1 " u="1"/>
        <s v="FA - A-2024-01737 - Acceso al Agua - U.S. Department of State - CARSI 4 " u="1"/>
        <s v="AA - A-2023-01725 - Innovación Laboral (Ex. Futuro del Trabajo) - Humanity United - Side Car Democracy at Work " u="1"/>
        <s v="FA - A-2021-01518 - Reciclaje Inclusivo - Banco Interamericano de Desarrollo - BID Lab - Latitud R - BID LAB - FiNRIRC " u="1"/>
        <s v="AA - A-2024-01738 - Futuro del Trabajo - Fidelity Charitable - Forge 2 - TCI " u="1"/>
        <s v="FA - A-2022-01564 - Agua - U.S. Department of State - CARSI III - CR " u="1"/>
        <s v="FA - A-2023-01724 - Clima - NDC Partnership - NDC Partnership Bolivia 2024F " u="1"/>
        <s v="FA - A-2022-01534 - Agua - AMBEV S.A. - Diagnóstico Rio Parnaíba " u="1"/>
        <s v="AA - A-2024-01750 - Clima - Skoll Foundation - Avina-Skoll continuation " u="1"/>
      </sharedItems>
    </cacheField>
    <cacheField name="Ruta de Inversion" numFmtId="0">
      <sharedItems containsBlank="1" count="4">
        <m/>
        <s v="WTT Institucional"/>
        <s v="AA-Aliado"/>
        <s v="AA-FA"/>
      </sharedItems>
    </cacheField>
    <cacheField name="Ruta Alianza" numFmtId="0">
      <sharedItems containsBlank="1"/>
    </cacheField>
    <cacheField name="Unidad Operativa" numFmtId="0">
      <sharedItems containsBlank="1" count="21">
        <s v="Biomas"/>
        <s v="Ikatu (Negocios)"/>
        <s v="WTT"/>
        <s v="Innovación Laboral (Ex. Futuro del Trabajo)"/>
        <s v="Agua"/>
        <s v="Democracias"/>
        <s v="Economia Circular Inclusiva (Ex Reciclaje)"/>
        <s v="Clima"/>
        <s v="Dirección de Futuro"/>
        <s v="Dirección de Alineamiento y Operaciones"/>
        <s v="Brasil"/>
        <s v="Dirección de Innovación Social"/>
        <m/>
        <s v="WTT Institucional" u="1"/>
        <s v="Reciclaje Inclusivo" u="1"/>
        <s v="Migraciones" u="1"/>
        <s v="Ciudades Sustentables" u="1"/>
        <s v="Negocios y Finanzas Sostenibles" u="1"/>
        <s v="Espacio Futuro" u="1"/>
        <s v="Dirección Inteligencia Colaborativa" u="1"/>
        <s v="Ikatu" u="1"/>
      </sharedItems>
    </cacheField>
    <cacheField name="POA" numFmtId="0">
      <sharedItems containsBlank="1" count="100">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 Innovación Laboral (Ex. Futuro del Trabajo)"/>
        <s v="FA - 2025 - Economia Circular Inclusiva (Ex Reciclaje)- Implementación de Programas"/>
        <s v="FA - 2025 - Innovación Laboral (Ex. Futuro del Trabajo)- Implementación de Programas"/>
        <s v="FA - 2025 - Economia Circular Inclusiva (Ex Reciclaje)"/>
        <s v="FA - 2025 - Biomas"/>
        <s v="FA - 2025 - Agua- Implementación de Programas"/>
        <s v="2025 - WTT"/>
        <s v="FA - 2025 - Clima- Implementación de Programas"/>
        <s v="AA - 2025 - Economia Circular Inclusiva (Ex Reciclaje)- Implementación de Programas"/>
        <s v="FA - 2025 - Democracias - Implementación de Programas"/>
        <s v="FA - 2025 - Ikatu (Negocios) - Implementación de Programas"/>
        <s v="AA - 2025 - Democracias"/>
        <s v="AA - 2025 - Economia Circular Inclusiva (Ex Reciclaje)"/>
        <s v="AA - 2025 - Innovación Laboral (Ex. Futuro del Trabajo)- Implementación de Programas"/>
        <s v="FA - 2024 - Agua- Implementación de Programas"/>
        <s v="FA - 2025 - Clima"/>
        <s v="AA - 2025 - Agua- Implementación de Programas"/>
        <s v="AA - 2025 - Agua"/>
        <s v="AA - 2025 - Clima"/>
        <s v="FA - 2025 - Ikatu (Negocios)"/>
        <s v="FA - 2024 - Democracias- Implementación de Programas"/>
        <s v="AA - 2025 - Biomas- Inter-entidades"/>
        <s v="AA - 2025 - Democracias- Inter-entidades"/>
        <s v="AA - 2025 - Agua- Inter-entidades"/>
        <s v="FA - 2025 - Dirección de Futuro "/>
        <s v="FA - 2025 - Dirección de Alineamiento y Operaciones "/>
        <s v="FA - 2025 - Brasil "/>
        <s v="FA - 2024 - Innovación Laboral (Ex. Futuro del Trabajo)"/>
        <s v="FA - 2025 - Dirección de Innovación Social "/>
        <s v="AA - 2025 - Economia Circular Inclusiva (Ex Reciclaje)- Inter-entidades"/>
        <s v="FA - 2025 - Economia Circular Inclusiva (Ex Reciclaje)- Cooperación Financiera Reembolsable"/>
        <s v="FA - 2025 - Dirección de Futuro - Implementación de Programas"/>
        <s v="AA - 2025 - Innovación Laboral (Ex. Futuro del Trabajo)- Inter-entidades"/>
        <m/>
        <s v="FA - 2026 - Clima" u="1"/>
        <s v="FA - 2026 - Biomas - Implementación de Programas" u="1"/>
        <s v="FA - 2024 - Biomas - Implementación de Programas" u="1"/>
        <s v="WTT - 2024 - WTT Institucional - Implementación de Programas" u="1"/>
        <s v="FA - 2024 - Innovación para la Democracia " u="1"/>
        <s v="FA - 2024 - Reciclaje Inclusivo " u="1"/>
        <s v="FA - 2024 - Reciclaje Inclusivo - Cooperación Financiera Reembolsable" u="1"/>
        <s v="FA - 2024 - Acción Climática" u="1"/>
        <s v="FA - 2024 - Migraciones " u="1"/>
        <s v="AA - 2024 - Futuro del Trabajo" u="1"/>
        <s v="FA - 2024 - Innovación para la Democracia - Implementación de Programas" u="1"/>
        <s v="FA - 2024 - Acceso al Agua " u="1"/>
        <s v="FA - 2024 - Acción Climática- Implementación de Programas" u="1"/>
        <s v="FA - 2024 - Ciudades Sustentables " u="1"/>
        <s v="FA - 2024 - Biomas" u="1"/>
        <s v="AA - 2024 - Migraciones" u="1"/>
        <s v="FA - 2024 - Negocios y Finanzas Sostenibles " u="1"/>
        <s v="FA - 2024 - Reciclaje Inclusivo - Implementación de Programas" u="1"/>
        <s v="FA - 2024 - Futuro del Trabajo " u="1"/>
        <s v="FA - 2024 - Ciudades Sustentables - Implementación de Programas" u="1"/>
        <s v="FA - 2024 - Acceso al Agua- Implementación de Programas" u="1"/>
        <s v="FA - 2024 - Migraciones - Implementación de Programas" u="1"/>
        <s v="AA - 2024 - Reciclaje Inclusivo" u="1"/>
        <s v="FA - 2024 - Futuro del Trabajo - Implementación de Programas" u="1"/>
        <s v="FA - 2024 - Espacio Futuros " u="1"/>
        <s v="WTT - 2024 - WTT Institucional" u="1"/>
        <s v="AA - 2024 - Biomas" u="1"/>
        <s v="AA - 2024 - Acción Climática" u="1"/>
        <s v="AA - 2024 - Acceso al Agua" u="1"/>
        <s v="AA - 2024 -  Reciclaje Inclusivo - Implementación de Programas" u="1"/>
        <s v="AA - 2024 - Innovación para la Democracia" u="1"/>
        <s v="AA - 2024 -  Biomas - Implementación de Programas" u="1"/>
        <s v="AA - 2024 -  Futuro del Trabajo - Implementación de Programas" u="1"/>
        <s v="FA - 2024 - Dirección Inteligencia Colaborativa " u="1"/>
        <s v="FA - 2024 - Futuro del Trabajo" u="1"/>
        <s v="AA - 2024 -  Migraciones - Implementación de Programas" u="1"/>
        <s v="FA - 2024 - Innovación para la Democracia" u="1"/>
        <s v="FA - 2024 - Acceso al Agua" u="1"/>
        <s v="FA - 2024 - Migraciones" u="1"/>
        <s v="FA - 2024 - Ciudades Sustentables" u="1"/>
        <s v="FA - 2024 - Reciclaje Inclusivo" u="1"/>
        <s v="FA - 2024 - Dirección de Innovación Social " u="1"/>
        <s v="FA - 2024 - Negocios y Finanzas Sostenibles" u="1"/>
        <s v="AA - 2023- Biomas" u="1"/>
        <s v="FA - 2024 - Ikatu - Cooperación Financiera Reembolsable" u="1"/>
        <s v="FA - 2024 - Ikatu - Implementación de Programas" u="1"/>
        <s v="FA - 2023 - Reciclaje Inclusivo" u="1"/>
        <s v="FA - 2024 - Ikatu " u="1"/>
        <s v="FA - 2024 - Dirección de Innovación Social - Implementación de Programas" u="1"/>
        <s v="FA - 2024 - Democracias" u="1"/>
        <s v="AA - 2024 - Innovación Laboral (Ex. Futuro del Trabajo)" u="1"/>
        <s v="FA - 2024 - Agua" u="1"/>
        <s v="FA - 2024 - Innovación Laboral (Ex. Futuro del Trabajo)- Implementación de Programas" u="1"/>
        <s v="FA - 2024 - Clima- Implementación de Programas" u="1"/>
        <s v="AA - 2024 - Democracias" u="1"/>
        <s v="FA - 2024 - Clima" u="1"/>
        <s v="AA - 2024 - Innovación Laboral (Ex. Futuro del Trabajo)- Implementación de Programas" u="1"/>
        <s v="AA - 2024 - Agua" u="1"/>
        <s v="AA - 2024 - Clima" u="1"/>
      </sharedItems>
    </cacheField>
    <cacheField name="Programa" numFmtId="0">
      <sharedItems containsBlank="1" count="98">
        <s v="FA - 2025 - Biomas - Implementación de Programas"/>
        <s v="FA - 2025 - Ikatu (Negocios) - Cooperación Financiera Reembolsable"/>
        <s v="WTT - 2025 - WTT Institucional - Implementación de Programas"/>
        <s v="FA - 2025 - Innovación Laboral (Ex. Futuro del Trabajo)"/>
        <s v="FA - 2025 - Agua"/>
        <s v="FA - 2025 - Democracias"/>
        <s v="AA - 2025 - Biomas"/>
        <s v="AA - 2025- Innovación Laboral (Ex. Futuro del Trabajo)"/>
        <s v="FA - 2025 - Economia Circular Inclusiva (Ex Reciclaje) - Implementación de Programas"/>
        <s v="FA - 2025 - Innovación Laboral (Ex. Futuro del Trabajo) - Implementación de Programas"/>
        <s v="FA - 2025 - Economia Circular Inclusiva (Ex Reciclaje)"/>
        <s v="FA - 2025 - Biomas"/>
        <s v="FA - 2025 - Agua - Implementación de Programas"/>
        <s v="WTT - 2025 - WTT Institucional"/>
        <s v="FA - 2025 - Clima - Implementación de Programas"/>
        <s v="AA - 2025 -  Economia Circular Inclusiva - Implementación de Programas"/>
        <s v="FA - 2025 - Democracias - Implementación de Programas"/>
        <s v="FA - 2025 - Ikatu (Negocios) - Implementación de Programas"/>
        <s v="AA - 2025- Democracias"/>
        <s v="AA - 2025 - Economia Circular Inclusiva"/>
        <s v="AA - 2025 -  Innovación Laboral (Ex. Futuro del Trabajo) - Implementación de Programas"/>
        <s v="FA - 2024 - Agua - Implementación de Programas"/>
        <s v="FA - 2025 - Clima"/>
        <s v="AA - 2025 - Agua- Implementación de Programas"/>
        <s v="AA - 2025 - Agua"/>
        <s v="Gobernanza climatica participativa"/>
        <s v="Capacidades para la accion climatica"/>
        <s v="AA - 2025- Clima"/>
        <s v="FA - 2025 - Ikatu (Negocios)"/>
        <s v="FA - 2024 - Democracias - Implementación de Programas"/>
        <s v="AA - 2025 - Biomas- Inter-entidades"/>
        <s v="AA - 2025 - Democracias- Inter-entidades"/>
        <s v="AA - 2025 - Agua- Inter-entidades"/>
        <s v="FA - 2025 - Dirección de Futuro"/>
        <s v="FA - 2025 - Dirección de Alineamiento y Operaciones"/>
        <s v="FA - 2025 - Brasil"/>
        <s v="FA - 2024 - Innovación Laboral (Ex. Futuro del Trabajo)"/>
        <s v="FA - 2025 - Dirección de Innovación Social"/>
        <s v="AA - 2025 - Economia Circular Inclusiva (Ex Reciclaje)- Inter-entidades"/>
        <s v="FA - 2025 - Economia Circular Inclusiva - Cooperación Financiera Reembolsable"/>
        <s v="FA - 2025 - Dirección de Futuro - Implementación de Programas"/>
        <s v="Programa (FA - 2024 - Clima - Implementación de Programas)"/>
        <s v="AA - 2025 - Innovación Laboral (Ex. Futuro del Trabajo)- Inter-entidades"/>
        <s v="Soluciones para adaptacion y mitigacion"/>
        <s v="Programa (FA - 2024 - Biomas (ex Gran Chaco Americano))"/>
        <m/>
        <s v="FA - 2026 - Clima" u="1"/>
        <s v="FA - 2026 - Biomas - Implementación de Programas" u="1"/>
        <s v="FA - 2024 - Biomas - Implementación de Programas" u="1"/>
        <s v="WTT - 2024 - WTT Institucional - Implementación de Programas" u="1"/>
        <s v="FA - 2024 - Innovación para la Democracia" u="1"/>
        <s v="FA - 2024 - Reciclaje Inclusivo" u="1"/>
        <s v="FA - 2024 - Reciclaje Inclusivo - Cooperación Financiera Reembolsable" u="1"/>
        <s v="Capacidades para la acción climática (FA - 2024 - Acción Climática)" u="1"/>
        <s v="Gobernanza Climática Participativa (FA - 2024 - Acción Climática)" u="1"/>
        <s v="FA - 2024 - Migraciones" u="1"/>
        <s v="AA - 2024- Futuro del Trabajo" u="1"/>
        <s v="FA - 2024 - Innovación para la Democracia - Implementación de Programas" u="1"/>
        <s v="FA - 2024 - Acceso al Agua" u="1"/>
        <s v="Programa (FA - 2024 - Acción Climática - Implementación de Programas)" u="1"/>
        <s v="FA - 2024 - Ciudades Sustentables" u="1"/>
        <s v="AA - 2024- Migraciones" u="1"/>
        <s v="FA - 2024 - Negocios y Finanzas Sostenibles" u="1"/>
        <s v="FA - 2024 - Reciclaje Inclusivo - Implementación de Programas" u="1"/>
        <s v="FA - 2024 - Futuro del Trabajo" u="1"/>
        <s v="FA - 2024 - Ciudades Sustentables - Implementación de Programas" u="1"/>
        <s v="FA - 2024 - Acceso al Agua - Implementación de Programas" u="1"/>
        <s v="FA - 2024 - Migraciones - Implementación de Programas" u="1"/>
        <s v="AA - 2024- Reciclaje Inclusivo" u="1"/>
        <s v="FA - 2024 - Futuro del Trabajo - Implementación de Programas" u="1"/>
        <s v="FA - 2024 - Espacio Futuros" u="1"/>
        <s v="WTT - 2024 - WTT Institucional" u="1"/>
        <s v="AA - 2024- Biomas" u="1"/>
        <s v="AA - 2024- Acción Climática" u="1"/>
        <s v="AA - 2024 - Acceso al Agua" u="1"/>
        <s v="AA - 2024 -  Reciclaje Inclusivo - Implementación de Programas" u="1"/>
        <s v="AA - 2024- Innovación para la Democracia" u="1"/>
        <s v="AA - 2024 -  Biomas - Implementación de Programas" u="1"/>
        <s v="AA - 2024 -  Futuro del Trabajo - Implementación de Programas" u="1"/>
        <s v="FA - 2024 - Dirección Inteligencia Colaborativa" u="1"/>
        <s v="AA - 2024 -  Migraciones - Implementación de Programas" u="1"/>
        <s v="Apoyo a Oportunidades y Herramientas" u="1"/>
        <s v="Soluciones para adaptación y mitigación (FA - 2024 - Acción Climática)" u="1"/>
        <s v="FA - 2024 - Dirección de Innovación Social" u="1"/>
        <s v="AA - 2023- Biomas" u="1"/>
        <s v="FA - 2024 - Ikatu - Cooperación Financiera Reembolsable" u="1"/>
        <s v="FA - 2024 - Ikatu - Implementación de Programas" u="1"/>
        <s v="FA - 2023 - Reciclaje Inclusivo" u="1"/>
        <s v="FA - 2024 - Ikatu" u="1"/>
        <s v="FA - 2024 - Dirección de Innovación Social - Implementación de Programas" u="1"/>
        <s v="FA - 2024 - Democracias" u="1"/>
        <s v="AA - 2024- Innovación Laboral (Ex. Futuro del Trabajo)" u="1"/>
        <s v="FA - 2024 - Agua" u="1"/>
        <s v="FA - 2024 - Innovación Laboral (Ex. Futuro del Trabajo) - Implementación de Programas" u="1"/>
        <s v="AA - 2024- Democracias" u="1"/>
        <s v="AA - 2024 -  Innovación Laboral (Ex. Futuro del Trabajo) - Implementación de Programas" u="1"/>
        <s v="AA - 2024 - Agua" u="1"/>
        <s v="AA - 2024- Clima" u="1"/>
      </sharedItems>
    </cacheField>
    <cacheField name="Tipo Inversion" numFmtId="0">
      <sharedItems containsBlank="1"/>
    </cacheField>
    <cacheField name="Pais Beneficiado" numFmtId="0">
      <sharedItems containsBlank="1"/>
    </cacheField>
    <cacheField name="Moneda" numFmtId="0">
      <sharedItems containsBlank="1"/>
    </cacheField>
    <cacheField name="Monto Moneda Local" numFmtId="0">
      <sharedItems containsString="0" containsBlank="1" containsNumber="1" minValue="-8000" maxValue="73643810"/>
    </cacheField>
    <cacheField name="Monto USD" numFmtId="43">
      <sharedItems containsString="0" containsBlank="1" containsNumber="1" minValue="-8000" maxValue="20177500"/>
    </cacheField>
    <cacheField name="Status Reason" numFmtId="0">
      <sharedItems containsBlank="1"/>
    </cacheField>
    <cacheField name="Doc Status" numFmtId="0">
      <sharedItems containsBlank="1"/>
    </cacheField>
    <cacheField name="Numero Solicitud Desembols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7">
  <r>
    <d v="2025-01-07T00:00:00"/>
    <s v="Pago honorarios diciembre 2024 Yaiza Reid Rata"/>
    <s v="I-2024-06315"/>
    <s v="UE Redes Chaco - Coordinación del proyecto (Yaiza Reid Rata) - año II"/>
    <x v="0"/>
    <x v="0"/>
    <x v="0"/>
    <x v="0"/>
    <s v="Biomas"/>
    <x v="0"/>
    <x v="0"/>
    <s v="Consultoria Implementación de Programas"/>
    <s v="Argentina"/>
    <s v="Pesos Argentinos"/>
    <n v="2581535"/>
    <n v="2510"/>
    <s v="Pago Completo"/>
    <s v="Pago honorarios diciembre 2024 Yaiza Reid Rata"/>
  </r>
  <r>
    <d v="2025-01-07T00:00:00"/>
    <s v="Desembolso Préstamo único L.Madrid"/>
    <s v="I-2024-06747"/>
    <s v="Lisy Paola Madrid Morales FDR 2.0 Ikatu"/>
    <x v="1"/>
    <x v="1"/>
    <x v="0"/>
    <x v="0"/>
    <s v="Ikatu (Negocios)"/>
    <x v="1"/>
    <x v="1"/>
    <s v="Cooperación Financiera Reembolsable"/>
    <s v="Chile"/>
    <s v="Pesos Chilenos"/>
    <n v="5000000"/>
    <n v="4945.7"/>
    <s v="Pago Completo"/>
    <s v="Desembolso Préstamo único L.Madrid"/>
  </r>
  <r>
    <d v="2025-01-07T00:00:00"/>
    <s v="Honorário Noviembre e Diciembre"/>
    <s v="I-2024-06142"/>
    <s v="GCF BRA | Consultoria Monitoreo y Evaluación - Denis Conrado"/>
    <x v="2"/>
    <x v="2"/>
    <x v="0"/>
    <x v="0"/>
    <s v="Biomas"/>
    <x v="0"/>
    <x v="0"/>
    <s v="Consultoria Implementación de Programas"/>
    <s v="Brasil"/>
    <s v="Reales"/>
    <n v="24000"/>
    <n v="3948.86"/>
    <s v="Pago Completo"/>
    <s v="Honorário Noviembre e Diciembre"/>
  </r>
  <r>
    <d v="2025-01-08T00:00:00"/>
    <s v="NF 25 Tulio Martins - serviços foto e video - encontro Reuso"/>
    <s v="I-2024-06329"/>
    <s v="WTT Comunicação de projetos de inovação 2024"/>
    <x v="3"/>
    <x v="3"/>
    <x v="1"/>
    <x v="1"/>
    <s v="WTT"/>
    <x v="2"/>
    <x v="2"/>
    <s v="Contratación de servicios/Otros"/>
    <s v="Brasil"/>
    <s v="Reales"/>
    <n v="2925"/>
    <n v="477.02"/>
    <s v="Pago Completo"/>
    <s v="NF 25 Tulio Martins - serviços foto e video - encontro Reuso"/>
  </r>
  <r>
    <d v="2025-01-08T00:00:00"/>
    <s v="Reemb. Rafael - Viagem Beruri/Manaus - A-1651 Porticus"/>
    <s v="I-2025-06814"/>
    <s v="WTT GER - Viagens 2025 - Via Aérea e adiantamentos"/>
    <x v="3"/>
    <x v="3"/>
    <x v="1"/>
    <x v="1"/>
    <s v="WTT"/>
    <x v="2"/>
    <x v="2"/>
    <s v="Contratación de servicios/Viajes/Hoteles/Viáticos"/>
    <s v="Brasil"/>
    <s v="Reales"/>
    <n v="3159.13"/>
    <n v="515.20000000000005"/>
    <s v="Pago Completo"/>
    <s v="Reemb. Rafael - Viagem Beruri/Manaus - A-1651 Porticus"/>
  </r>
  <r>
    <d v="2025-01-10T00:00:00"/>
    <s v="Honorário Dezembro"/>
    <s v="I-2024-06506"/>
    <s v="CLUA: Consultoría coordinación proyecto Marajó Resiliente - Lanna Peixoto"/>
    <x v="2"/>
    <x v="4"/>
    <x v="0"/>
    <x v="0"/>
    <s v="Biomas"/>
    <x v="0"/>
    <x v="0"/>
    <s v="Consultoria Implementación de Programas"/>
    <s v="Brasil"/>
    <s v="Reales"/>
    <n v="16000"/>
    <n v="2632.57"/>
    <s v="Pago Completo"/>
    <s v="Honorário Dezembro"/>
  </r>
  <r>
    <d v="2025-01-10T00:00:00"/>
    <s v="Anticipo 50% I-06775 - Gráfica Fénix"/>
    <s v="I-2024-06775"/>
    <s v="ASDI: Impresión de Manual para Niñez y Política de Choloma"/>
    <x v="2"/>
    <x v="5"/>
    <x v="0"/>
    <x v="0"/>
    <s v="Innovación Laboral (Ex. Futuro del Trabajo)"/>
    <x v="3"/>
    <x v="3"/>
    <s v="Contratación de servicios/Otros"/>
    <s v="El Salvador"/>
    <s v="US Dollar"/>
    <n v="1100"/>
    <n v="1100"/>
    <s v="Pago Completo"/>
    <s v="Anticipo 50% I-06775 - Gráfica Fénix"/>
  </r>
  <r>
    <d v="2025-01-10T00:00:00"/>
    <s v="Desembolso 1 - 50%- Chistian Rubio"/>
    <s v="I-2024-06788"/>
    <s v="Lazos de Agua - Arquitectura de identidad"/>
    <x v="2"/>
    <x v="6"/>
    <x v="0"/>
    <x v="0"/>
    <s v="Agua"/>
    <x v="4"/>
    <x v="4"/>
    <s v="Contratación de servicios/Otros"/>
    <s v="Colombia"/>
    <s v="US Dollar"/>
    <n v="500"/>
    <n v="500"/>
    <s v="Pago Completo"/>
    <s v="Desembolso 1 - 50%- Chistian Rubio"/>
  </r>
  <r>
    <d v="2025-01-10T00:00:00"/>
    <s v="Desembolso Préstamo único Cheryl Ite"/>
    <s v="I-2024-06744"/>
    <s v="Cheryl Nevenka Ite Vergara FDR 2.0 Ikatu"/>
    <x v="1"/>
    <x v="1"/>
    <x v="0"/>
    <x v="0"/>
    <s v="Ikatu (Negocios)"/>
    <x v="1"/>
    <x v="1"/>
    <s v="Cooperación Financiera Reembolsable"/>
    <s v="Chile"/>
    <s v="Pesos Chilenos"/>
    <n v="2500000"/>
    <n v="2490.2399999999998"/>
    <s v="Pago Completo"/>
    <s v="Desembolso Préstamo único Cheryl Ite"/>
  </r>
  <r>
    <d v="2025-01-10T00:00:00"/>
    <s v="Desembolso Préstamo único G.Millalonco"/>
    <s v="I-2024-06704"/>
    <s v="Glenda Millalonco Bahamonde - FDR 2.0 - Ikatu"/>
    <x v="1"/>
    <x v="7"/>
    <x v="0"/>
    <x v="0"/>
    <s v="Ikatu (Negocios)"/>
    <x v="1"/>
    <x v="1"/>
    <s v="Cooperación Financiera Reembolsable"/>
    <s v="Chile"/>
    <s v="Pesos Chilenos"/>
    <n v="1000000"/>
    <n v="996.1"/>
    <s v="Pago Completo"/>
    <s v="Desembolso Préstamo único G.Millalonco"/>
  </r>
  <r>
    <d v="2025-01-10T00:00:00"/>
    <s v="Desembolso Préstamo único L.Parada"/>
    <s v="I-2024-06763"/>
    <s v="Liliana Elisabet Parada FDR 2.0 IKATU"/>
    <x v="1"/>
    <x v="8"/>
    <x v="0"/>
    <x v="0"/>
    <s v="Ikatu (Negocios)"/>
    <x v="1"/>
    <x v="1"/>
    <s v="Cooperación Financiera Reembolsable"/>
    <s v="Chile"/>
    <s v="Pesos Chilenos"/>
    <n v="10000000"/>
    <n v="9960.9500000000007"/>
    <s v="Pago Completo"/>
    <s v="Desembolso Préstamo único L.Parada"/>
  </r>
  <r>
    <d v="2025-01-10T00:00:00"/>
    <s v="Pago final | Enmienda"/>
    <s v="I-2023-05613"/>
    <s v="PORTICUS CEV |  Memoria Abierta - Componente 2"/>
    <x v="2"/>
    <x v="9"/>
    <x v="0"/>
    <x v="0"/>
    <s v="Democracias"/>
    <x v="5"/>
    <x v="5"/>
    <s v="Donación efectivo más de U$D 3K y menos de U$D 50K"/>
    <s v="Colombia"/>
    <s v="US Dollar"/>
    <n v="8000"/>
    <n v="8000"/>
    <s v="Pago Completo"/>
    <s v="Pago final | Enmienda"/>
  </r>
  <r>
    <d v="2025-01-13T00:00:00"/>
    <s v="01 st Desembolso I-6783"/>
    <s v="I-2024-06783"/>
    <s v="MapBiomas: Suriname"/>
    <x v="4"/>
    <x v="10"/>
    <x v="2"/>
    <x v="2"/>
    <s v="Biomas"/>
    <x v="6"/>
    <x v="6"/>
    <s v="Donación efectivo más de U$D 50K"/>
    <s v="Surinam"/>
    <s v="US Dollar"/>
    <n v="92500"/>
    <n v="92500"/>
    <s v="Pago Completo"/>
    <s v="01 st Desembolso I-6783"/>
  </r>
  <r>
    <d v="2025-01-13T00:00:00"/>
    <s v="Pago enmienda 2 I-5638"/>
    <s v="I-2023-05638"/>
    <s v="Walmart-Periplo: CECIG"/>
    <x v="4"/>
    <x v="11"/>
    <x v="2"/>
    <x v="2"/>
    <s v="Innovación Laboral (Ex. Futuro del Trabajo)"/>
    <x v="7"/>
    <x v="7"/>
    <s v="Donación efectivo más de U$D 50K"/>
    <s v="México"/>
    <s v="US Dollar"/>
    <n v="4500"/>
    <n v="4500"/>
    <s v="Pago Completo"/>
    <s v="Pago enmienda 2 I-5638"/>
  </r>
  <r>
    <d v="2025-01-14T00:00:00"/>
    <s v="01 st Desembolso I-6786"/>
    <s v="I-2024-06786"/>
    <s v="MapBiomas: Perú"/>
    <x v="4"/>
    <x v="10"/>
    <x v="2"/>
    <x v="2"/>
    <s v="Biomas"/>
    <x v="6"/>
    <x v="6"/>
    <s v="Donación efectivo más de U$D 50K"/>
    <s v="Perú"/>
    <s v="US Dollar"/>
    <n v="300000"/>
    <n v="300000"/>
    <s v="Pago Completo"/>
    <s v="01 st Desembolso I-6786"/>
  </r>
  <r>
    <d v="2025-01-14T00:00:00"/>
    <s v="I-2024-06325 Primer pago - FEASIES"/>
    <s v="I-2024-06325"/>
    <s v="Arropa Centroamérica: FEASIES"/>
    <x v="4"/>
    <x v="12"/>
    <x v="2"/>
    <x v="2"/>
    <s v="Innovación Laboral (Ex. Futuro del Trabajo)"/>
    <x v="7"/>
    <x v="7"/>
    <s v="Donación efectivo más de U$D 3K y menos de U$D 50K"/>
    <s v="El Salvador"/>
    <s v="US Dollar"/>
    <n v="7500"/>
    <n v="7500"/>
    <s v="Pago Completo"/>
    <s v="I-2024-06325 Primer pago - FEASIES"/>
  </r>
  <r>
    <d v="2025-01-15T00:00:00"/>
    <s v="I-2024-06120 - Viaje 10/12/2024"/>
    <s v="I-2024-06120"/>
    <s v="Latitud R - Consultoría para apoyo a Aceleradora de Negocios de Latitud R"/>
    <x v="2"/>
    <x v="13"/>
    <x v="0"/>
    <x v="0"/>
    <s v="Economia Circular Inclusiva (Ex Reciclaje)"/>
    <x v="8"/>
    <x v="8"/>
    <s v="Consultoria Implementación de Programas"/>
    <s v="Chile"/>
    <s v="US Dollar"/>
    <n v="142.78"/>
    <n v="142.78"/>
    <s v="Pago Completo"/>
    <s v="I-2024-06120 - Viaje 10/12/2024"/>
  </r>
  <r>
    <d v="2025-01-15T00:00:00"/>
    <s v="Factura 00006-00000057 - Gestion Aceleradora de Negocios -"/>
    <s v="I-2024-06047"/>
    <s v="Latiturd R C2: Consultoría para gestión Aceleradora de Negocios de Latitud R"/>
    <x v="2"/>
    <x v="13"/>
    <x v="0"/>
    <x v="0"/>
    <s v="Economia Circular Inclusiva (Ex Reciclaje)"/>
    <x v="8"/>
    <x v="8"/>
    <s v="Consultoria Implementación de Programas"/>
    <s v="Argentina"/>
    <s v="Pesos Argentinos"/>
    <n v="3181951.52"/>
    <n v="3072.86"/>
    <s v="Pago Completo"/>
    <s v="Factura 00006-00000057 - Gestion Aceleradora de Negocios -"/>
  </r>
  <r>
    <d v="2025-01-15T00:00:00"/>
    <s v="Pago 10 Saul I-5431"/>
    <s v="I-2022-05431"/>
    <s v="ASDI: Consultoría El Salvador Saul Romero"/>
    <x v="2"/>
    <x v="5"/>
    <x v="0"/>
    <x v="0"/>
    <s v="Innovación Laboral (Ex. Futuro del Trabajo)"/>
    <x v="9"/>
    <x v="9"/>
    <s v="Consultoria Implementación de Programas"/>
    <s v="El Salvador"/>
    <s v="US Dollar"/>
    <n v="5000"/>
    <n v="5000"/>
    <s v="Pago Completo"/>
    <s v="Pago 10 Saul I-5431"/>
  </r>
  <r>
    <d v="2025-01-15T00:00:00"/>
    <s v="Invoice 01/2025 Pago 7 - bimestral Consultoría gestión programática Brasil"/>
    <s v="I-2024-06045"/>
    <s v="Latitud R - Consultoría Gestión Programática - Brasil"/>
    <x v="2"/>
    <x v="14"/>
    <x v="0"/>
    <x v="3"/>
    <s v="Economia Circular Inclusiva (Ex Reciclaje)"/>
    <x v="8"/>
    <x v="8"/>
    <s v="Consultoria Implementación de Programas"/>
    <s v="Brasil"/>
    <s v="Reales"/>
    <n v="17708.400000000001"/>
    <n v="2859.75"/>
    <s v="Pago Completo"/>
    <s v="Invoice 01/2025 Pago 7 - bimestral Consultoría gestión programática Brasil"/>
  </r>
  <r>
    <d v="2025-01-15T00:00:00"/>
    <s v="Invoice 05012025 - 6 Pago - Consultoría para apoyo a Aceleradora - Benjamin Pardo"/>
    <s v="I-2024-06120"/>
    <s v="Latitud R - Consultoría para apoyo a Aceleradora de Negocios de Latitud R"/>
    <x v="2"/>
    <x v="13"/>
    <x v="0"/>
    <x v="0"/>
    <s v="Economia Circular Inclusiva (Ex Reciclaje)"/>
    <x v="10"/>
    <x v="10"/>
    <s v="Consultoria Implementación de Programas"/>
    <s v="Chile"/>
    <s v="Pesos Chilenos"/>
    <n v="3298176"/>
    <n v="3262.36"/>
    <s v="Pago Completo"/>
    <s v="Invoice 05012025 - 6 Pago - Consultoría para apoyo a Aceleradora - Benjamin Pardo"/>
  </r>
  <r>
    <d v="2025-01-15T00:00:00"/>
    <s v="Pago 10 Jerson I-5430"/>
    <s v="I-2022-05430"/>
    <s v="ASDI: Consultoría Honduras Jerson Muñoz"/>
    <x v="2"/>
    <x v="5"/>
    <x v="0"/>
    <x v="0"/>
    <s v="Innovación Laboral (Ex. Futuro del Trabajo)"/>
    <x v="9"/>
    <x v="9"/>
    <s v="Consultoria Implementación de Programas"/>
    <s v="Honduras"/>
    <s v="Lempiras Hondureñas"/>
    <n v="123778"/>
    <n v="4866.3900000000003"/>
    <s v="Pago Completo"/>
    <s v="Pago 10 Jerson I-5430"/>
  </r>
  <r>
    <d v="2025-01-16T00:00:00"/>
    <s v="Desembolso Préstamo único G.Gonzalez"/>
    <s v="I-2024-06745"/>
    <s v="Germán Eugenio González Ulloa FDR 2.0 Ikatu"/>
    <x v="1"/>
    <x v="1"/>
    <x v="0"/>
    <x v="0"/>
    <s v="Ikatu (Negocios)"/>
    <x v="1"/>
    <x v="1"/>
    <s v="Cooperación Financiera Reembolsable"/>
    <s v="Chile"/>
    <s v="Pesos Chilenos"/>
    <n v="3000000"/>
    <n v="2994.22"/>
    <s v="Pago Completo"/>
    <s v="Desembolso Préstamo único G.Gonzalez"/>
  </r>
  <r>
    <d v="2025-01-16T00:00:00"/>
    <s v="Desembolso Préstamo único L.Melián"/>
    <s v="I-2024-06766"/>
    <s v="Luz Melián Soto FDR 2.0 Ikatu"/>
    <x v="1"/>
    <x v="1"/>
    <x v="0"/>
    <x v="0"/>
    <s v="Ikatu (Negocios)"/>
    <x v="1"/>
    <x v="1"/>
    <s v="Cooperación Financiera Reembolsable"/>
    <s v="Chile"/>
    <s v="Pesos Chilenos"/>
    <n v="5000000"/>
    <n v="4990.37"/>
    <s v="Pago Completo"/>
    <s v="Desembolso Préstamo único L.Melián"/>
  </r>
  <r>
    <d v="2025-01-16T00:00:00"/>
    <s v="Desembolso Préstamo único G.Santibañez"/>
    <s v="I-2024-06764"/>
    <s v="Ginette Santibáñez Maradones FDR 2.0 Ikatu"/>
    <x v="1"/>
    <x v="7"/>
    <x v="0"/>
    <x v="0"/>
    <s v="Ikatu (Negocios)"/>
    <x v="1"/>
    <x v="1"/>
    <s v="Cooperación Financiera Reembolsable"/>
    <s v="Chile"/>
    <s v="Pesos Chilenos"/>
    <n v="2000000"/>
    <n v="1996.15"/>
    <s v="Pago Completo"/>
    <s v="Desembolso Préstamo único G.Santibañez"/>
  </r>
  <r>
    <d v="2025-01-17T00:00:00"/>
    <s v="1st Desembolso I-06787"/>
    <s v="I-2024-06787"/>
    <s v="MapBiomas: Argentina"/>
    <x v="4"/>
    <x v="10"/>
    <x v="2"/>
    <x v="2"/>
    <s v="Biomas"/>
    <x v="6"/>
    <x v="6"/>
    <s v="Donación efectivo más de U$D 50K"/>
    <s v="Argentina"/>
    <s v="US Dollar"/>
    <n v="200000"/>
    <n v="200000"/>
    <s v="Pago Completo"/>
    <s v="1st Desembolso I-06787"/>
  </r>
  <r>
    <d v="2025-01-17T00:00:00"/>
    <s v="Pago 1 COFAMIPRO I -06773"/>
    <s v="I-2024-06773"/>
    <s v="ASDI: COFAMIPRO, fortalecimiento en procesos de Incidencia"/>
    <x v="2"/>
    <x v="5"/>
    <x v="0"/>
    <x v="0"/>
    <s v="Innovación Laboral (Ex. Futuro del Trabajo)"/>
    <x v="3"/>
    <x v="3"/>
    <s v="Donación efectivo más de U$D 3K y menos de U$D 50K"/>
    <s v="Honduras"/>
    <s v="US Dollar"/>
    <n v="13500"/>
    <n v="13500"/>
    <s v="Pago Completo"/>
    <s v="Pago 1 COFAMIPRO I -06773"/>
  </r>
  <r>
    <d v="2025-01-17T00:00:00"/>
    <s v="Pago único GMIES I-06769"/>
    <s v="I-2024-06769"/>
    <s v="ASDI: GMIES, Apoyo a la implementación de la Planificación Estratégica  de la RROCM"/>
    <x v="2"/>
    <x v="5"/>
    <x v="0"/>
    <x v="0"/>
    <s v="Innovación Laboral (Ex. Futuro del Trabajo)"/>
    <x v="3"/>
    <x v="3"/>
    <s v="Donación efectivo más de U$D 3K y menos de U$D 50K"/>
    <s v="El Salvador"/>
    <s v="US Dollar"/>
    <n v="40000"/>
    <n v="40000"/>
    <s v="Pago Completo"/>
    <s v="Pago único GMIES I-06769"/>
  </r>
  <r>
    <d v="2025-01-17T00:00:00"/>
    <s v="Gastos Logística - Pago 1"/>
    <s v="I-2025-06791"/>
    <s v="CLUA | Consultoria Seleção de Beneficiários- Marcelo Tavares"/>
    <x v="2"/>
    <x v="4"/>
    <x v="0"/>
    <x v="0"/>
    <s v="Biomas"/>
    <x v="11"/>
    <x v="11"/>
    <s v="Contratación de servicios/Otros"/>
    <s v="Brasil"/>
    <s v="Reales"/>
    <n v="35000"/>
    <n v="5852.84"/>
    <s v="Pago Completo"/>
    <s v="Gastos Logística - Pago 1"/>
  </r>
  <r>
    <d v="2025-01-17T00:00:00"/>
    <s v="Primer pago"/>
    <s v="I-2024-06716"/>
    <s v="USAID | Ciclo de encuentros para subdonatarios PxP - RACI"/>
    <x v="2"/>
    <x v="15"/>
    <x v="0"/>
    <x v="0"/>
    <s v="Democracias"/>
    <x v="5"/>
    <x v="5"/>
    <s v="Contratación de servicios/Otros"/>
    <s v="Brasil"/>
    <s v="US Dollar"/>
    <n v="5000"/>
    <n v="5000"/>
    <s v="Pago Completo"/>
    <s v="Primer pago"/>
  </r>
  <r>
    <d v="2025-01-17T00:00:00"/>
    <s v="Technical Control Corporation - Desembolso 1/3"/>
    <s v="I-2024-06723"/>
    <s v="Lazos de Agua: contratación especialista MEL"/>
    <x v="2"/>
    <x v="6"/>
    <x v="0"/>
    <x v="0"/>
    <s v="Agua"/>
    <x v="12"/>
    <x v="12"/>
    <s v="Consultoria Implementación de Programas"/>
    <s v="Paraguay"/>
    <s v="Pesos Argentinos"/>
    <n v="6816667"/>
    <n v="6582.97"/>
    <s v="Pago Completo"/>
    <s v="Technical Control Corporation - Desembolso 1/3"/>
  </r>
  <r>
    <d v="2025-01-17T00:00:00"/>
    <s v="Pago COFAMIDE I- 06777"/>
    <s v="I-2024-06777"/>
    <s v="ASDI: COFAMIDE, Fortalecimiento de capacidades y herramientas legales   para mejorar la atención y acompañamiento en los procesos de búsqueda a Familiares de Migrantes Fallecidos y Desaparecidos"/>
    <x v="2"/>
    <x v="5"/>
    <x v="0"/>
    <x v="0"/>
    <s v="Innovación Laboral (Ex. Futuro del Trabajo)"/>
    <x v="3"/>
    <x v="3"/>
    <s v="Donación efectivo más de U$D 3K y menos de U$D 50K"/>
    <s v="El Salvador"/>
    <s v="US Dollar"/>
    <n v="4000"/>
    <n v="4000"/>
    <s v="Pago Completo"/>
    <s v="Pago COFAMIDE I- 06777"/>
  </r>
  <r>
    <d v="2025-01-17T00:00:00"/>
    <s v="1 Desembolso - Plataforma Cipó"/>
    <s v="I-2025-06818"/>
    <s v="WTT POL - Estudo Clima - Plataforma Cipó"/>
    <x v="3"/>
    <x v="16"/>
    <x v="1"/>
    <x v="1"/>
    <s v="WTT"/>
    <x v="13"/>
    <x v="13"/>
    <s v="Donación efectivo más de U$D 3K y menos de U$D 50K"/>
    <s v="Brasil"/>
    <s v="Reales"/>
    <n v="20250"/>
    <n v="3341.25"/>
    <s v="Pago Completo"/>
    <s v="1 Desembolso - Plataforma Cipó"/>
  </r>
  <r>
    <d v="2025-01-17T00:00:00"/>
    <s v="Honorario Enero - Abril 2025 Mayra"/>
    <s v="I-2024-06785"/>
    <s v="MapBiomas: Administrative Consulting Mayra Milkovic"/>
    <x v="4"/>
    <x v="10"/>
    <x v="2"/>
    <x v="2"/>
    <s v="Biomas"/>
    <x v="6"/>
    <x v="6"/>
    <s v="Contratación de servicios/Otros"/>
    <s v="Argentina"/>
    <s v="US Dollar"/>
    <n v="16000"/>
    <n v="16000"/>
    <s v="Pago Completo"/>
    <s v="Honorario Enero - Abril 2025 Mayra"/>
  </r>
  <r>
    <d v="2025-01-17T00:00:00"/>
    <s v="FT 7799 Via Aerea - Passagem Rafael - 14 a 20/12 - Brasília/Manaus (Externos Juarez e Paulo)"/>
    <s v="I-2025-06814"/>
    <s v="WTT GER - Viagens 2025 - Via Aérea e adiantamentos"/>
    <x v="3"/>
    <x v="3"/>
    <x v="1"/>
    <x v="1"/>
    <s v="WTT"/>
    <x v="2"/>
    <x v="2"/>
    <s v="Contratación de servicios/Viajes/Hoteles/Viáticos"/>
    <s v="Brasil"/>
    <s v="Reales"/>
    <n v="15409.9"/>
    <n v="2542.64"/>
    <s v="Pago Completo"/>
    <s v="FT 7799 Via Aerea - Passagem Rafael - 14 a 20/12 - Brasília/Manaus (Externos Juarez e Paulo)"/>
  </r>
  <r>
    <d v="2025-01-17T00:00:00"/>
    <s v="FT 7796 Via Aerea - Passagem Yurik (MAO/BEL), Angelica e Gaston STM/BEL - 22/01/24"/>
    <s v="I-2025-06814"/>
    <s v="WTT GER - Viagens 2025 - Via Aérea e adiantamentos"/>
    <x v="3"/>
    <x v="17"/>
    <x v="1"/>
    <x v="1"/>
    <s v="WTT"/>
    <x v="2"/>
    <x v="2"/>
    <s v="Contratación de servicios/Viajes/Hoteles/Viáticos"/>
    <s v="Brasil"/>
    <s v="Reales"/>
    <n v="2764.64"/>
    <n v="456.17"/>
    <s v="Pago Completo"/>
    <s v="FT 7796 Via Aerea - Passagem Yurik (MAO/BEL), Angelica e Gaston STM/BEL - 22/01/24"/>
  </r>
  <r>
    <d v="2025-01-17T00:00:00"/>
    <s v="FT 7799 Via Aerea - Hospedagem Rafael - 14 a 20/12 - Brasília/Manaus (Externos Juarez e Paulo)"/>
    <s v="I-2025-06814"/>
    <s v="WTT GER - Viagens 2025 - Via Aérea e adiantamentos"/>
    <x v="3"/>
    <x v="3"/>
    <x v="1"/>
    <x v="1"/>
    <s v="WTT"/>
    <x v="2"/>
    <x v="2"/>
    <s v="Contratación de servicios/Viajes/Hoteles/Viáticos"/>
    <s v="Brasil"/>
    <s v="Reales"/>
    <n v="1591.39"/>
    <n v="262.58"/>
    <s v="Pago Completo"/>
    <s v="FT 7799 Via Aerea - Hospedagem Rafael - 14 a 20/12 - Brasília/Manaus (Externos Juarez e Paulo)"/>
  </r>
  <r>
    <d v="2025-01-17T00:00:00"/>
    <s v="FT 7797 Via Aerea - Passagem Gaston e Angelica - POA/STM -20 a 24/01/24"/>
    <s v="I-2025-06814"/>
    <s v="WTT GER - Viagens 2025 - Via Aérea e adiantamentos"/>
    <x v="3"/>
    <x v="18"/>
    <x v="1"/>
    <x v="1"/>
    <s v="WTT"/>
    <x v="2"/>
    <x v="2"/>
    <s v="Contratación de servicios/Viajes/Hoteles/Viáticos"/>
    <s v="Brasil"/>
    <s v="Reales"/>
    <n v="6399.64"/>
    <n v="1055.94"/>
    <s v="Pago Completo"/>
    <s v="FT 7797 Via Aerea - Passagem Gaston e Angelica - POA/STM -20 a 24/01/24"/>
  </r>
  <r>
    <d v="2025-01-20T00:00:00"/>
    <s v="4to desembolso"/>
    <s v="I-2023-05476"/>
    <s v="UE Redes Chaco - Proyungas"/>
    <x v="0"/>
    <x v="0"/>
    <x v="0"/>
    <x v="0"/>
    <s v="Biomas"/>
    <x v="11"/>
    <x v="11"/>
    <s v="Donación efectivo más de U$D 50K"/>
    <s v="Argentina"/>
    <s v="US Dollar"/>
    <n v="105082.6"/>
    <n v="105082.6"/>
    <s v="Pago Completo"/>
    <s v="4to desembolso"/>
  </r>
  <r>
    <d v="2025-01-20T00:00:00"/>
    <s v="Pago - Plano de trabalho"/>
    <s v="I-2025-06791"/>
    <s v="CLUA | Consultoria Seleção de Beneficiários- Marcelo Tavares"/>
    <x v="2"/>
    <x v="4"/>
    <x v="0"/>
    <x v="0"/>
    <s v="Biomas"/>
    <x v="11"/>
    <x v="11"/>
    <s v="Contratación de servicios/Otros"/>
    <s v="Brasil"/>
    <s v="Reales"/>
    <n v="20000"/>
    <n v="3344.48"/>
    <s v="Pago Completo"/>
    <s v="Pago - Plano de trabalho"/>
  </r>
  <r>
    <d v="2025-01-20T00:00:00"/>
    <s v="NF 21 ref. Pago 1 - Comunicação WTT - Mariana Brimdjam"/>
    <s v="I-2025-06828"/>
    <s v="WTT COM - Consultora - Mariana Ribeiro Brimdjam"/>
    <x v="3"/>
    <x v="19"/>
    <x v="1"/>
    <x v="1"/>
    <s v="WTT"/>
    <x v="2"/>
    <x v="2"/>
    <s v="Consultoria Implementación de Programas"/>
    <s v="Brasil"/>
    <s v="Reales"/>
    <n v="3444"/>
    <n v="569.29999999999995"/>
    <s v="Pago Completo"/>
    <s v="NF 21 ref. Pago 1 - Comunicação WTT - Mariana Brimdjam"/>
  </r>
  <r>
    <d v="2025-01-20T00:00:00"/>
    <s v="NF 6 e 7 ref. 1 Aditivo Pago 1 - Programa Políticas - Mariana Brito"/>
    <s v="I-2024-06566"/>
    <s v="WTT POL - Consultora - Mariana Brito"/>
    <x v="3"/>
    <x v="19"/>
    <x v="1"/>
    <x v="1"/>
    <s v="WTT"/>
    <x v="2"/>
    <x v="2"/>
    <s v="Consultoria Implementación de Programas"/>
    <s v="Brasil"/>
    <s v="Reales"/>
    <n v="10800"/>
    <n v="1785.27"/>
    <s v="Pago Completo"/>
    <s v="NF 6 e 7 ref. 1 Aditivo Pago 1 - Programa Políticas - Mariana Brito"/>
  </r>
  <r>
    <d v="2025-01-20T00:00:00"/>
    <s v="NF 21 ref. Pago 1 - Comunicação WTT - Mariana Brimdjam"/>
    <s v="I-2025-06828"/>
    <s v="WTT COM - Consultora - Mariana Ribeiro Brimdjam"/>
    <x v="3"/>
    <x v="16"/>
    <x v="1"/>
    <x v="1"/>
    <s v="WTT"/>
    <x v="2"/>
    <x v="2"/>
    <s v="Consultoria Implementación de Programas"/>
    <s v="Brasil"/>
    <s v="Reales"/>
    <n v="9156"/>
    <n v="1513.51"/>
    <s v="Pago Completo"/>
    <s v="NF 21 ref. Pago 1 - Comunicação WTT - Mariana Brimdjam"/>
  </r>
  <r>
    <d v="2025-01-21T00:00:00"/>
    <s v="Transporte agenda Lara Marajó 09 a 12 de janeiro"/>
    <s v="I-2024-06190"/>
    <s v="GCF BRA | Eventos e Viagens - Projeto Marajó"/>
    <x v="5"/>
    <x v="4"/>
    <x v="0"/>
    <x v="0"/>
    <s v="Biomas"/>
    <x v="11"/>
    <x v="11"/>
    <s v="Organizado por Avina"/>
    <s v="Brasil"/>
    <s v="Reales"/>
    <n v="2450"/>
    <n v="395.65"/>
    <s v="Pago Completo"/>
    <s v="Transporte agenda Lara Marajó 09 a 12 de janeiro"/>
  </r>
  <r>
    <d v="2025-01-21T00:00:00"/>
    <s v="09 Pago Nathalia Enero 2025"/>
    <s v="I-2024-06260"/>
    <s v="Impulsouth II: National Strategies Lead Nathalia"/>
    <x v="2"/>
    <x v="20"/>
    <x v="0"/>
    <x v="0"/>
    <s v="Clima"/>
    <x v="14"/>
    <x v="14"/>
    <s v="Consultoria Implementación de Programas"/>
    <s v="Global"/>
    <s v="Euros"/>
    <n v="1222.81"/>
    <n v="1260.6300000000001"/>
    <s v="Pago Completo"/>
    <s v="09 Pago Nathalia Enero 2025"/>
  </r>
  <r>
    <d v="2025-01-21T00:00:00"/>
    <s v="08 Honorarios Ana Maria Enero 2025"/>
    <s v="I-2024-06261"/>
    <s v="Impulsouth II: Consultoría Comunicaciones Ana Maria Vela"/>
    <x v="2"/>
    <x v="20"/>
    <x v="0"/>
    <x v="0"/>
    <s v="Clima"/>
    <x v="14"/>
    <x v="14"/>
    <s v="Consultoria Implementación de Programas"/>
    <s v="Global"/>
    <s v="Nuevos Soles Peruanos"/>
    <n v="7920"/>
    <n v="2116.52"/>
    <s v="Pago Completo"/>
    <s v="08 Honorarios Ana Maria Enero 2025"/>
  </r>
  <r>
    <d v="2025-01-21T00:00:00"/>
    <s v="Invoice 005/2024 - Pago 5 - bimestral Consultoria gestión adm. financ"/>
    <s v="I-2024-06251"/>
    <s v="Latitud R - Consultora apoio gestión administrativa y financiera"/>
    <x v="2"/>
    <x v="13"/>
    <x v="0"/>
    <x v="0"/>
    <s v="Economia Circular Inclusiva (Ex Reciclaje)"/>
    <x v="8"/>
    <x v="8"/>
    <s v="Consultoria Implementación de Programas"/>
    <s v="Colombia"/>
    <s v="Pesos Colombianos"/>
    <n v="8653227"/>
    <n v="2109"/>
    <s v="Pago Completo"/>
    <s v="Invoice 005/2024 - Pago 5 - bimestral Consultoria gestión adm. financ"/>
  </r>
  <r>
    <d v="2025-01-21T00:00:00"/>
    <s v="Pago 3 Victor Guzman I-6531 Fact 738D8BBB9D52 - (parte Dow)"/>
    <s v="I-2024-06531"/>
    <s v="Latitud R - Consultoría Gestión Programatica México"/>
    <x v="4"/>
    <x v="21"/>
    <x v="2"/>
    <x v="2"/>
    <s v="Economia Circular Inclusiva (Ex Reciclaje)"/>
    <x v="15"/>
    <x v="15"/>
    <s v="Consultoria Implementación de Programas"/>
    <s v="Ecuador"/>
    <s v="US Dollar"/>
    <n v="788"/>
    <n v="788"/>
    <s v="Pago Completo"/>
    <s v="Pago 3 Victor Guzman I-6531 Fact 738D8BBB9D52 - (parte Dow)"/>
  </r>
  <r>
    <d v="2025-01-21T00:00:00"/>
    <s v="NF 7 ref. 5 Pago - Gestor Científico PD&amp;I - Rafael Soares"/>
    <s v="I-2024-06298"/>
    <s v="WTT Gestor Científico PD&amp;I - Rafael Soares"/>
    <x v="3"/>
    <x v="16"/>
    <x v="1"/>
    <x v="1"/>
    <s v="WTT"/>
    <x v="13"/>
    <x v="13"/>
    <s v="Consultoria Implementación de Programas"/>
    <s v="Brasil"/>
    <s v="Reales"/>
    <n v="5000"/>
    <n v="827.31"/>
    <s v="Pago Completo"/>
    <s v="NF 7 ref. 5 Pago - Gestor Científico PD&amp;I - Rafael Soares"/>
  </r>
  <r>
    <d v="2025-01-21T00:00:00"/>
    <s v="NF 8 ref. 1 Pago Especialista Ciência Tec. Inov. - Maria Angélica"/>
    <s v="I-2025-06829"/>
    <s v="WTT Especialista em Ciência, Tecn. e Inovação - Maria Angélica"/>
    <x v="3"/>
    <x v="19"/>
    <x v="1"/>
    <x v="1"/>
    <s v="WTT"/>
    <x v="2"/>
    <x v="2"/>
    <s v="Consultoria Implementación de Programas"/>
    <s v="Brasil"/>
    <s v="Reales"/>
    <n v="23424.720000000001"/>
    <n v="3875.89"/>
    <s v="Pago Completo"/>
    <s v="NF 8 ref. 1 Pago Especialista Ciência Tec. Inov. - Maria Angélica"/>
  </r>
  <r>
    <d v="2025-01-21T00:00:00"/>
    <s v="Pago 3 Victor Guzman I-6531 Fact 738D8BBB9D52 -  (parte Coca)"/>
    <s v="I-2024-06531"/>
    <s v="Latitud R - Consultoría Gestión Programatica México"/>
    <x v="4"/>
    <x v="22"/>
    <x v="2"/>
    <x v="2"/>
    <s v="Economia Circular Inclusiva (Ex Reciclaje)"/>
    <x v="15"/>
    <x v="15"/>
    <s v="Consultoria Implementación de Programas"/>
    <s v="Ecuador"/>
    <s v="US Dollar"/>
    <n v="2140"/>
    <n v="2140"/>
    <s v="Pago Completo"/>
    <s v="Pago 3 Victor Guzman I-6531 Fact 738D8BBB9D52 -  (parte Coca)"/>
  </r>
  <r>
    <d v="2025-01-21T00:00:00"/>
    <s v="Invoice 001/2025 - Pago 7 - bimensual Consultoria programatica ARG"/>
    <s v="I-2024-06046"/>
    <s v="Latitud R - Consultoria Gestión Programática - Argentina"/>
    <x v="2"/>
    <x v="23"/>
    <x v="0"/>
    <x v="3"/>
    <s v="Economia Circular Inclusiva (Ex Reciclaje)"/>
    <x v="8"/>
    <x v="8"/>
    <s v="Consultoria Implementación de Programas"/>
    <s v="Argentina"/>
    <s v="Pesos Argentinos"/>
    <n v="1430745.24"/>
    <n v="1381.7"/>
    <s v="Pago Completo"/>
    <s v="Invoice 001/2025 - Pago 7 - bimensual Consultoria programatica ARG"/>
  </r>
  <r>
    <d v="2025-01-21T00:00:00"/>
    <s v="Invoice 001/2025 - Pago 7 - bimensual Consultoria programatica ARG (parte alianza 1210)"/>
    <s v="I-2024-06046"/>
    <s v="Latitud R - Consultoria Gestión Programática - Argentina"/>
    <x v="2"/>
    <x v="24"/>
    <x v="0"/>
    <x v="0"/>
    <s v="Economia Circular Inclusiva (Ex Reciclaje)"/>
    <x v="8"/>
    <x v="8"/>
    <s v="Consultoria Implementación de Programas"/>
    <s v="Argentina"/>
    <s v="Pesos Argentinos"/>
    <n v="111705.51"/>
    <n v="107.88"/>
    <s v="Pago Completo"/>
    <s v="Invoice 001/2025 - Pago 7 - bimensual Consultoria programatica ARG (parte alianza 1210)"/>
  </r>
  <r>
    <d v="2025-01-21T00:00:00"/>
    <s v="1st Desembolso I-06784"/>
    <s v="I-2024-06784"/>
    <s v="MapBiomas: Ecuador"/>
    <x v="4"/>
    <x v="10"/>
    <x v="2"/>
    <x v="2"/>
    <s v="Biomas"/>
    <x v="6"/>
    <x v="6"/>
    <s v="Donación efectivo más de U$D 50K"/>
    <s v="Ecuador"/>
    <s v="US Dollar"/>
    <n v="65000"/>
    <n v="65000"/>
    <s v="Pago Completo"/>
    <s v="1st Desembolso I-06784"/>
  </r>
  <r>
    <d v="2025-01-21T00:00:00"/>
    <s v="Honorarios Carola enero 2025"/>
    <s v="I-2024-06042"/>
    <s v="Equipo: Consultoria Gestion Programatica Carola Mejía Silva"/>
    <x v="2"/>
    <x v="25"/>
    <x v="0"/>
    <x v="0"/>
    <s v="Clima"/>
    <x v="14"/>
    <x v="14"/>
    <s v="Consultoria Implementación de Programas"/>
    <s v="Global"/>
    <s v="Pesos Bolivianos"/>
    <n v="13377.72"/>
    <n v="1922.09"/>
    <s v="Pago Completo"/>
    <s v="Honorarios Carola enero 2025"/>
  </r>
  <r>
    <d v="2025-01-21T00:00:00"/>
    <s v="Honorarios enero 2025"/>
    <s v="I-2024-06088"/>
    <s v="SURGE | Consultoria de Comunicación | Camilo Andrés Velásquez Ruiz"/>
    <x v="2"/>
    <x v="26"/>
    <x v="0"/>
    <x v="3"/>
    <s v="Democracias"/>
    <x v="16"/>
    <x v="16"/>
    <s v="Consultoria Implementación de Programas"/>
    <s v="México"/>
    <s v="Pesos Colombianos"/>
    <n v="11500000"/>
    <n v="2802.83"/>
    <s v="Pago Completo"/>
    <s v="Honorarios enero 2025"/>
  </r>
  <r>
    <d v="2025-01-21T00:00:00"/>
    <s v="NF 8 ref. 1 Pago Especialista Ciência Tec. Inov. - Maria Angélica"/>
    <s v="I-2025-06829"/>
    <s v="WTT Especialista em Ciência, Tecn. e Inovação - Maria Angélica"/>
    <x v="3"/>
    <x v="16"/>
    <x v="1"/>
    <x v="1"/>
    <s v="WTT"/>
    <x v="2"/>
    <x v="2"/>
    <s v="Consultoria Implementación de Programas"/>
    <s v="Brasil"/>
    <s v="Reales"/>
    <n v="10053.68"/>
    <n v="1663.5"/>
    <s v="Pago Completo"/>
    <s v="NF 8 ref. 1 Pago Especialista Ciência Tec. Inov. - Maria Angélica"/>
  </r>
  <r>
    <d v="2025-01-21T00:00:00"/>
    <s v="Honorarios enero 2025"/>
    <s v="I-2024-06356"/>
    <s v="ID | Consultoria para Apoyo Administrativo | Adriana Sandoval"/>
    <x v="2"/>
    <x v="27"/>
    <x v="0"/>
    <x v="0"/>
    <s v="Democracias"/>
    <x v="16"/>
    <x v="16"/>
    <s v="Consultoria Implementación de Programas"/>
    <s v="Ecuador"/>
    <s v="US Dollar"/>
    <n v="2000"/>
    <n v="2000"/>
    <s v="Pago Completo"/>
    <s v="Honorarios enero 2025"/>
  </r>
  <r>
    <d v="2025-01-21T00:00:00"/>
    <s v="NF 171 Casamazonia - Hospedagem Yurik e Gaston - 22 a 24/01/2024 Belém"/>
    <s v="I-2025-06814"/>
    <s v="WTT GER - Viagens 2025 - Via Aérea e adiantamentos"/>
    <x v="3"/>
    <x v="17"/>
    <x v="1"/>
    <x v="1"/>
    <s v="WTT"/>
    <x v="2"/>
    <x v="2"/>
    <s v="Contratación de servicios/Viajes/Hoteles/Viáticos"/>
    <s v="Brasil"/>
    <s v="Reales"/>
    <n v="1920"/>
    <n v="317.69"/>
    <s v="Pago Completo"/>
    <s v="NF 171 Casamazonia - Hospedagem Yurik e Gaston - 22 a 24/01/2024 Belém"/>
  </r>
  <r>
    <d v="2025-01-22T00:00:00"/>
    <s v="I-2024-06302 - Pago II ACMU"/>
    <s v="I-2024-06302"/>
    <s v="DAWF African Content Moderators Union"/>
    <x v="4"/>
    <x v="28"/>
    <x v="2"/>
    <x v="2"/>
    <s v="Innovación Laboral (Ex. Futuro del Trabajo)"/>
    <x v="7"/>
    <x v="7"/>
    <s v="Donación efectivo más de U$D 50K"/>
    <s v="Kenia"/>
    <s v="US Dollar"/>
    <n v="37500"/>
    <n v="37500"/>
    <s v="Pago Completo"/>
    <s v="I-2024-06302 - Pago II ACMU"/>
  </r>
  <r>
    <d v="2025-01-22T00:00:00"/>
    <s v="I-2024-06304 Pago II - 1/2 UNIWA"/>
    <s v="I-2024-06304"/>
    <s v="DAWF Union of Informal Workers Association"/>
    <x v="4"/>
    <x v="29"/>
    <x v="2"/>
    <x v="2"/>
    <s v="Innovación Laboral (Ex. Futuro del Trabajo)"/>
    <x v="7"/>
    <x v="7"/>
    <s v="Donación efectivo más de U$D 50K"/>
    <s v="Ghana"/>
    <s v="US Dollar"/>
    <n v="27750"/>
    <n v="27750"/>
    <s v="Pago Completo"/>
    <s v="I-2024-06304 Pago II - 1/2 UNIWA"/>
  </r>
  <r>
    <d v="2025-01-22T00:00:00"/>
    <s v="I-2024-06304 Pago II - 2/2 UNIWA"/>
    <s v="I-2024-06304"/>
    <s v="DAWF Union of Informal Workers Association"/>
    <x v="4"/>
    <x v="28"/>
    <x v="2"/>
    <x v="2"/>
    <s v="Innovación Laboral (Ex. Futuro del Trabajo)"/>
    <x v="7"/>
    <x v="7"/>
    <s v="Donación efectivo más de U$D 50K"/>
    <s v="Ghana"/>
    <s v="US Dollar"/>
    <n v="5000"/>
    <n v="5000"/>
    <s v="Pago Completo"/>
    <s v="I-2024-06304 Pago II - 2/2 UNIWA"/>
  </r>
  <r>
    <d v="2025-01-22T00:00:00"/>
    <s v="I-2024-06306 - Pago II ASTAC"/>
    <s v="I-2024-06306"/>
    <s v="DAWF Asociación de Trabajadores Agrícolas, Campesinos y Bananeros ASTAC"/>
    <x v="4"/>
    <x v="29"/>
    <x v="2"/>
    <x v="2"/>
    <s v="Innovación Laboral (Ex. Futuro del Trabajo)"/>
    <x v="7"/>
    <x v="7"/>
    <s v="Donación efectivo más de U$D 50K"/>
    <s v="Ecuador"/>
    <s v="US Dollar"/>
    <n v="39200"/>
    <n v="39200"/>
    <s v="Pago Completo"/>
    <s v="I-2024-06306 - Pago II ASTAC"/>
  </r>
  <r>
    <d v="2025-01-22T00:00:00"/>
    <s v="I-2024-06305 The New Factory Coop"/>
    <s v="I-2024-06305"/>
    <s v="DAWF TNF Garment Workers Services Cooperation"/>
    <x v="4"/>
    <x v="29"/>
    <x v="2"/>
    <x v="2"/>
    <s v="Innovación Laboral (Ex. Futuro del Trabajo)"/>
    <x v="7"/>
    <x v="7"/>
    <s v="Donación efectivo más de U$D 50K"/>
    <s v="Ecuador"/>
    <s v="US Dollar"/>
    <n v="39200"/>
    <n v="39200"/>
    <s v="Pago Completo"/>
    <s v="I-2024-06305 The New Factory Coop"/>
  </r>
  <r>
    <d v="2025-01-22T00:00:00"/>
    <s v="I-2024-06307 Pago II ASTRADOMES"/>
    <s v="I-2024-06307"/>
    <s v="DAWF Asociación de Trabajadoras Domésticas Astradomes"/>
    <x v="4"/>
    <x v="29"/>
    <x v="2"/>
    <x v="2"/>
    <s v="Innovación Laboral (Ex. Futuro del Trabajo)"/>
    <x v="7"/>
    <x v="7"/>
    <s v="Donación efectivo más de U$D 50K"/>
    <s v="Costa Rica"/>
    <s v="US Dollar"/>
    <n v="29990"/>
    <n v="29990"/>
    <s v="Pago Completo"/>
    <s v="I-2024-06307 Pago II ASTRADOMES"/>
  </r>
  <r>
    <d v="2025-01-22T00:00:00"/>
    <s v="I-2024-06308 - Pago II - Cooperativa de Trabajo &quot;Ladran Sancho&quot;"/>
    <s v="I-2024-06308"/>
    <s v="DAWF Cooperativa de Trabajo &quot;Ladran Sancho&quot;"/>
    <x v="4"/>
    <x v="29"/>
    <x v="2"/>
    <x v="2"/>
    <s v="Innovación Laboral (Ex. Futuro del Trabajo)"/>
    <x v="7"/>
    <x v="7"/>
    <s v="Donación efectivo más de U$D 3K y menos de U$D 50K"/>
    <s v="Argentina"/>
    <s v="US Dollar"/>
    <n v="7200"/>
    <n v="7200"/>
    <s v="Pago Completo"/>
    <s v="I-2024-06308 - Pago II - Cooperativa de Trabajo &quot;Ladran Sancho&quot;"/>
  </r>
  <r>
    <d v="2025-01-22T00:00:00"/>
    <s v="I-2024-06346 - Pago II Asociación Civil De Acción Climática"/>
    <s v="I-2024-06346"/>
    <s v="DAWF Asociación Civil De Acción Climática"/>
    <x v="4"/>
    <x v="29"/>
    <x v="2"/>
    <x v="2"/>
    <s v="Innovación Laboral (Ex. Futuro del Trabajo)"/>
    <x v="7"/>
    <x v="7"/>
    <s v="Donación efectivo más de U$D 50K"/>
    <s v="Argentina"/>
    <s v="US Dollar"/>
    <n v="33600"/>
    <n v="33600"/>
    <s v="Pago Completo"/>
    <s v="I-2024-06346 - Pago II Asociación Civil De Acción Climática"/>
  </r>
  <r>
    <d v="2025-01-22T00:00:00"/>
    <s v="Pago final"/>
    <s v="I-2023-05613"/>
    <s v="PORTICUS CEV |  Memoria Abierta - Componente 2"/>
    <x v="2"/>
    <x v="9"/>
    <x v="0"/>
    <x v="0"/>
    <s v="Democracias"/>
    <x v="5"/>
    <x v="5"/>
    <s v="Donación efectivo más de U$D 3K y menos de U$D 50K"/>
    <s v="Colombia"/>
    <s v="US Dollar"/>
    <n v="8000"/>
    <n v="8000"/>
    <s v="Pago Completo"/>
    <s v="Pago final"/>
  </r>
  <r>
    <d v="2025-01-22T00:00:00"/>
    <s v="I-2024-06350 Pago II  SAWPA"/>
    <s v="I-2024-06350"/>
    <s v="DAWF South African Waste Pickers Association SAWPA"/>
    <x v="4"/>
    <x v="28"/>
    <x v="2"/>
    <x v="2"/>
    <s v="Innovación Laboral (Ex. Futuro del Trabajo)"/>
    <x v="7"/>
    <x v="7"/>
    <s v="Donación efectivo más de U$D 50K"/>
    <s v="Sudáfrica"/>
    <s v="US Dollar"/>
    <n v="50000"/>
    <n v="50000"/>
    <s v="Pago Completo"/>
    <s v="I-2024-06350 Pago II  SAWPA"/>
  </r>
  <r>
    <d v="2025-01-22T00:00:00"/>
    <s v="I-2024-06300 Pago II - Fundación URDIR"/>
    <s v="I-2024-06300"/>
    <s v="DAWF Fundación Urdir"/>
    <x v="4"/>
    <x v="29"/>
    <x v="2"/>
    <x v="2"/>
    <s v="Innovación Laboral (Ex. Futuro del Trabajo)"/>
    <x v="7"/>
    <x v="7"/>
    <s v="Donación efectivo más de U$D 3K y menos de U$D 50K"/>
    <s v="Argentina"/>
    <s v="US Dollar"/>
    <n v="14000"/>
    <n v="14000"/>
    <s v="Pago Completo"/>
    <s v="I-2024-06300 Pago II - Fundación URDIR"/>
  </r>
  <r>
    <d v="2025-01-22T00:00:00"/>
    <s v="I-2024-06309 - Pago II FIP"/>
    <s v="I-2024-06309"/>
    <s v="DAWF Federación Internacional de Periodistas"/>
    <x v="4"/>
    <x v="29"/>
    <x v="2"/>
    <x v="2"/>
    <s v="Innovación Laboral (Ex. Futuro del Trabajo)"/>
    <x v="7"/>
    <x v="7"/>
    <s v="Donación efectivo más de U$D 50K"/>
    <s v="Argentina"/>
    <s v="US Dollar"/>
    <n v="20000"/>
    <n v="20000"/>
    <s v="Pago Completo"/>
    <s v="I-2024-06309 - Pago II FIP"/>
  </r>
  <r>
    <d v="2025-01-22T00:00:00"/>
    <s v="Pago Enero 2025 Pamela"/>
    <s v="I-2024-06568"/>
    <s v="Andes Resiliente II: Consultoría técnica Pamela Olmedo"/>
    <x v="2"/>
    <x v="25"/>
    <x v="0"/>
    <x v="0"/>
    <s v="Clima"/>
    <x v="14"/>
    <x v="14"/>
    <s v="Consultoria Implementación de Programas"/>
    <s v="Ecuador"/>
    <s v="US Dollar"/>
    <n v="3200"/>
    <n v="3200"/>
    <s v="Pago Completo"/>
    <s v="Pago Enero 2025 Pamela"/>
  </r>
  <r>
    <d v="2025-01-22T00:00:00"/>
    <s v="I-2024-06348 Pago II - CONTAR"/>
    <s v="I-2024-06348"/>
    <s v="DAWF Confederação Nacional de Trabalhadores Assalariados Rurais – CONTAR"/>
    <x v="4"/>
    <x v="29"/>
    <x v="2"/>
    <x v="2"/>
    <s v="Innovación Laboral (Ex. Futuro del Trabajo)"/>
    <x v="7"/>
    <x v="7"/>
    <s v="Donación efectivo más de U$D 3K y menos de U$D 50K"/>
    <s v="Brasil"/>
    <s v="US Dollar"/>
    <n v="40000"/>
    <n v="40000"/>
    <s v="Pago Completo"/>
    <s v="I-2024-06348 Pago II - CONTAR"/>
  </r>
  <r>
    <d v="2025-01-22T00:00:00"/>
    <s v="I-2024-06347  Pago II - Sembada Bersama Indonesia"/>
    <s v="I-2024-06347"/>
    <s v="DAWF Perkumpulan Sembada Bersama Indonesia."/>
    <x v="4"/>
    <x v="29"/>
    <x v="2"/>
    <x v="2"/>
    <s v="Innovación Laboral (Ex. Futuro del Trabajo)"/>
    <x v="7"/>
    <x v="7"/>
    <s v="Donación efectivo más de U$D 50K"/>
    <s v="Indonesia"/>
    <s v="US Dollar"/>
    <n v="36500"/>
    <n v="36500"/>
    <s v="Pago Completo"/>
    <s v="I-2024-06347  Pago II - Sembada Bersama Indonesia"/>
  </r>
  <r>
    <d v="2025-01-23T00:00:00"/>
    <s v="Andrea Riedemann consultoria enero 2025"/>
    <s v="I-2024-06233"/>
    <s v="UE Chile - Periplo Consultoria MEL"/>
    <x v="1"/>
    <x v="30"/>
    <x v="0"/>
    <x v="0"/>
    <s v="Innovación Laboral (Ex. Futuro del Trabajo)"/>
    <x v="9"/>
    <x v="9"/>
    <s v="Consultoria Implementación de Programas"/>
    <s v="Chile"/>
    <s v="Pesos Chilenos"/>
    <n v="1100000"/>
    <n v="1086.57"/>
    <s v="Pago Completo"/>
    <s v="Andrea Riedemann consultoria enero 2025"/>
  </r>
  <r>
    <d v="2025-01-23T00:00:00"/>
    <s v="Pago Enmienda 2 I-5637"/>
    <s v="I-2023-05637"/>
    <s v="Walmart-Periplo: Cierto"/>
    <x v="4"/>
    <x v="11"/>
    <x v="2"/>
    <x v="2"/>
    <s v="Innovación Laboral (Ex. Futuro del Trabajo)"/>
    <x v="7"/>
    <x v="7"/>
    <s v="Donación efectivo más de U$D 50K"/>
    <s v="México"/>
    <s v="US Dollar"/>
    <n v="3605.88"/>
    <n v="3605.88"/>
    <s v="Pago Completo"/>
    <s v="Pago Enmienda 2 I-5637"/>
  </r>
  <r>
    <d v="2025-01-23T00:00:00"/>
    <s v="01 st Desembolso I-6815"/>
    <s v="I-2025-06815"/>
    <s v="MapBiomas Bolivia"/>
    <x v="4"/>
    <x v="10"/>
    <x v="2"/>
    <x v="2"/>
    <s v="Biomas"/>
    <x v="6"/>
    <x v="6"/>
    <s v="Donación efectivo más de U$D 50K"/>
    <s v="Bolivia"/>
    <s v="US Dollar"/>
    <n v="175000"/>
    <n v="175000"/>
    <s v="Pago Completo"/>
    <s v="01 st Desembolso I-6815"/>
  </r>
  <r>
    <d v="2025-01-23T00:00:00"/>
    <s v="Victoria Arellano consultoría Ene2025"/>
    <s v="I-2024-06412"/>
    <s v="Consultoría Administrativa Ikatu Maria Victoria Arellano"/>
    <x v="1"/>
    <x v="1"/>
    <x v="0"/>
    <x v="0"/>
    <s v="Ikatu (Negocios)"/>
    <x v="17"/>
    <x v="17"/>
    <s v="Cooperación Financiera Reembolsable"/>
    <s v="Chile"/>
    <s v="Pesos Chilenos"/>
    <n v="2300000"/>
    <n v="2271.92"/>
    <s v="Pago Completo"/>
    <s v="Victoria Arellano consultoría Ene2025"/>
  </r>
  <r>
    <d v="2025-01-23T00:00:00"/>
    <s v="Gabriela Bade Consultoria Enero 2025"/>
    <s v="I-2024-06238"/>
    <s v="UE Chile - Periplo Comunicaciones"/>
    <x v="1"/>
    <x v="30"/>
    <x v="0"/>
    <x v="0"/>
    <s v="Innovación Laboral (Ex. Futuro del Trabajo)"/>
    <x v="9"/>
    <x v="9"/>
    <s v="Consultoria Implementación de Programas"/>
    <s v="Chile"/>
    <s v="Pesos Chilenos"/>
    <n v="815000"/>
    <n v="805.05"/>
    <s v="Pago Completo"/>
    <s v="Gabriela Bade Consultoria Enero 2025"/>
  </r>
  <r>
    <d v="2025-01-23T00:00:00"/>
    <s v="Pago enmienda I-6025"/>
    <s v="I-2023-06025"/>
    <s v="SURGE| Clinica Juridica de Pueblos Indigenas - Carto Critica"/>
    <x v="4"/>
    <x v="31"/>
    <x v="2"/>
    <x v="2"/>
    <s v="Democracias"/>
    <x v="18"/>
    <x v="18"/>
    <s v="Donación efectivo más de U$D 3K y menos de U$D 50K"/>
    <s v="México"/>
    <s v="US Dollar"/>
    <n v="500"/>
    <n v="500"/>
    <s v="Pago Completo"/>
    <s v="Pago enmienda I-6025"/>
  </r>
  <r>
    <d v="2025-01-23T00:00:00"/>
    <s v="Pago 2 I-2024-06527 Ecoalianza"/>
    <s v="I-2024-06527"/>
    <s v="Latitud R COL - Fortalecimiento Organizacional Ecoalianza"/>
    <x v="4"/>
    <x v="32"/>
    <x v="2"/>
    <x v="2"/>
    <s v="Economia Circular Inclusiva (Ex Reciclaje)"/>
    <x v="19"/>
    <x v="19"/>
    <s v="Donación efectivo más de U$D 3K y menos de U$D 50K"/>
    <s v="Colombia"/>
    <s v="US Dollar"/>
    <n v="3000"/>
    <n v="3000"/>
    <s v="Pago Completo"/>
    <s v="Pago 2 I-2024-06527 Ecoalianza"/>
  </r>
  <r>
    <d v="2025-01-23T00:00:00"/>
    <s v="I-2024-06194 Reembolso viajes nov-dic 2024"/>
    <s v="I-2024-06194"/>
    <s v="LR- Consultoría Apoyo Técnico en Colombia y Centro América 2024"/>
    <x v="2"/>
    <x v="23"/>
    <x v="0"/>
    <x v="3"/>
    <s v="Economia Circular Inclusiva (Ex Reciclaje)"/>
    <x v="8"/>
    <x v="8"/>
    <s v="Consultoria Implementación de Programas"/>
    <s v="Colombia"/>
    <s v="US Dollar"/>
    <n v="329.9"/>
    <n v="329.9"/>
    <s v="Pago Completo"/>
    <s v="I-2024-06194 Reembolso viajes nov-dic 2024"/>
  </r>
  <r>
    <d v="2025-01-23T00:00:00"/>
    <s v="Cuenta de cobro 5 - Pago 5 - Consultoria Apoyo Técnico Colombia y Centro America - Diana Castillo"/>
    <s v="I-2024-06194"/>
    <s v="LR- Consultoría Apoyo Técnico en Colombia y Centro América 2024"/>
    <x v="2"/>
    <x v="23"/>
    <x v="0"/>
    <x v="3"/>
    <s v="Economia Circular Inclusiva (Ex Reciclaje)"/>
    <x v="8"/>
    <x v="8"/>
    <s v="Consultoria Implementación de Programas"/>
    <s v="Colombia"/>
    <s v="Pesos Colombianos"/>
    <n v="17306455.039999999"/>
    <n v="4218"/>
    <s v="Pago Completo"/>
    <s v="Cuenta de cobro 5 - Pago 5 - Consultoria Apoyo Técnico Colombia y Centro America - Diana Castillo"/>
  </r>
  <r>
    <d v="2025-01-23T00:00:00"/>
    <s v="Honorarios Janeiro - Caroline Santos GCF"/>
    <s v="I-2024-06739"/>
    <s v="GCF BRA | Administrative Consulting - Caroline Santos"/>
    <x v="2"/>
    <x v="2"/>
    <x v="0"/>
    <x v="0"/>
    <s v="Biomas"/>
    <x v="0"/>
    <x v="0"/>
    <s v="Consultoria Implementación de Programas"/>
    <s v="Brasil"/>
    <s v="Reales"/>
    <n v="7000"/>
    <n v="1170.57"/>
    <s v="Pago Completo"/>
    <s v="Honorarios Janeiro - Caroline Santos GCF"/>
  </r>
  <r>
    <d v="2025-01-23T00:00:00"/>
    <s v="Arriendo Vehiculo traslado Rengo-Maule (Campamento Tricolor)"/>
    <s v="I-2024-06242"/>
    <s v="UE Chile - Periplo Gastos Varios"/>
    <x v="1"/>
    <x v="30"/>
    <x v="0"/>
    <x v="0"/>
    <s v="Innovación Laboral (Ex. Futuro del Trabajo)"/>
    <x v="9"/>
    <x v="9"/>
    <s v="Contratación de servicios/Otros"/>
    <s v="Chile"/>
    <s v="Pesos Chilenos"/>
    <n v="115079"/>
    <n v="113.67"/>
    <s v="Pago Completo"/>
    <s v="Arriendo Vehiculo traslado Rengo-Maule (Campamento Tricolor)"/>
  </r>
  <r>
    <d v="2025-01-24T00:00:00"/>
    <s v="Honorarios enero 2025"/>
    <s v="I-2024-06199"/>
    <s v="Partners Global | Contratacion consultoria programática | Isadora Harley"/>
    <x v="2"/>
    <x v="15"/>
    <x v="0"/>
    <x v="0"/>
    <s v="Democracias"/>
    <x v="16"/>
    <x v="16"/>
    <s v="Consultoria Implementación de Programas"/>
    <s v="Brasil"/>
    <s v="Reales"/>
    <n v="17710"/>
    <n v="2961.54"/>
    <s v="Pago Completo"/>
    <s v="Honorarios enero 2025"/>
  </r>
  <r>
    <d v="2025-01-24T00:00:00"/>
    <s v="Marcela Guillibrand consultoría enero 2025"/>
    <s v="I-2024-06169"/>
    <s v="UE Chile: Periplo consultoria Marcela Guillibrand"/>
    <x v="1"/>
    <x v="30"/>
    <x v="0"/>
    <x v="0"/>
    <s v="Innovación Laboral (Ex. Futuro del Trabajo)"/>
    <x v="9"/>
    <x v="9"/>
    <s v="Consultoria Implementación de Programas"/>
    <s v="Chile"/>
    <s v="Pesos Chilenos"/>
    <n v="2350000"/>
    <n v="2321.31"/>
    <s v="Pago Completo"/>
    <s v="Marcela Guillibrand consultoría enero 2025"/>
  </r>
  <r>
    <d v="2025-01-24T00:00:00"/>
    <s v="Desembolso 1/2 Luciana P."/>
    <s v="I-2025-06808"/>
    <s v="AMA: Assessoria Jurídica Programática"/>
    <x v="5"/>
    <x v="33"/>
    <x v="0"/>
    <x v="0"/>
    <s v="Agua"/>
    <x v="12"/>
    <x v="12"/>
    <s v="Consultoria Implementación de Programas"/>
    <s v="Brasil"/>
    <s v="Reales"/>
    <n v="35412"/>
    <n v="6009.98"/>
    <s v="Pago Completo"/>
    <s v="Desembolso 1/2 Luciana P."/>
  </r>
  <r>
    <d v="2025-01-24T00:00:00"/>
    <s v="Anticipo Caja Chica Enero 2025 I-5447"/>
    <s v="I-2023-05447"/>
    <s v="ASDI: Caja Chica Jerson - Honduras"/>
    <x v="2"/>
    <x v="5"/>
    <x v="0"/>
    <x v="0"/>
    <s v="Innovación Laboral (Ex. Futuro del Trabajo)"/>
    <x v="9"/>
    <x v="9"/>
    <s v="Contratación de servicios/Otros"/>
    <s v="Honduras"/>
    <s v="US Dollar"/>
    <n v="2000"/>
    <n v="2000"/>
    <s v="Pago Completo"/>
    <s v="Anticipo Caja Chica Enero 2025 I-5447"/>
  </r>
  <r>
    <d v="2025-01-24T00:00:00"/>
    <s v="Catering Periplo Actividad  U.Catolica"/>
    <s v="I-2024-06242"/>
    <s v="UE Chile - Periplo Gastos Varios"/>
    <x v="1"/>
    <x v="30"/>
    <x v="0"/>
    <x v="0"/>
    <s v="Innovación Laboral (Ex. Futuro del Trabajo)"/>
    <x v="9"/>
    <x v="9"/>
    <s v="Contratación de servicios/Otros"/>
    <s v="Chile"/>
    <s v="Pesos Chilenos"/>
    <n v="500000"/>
    <n v="493.9"/>
    <s v="Pago Completo"/>
    <s v="Catering Periplo Actividad  U.Catolica"/>
  </r>
  <r>
    <d v="2025-01-24T00:00:00"/>
    <s v="NF 13878 ref. Pago 2 - Relatório contendo a utilização do sistema - AgroSmart"/>
    <s v="I-2024-06620"/>
    <s v="WTT TEC - Castanha - AgroSmart"/>
    <x v="3"/>
    <x v="3"/>
    <x v="1"/>
    <x v="1"/>
    <s v="WTT"/>
    <x v="13"/>
    <x v="13"/>
    <s v="Contratación de servicios/Otros"/>
    <s v="Brasil"/>
    <s v="Reales"/>
    <n v="33500"/>
    <n v="5685.48"/>
    <s v="Pago Completo"/>
    <s v="NF 13878 ref. Pago 2 - Relatório contendo a utilização do sistema - AgroSmart"/>
  </r>
  <r>
    <d v="2025-01-28T00:00:00"/>
    <s v="Honorarios enero 2025"/>
    <s v="I-2023-05926"/>
    <s v="SURGE FA | Coordinación Programática - Anaid Astorga"/>
    <x v="2"/>
    <x v="26"/>
    <x v="0"/>
    <x v="3"/>
    <s v="Democracias"/>
    <x v="16"/>
    <x v="16"/>
    <s v="Consultoria Implementación de Programas"/>
    <s v="México"/>
    <s v="Pesos Mexicanos"/>
    <n v="59551.54"/>
    <n v="2898.87"/>
    <s v="Pago Completo"/>
    <s v="Honorarios enero 2025"/>
  </r>
  <r>
    <d v="2025-01-28T00:00:00"/>
    <s v="Honorarios enero 2025"/>
    <s v="I-2024-06293"/>
    <s v="SURGE | Consultoria de Monitoreo e Evaluación | Eva Villanueva"/>
    <x v="2"/>
    <x v="26"/>
    <x v="0"/>
    <x v="3"/>
    <s v="Democracias"/>
    <x v="16"/>
    <x v="16"/>
    <s v="Consultoria Implementación de Programas"/>
    <s v="México"/>
    <s v="Pesos Mexicanos"/>
    <n v="35000"/>
    <n v="1703.74"/>
    <s v="Pago Completo"/>
    <s v="Honorarios enero 2025"/>
  </r>
  <r>
    <d v="2025-01-28T00:00:00"/>
    <s v="Invoice 001/2025 - pago 1 - Consultoria Maria Fernanda"/>
    <s v="I-2025-06832"/>
    <s v="ECI - Consultoría Programática Apoyo Técnico Latitud R y ECI – Perú"/>
    <x v="2"/>
    <x v="23"/>
    <x v="0"/>
    <x v="3"/>
    <s v="Economia Circular Inclusiva (Ex Reciclaje)"/>
    <x v="8"/>
    <x v="8"/>
    <s v="Consultoria Implementación de Programas"/>
    <s v="Perú"/>
    <s v="Nuevos Soles Peruanos"/>
    <n v="8500"/>
    <n v="2271.5100000000002"/>
    <s v="Pago Completo"/>
    <s v="Invoice 001/2025 - pago 1 - Consultoria Maria Fernanda"/>
  </r>
  <r>
    <d v="2025-01-28T00:00:00"/>
    <s v="Pago 10/12- Miriam Priotti"/>
    <s v="I-2024-06170"/>
    <s v="Lazos de Agua: Especialista en Cambio de Comportamiento"/>
    <x v="2"/>
    <x v="6"/>
    <x v="0"/>
    <x v="0"/>
    <s v="Agua"/>
    <x v="12"/>
    <x v="12"/>
    <s v="Consultoria Implementación de Programas"/>
    <s v="Argentina"/>
    <s v="Pesos Argentinos"/>
    <n v="2741063"/>
    <n v="2614.27"/>
    <s v="Pago Completo"/>
    <s v="Pago 10/12- Miriam Priotti"/>
  </r>
  <r>
    <d v="2025-01-28T00:00:00"/>
    <s v="Desembolso 2025 I-6732"/>
    <s v="I-2024-06732"/>
    <s v="MapBiomas: Brasil"/>
    <x v="4"/>
    <x v="10"/>
    <x v="2"/>
    <x v="2"/>
    <s v="Biomas"/>
    <x v="6"/>
    <x v="6"/>
    <s v="Donación efectivo más de U$D 50K"/>
    <s v="Brasil"/>
    <s v="US Dollar"/>
    <n v="2000000"/>
    <n v="2000000"/>
    <s v="Pago Completo"/>
    <s v="Desembolso 2025 I-6732"/>
  </r>
  <r>
    <d v="2025-01-28T00:00:00"/>
    <s v="I-2024-06525 - Consultora Devex Shikha SB"/>
    <s v="I-2024-06525"/>
    <s v="FORGE C190 - Consultora Shikha Silliman Bhattacharjee"/>
    <x v="4"/>
    <x v="29"/>
    <x v="2"/>
    <x v="2"/>
    <s v="Innovación Laboral (Ex. Futuro del Trabajo)"/>
    <x v="20"/>
    <x v="20"/>
    <s v="Contratación de servicios/Otros"/>
    <s v="México"/>
    <s v="US Dollar"/>
    <n v="2142.85"/>
    <n v="2142.85"/>
    <s v="Pago Completo"/>
    <s v="I-2024-06525 - Consultora Devex Shikha SB"/>
  </r>
  <r>
    <d v="2025-01-29T00:00:00"/>
    <s v="I-2024-06201 - Reembolso viajes Bakú y São Paulo - Romina"/>
    <s v="I-2024-06201"/>
    <s v="LR Responsable de la Unidad de Ciencia de Datos de Latitud R - 2024"/>
    <x v="2"/>
    <x v="23"/>
    <x v="0"/>
    <x v="3"/>
    <s v="Economia Circular Inclusiva (Ex Reciclaje)"/>
    <x v="8"/>
    <x v="8"/>
    <s v="Consultoria Implementación de Programas"/>
    <s v="Argentina"/>
    <s v="US Dollar"/>
    <n v="163.93"/>
    <n v="163.93"/>
    <s v="Pago Completo"/>
    <s v="I-2024-06201 - Reembolso viajes Bakú y São Paulo - Romina"/>
  </r>
  <r>
    <d v="2025-01-29T00:00:00"/>
    <s v="Invoice 20/01/2025 - Desembolso 6 Romina Malagamba"/>
    <s v="I-2024-06201"/>
    <s v="LR Responsable de la Unidad de Ciencia de Datos de Latitud R - 2024"/>
    <x v="2"/>
    <x v="23"/>
    <x v="0"/>
    <x v="3"/>
    <s v="Economia Circular Inclusiva (Ex Reciclaje)"/>
    <x v="8"/>
    <x v="8"/>
    <s v="Consultoria Implementación de Programas"/>
    <s v="Argentina"/>
    <s v="Pesos Argentinos"/>
    <n v="3812658.61"/>
    <n v="3636.3"/>
    <s v="Pago Completo"/>
    <s v="Invoice 20/01/2025 - Desembolso 6 Romina Malagamba"/>
  </r>
  <r>
    <d v="2025-01-29T00:00:00"/>
    <s v="Desembolso Préstamo único E.Moreno"/>
    <s v="I-2024-06765"/>
    <s v="Eduardo Moreno Alegría FDR 2.0 Ikatu"/>
    <x v="1"/>
    <x v="1"/>
    <x v="0"/>
    <x v="0"/>
    <s v="Ikatu (Negocios)"/>
    <x v="1"/>
    <x v="1"/>
    <s v="Cooperación Financiera Reembolsable"/>
    <s v="Chile"/>
    <s v="Pesos Chilenos"/>
    <n v="6000000"/>
    <n v="6047.96"/>
    <s v="Pago Completo"/>
    <s v="Desembolso Préstamo único E.Moreno"/>
  </r>
  <r>
    <d v="2025-01-29T00:00:00"/>
    <s v="I-2024-06201 - Reembolso viajes Bakú y São Paulo - Romina"/>
    <s v="I-2024-06201"/>
    <s v="LR Responsable de la Unidad de Ciencia de Datos de Latitud R - 2024"/>
    <x v="2"/>
    <x v="14"/>
    <x v="0"/>
    <x v="3"/>
    <s v="Economia Circular Inclusiva (Ex Reciclaje)"/>
    <x v="8"/>
    <x v="8"/>
    <s v="Consultoria Implementación de Programas"/>
    <s v="Argentina"/>
    <s v="US Dollar"/>
    <n v="142.93"/>
    <n v="142.93"/>
    <s v="Pago Completo"/>
    <s v="I-2024-06201 - Reembolso viajes Bakú y São Paulo - Romina"/>
  </r>
  <r>
    <d v="2025-01-29T00:00:00"/>
    <s v="Desembolso único Elena Buccarey FRD 2.0"/>
    <s v="I-2024-06748"/>
    <s v="Elena Buccarey Fuentes FDR 2.0 Ikatu"/>
    <x v="1"/>
    <x v="1"/>
    <x v="0"/>
    <x v="0"/>
    <s v="Ikatu (Negocios)"/>
    <x v="1"/>
    <x v="1"/>
    <s v="Cooperación Financiera Reembolsable"/>
    <s v="Chile"/>
    <s v="Pesos Chilenos"/>
    <n v="1500000"/>
    <n v="1511.99"/>
    <s v="Pago Completo"/>
    <s v="Desembolso único Elena Buccarey FRD 2.0"/>
  </r>
  <r>
    <d v="2025-01-29T00:00:00"/>
    <s v="Desembolso Préstamo único Carolina Pastén"/>
    <s v="I-2024-06761"/>
    <s v="Carolina Pastén Montalbán FDR 2.0 IKATU"/>
    <x v="1"/>
    <x v="1"/>
    <x v="0"/>
    <x v="0"/>
    <s v="Ikatu (Negocios)"/>
    <x v="1"/>
    <x v="1"/>
    <s v="Cooperación Financiera Reembolsable"/>
    <s v="Chile"/>
    <s v="Pesos Chilenos"/>
    <n v="4000000"/>
    <n v="4031.97"/>
    <s v="Pago Completo"/>
    <s v="Desembolso Préstamo único Carolina Pastén"/>
  </r>
  <r>
    <d v="2025-01-29T00:00:00"/>
    <s v="Desembolso Préstamo único M.Villalobos"/>
    <s v="I-2024-06746"/>
    <s v="Marcelo Alejandro Villalobos Sabando FDR 2.0 - Ikatu"/>
    <x v="1"/>
    <x v="1"/>
    <x v="0"/>
    <x v="0"/>
    <s v="Ikatu (Negocios)"/>
    <x v="1"/>
    <x v="1"/>
    <s v="Cooperación Financiera Reembolsable"/>
    <s v="Chile"/>
    <s v="Pesos Chilenos"/>
    <n v="3500000"/>
    <n v="3527.98"/>
    <s v="Pago Completo"/>
    <s v="Desembolso Préstamo único M.Villalobos"/>
  </r>
  <r>
    <d v="2025-01-29T00:00:00"/>
    <s v="1er Desembolso Asesorias Nomades"/>
    <s v="I-2024-06734"/>
    <s v="UE Chile-Periplo Promoviendo la participación electoral y cohesión social (Alianza Nómade)"/>
    <x v="1"/>
    <x v="30"/>
    <x v="0"/>
    <x v="0"/>
    <s v="Innovación Laboral (Ex. Futuro del Trabajo)"/>
    <x v="9"/>
    <x v="9"/>
    <s v="Consultoria Implementación de Programas"/>
    <s v="Chile"/>
    <s v="Pesos Chilenos"/>
    <n v="1800000"/>
    <n v="1778.02"/>
    <s v="Pago Completo"/>
    <s v="1er Desembolso Asesorias Nomades"/>
  </r>
  <r>
    <d v="2025-01-29T00:00:00"/>
    <s v="Adelanto"/>
    <s v="I-2024-06315"/>
    <s v="UE Redes Chaco - Coordinación del proyecto (Yaiza Reid Rata) - año II"/>
    <x v="0"/>
    <x v="0"/>
    <x v="0"/>
    <x v="0"/>
    <s v="Biomas"/>
    <x v="0"/>
    <x v="0"/>
    <s v="Consultoria Implementación de Programas"/>
    <s v="Argentina"/>
    <s v="Pesos Argentinos"/>
    <n v="276000"/>
    <n v="262.48"/>
    <s v="Pago Completo"/>
    <s v="Adelanto"/>
  </r>
  <r>
    <d v="2025-01-29T00:00:00"/>
    <s v="Desembolso Préstamo único E.Quezada"/>
    <s v="I-2024-06767"/>
    <s v="Edgardo Quezada Rodriguez FDR 2.0 Ikatu"/>
    <x v="1"/>
    <x v="1"/>
    <x v="0"/>
    <x v="0"/>
    <s v="Ikatu (Negocios)"/>
    <x v="1"/>
    <x v="1"/>
    <s v="Cooperación Financiera Reembolsable"/>
    <s v="Chile"/>
    <s v="Pesos Chilenos"/>
    <n v="1500000"/>
    <n v="1511.99"/>
    <s v="Pago Completo"/>
    <s v="Desembolso Préstamo único E.Quezada"/>
  </r>
  <r>
    <d v="2025-01-29T00:00:00"/>
    <s v="Pago vuelo JUJAEPJUJ"/>
    <s v="I-2024-06315"/>
    <s v="UE Redes Chaco - Coordinación del proyecto (Yaiza Reid Rata) - año II"/>
    <x v="0"/>
    <x v="0"/>
    <x v="0"/>
    <x v="0"/>
    <s v="Biomas"/>
    <x v="0"/>
    <x v="0"/>
    <s v="Consultoria Implementación de Programas"/>
    <s v="Argentina"/>
    <s v="Pesos Argentinos"/>
    <n v="410515.34"/>
    <n v="391.53"/>
    <s v="Pago Completo"/>
    <s v="Pago vuelo JUJAEPJUJ"/>
  </r>
  <r>
    <d v="2025-01-29T00:00:00"/>
    <s v="I-2024-06201 - Reembolso viajes Bakú y São Paulo - Romina"/>
    <s v="I-2024-06201"/>
    <s v="LR Responsable de la Unidad de Ciencia de Datos de Latitud R - 2024"/>
    <x v="2"/>
    <x v="34"/>
    <x v="0"/>
    <x v="3"/>
    <s v="Economia Circular Inclusiva (Ex Reciclaje)"/>
    <x v="8"/>
    <x v="8"/>
    <s v="Consultoria Implementación de Programas"/>
    <s v="Argentina"/>
    <s v="US Dollar"/>
    <n v="81.05"/>
    <n v="81.05"/>
    <s v="Pago Completo"/>
    <s v="I-2024-06201 - Reembolso viajes Bakú y São Paulo - Romina"/>
  </r>
  <r>
    <d v="2025-01-29T00:00:00"/>
    <s v="Invoice 20/01/2025 - Desembolso 6 Romina Malagamba (parte alianza 1841)"/>
    <s v="I-2024-06201"/>
    <s v="LR Responsable de la Unidad de Ciencia de Datos de Latitud R - 2024"/>
    <x v="2"/>
    <x v="34"/>
    <x v="0"/>
    <x v="3"/>
    <s v="Economia Circular Inclusiva (Ex Reciclaje)"/>
    <x v="8"/>
    <x v="8"/>
    <s v="Consultoria Implementación de Programas"/>
    <s v="Argentina"/>
    <s v="Pesos Argentinos"/>
    <n v="474041.11"/>
    <n v="452.11"/>
    <s v="Pago Completo"/>
    <s v="Invoice 20/01/2025 - Desembolso 6 Romina Malagamba (parte alianza 1841)"/>
  </r>
  <r>
    <d v="2025-01-29T00:00:00"/>
    <s v="Invoice 20/01/2025 - Desembolso 6 Romina Malagamba (parte Alianza 1787)"/>
    <s v="I-2024-06201"/>
    <s v="LR Responsable de la Unidad de Ciencia de Datos de Latitud R - 2024"/>
    <x v="2"/>
    <x v="14"/>
    <x v="0"/>
    <x v="3"/>
    <s v="Economia Circular Inclusiva (Ex Reciclaje)"/>
    <x v="8"/>
    <x v="8"/>
    <s v="Consultoria Implementación de Programas"/>
    <s v="Argentina"/>
    <s v="Pesos Argentinos"/>
    <n v="304023.37"/>
    <n v="289.95999999999998"/>
    <s v="Pago Completo"/>
    <s v="Invoice 20/01/2025 - Desembolso 6 Romina Malagamba (parte Alianza 1787)"/>
  </r>
  <r>
    <d v="2025-01-29T00:00:00"/>
    <s v="Pago 01 año 2024 70%"/>
    <s v="I-2023-05548"/>
    <s v="UE Panamá | INDELA : Contratacion de Servicio de Auditoría"/>
    <x v="2"/>
    <x v="35"/>
    <x v="0"/>
    <x v="0"/>
    <s v="Democracias"/>
    <x v="5"/>
    <x v="5"/>
    <s v="Consultoria Implementación de Programas"/>
    <s v="Panamá"/>
    <s v="US Dollar"/>
    <n v="2000"/>
    <n v="2000"/>
    <s v="Pago Completo"/>
    <s v="Pago 01 año 2024 70%"/>
  </r>
  <r>
    <d v="2025-01-29T00:00:00"/>
    <s v="Desembolso Préstamo único M.Barrera"/>
    <s v="I-2024-06760"/>
    <s v="Marcela Barrera Vegas FDR 2.0 IKATU"/>
    <x v="1"/>
    <x v="1"/>
    <x v="0"/>
    <x v="0"/>
    <s v="Ikatu (Negocios)"/>
    <x v="1"/>
    <x v="1"/>
    <s v="Cooperación Financiera Reembolsable"/>
    <s v="Chile"/>
    <s v="Pesos Chilenos"/>
    <n v="4000000"/>
    <n v="4031.97"/>
    <s v="Pago Completo"/>
    <s v="Desembolso Préstamo único M.Barrera"/>
  </r>
  <r>
    <d v="2025-01-29T00:00:00"/>
    <s v="Descuento Ale Calderon"/>
    <s v="I-2024-06139"/>
    <s v="Aliados por el Agua - Consultoría Programática Bolívia"/>
    <x v="2"/>
    <x v="36"/>
    <x v="0"/>
    <x v="0"/>
    <s v="Agua"/>
    <x v="21"/>
    <x v="21"/>
    <s v="Consultoria Implementación de Programas"/>
    <s v="Bolivia"/>
    <s v="US Dollar"/>
    <n v="-629.14"/>
    <n v="-629.14"/>
    <s v="Pago Completo"/>
    <s v="Descuento Ale Calderon"/>
  </r>
  <r>
    <d v="2025-01-30T00:00:00"/>
    <s v="Reintegro Christian | Gastos logísticos"/>
    <s v="I-2024-06736"/>
    <s v="UE Panamá Indela | Taller con la Alianza para una Ciudadania Digital Activa (CDA)"/>
    <x v="2"/>
    <x v="35"/>
    <x v="0"/>
    <x v="0"/>
    <s v="Democracias"/>
    <x v="5"/>
    <x v="5"/>
    <s v="Contratación de servicios/Viajes/Hoteles/Viáticos"/>
    <s v="Panamá"/>
    <s v="US Dollar"/>
    <n v="150"/>
    <n v="150"/>
    <s v="Pago Completo"/>
    <s v="Reintegro Christian | Gastos logísticos"/>
  </r>
  <r>
    <d v="2025-01-30T00:00:00"/>
    <s v="Pago 9 Sindy I-5432"/>
    <s v="I-2022-05432"/>
    <s v="ASDI: Consultoría Guatemala Sindy Hernández"/>
    <x v="2"/>
    <x v="5"/>
    <x v="0"/>
    <x v="0"/>
    <s v="Innovación Laboral (Ex. Futuro del Trabajo)"/>
    <x v="9"/>
    <x v="9"/>
    <s v="Consultoria Implementación de Programas"/>
    <s v="Guatemala"/>
    <s v="Quetzales Guatemaltecos"/>
    <n v="58056"/>
    <n v="7523.42"/>
    <s v="Pago Completo"/>
    <s v="Pago 9 Sindy I-5432"/>
  </r>
  <r>
    <d v="2025-01-30T00:00:00"/>
    <s v="Pago 9 Reintegro Caja Chica Sindy I-5446"/>
    <s v="I-2023-05446"/>
    <s v="ASDI: Caja Chica Sindy - Guatemala"/>
    <x v="2"/>
    <x v="5"/>
    <x v="0"/>
    <x v="0"/>
    <s v="Innovación Laboral (Ex. Futuro del Trabajo)"/>
    <x v="9"/>
    <x v="9"/>
    <s v="Contratación de servicios/Otros"/>
    <s v="Guatemala"/>
    <s v="US Dollar"/>
    <n v="314"/>
    <n v="314"/>
    <s v="Pago Completo"/>
    <s v="Pago 9 Reintegro Caja Chica Sindy I-5446"/>
  </r>
  <r>
    <d v="2025-01-30T00:00:00"/>
    <s v="Reembolso - despesas dezembro e janeiro"/>
    <s v="I-2024-06739"/>
    <s v="GCF BRA | Administrative Consulting - Caroline Santos"/>
    <x v="5"/>
    <x v="4"/>
    <x v="0"/>
    <x v="0"/>
    <s v="Biomas"/>
    <x v="0"/>
    <x v="0"/>
    <s v="Consultoria Implementación de Programas"/>
    <s v="Brasil"/>
    <s v="Reales"/>
    <n v="533.41999999999996"/>
    <n v="89.2"/>
    <s v="Pago Completo"/>
    <s v="Reembolso - despesas dezembro e janeiro"/>
  </r>
  <r>
    <d v="2025-01-30T00:00:00"/>
    <s v="Lanche em evento - 31.01.25"/>
    <s v="I-2024-06190"/>
    <s v="GCF BRA | Eventos e Viagens - Projeto Marajó"/>
    <x v="5"/>
    <x v="4"/>
    <x v="0"/>
    <x v="0"/>
    <s v="Biomas"/>
    <x v="11"/>
    <x v="11"/>
    <s v="Organizado por Avina"/>
    <s v="Brasil"/>
    <s v="Reales"/>
    <n v="206.5"/>
    <n v="34.53"/>
    <s v="Pago Completo"/>
    <s v="Lanche em evento - 31.01.25"/>
  </r>
  <r>
    <d v="2025-01-30T00:00:00"/>
    <s v="Pago | Cobertura Audio Visual del taller"/>
    <s v="I-2024-06736"/>
    <s v="UE Panamá Indela | Taller con la Alianza para una Ciudadania Digital Activa (CDA)"/>
    <x v="2"/>
    <x v="35"/>
    <x v="0"/>
    <x v="0"/>
    <s v="Democracias"/>
    <x v="5"/>
    <x v="5"/>
    <s v="Contratación de servicios/Viajes/Hoteles/Viáticos"/>
    <s v="Panamá"/>
    <s v="US Dollar"/>
    <n v="380"/>
    <n v="380"/>
    <s v="Pago Completo"/>
    <s v="Pago | Cobertura Audio Visual del taller"/>
  </r>
  <r>
    <d v="2025-01-31T00:00:00"/>
    <s v="Pago final I-6279"/>
    <s v="I-2024-06279"/>
    <s v="SURGE | Manos que reconstruyen Oaxaca AC"/>
    <x v="4"/>
    <x v="37"/>
    <x v="2"/>
    <x v="2"/>
    <s v="Democracias"/>
    <x v="18"/>
    <x v="18"/>
    <s v="Donación efectivo más de U$D 3K y menos de U$D 50K"/>
    <s v="México"/>
    <s v="US Dollar"/>
    <n v="5000"/>
    <n v="5000"/>
    <s v="Pago Completo"/>
    <s v="Pago final I-6279"/>
  </r>
  <r>
    <d v="2025-01-31T00:00:00"/>
    <s v="Pago Enero I-5683 Emmanuel"/>
    <s v="I-2023-05683"/>
    <s v="Walmart-Periplo: Consultoria Enmanuel MEL"/>
    <x v="4"/>
    <x v="11"/>
    <x v="2"/>
    <x v="2"/>
    <s v="Innovación Laboral (Ex. Futuro del Trabajo)"/>
    <x v="7"/>
    <x v="7"/>
    <s v="Consultoria Implementación de Programas"/>
    <s v="México"/>
    <s v="US Dollar"/>
    <n v="1800"/>
    <n v="1800"/>
    <s v="Pago Completo"/>
    <s v="Pago Enero I-5683 Emmanuel"/>
  </r>
  <r>
    <d v="2025-01-31T00:00:00"/>
    <s v="Pago final - I-2024-06501"/>
    <s v="I-2024-06501"/>
    <s v="SURGE | Redes Comunitarias y Autodeterminación | Paola Adriana Segura Calvo"/>
    <x v="4"/>
    <x v="37"/>
    <x v="2"/>
    <x v="2"/>
    <s v="Democracias"/>
    <x v="18"/>
    <x v="18"/>
    <s v="Contratación de servicios/Otros"/>
    <s v="México"/>
    <s v="US Dollar"/>
    <n v="4000"/>
    <n v="4000"/>
    <s v="Pago Completo"/>
    <s v="Pago final - I-2024-06501"/>
  </r>
  <r>
    <d v="2025-01-31T00:00:00"/>
    <s v="Pago 11/11- Alejandra Calderón"/>
    <s v="I-2024-06139"/>
    <s v="Aliados por el Agua - Consultoría Programática Bolívia"/>
    <x v="2"/>
    <x v="36"/>
    <x v="0"/>
    <x v="0"/>
    <s v="Agua"/>
    <x v="12"/>
    <x v="12"/>
    <s v="Consultoria Implementación de Programas"/>
    <s v="Bolivia"/>
    <s v="Pesos Bolivianos"/>
    <n v="7800"/>
    <n v="1120.69"/>
    <s v="Pago Completo"/>
    <s v="Pago 11/11- Alejandra Calderón"/>
  </r>
  <r>
    <d v="2025-01-31T00:00:00"/>
    <s v="Pago único"/>
    <s v="I-2024-06781"/>
    <s v="CLUA | Aquisición de softwares ArcGIS - IGEO"/>
    <x v="2"/>
    <x v="4"/>
    <x v="0"/>
    <x v="0"/>
    <s v="Biomas"/>
    <x v="11"/>
    <x v="11"/>
    <s v="Contratación de servicios/Otros"/>
    <s v="Brasil"/>
    <s v="US Dollar"/>
    <n v="8600"/>
    <n v="8600"/>
    <s v="Pago Completo"/>
    <s v="Pago único"/>
  </r>
  <r>
    <d v="2025-01-31T00:00:00"/>
    <s v="Pago boletos"/>
    <s v="I-2025-06792"/>
    <s v="SURGE| Fondo de Coyuntura Política| Colectivo Buscadoras de Guanajuato| Boletos de avión"/>
    <x v="2"/>
    <x v="26"/>
    <x v="0"/>
    <x v="3"/>
    <s v="Democracias"/>
    <x v="5"/>
    <x v="5"/>
    <s v="Contratación de servicios/Viajes/Hoteles/Viáticos"/>
    <s v="México"/>
    <s v="US Dollar"/>
    <n v="7735.45"/>
    <n v="7735.45"/>
    <s v="Pago Completo"/>
    <s v="Pago boletos"/>
  </r>
  <r>
    <d v="2025-01-31T00:00:00"/>
    <s v="I-2024-06473 - Andrea Martínez Monter"/>
    <s v="I-2024-06473"/>
    <s v="D@WF - Diseño y Hosting Landing Page"/>
    <x v="4"/>
    <x v="29"/>
    <x v="2"/>
    <x v="2"/>
    <s v="Innovación Laboral (Ex. Futuro del Trabajo)"/>
    <x v="7"/>
    <x v="7"/>
    <s v="Contratación de servicios/Otros"/>
    <s v="México"/>
    <s v="US Dollar"/>
    <n v="200"/>
    <n v="200"/>
    <s v="Pago Completo"/>
    <s v="I-2024-06473 - Andrea Martínez Monter"/>
  </r>
  <r>
    <d v="2025-01-31T00:00:00"/>
    <s v="1 licencia Zoom - pagado TC Victoria Matusevich"/>
    <s v="I-2024-06758"/>
    <s v="Pro-CLIMAR Argentina - apoyo en  plataformas de comunicación"/>
    <x v="2"/>
    <x v="38"/>
    <x v="0"/>
    <x v="0"/>
    <s v="Economia Circular Inclusiva (Ex Reciclaje)"/>
    <x v="10"/>
    <x v="10"/>
    <s v="Contratación de servicios/Otros"/>
    <s v="Argentina"/>
    <s v="US Dollar"/>
    <n v="159.9"/>
    <n v="159.9"/>
    <s v="Pago Completo"/>
    <s v="1 licencia Zoom - pagado TC Victoria Matusevich"/>
  </r>
  <r>
    <d v="2025-01-31T00:00:00"/>
    <s v="Pago Aquisición computadora - NO PAGAR - certify Cintia Vetromile"/>
    <s v="I-2024-06755"/>
    <s v="GCF BRA | Aquisición del equipos proyecto Marajó"/>
    <x v="2"/>
    <x v="2"/>
    <x v="0"/>
    <x v="0"/>
    <s v="Biomas"/>
    <x v="0"/>
    <x v="0"/>
    <s v="Contratación de servicios/Otros"/>
    <s v="Brasil"/>
    <s v="US Dollar"/>
    <n v="963.04"/>
    <n v="963.04"/>
    <s v="Pago Completo"/>
    <s v="Pago Aquisición computadora - NO PAGAR - certify Cintia Vetromile"/>
  </r>
  <r>
    <d v="2025-02-02T00:00:00"/>
    <s v="NF 102159729 - Facebook impulsionamentos"/>
    <s v="I-2025-06821"/>
    <s v="WTT COM - Materiais e serviços para comun. de projetos 2025"/>
    <x v="3"/>
    <x v="16"/>
    <x v="1"/>
    <x v="1"/>
    <s v="WTT"/>
    <x v="2"/>
    <x v="2"/>
    <s v="Contratación de servicios/Otros"/>
    <s v="Brasil"/>
    <s v="Reales"/>
    <n v="173.71"/>
    <n v="29.8"/>
    <s v="Pago Completo"/>
    <s v="NF 102159729 - Facebook impulsionamentos"/>
  </r>
  <r>
    <d v="2025-02-03T00:00:00"/>
    <s v="Pago 1 ASCAPER I 06771"/>
    <s v="I-2024-06771"/>
    <s v="ASDI: ASCAPER, Puentes financieros"/>
    <x v="2"/>
    <x v="5"/>
    <x v="0"/>
    <x v="0"/>
    <s v="Innovación Laboral (Ex. Futuro del Trabajo)"/>
    <x v="3"/>
    <x v="3"/>
    <s v="Donación efectivo más de U$D 3K y menos de U$D 50K"/>
    <s v="El Salvador"/>
    <s v="US Dollar"/>
    <n v="15750"/>
    <n v="15750"/>
    <s v="Pago Completo"/>
    <s v="Pago 1 ASCAPER I 06771"/>
  </r>
  <r>
    <d v="2025-02-03T00:00:00"/>
    <s v="2o. pago consultoria SARAS"/>
    <s v="I-2023-05855"/>
    <s v="NDCP Argentina: Consultoría para Estudios de Base"/>
    <x v="2"/>
    <x v="39"/>
    <x v="0"/>
    <x v="0"/>
    <s v="Clima"/>
    <x v="22"/>
    <x v="22"/>
    <s v="Consultoria Implementación de Programas"/>
    <s v="Argentina"/>
    <s v="US Dollar"/>
    <n v="30250"/>
    <n v="30250"/>
    <s v="Pago Completo"/>
    <s v="2o. pago consultoria SARAS"/>
  </r>
  <r>
    <d v="2025-02-03T00:00:00"/>
    <s v="Pago 5/6 - NM"/>
    <s v="I-2024-06158"/>
    <s v="POV-VAC-BR: Apoio a PMEL e Gestão - Ano 4 (Natalia Maia)"/>
    <x v="2"/>
    <x v="40"/>
    <x v="0"/>
    <x v="0"/>
    <s v="Biomas"/>
    <x v="0"/>
    <x v="0"/>
    <s v="Consultoria Implementación de Programas"/>
    <s v="Brasil"/>
    <s v="Reales"/>
    <n v="17000"/>
    <n v="2910.96"/>
    <s v="Pago Completo"/>
    <s v="Pago 5/6 - NM"/>
  </r>
  <r>
    <d v="2025-02-03T00:00:00"/>
    <s v="Pago 1 2025 I-5829 Zoraya"/>
    <s v="I-2023-05829"/>
    <s v="ASDI: Consultor Comunicaciones Zoraya Urbina"/>
    <x v="2"/>
    <x v="5"/>
    <x v="0"/>
    <x v="0"/>
    <s v="Innovación Laboral (Ex. Futuro del Trabajo)"/>
    <x v="3"/>
    <x v="3"/>
    <s v="Consultoria Implementación de Programas"/>
    <s v="El Salvador"/>
    <s v="US Dollar"/>
    <n v="5000"/>
    <n v="5000"/>
    <s v="Pago Completo"/>
    <s v="Pago 1 2025 I-5829 Zoraya"/>
  </r>
  <r>
    <d v="2025-02-04T00:00:00"/>
    <s v="Desembolso 2025 I-6816"/>
    <s v="I-2025-06816"/>
    <s v="MapBiomas Colombia"/>
    <x v="4"/>
    <x v="10"/>
    <x v="2"/>
    <x v="2"/>
    <s v="Biomas"/>
    <x v="6"/>
    <x v="6"/>
    <s v="Donación efectivo más de U$D 50K"/>
    <s v="Colombia"/>
    <s v="US Dollar"/>
    <n v="210000"/>
    <n v="210000"/>
    <s v="Pago Completo"/>
    <s v="Desembolso 2025 I-6816"/>
  </r>
  <r>
    <d v="2025-02-04T00:00:00"/>
    <s v="I-2024-06589 enero 25 - Jimena Reyeros"/>
    <s v="I-2024-06589"/>
    <s v="Renovación - Consultoría en Comunicaciones Jimena Reyeros"/>
    <x v="4"/>
    <x v="41"/>
    <x v="2"/>
    <x v="2"/>
    <s v="Innovación Laboral (Ex. Futuro del Trabajo)"/>
    <x v="20"/>
    <x v="20"/>
    <s v="Consultoria Implementación de Programas"/>
    <s v="Ecuador"/>
    <s v="US Dollar"/>
    <n v="3134.29"/>
    <n v="3134.29"/>
    <s v="Pago Completo"/>
    <s v="I-2024-06589 enero 25 - Jimena Reyeros"/>
  </r>
  <r>
    <d v="2025-02-04T00:00:00"/>
    <s v="5to desembolso"/>
    <s v="I-2023-05475"/>
    <s v="UE Redes Chaco - ACDI"/>
    <x v="0"/>
    <x v="0"/>
    <x v="0"/>
    <x v="0"/>
    <s v="Biomas"/>
    <x v="11"/>
    <x v="11"/>
    <s v="Donación efectivo más de U$D 50K"/>
    <s v="Argentina"/>
    <s v="US Dollar"/>
    <n v="94419.63"/>
    <n v="94419.63"/>
    <s v="Pago Completo"/>
    <s v="5to desembolso"/>
  </r>
  <r>
    <d v="2025-02-04T00:00:00"/>
    <s v="Reemb. Gracyane - Santarém 19 a 22/01/25"/>
    <s v="I-2025-06814"/>
    <s v="WTT GER - Viagens 2025 - Via Aérea e adiantamentos"/>
    <x v="3"/>
    <x v="42"/>
    <x v="1"/>
    <x v="1"/>
    <s v="WTT"/>
    <x v="2"/>
    <x v="2"/>
    <s v="Contratación de servicios/Viajes/Hoteles/Viáticos"/>
    <s v="Brasil"/>
    <s v="Reales"/>
    <n v="267.66000000000003"/>
    <n v="46.21"/>
    <s v="Pago Completo"/>
    <s v="Reemb. Gracyane - Santarém 19 a 22/01/25"/>
  </r>
  <r>
    <d v="2025-02-04T00:00:00"/>
    <s v="Pago 1 CCICH I-06778"/>
    <s v="I-2024-06778"/>
    <s v="ASDI: CCICH-CONECTA"/>
    <x v="2"/>
    <x v="5"/>
    <x v="0"/>
    <x v="0"/>
    <s v="Innovación Laboral (Ex. Futuro del Trabajo)"/>
    <x v="3"/>
    <x v="3"/>
    <s v="Donación efectivo más de U$D 3K y menos de U$D 50K"/>
    <s v="Honduras"/>
    <s v="US Dollar"/>
    <n v="17000"/>
    <n v="17000"/>
    <s v="Pago Completo"/>
    <s v="Pago 1 CCICH I-06778"/>
  </r>
  <r>
    <d v="2025-02-04T00:00:00"/>
    <s v="Pago I-2024-06380 - Danila Salas Enero 25"/>
    <s v="I-2024-06380"/>
    <s v="ICC: consultoría de monitoreo, evaluación y aprendizaje"/>
    <x v="2"/>
    <x v="43"/>
    <x v="0"/>
    <x v="0"/>
    <s v="Innovación Laboral (Ex. Futuro del Trabajo)"/>
    <x v="9"/>
    <x v="9"/>
    <s v="Consultoria Implementación de Programas"/>
    <s v="Perú"/>
    <s v="Nuevos Soles Peruanos"/>
    <n v="8500"/>
    <n v="2271.5100000000002"/>
    <s v="Pago Completo"/>
    <s v="Pago I-2024-06380 - Danila Salas Enero 25"/>
  </r>
  <r>
    <d v="2025-02-04T00:00:00"/>
    <s v="Pago 1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7000"/>
    <n v="17000"/>
    <s v="Pago Completo"/>
    <s v="Pago 1 HAME I-06782"/>
  </r>
  <r>
    <d v="2025-02-04T00:00:00"/>
    <s v="Pago 1 Conexión Guatemala I-06780"/>
    <s v="I-2024-06780"/>
    <s v="ASDI: Transformando retornos en oportunidades de crecimiento en Olintepeque"/>
    <x v="2"/>
    <x v="5"/>
    <x v="0"/>
    <x v="0"/>
    <s v="Innovación Laboral (Ex. Futuro del Trabajo)"/>
    <x v="3"/>
    <x v="3"/>
    <s v="Donación efectivo más de U$D 3K y menos de U$D 50K"/>
    <s v="Guatemala"/>
    <s v="US Dollar"/>
    <n v="20400"/>
    <n v="20400"/>
    <s v="Pago Completo"/>
    <s v="Pago 1 Conexión Guatemala I-06780"/>
  </r>
  <r>
    <d v="2025-02-04T00:00:00"/>
    <s v="Pago 1 - Instituto Mancala"/>
    <s v="I-2025-06841"/>
    <s v="WTT POL - Trilha de Formação - Inst. Mancala"/>
    <x v="3"/>
    <x v="42"/>
    <x v="1"/>
    <x v="1"/>
    <s v="WTT"/>
    <x v="13"/>
    <x v="13"/>
    <s v="Donación efectivo más de U$D 3K y menos de U$D 50K"/>
    <s v="Brasil"/>
    <s v="Reales"/>
    <n v="26757.58"/>
    <n v="4541.1899999999996"/>
    <s v="Pago Completo"/>
    <s v="Pago 1 - Instituto Mancala"/>
  </r>
  <r>
    <d v="2025-02-04T00:00:00"/>
    <s v="Pago 1 - Instituto Mancala"/>
    <s v="I-2025-06841"/>
    <s v="WTT POL - Trilha de Formação - Inst. Mancala"/>
    <x v="3"/>
    <x v="16"/>
    <x v="1"/>
    <x v="1"/>
    <s v="WTT"/>
    <x v="13"/>
    <x v="13"/>
    <s v="Donación efectivo más de U$D 3K y menos de U$D 50K"/>
    <s v="Brasil"/>
    <s v="Reales"/>
    <n v="36750.42"/>
    <n v="6237.13"/>
    <s v="Pago Completo"/>
    <s v="Pago 1 - Instituto Mancala"/>
  </r>
  <r>
    <d v="2025-02-04T00:00:00"/>
    <s v="NF 37 ref. 8 Pago - Especialista Gestão Organizacional e de Mudança - Yurik"/>
    <s v="I-2024-06144"/>
    <s v="WTT Especialista Gestão Organizacional e de Mudança ITV - Yurik Ostroski"/>
    <x v="3"/>
    <x v="17"/>
    <x v="1"/>
    <x v="1"/>
    <s v="WTT"/>
    <x v="13"/>
    <x v="13"/>
    <s v="Consultoria Implementación de Programas"/>
    <s v="Brasil"/>
    <s v="Reales"/>
    <n v="24000"/>
    <n v="4073.18"/>
    <s v="Pago Completo"/>
    <s v="NF 37 ref. 8 Pago - Especialista Gestão Organizacional e de Mudança - Yurik"/>
  </r>
  <r>
    <d v="2025-02-04T00:00:00"/>
    <s v="NF 8 ref. 6 Pago - Gestor Científico PD&amp;I - Rafael Soares"/>
    <s v="I-2024-06298"/>
    <s v="WTT Gestor Científico PD&amp;I - Rafael Soares"/>
    <x v="3"/>
    <x v="19"/>
    <x v="1"/>
    <x v="1"/>
    <s v="WTT"/>
    <x v="13"/>
    <x v="13"/>
    <s v="Consultoria Implementación de Programas"/>
    <s v="Brasil"/>
    <s v="Reales"/>
    <n v="24000"/>
    <n v="4073.18"/>
    <s v="Pago Completo"/>
    <s v="NF 8 ref. 6 Pago - Gestor Científico PD&amp;I - Rafael Soares"/>
  </r>
  <r>
    <d v="2025-02-05T00:00:00"/>
    <s v="Consultoría Laura Sifonios - Pago 7"/>
    <s v="I-2024-06070"/>
    <s v="Pro-CLIMAR Argentina - Consulting for the implementation of specific actions for national strategies and program Support - Laura Sifonios"/>
    <x v="2"/>
    <x v="38"/>
    <x v="0"/>
    <x v="0"/>
    <s v="Economia Circular Inclusiva (Ex Reciclaje)"/>
    <x v="8"/>
    <x v="8"/>
    <s v="Consultoria Implementación de Programas"/>
    <s v="Argentina"/>
    <s v="Pesos Argentinos"/>
    <n v="2512710"/>
    <n v="2396.48"/>
    <s v="Pago Completo"/>
    <s v="Consultoría Laura Sifonios - Pago 7"/>
  </r>
  <r>
    <d v="2025-02-05T00:00:00"/>
    <s v="Séptimo pago - Cynthia Loria"/>
    <s v="I-2024-06071"/>
    <s v="ASDI: Consultoria coordinación de proyectos"/>
    <x v="2"/>
    <x v="5"/>
    <x v="0"/>
    <x v="0"/>
    <s v="Innovación Laboral (Ex. Futuro del Trabajo)"/>
    <x v="9"/>
    <x v="9"/>
    <s v="Consultoria Implementación de Programas"/>
    <s v="Guatemala"/>
    <s v="Quetzales Guatemaltecos"/>
    <n v="29410"/>
    <n v="3811.21"/>
    <s v="Pago Completo"/>
    <s v="Séptimo pago - Cynthia Loria"/>
  </r>
  <r>
    <d v="2025-02-05T00:00:00"/>
    <s v="Pago # 4"/>
    <s v="I-2024-06444"/>
    <s v="Pro-CLIMAR Argentina - Project coordinator  - Integral coordination for actions implementation Output 1 - Forest landscape restoration (FLR) – Laura Sifonios"/>
    <x v="2"/>
    <x v="38"/>
    <x v="0"/>
    <x v="0"/>
    <s v="Economia Circular Inclusiva (Ex Reciclaje)"/>
    <x v="8"/>
    <x v="8"/>
    <s v="Consultoria Implementación de Programas"/>
    <s v="Argentina"/>
    <s v="Pesos Argentinos"/>
    <n v="2285758"/>
    <n v="2180.0300000000002"/>
    <s v="Pago Completo"/>
    <s v="Pago # 4"/>
  </r>
  <r>
    <d v="2025-02-05T00:00:00"/>
    <s v="Pago honorarios enero 2025 Fiorella Tomasello"/>
    <s v="I-2025-06833"/>
    <s v="UE Redes Chaco - consultoría administrativa (Fiorella Tomasello)"/>
    <x v="0"/>
    <x v="0"/>
    <x v="0"/>
    <x v="0"/>
    <s v="Biomas"/>
    <x v="0"/>
    <x v="0"/>
    <s v="Consultoria Implementación de Programas"/>
    <s v="Argentina"/>
    <s v="Pesos Argentinos"/>
    <n v="1500000"/>
    <n v="1422.48"/>
    <s v="Pago Completo"/>
    <s v="Pago honorarios enero 2025 Fiorella Tomasello"/>
  </r>
  <r>
    <d v="2025-02-05T00:00:00"/>
    <s v="Reintegro caja chica - gastos de viaje y reuniones Cynthia"/>
    <s v="I-2024-06071"/>
    <s v="ASDI: Consultoria coordinación de proyectos"/>
    <x v="2"/>
    <x v="5"/>
    <x v="0"/>
    <x v="0"/>
    <s v="Innovación Laboral (Ex. Futuro del Trabajo)"/>
    <x v="9"/>
    <x v="9"/>
    <s v="Consultoria Implementación de Programas"/>
    <s v="Guatemala"/>
    <s v="US Dollar"/>
    <n v="2030.75"/>
    <n v="2030.75"/>
    <s v="Pago Completo"/>
    <s v="Reintegro caja chica - gastos de viaje y reuniones Cynthia"/>
  </r>
  <r>
    <d v="2025-02-05T00:00:00"/>
    <s v="Honorarios consultoria - Parcela 05/06"/>
    <s v="I-2024-06155"/>
    <s v="POV-BOL: Coordinación Programática - Año 4  (Marko Carrasco)"/>
    <x v="2"/>
    <x v="40"/>
    <x v="0"/>
    <x v="0"/>
    <s v="Biomas"/>
    <x v="0"/>
    <x v="0"/>
    <s v="Consultoria Implementación de Programas"/>
    <s v="Bolivia"/>
    <s v="Pesos Bolivianos"/>
    <n v="34751.019999999997"/>
    <n v="4992.96"/>
    <s v="Pago Completo"/>
    <s v="Honorarios consultoria - Parcela 05/06"/>
  </r>
  <r>
    <d v="2025-02-06T00:00:00"/>
    <s v="Pago 13- Juana Penayo"/>
    <s v="I-2024-06039"/>
    <s v="Lazos de Agua: Consultoria Programática País"/>
    <x v="2"/>
    <x v="6"/>
    <x v="0"/>
    <x v="0"/>
    <s v="Agua"/>
    <x v="12"/>
    <x v="12"/>
    <s v="Consultoria Implementación de Programas"/>
    <s v="Paraguay"/>
    <s v="Guaranies Paraguayos"/>
    <n v="17000000"/>
    <n v="2181.7199999999998"/>
    <s v="Pago Completo"/>
    <s v="Pago 13- Juana Penayo"/>
  </r>
  <r>
    <d v="2025-02-06T00:00:00"/>
    <s v="Honorário Diciembre"/>
    <s v="I-2024-06591"/>
    <s v="GCF BRA | Consultoria Genero e Diversidade - Lara Vaz"/>
    <x v="2"/>
    <x v="2"/>
    <x v="0"/>
    <x v="0"/>
    <s v="Biomas"/>
    <x v="0"/>
    <x v="0"/>
    <s v="Consultoria Implementación de Programas"/>
    <s v="Brasil"/>
    <s v="Reales"/>
    <n v="7500"/>
    <n v="1272.8699999999999"/>
    <s v="Pago Completo"/>
    <s v="Honorário Diciembre"/>
  </r>
  <r>
    <d v="2025-02-07T00:00:00"/>
    <s v="Desembolso 2025 I-6824"/>
    <s v="I-2025-06824"/>
    <s v="MapBiomas: Chile"/>
    <x v="4"/>
    <x v="10"/>
    <x v="2"/>
    <x v="2"/>
    <s v="Biomas"/>
    <x v="6"/>
    <x v="6"/>
    <s v="Donación efectivo más de U$D 50K"/>
    <s v="Chile"/>
    <s v="US Dollar"/>
    <n v="115000"/>
    <n v="115000"/>
    <s v="Pago Completo"/>
    <s v="Desembolso 2025 I-6824"/>
  </r>
  <r>
    <d v="2025-02-07T00:00:00"/>
    <s v="I-2024-06555 - Primer pago CODEMUH"/>
    <s v="I-2024-06555"/>
    <s v="Arropa Centroamérica; CODEMUH"/>
    <x v="4"/>
    <x v="12"/>
    <x v="2"/>
    <x v="2"/>
    <s v="Innovación Laboral (Ex. Futuro del Trabajo)"/>
    <x v="7"/>
    <x v="7"/>
    <s v="Donación efectivo más de U$D 3K y menos de U$D 50K"/>
    <s v="Ecuador"/>
    <s v="US Dollar"/>
    <n v="21000"/>
    <n v="21000"/>
    <s v="Pago Completo"/>
    <s v="I-2024-06555 - Primer pago CODEMUH"/>
  </r>
  <r>
    <d v="2025-02-07T00:00:00"/>
    <s v="Desembolso 2025 I-6817"/>
    <s v="I-2025-06817"/>
    <s v="MapBiomas Uruguay"/>
    <x v="4"/>
    <x v="10"/>
    <x v="2"/>
    <x v="2"/>
    <s v="Biomas"/>
    <x v="6"/>
    <x v="6"/>
    <s v="Donación efectivo más de U$D 50K"/>
    <s v="Uruguay"/>
    <s v="US Dollar"/>
    <n v="40000"/>
    <n v="40000"/>
    <s v="Pago Completo"/>
    <s v="Desembolso 2025 I-6817"/>
  </r>
  <r>
    <d v="2025-02-07T00:00:00"/>
    <s v="Pago: Gastos evento Taller en CDMX (consultores)"/>
    <s v="I-2025-06822"/>
    <s v="Taller para la Construcción de la Estrategia de Fortalecimiento de la Gestión Comunitaria del Agua- CMDX"/>
    <x v="4"/>
    <x v="44"/>
    <x v="2"/>
    <x v="2"/>
    <s v="Agua"/>
    <x v="23"/>
    <x v="23"/>
    <s v="Organizado por Avina"/>
    <s v="México"/>
    <s v="US Dollar"/>
    <n v="872"/>
    <n v="872"/>
    <s v="Pago Completo"/>
    <s v="Pago: Gastos evento Taller en CDMX (consultores)"/>
  </r>
  <r>
    <d v="2025-02-07T00:00:00"/>
    <s v="Pago honorarios enero 2025 Yaiza Reid Rata"/>
    <s v="I-2024-06315"/>
    <s v="UE Redes Chaco - Coordinación del proyecto (Yaiza Reid Rata) - año II"/>
    <x v="0"/>
    <x v="0"/>
    <x v="0"/>
    <x v="0"/>
    <s v="Biomas"/>
    <x v="0"/>
    <x v="0"/>
    <s v="Consultoria Implementación de Programas"/>
    <s v="Argentina"/>
    <s v="Pesos Argentinos"/>
    <n v="2568984"/>
    <n v="2442"/>
    <s v="Pago Completo"/>
    <s v="Pago honorarios enero 2025 Yaiza Reid Rata"/>
  </r>
  <r>
    <d v="2025-02-07T00:00:00"/>
    <s v="Pago unico I-6674"/>
    <s v="I-2024-06674"/>
    <s v="SURGE FCP | Propuesta para impulsar controles democráticos para las fuerzas armadas en legislación secundaria| Data Cívica"/>
    <x v="4"/>
    <x v="37"/>
    <x v="2"/>
    <x v="2"/>
    <s v="Democracias"/>
    <x v="18"/>
    <x v="18"/>
    <s v="Donación efectivo más de U$D 3K y menos de U$D 50K"/>
    <s v="México"/>
    <s v="US Dollar"/>
    <n v="44000"/>
    <n v="44000"/>
    <s v="Pago Completo"/>
    <s v="Pago unico I-6674"/>
  </r>
  <r>
    <d v="2025-02-07T00:00:00"/>
    <s v="Pago: Gastos evento Taller en CDMX (aliados)"/>
    <s v="I-2025-06822"/>
    <s v="Taller para la Construcción de la Estrategia de Fortalecimiento de la Gestión Comunitaria del Agua- CMDX"/>
    <x v="4"/>
    <x v="44"/>
    <x v="2"/>
    <x v="2"/>
    <s v="Agua"/>
    <x v="24"/>
    <x v="24"/>
    <s v="Organizado por Avina"/>
    <s v="México"/>
    <s v="US Dollar"/>
    <n v="5923"/>
    <n v="5923"/>
    <s v="Pago Completo"/>
    <s v="Pago: Gastos evento Taller en CDMX (aliados)"/>
  </r>
  <r>
    <d v="2025-02-07T00:00:00"/>
    <s v="Pago 6/6 - Hanan"/>
    <s v="I-2024-06075"/>
    <s v="POV: Consultoria comunicación y producción de materiales (Hanan Inga)"/>
    <x v="2"/>
    <x v="40"/>
    <x v="0"/>
    <x v="0"/>
    <s v="Biomas"/>
    <x v="0"/>
    <x v="0"/>
    <s v="Consultoria Implementación de Programas"/>
    <s v="Bolivia"/>
    <s v="Pesos Bolivianos"/>
    <n v="20880"/>
    <n v="3000"/>
    <s v="Pago Completo"/>
    <s v="Pago 6/6 - Hanan"/>
  </r>
  <r>
    <d v="2025-02-07T00:00:00"/>
    <s v="Gabriela Macias - Consultoría"/>
    <s v="I-2024-06163"/>
    <s v="Lazos de Agua: Consultoría Administrativa y Apoyo Contable"/>
    <x v="2"/>
    <x v="45"/>
    <x v="0"/>
    <x v="0"/>
    <s v="Agua"/>
    <x v="12"/>
    <x v="12"/>
    <s v="Consultoria Implementación de Programas"/>
    <s v="México"/>
    <s v="Pesos Mexicanos"/>
    <n v="45000"/>
    <n v="2206.96"/>
    <s v="Pago Completo"/>
    <s v="Gabriela Macias - Consultoría"/>
  </r>
  <r>
    <d v="2025-02-10T00:00:00"/>
    <s v="Cuota 13/13 - 40%"/>
    <s v="I-2024-06062"/>
    <s v="Avina: Consultoría Programática Biomas y Accion Climática (Paz Gonzalez)"/>
    <x v="2"/>
    <x v="39"/>
    <x v="0"/>
    <x v="0"/>
    <s v="Clima"/>
    <x v="14"/>
    <x v="14"/>
    <s v="Consultoria Implementación de Programas"/>
    <s v="Argentina"/>
    <s v="Pesos Argentinos"/>
    <n v="1264806.58"/>
    <n v="1206.3"/>
    <s v="Pago Completo"/>
    <s v="Cuota 13/13 - 40%"/>
  </r>
  <r>
    <d v="2025-02-10T00:00:00"/>
    <s v="3rd pago Universidad Nacional del Litoral"/>
    <s v="I-2023-05934"/>
    <s v="NDC Partnership Argentina: Sistematización y modelos climáticos"/>
    <x v="2"/>
    <x v="39"/>
    <x v="0"/>
    <x v="0"/>
    <s v="Clima"/>
    <x v="22"/>
    <x v="25"/>
    <s v="Consultoria Implementación de Programas"/>
    <s v="Argentina"/>
    <s v="US Dollar"/>
    <n v="20825"/>
    <n v="20825"/>
    <s v="Pago Completo"/>
    <s v="3rd pago Universidad Nacional del Litoral"/>
  </r>
  <r>
    <d v="2025-02-10T00:00:00"/>
    <s v="Reintegro gastos BA"/>
    <s v="I-2024-06315"/>
    <s v="UE Redes Chaco - Coordinación del proyecto (Yaiza Reid Rata) - año II"/>
    <x v="0"/>
    <x v="0"/>
    <x v="0"/>
    <x v="0"/>
    <s v="Biomas"/>
    <x v="0"/>
    <x v="0"/>
    <s v="Consultoria Implementación de Programas"/>
    <s v="Argentina"/>
    <s v="Pesos Argentinos"/>
    <n v="51078.49"/>
    <n v="48.35"/>
    <s v="Pago Completo"/>
    <s v="Reintegro gastos BA"/>
  </r>
  <r>
    <d v="2025-02-10T00:00:00"/>
    <s v="Pago bimensal - dezembro e janeiro"/>
    <s v="I-2024-06592"/>
    <s v="GCF BRA - Articulador Local Marajó - Emerson Miranda"/>
    <x v="5"/>
    <x v="2"/>
    <x v="0"/>
    <x v="0"/>
    <s v="Biomas"/>
    <x v="0"/>
    <x v="0"/>
    <s v="Consultoria Implementación de Programas"/>
    <s v="Brasil"/>
    <s v="Reales"/>
    <n v="7000"/>
    <n v="1188.01"/>
    <s v="Pago Completo"/>
    <s v="Pago bimensal - dezembro e janeiro"/>
  </r>
  <r>
    <d v="2025-02-10T00:00:00"/>
    <s v="FT 7855 Via Aerea - Passagem Brimdjam SP/Brasília - 11/02 a 14/02/2025"/>
    <s v="I-2025-06814"/>
    <s v="WTT GER - Viagens 2025 - Via Aérea e adiantamentos"/>
    <x v="3"/>
    <x v="16"/>
    <x v="1"/>
    <x v="1"/>
    <s v="WTT"/>
    <x v="2"/>
    <x v="2"/>
    <s v="Contratación de servicios/Viajes/Hoteles/Viáticos"/>
    <s v="Brasil"/>
    <s v="Reales"/>
    <n v="681.35"/>
    <n v="117.87"/>
    <s v="Pago Completo"/>
    <s v="FT 7855 Via Aerea - Passagem Brimdjam SP/Brasília - 11/02 a 14/02/2025"/>
  </r>
  <r>
    <d v="2025-02-10T00:00:00"/>
    <s v="Evento - Alinhamento de beneficiários- Marajó - 31.01"/>
    <s v="I-2024-06190"/>
    <s v="GCF BRA | Eventos e Viagens - Projeto Marajó"/>
    <x v="5"/>
    <x v="4"/>
    <x v="0"/>
    <x v="0"/>
    <s v="Biomas"/>
    <x v="11"/>
    <x v="11"/>
    <s v="Organizado por Avina"/>
    <s v="Brasil"/>
    <s v="Reales"/>
    <n v="700"/>
    <n v="118.8"/>
    <s v="Pago Completo"/>
    <s v="Evento - Alinhamento de beneficiários- Marajó - 31.01"/>
  </r>
  <r>
    <d v="2025-02-10T00:00:00"/>
    <s v="FT 7853 Via Aerea - Passagem e Hosp. Gracyane - Manaus 20 a 23/01/2025"/>
    <s v="I-2025-06814"/>
    <s v="WTT GER - Viagens 2025 - Via Aérea e adiantamentos"/>
    <x v="3"/>
    <x v="42"/>
    <x v="1"/>
    <x v="1"/>
    <s v="WTT"/>
    <x v="2"/>
    <x v="2"/>
    <s v="Contratación de servicios/Viajes/Hoteles/Viáticos"/>
    <s v="Brasil"/>
    <s v="Reales"/>
    <n v="3180.1"/>
    <n v="550.14"/>
    <s v="Pago Completo"/>
    <s v="FT 7853 Via Aerea - Passagem e Hosp. Gracyane - Manaus 20 a 23/01/2025"/>
  </r>
  <r>
    <d v="2025-02-10T00:00:00"/>
    <s v="Cuota 13/13 - 60%"/>
    <s v="I-2024-06062"/>
    <s v="Avina: Consultoría Programática Biomas y Accion Climática (Paz Gonzalez)"/>
    <x v="2"/>
    <x v="40"/>
    <x v="0"/>
    <x v="0"/>
    <s v="Biomas"/>
    <x v="0"/>
    <x v="0"/>
    <s v="Consultoria Implementación de Programas"/>
    <s v="Argentina"/>
    <s v="Pesos Argentinos"/>
    <n v="1897209.87"/>
    <n v="1809.45"/>
    <s v="Pago Completo"/>
    <s v="Cuota 13/13 - 60%"/>
  </r>
  <r>
    <d v="2025-02-11T00:00:00"/>
    <s v="Pago 11 Revoltologos I-2023-5634"/>
    <s v="I-2023-05634"/>
    <s v="Walmart-Periplo: Revoltólogos"/>
    <x v="4"/>
    <x v="11"/>
    <x v="2"/>
    <x v="2"/>
    <s v="Innovación Laboral (Ex. Futuro del Trabajo)"/>
    <x v="7"/>
    <x v="7"/>
    <s v="Consultoria Implementación de Programas"/>
    <s v="México"/>
    <s v="US Dollar"/>
    <n v="3200"/>
    <n v="3200"/>
    <s v="Pago Completo"/>
    <s v="Pago 11 Revoltologos I-2023-5634"/>
  </r>
  <r>
    <d v="2025-02-11T00:00:00"/>
    <s v="4to desembolso"/>
    <s v="I-2023-05473"/>
    <s v="UE Redes Chaco - FGCH"/>
    <x v="0"/>
    <x v="0"/>
    <x v="0"/>
    <x v="0"/>
    <s v="Biomas"/>
    <x v="11"/>
    <x v="11"/>
    <s v="Donación efectivo más de U$D 50K"/>
    <s v="Argentina"/>
    <s v="US Dollar"/>
    <n v="91004.37"/>
    <n v="91004.37"/>
    <s v="Pago Completo"/>
    <s v="4to desembolso"/>
  </r>
  <r>
    <d v="2025-02-11T00:00:00"/>
    <s v="Desembolso 2025 I-6825"/>
    <s v="I-2025-06825"/>
    <s v="MapBiomas: Indonesia"/>
    <x v="4"/>
    <x v="10"/>
    <x v="2"/>
    <x v="2"/>
    <s v="Biomas"/>
    <x v="6"/>
    <x v="6"/>
    <s v="Donación efectivo más de U$D 50K"/>
    <s v="Indonesia"/>
    <s v="US Dollar"/>
    <n v="350000"/>
    <n v="350000"/>
    <s v="Pago Completo"/>
    <s v="Desembolso 2025 I-6825"/>
  </r>
  <r>
    <d v="2025-02-11T00:00:00"/>
    <s v="Primer pago- Margarita Gutierrez"/>
    <s v="I-2025-06838"/>
    <s v="FGCAS: Coordinación operativa del proyecto Fortalecimiento de la Gestión Comunitaria del Agua y el Saneamiento en México para la Gobernanza Hídrica"/>
    <x v="6"/>
    <x v="46"/>
    <x v="0"/>
    <x v="0"/>
    <s v="Agua"/>
    <x v="12"/>
    <x v="12"/>
    <s v="Consultoria Implementación de Programas"/>
    <s v="México"/>
    <s v="Pesos Mexicanos"/>
    <n v="119000"/>
    <n v="5757.14"/>
    <s v="Pago Completo"/>
    <s v="Primer pago- Margarita Gutierrez"/>
  </r>
  <r>
    <d v="2025-02-11T00:00:00"/>
    <s v="Prestação de Contas e reembolso"/>
    <s v="I-2024-06591"/>
    <s v="GCF BRA | Consultoria Genero e Diversidade - Lara Vaz"/>
    <x v="5"/>
    <x v="2"/>
    <x v="0"/>
    <x v="0"/>
    <s v="Biomas"/>
    <x v="0"/>
    <x v="0"/>
    <s v="Consultoria Implementación de Programas"/>
    <s v="Brasil"/>
    <s v="Reales"/>
    <n v="714.03"/>
    <n v="121.18"/>
    <s v="Pago Parcial Realizado"/>
    <s v="Prestação de Contas e reembolso"/>
  </r>
  <r>
    <d v="2025-02-11T00:00:00"/>
    <s v="Desembolso Préstamo único A.Vielma"/>
    <s v="I-2024-06700"/>
    <s v="Angélica Vielma Borrero - FDR 2.0 - Ikatu"/>
    <x v="1"/>
    <x v="8"/>
    <x v="0"/>
    <x v="0"/>
    <s v="Ikatu (Negocios)"/>
    <x v="1"/>
    <x v="1"/>
    <s v="Cooperación Financiera Reembolsable"/>
    <s v="Chile"/>
    <s v="Pesos Chilenos"/>
    <n v="10000000"/>
    <n v="10407.89"/>
    <s v="Pago Completo"/>
    <s v="Desembolso Préstamo único A.Vielma"/>
  </r>
  <r>
    <d v="2025-02-11T00:00:00"/>
    <s v="Prestação de Contas e reembolso"/>
    <s v="I-2024-06591"/>
    <s v="GCF BRA | Consultoria Genero e Diversidade - Lara Vaz"/>
    <x v="5"/>
    <x v="2"/>
    <x v="0"/>
    <x v="0"/>
    <s v="Biomas"/>
    <x v="0"/>
    <x v="0"/>
    <s v="Consultoría: Implementación de Programas"/>
    <s v="Brasil"/>
    <s v="Reales"/>
    <n v="3000"/>
    <n v="550.38"/>
    <s v="Pago Completo"/>
    <s v="Prestação de Contas e reembolso"/>
  </r>
  <r>
    <d v="2025-02-11T00:00:00"/>
    <s v="Desembolso Préstamo único J.Quiñeman"/>
    <s v="I-2024-06762"/>
    <s v="Juan Quiñeman Milla FDR 2.0 IKATU"/>
    <x v="1"/>
    <x v="1"/>
    <x v="0"/>
    <x v="0"/>
    <s v="Ikatu (Negocios)"/>
    <x v="1"/>
    <x v="1"/>
    <s v="Cooperación Financiera Reembolsable"/>
    <s v="Chile"/>
    <s v="Pesos Chilenos"/>
    <n v="5000000"/>
    <n v="5203.9399999999996"/>
    <s v="Pago Completo"/>
    <s v="Desembolso Préstamo único J.Quiñeman"/>
  </r>
  <r>
    <d v="2025-02-11T00:00:00"/>
    <s v="Cuarto pago"/>
    <s v="I-2024-06099"/>
    <s v="Pro-CLIMAR Argentina - Alejandro Gottig: Consulting for the implementation of specifc actions and program Support"/>
    <x v="2"/>
    <x v="38"/>
    <x v="0"/>
    <x v="0"/>
    <s v="Economia Circular Inclusiva (Ex Reciclaje)"/>
    <x v="8"/>
    <x v="8"/>
    <s v="Consultoria Implementación de Programas"/>
    <s v="Argentina"/>
    <s v="Pesos Argentinos"/>
    <n v="4727250"/>
    <n v="4508.58"/>
    <s v="Pago Completo"/>
    <s v="Cuarto pago"/>
  </r>
  <r>
    <d v="2025-02-12T00:00:00"/>
    <s v="Pago por diferencia de cambio"/>
    <s v="I-2025-06792"/>
    <s v="SURGE| Fondo de Coyuntura Política| Colectivo Buscadoras de Guanajuato| Boletos de avión"/>
    <x v="2"/>
    <x v="26"/>
    <x v="0"/>
    <x v="3"/>
    <s v="Democracias"/>
    <x v="5"/>
    <x v="5"/>
    <s v="Contratación de servicios/Viajes/Hoteles/Viáticos"/>
    <s v="México"/>
    <s v="US Dollar"/>
    <n v="360"/>
    <n v="360"/>
    <s v="Pago Completo"/>
    <s v="Pago por diferencia de cambio"/>
  </r>
  <r>
    <d v="2025-02-12T00:00:00"/>
    <s v="Pago único"/>
    <s v="I-2025-06831"/>
    <s v="CHI - Visitas técnicas 2025 Latitud R"/>
    <x v="2"/>
    <x v="23"/>
    <x v="0"/>
    <x v="3"/>
    <s v="Economia Circular Inclusiva (Ex Reciclaje)"/>
    <x v="10"/>
    <x v="10"/>
    <s v="Donación efectivo hasta U$D 3K"/>
    <s v="Chile"/>
    <s v="US Dollar"/>
    <n v="2425"/>
    <n v="2425"/>
    <s v="Pago Completo"/>
    <s v="Pago único"/>
  </r>
  <r>
    <d v="2025-02-13T00:00:00"/>
    <s v="Pago 1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13600"/>
    <n v="13600"/>
    <s v="Pago Completo"/>
    <s v="Pago 1 Assoc Cayaguanca - I-06770"/>
  </r>
  <r>
    <d v="2025-02-13T00:00:00"/>
    <s v="Pago 4"/>
    <s v="I-2024-06319"/>
    <s v="Pro-CLIMAR Argentina - Project coordinator - Integral coordination for actions implementationOutput 4 Climate governance and climate finance strategy -Mercedes Cabanas"/>
    <x v="2"/>
    <x v="38"/>
    <x v="0"/>
    <x v="0"/>
    <s v="Economia Circular Inclusiva (Ex Reciclaje)"/>
    <x v="8"/>
    <x v="8"/>
    <s v="Consultoria Implementación de Programas"/>
    <s v="Argentina"/>
    <s v="Pesos Argentinos"/>
    <n v="5074380"/>
    <n v="4839.66"/>
    <s v="Pago Completo"/>
    <s v="Pago 4"/>
  </r>
  <r>
    <d v="2025-02-13T00:00:00"/>
    <s v="Adelanto - Gastos de Reunión Margarita Gutiérrez"/>
    <s v="I-2025-06859"/>
    <s v="(Vuelos) Taller para la Construcción de la Estrategia de Fortalecimiento de la Gestión Comunitaria del Agua- CMDX-"/>
    <x v="2"/>
    <x v="47"/>
    <x v="0"/>
    <x v="3"/>
    <s v="Agua"/>
    <x v="12"/>
    <x v="12"/>
    <s v="Organizado por Avina"/>
    <s v="México"/>
    <s v="US Dollar"/>
    <n v="200"/>
    <n v="200"/>
    <s v="Pago Completo"/>
    <s v="Adelanto - Gastos de Reunión Margarita Gutiérrez"/>
  </r>
  <r>
    <d v="2025-02-13T00:00:00"/>
    <s v="Pago 5/6 Ma. José López"/>
    <s v="I-2024-06159"/>
    <s v="POV-PY: Coordinación Programática - Año 4 (Ma. José López)"/>
    <x v="2"/>
    <x v="40"/>
    <x v="0"/>
    <x v="0"/>
    <s v="Biomas"/>
    <x v="0"/>
    <x v="0"/>
    <s v="Consultoria Implementación de Programas"/>
    <s v="Paraguay"/>
    <s v="Guaranies Paraguayos"/>
    <n v="35589412.759999998"/>
    <n v="4567.43"/>
    <s v="Pago Completo"/>
    <s v="Pago 5/6 Ma. José López"/>
  </r>
  <r>
    <d v="2025-02-14T00:00:00"/>
    <s v="Reembolso Denis Conrado - evento CCL"/>
    <s v="I-2024-06190"/>
    <s v="GCF BRA | Eventos e Viagens - Projeto Marajó"/>
    <x v="5"/>
    <x v="2"/>
    <x v="0"/>
    <x v="0"/>
    <s v="Biomas"/>
    <x v="11"/>
    <x v="11"/>
    <s v="Organizado por Avina"/>
    <s v="Brasil"/>
    <s v="Reales"/>
    <n v="1243.7"/>
    <n v="211.08"/>
    <s v="Pago Completo"/>
    <s v="Reembolso Denis Conrado - evento CCL"/>
  </r>
  <r>
    <d v="2025-02-14T00:00:00"/>
    <s v="NF 109 ref. Gravação Episódio 1 (Webserie WTT 2025) - Guilherme Prado"/>
    <s v="I-2025-06821"/>
    <s v="WTT COM - Materiais e serviços para comun. de projetos 2025"/>
    <x v="3"/>
    <x v="16"/>
    <x v="1"/>
    <x v="1"/>
    <s v="WTT"/>
    <x v="2"/>
    <x v="2"/>
    <s v="Contratación de servicios/Otros"/>
    <s v="Brasil"/>
    <s v="Reales"/>
    <n v="7000"/>
    <n v="1222.07"/>
    <s v="Pago Completo"/>
    <s v="NF 109 ref. Gravação Episódio 1 (Webserie WTT 2025) - Guilherme Prado"/>
  </r>
  <r>
    <d v="2025-02-14T00:00:00"/>
    <s v="Reembolso CLUA"/>
    <s v="I-2024-06142"/>
    <s v="GCF BRA | Consultoria Monitoreo y Evaluación - Denis Conrado"/>
    <x v="5"/>
    <x v="4"/>
    <x v="0"/>
    <x v="0"/>
    <s v="Biomas"/>
    <x v="0"/>
    <x v="0"/>
    <s v="Consultoria Implementación de Programas"/>
    <s v="Brasil"/>
    <s v="Reales"/>
    <n v="135.9"/>
    <n v="23.06"/>
    <s v="Pago Completo"/>
    <s v="Reembolso CLUA"/>
  </r>
  <r>
    <d v="2025-02-14T00:00:00"/>
    <s v="Reembolso Lara VAz - evento sala de gênero"/>
    <s v="I-2024-06190"/>
    <s v="GCF BRA | Eventos e Viagens - Projeto Marajó"/>
    <x v="5"/>
    <x v="2"/>
    <x v="0"/>
    <x v="0"/>
    <s v="Biomas"/>
    <x v="11"/>
    <x v="11"/>
    <s v="Organizado por Avina"/>
    <s v="Brasil"/>
    <s v="Reales"/>
    <n v="1248"/>
    <n v="211.81"/>
    <s v="Pago Completo"/>
    <s v="Reembolso Lara VAz - evento sala de gênero"/>
  </r>
  <r>
    <d v="2025-02-17T00:00:00"/>
    <s v="Servicio de coffee break I-06827"/>
    <s v="I-2025-06827"/>
    <s v="UE Mx - Sesión de Trabajo Consorcio - ene"/>
    <x v="6"/>
    <x v="48"/>
    <x v="0"/>
    <x v="0"/>
    <s v="Innovación Laboral (Ex. Futuro del Trabajo)"/>
    <x v="3"/>
    <x v="3"/>
    <s v="Contratación de servicios/Otros"/>
    <s v="México"/>
    <s v="Pesos Mexicanos"/>
    <n v="3132"/>
    <n v="154.21"/>
    <s v="Pago Completo"/>
    <s v="Servicio de coffee break I-06827"/>
  </r>
  <r>
    <d v="2025-02-17T00:00:00"/>
    <s v="Pago 2 - I-2024-06367 - Consultoria Formalización de Coop. de RB como gestores REP"/>
    <s v="I-2024-06367"/>
    <s v="CHI - Acompañamiento y asistencia técnica para las cooperativas de recicladores de base a nivel nacional"/>
    <x v="2"/>
    <x v="49"/>
    <x v="0"/>
    <x v="0"/>
    <s v="Economia Circular Inclusiva (Ex Reciclaje)"/>
    <x v="10"/>
    <x v="10"/>
    <s v="Contratación de servicios/Otros"/>
    <s v="Chile"/>
    <s v="US Dollar"/>
    <n v="10000"/>
    <n v="10000"/>
    <s v="Pago Completo"/>
    <s v="Pago 2 - I-2024-06367 - Consultoria Formalización de Coop. de RB como gestores REP"/>
  </r>
  <r>
    <d v="2025-02-18T00:00:00"/>
    <s v="Pago único"/>
    <s v="I-2024-06772"/>
    <s v="POV - Auditoría año 4"/>
    <x v="2"/>
    <x v="40"/>
    <x v="0"/>
    <x v="0"/>
    <s v="Biomas"/>
    <x v="0"/>
    <x v="0"/>
    <s v="Consultoria Implementación de Programas"/>
    <s v="Panamá"/>
    <s v="US Dollar"/>
    <n v="4080"/>
    <n v="4080"/>
    <s v="Pago Completo"/>
    <s v="Pago único"/>
  </r>
  <r>
    <d v="2025-02-18T00:00:00"/>
    <s v="Aquisición de equipos +seguro"/>
    <s v="I-2025-06839"/>
    <s v="CLUA | Aquisición de Equipos"/>
    <x v="2"/>
    <x v="4"/>
    <x v="0"/>
    <x v="0"/>
    <s v="Biomas"/>
    <x v="11"/>
    <x v="11"/>
    <s v="Contratación de servicios/Otros"/>
    <s v="Brasil"/>
    <s v="Reales"/>
    <n v="7750"/>
    <n v="1341.18"/>
    <s v="Pago Completo"/>
    <s v="Aquisición de equipos +seguro"/>
  </r>
  <r>
    <d v="2025-02-19T00:00:00"/>
    <s v="GlobalMex - Vuelos Aliados"/>
    <s v="I-2025-06859"/>
    <s v="(Vuelos) Taller para la Construcción de la Estrategia de Fortalecimiento de la Gestión Comunitaria del Agua- CMDX-"/>
    <x v="2"/>
    <x v="47"/>
    <x v="0"/>
    <x v="3"/>
    <s v="Agua"/>
    <x v="4"/>
    <x v="4"/>
    <s v="Organizado por Avina"/>
    <s v="México"/>
    <s v="US Dollar"/>
    <n v="2732"/>
    <n v="2732"/>
    <s v="Pago Completo"/>
    <s v="GlobalMex - Vuelos Aliados"/>
  </r>
  <r>
    <d v="2025-02-19T00:00:00"/>
    <s v="GlobalMex - Vuelos equipo Avina"/>
    <s v="I-2025-06859"/>
    <s v="(Vuelos) Taller para la Construcción de la Estrategia de Fortalecimiento de la Gestión Comunitaria del Agua- CMDX-"/>
    <x v="2"/>
    <x v="47"/>
    <x v="0"/>
    <x v="3"/>
    <s v="Agua"/>
    <x v="12"/>
    <x v="12"/>
    <s v="Organizado por Avina"/>
    <s v="México"/>
    <s v="US Dollar"/>
    <n v="1727"/>
    <n v="1727"/>
    <s v="Pago Completo"/>
    <s v="GlobalMex - Vuelos equipo Avina"/>
  </r>
  <r>
    <d v="2025-02-19T00:00:00"/>
    <s v="Invoice 1/2025 Pago1 - I-2025-06809"/>
    <s v="I-2025-06809"/>
    <s v="Latitud R - Consultoria para construção Curva MAC junto organizações de catadoras e catadores de materiais recicláveis no Brasil"/>
    <x v="4"/>
    <x v="22"/>
    <x v="2"/>
    <x v="2"/>
    <s v="Economia Circular Inclusiva (Ex Reciclaje)"/>
    <x v="19"/>
    <x v="19"/>
    <s v="Contratación de servicios/Otros"/>
    <s v="Brasil"/>
    <s v="US Dollar"/>
    <n v="14000"/>
    <n v="14000"/>
    <s v="Pago Completo"/>
    <s v="Invoice 1/2025 Pago1 - I-2025-06809"/>
  </r>
  <r>
    <d v="2025-02-20T00:00:00"/>
    <s v="Desembolso único - Conectando derechos"/>
    <s v="I-2024-06140"/>
    <s v="Iniciativa Arropa: hub DDDH (plataforma)"/>
    <x v="2"/>
    <x v="50"/>
    <x v="0"/>
    <x v="0"/>
    <s v="Innovación Laboral (Ex. Futuro del Trabajo)"/>
    <x v="3"/>
    <x v="3"/>
    <s v="Contratación de servicios/Otros"/>
    <s v="México"/>
    <s v="US Dollar"/>
    <n v="12249"/>
    <n v="12249"/>
    <s v="Pago Completo"/>
    <s v="Desembolso único - Conectando derechos"/>
  </r>
  <r>
    <d v="2025-02-20T00:00:00"/>
    <s v="Despesas alimentação evento-20.02"/>
    <s v="I-2024-06190"/>
    <s v="GCF BRA | Eventos e Viagens - Projeto Marajó"/>
    <x v="5"/>
    <x v="2"/>
    <x v="0"/>
    <x v="0"/>
    <s v="Biomas"/>
    <x v="11"/>
    <x v="11"/>
    <s v="Organizado por Avina"/>
    <s v="Brasil"/>
    <s v="Reales"/>
    <n v="1780"/>
    <n v="308.04000000000002"/>
    <s v="Pago Completo"/>
    <s v="Despesas alimentação evento-20.02"/>
  </r>
  <r>
    <d v="2025-02-20T00:00:00"/>
    <s v="NF 101 Dunamis Consult. - Pago 1 - Gracyane Taveira"/>
    <s v="I-2025-06820"/>
    <s v="WTT CAP - ICT Piloto UFOPA - Gracyane Taveira"/>
    <x v="3"/>
    <x v="42"/>
    <x v="1"/>
    <x v="1"/>
    <s v="WTT"/>
    <x v="13"/>
    <x v="13"/>
    <s v="Consultoria Implementación de Programas"/>
    <s v="Brasil"/>
    <s v="Reales"/>
    <n v="15000"/>
    <n v="2630.84"/>
    <s v="Pago Completo"/>
    <s v="NF 101 Dunamis Consult. - Pago 1 - Gracyane Taveira"/>
  </r>
  <r>
    <d v="2025-02-20T00:00:00"/>
    <s v="Pago 2 Verité - I - 2023-5665"/>
    <s v="I-2023-05665"/>
    <s v="Walmart-Periplo: VERITÉ"/>
    <x v="4"/>
    <x v="11"/>
    <x v="2"/>
    <x v="2"/>
    <s v="Innovación Laboral (Ex. Futuro del Trabajo)"/>
    <x v="7"/>
    <x v="7"/>
    <s v="Donación efectivo más de U$D 50K"/>
    <s v="México"/>
    <s v="US Dollar"/>
    <n v="68000"/>
    <n v="68000"/>
    <s v="Pago Completo"/>
    <s v="Pago 2 Verité - I - 2023-5665"/>
  </r>
  <r>
    <d v="2025-02-20T00:00:00"/>
    <s v="Regular. PC Adto Viagem Gaston 12/11/24 - Porticus"/>
    <s v="I-2025-06814"/>
    <s v="WTT GER - Viagens 2025 - Via Aérea e adiantamentos"/>
    <x v="3"/>
    <x v="3"/>
    <x v="1"/>
    <x v="1"/>
    <s v="WTT"/>
    <x v="2"/>
    <x v="2"/>
    <s v="Contratación de servicios/Viajes/Hoteles/Viáticos"/>
    <s v="Brasil"/>
    <s v="Reales"/>
    <n v="10.49"/>
    <n v="1.84"/>
    <s v="Pago Completo"/>
    <s v="Regular. PC Adto Viagem Gaston 12/11/24 - Porticus"/>
  </r>
  <r>
    <d v="2025-02-20T00:00:00"/>
    <s v="Transporte em evento - 20.02"/>
    <s v="I-2024-06190"/>
    <s v="GCF BRA | Eventos e Viagens - Projeto Marajó"/>
    <x v="5"/>
    <x v="2"/>
    <x v="0"/>
    <x v="0"/>
    <s v="Biomas"/>
    <x v="11"/>
    <x v="11"/>
    <s v="Organizado por Avina"/>
    <s v="Brasil"/>
    <s v="Reales"/>
    <n v="428"/>
    <n v="74.069999999999993"/>
    <s v="Pago Completo"/>
    <s v="Transporte em evento - 20.02"/>
  </r>
  <r>
    <d v="2025-02-21T00:00:00"/>
    <s v="Primer Pago Mariana - I-06834"/>
    <s v="I-2025-06834"/>
    <s v="UE Mx - Consultoría de evaluación, monitoreo y aprendizaje"/>
    <x v="6"/>
    <x v="48"/>
    <x v="0"/>
    <x v="0"/>
    <s v="Innovación Laboral (Ex. Futuro del Trabajo)"/>
    <x v="9"/>
    <x v="9"/>
    <s v="Consultoria Implementación de Programas"/>
    <s v="México"/>
    <s v="Pesos Mexicanos"/>
    <n v="25963.4"/>
    <n v="1274.5899999999999"/>
    <s v="Pago Completo"/>
    <s v="Primer Pago Mariana - I-06834"/>
  </r>
  <r>
    <d v="2025-02-21T00:00:00"/>
    <s v="Hotel Romano - Pago 2 alimentos taller CDMX"/>
    <s v="I-2025-06859"/>
    <s v="(Vuelos) Taller para la Construcción de la Estrategia de Fortalecimiento de la Gestión Comunitaria del Agua- CMDX-"/>
    <x v="2"/>
    <x v="47"/>
    <x v="0"/>
    <x v="3"/>
    <s v="Agua"/>
    <x v="4"/>
    <x v="4"/>
    <s v="Organizado por Avina"/>
    <s v="México"/>
    <s v="US Dollar"/>
    <n v="18.34"/>
    <n v="18.34"/>
    <s v="Pago Completo"/>
    <s v="Hotel Romano - Pago 2 alimentos taller CDMX"/>
  </r>
  <r>
    <d v="2025-02-21T00:00:00"/>
    <s v="Gabriela Bade Consultoria febrero 2025"/>
    <s v="I-2024-06238"/>
    <s v="UE Chile - Periplo Comunicaciones"/>
    <x v="1"/>
    <x v="30"/>
    <x v="0"/>
    <x v="0"/>
    <s v="Innovación Laboral (Ex. Futuro del Trabajo)"/>
    <x v="9"/>
    <x v="9"/>
    <s v="Consultoria Implementación de Programas"/>
    <s v="Chile"/>
    <s v="Pesos Chilenos"/>
    <n v="815000"/>
    <n v="828.07"/>
    <s v="Pago Completo"/>
    <s v="Gabriela Bade Consultoria febrero 2025"/>
  </r>
  <r>
    <d v="2025-02-21T00:00:00"/>
    <s v="Hoteles Romano - Pago alimentos taller CDMX"/>
    <s v="I-2025-06859"/>
    <s v="(Vuelos) Taller para la Construcción de la Estrategia de Fortalecimiento de la Gestión Comunitaria del Agua- CMDX-"/>
    <x v="2"/>
    <x v="47"/>
    <x v="0"/>
    <x v="3"/>
    <s v="Agua"/>
    <x v="4"/>
    <x v="4"/>
    <s v="Organizado por Avina"/>
    <s v="México"/>
    <s v="US Dollar"/>
    <n v="1234.2"/>
    <n v="1234.2"/>
    <s v="Pago Completo"/>
    <s v="Hoteles Romano - Pago alimentos taller CDMX"/>
  </r>
  <r>
    <d v="2025-02-24T00:00:00"/>
    <s v="Honorarios febrero 2025"/>
    <s v="I-2024-06293"/>
    <s v="SURGE | Consultoria de Monitoreo e Evaluación | Eva Villanueva"/>
    <x v="2"/>
    <x v="26"/>
    <x v="0"/>
    <x v="3"/>
    <s v="Democracias"/>
    <x v="16"/>
    <x v="16"/>
    <s v="Consultoria Implementación de Programas"/>
    <s v="México"/>
    <s v="Pesos Mexicanos"/>
    <n v="36474"/>
    <n v="1790.28"/>
    <s v="Pago Completo"/>
    <s v="Honorarios febrero 2025"/>
  </r>
  <r>
    <d v="2025-02-24T00:00:00"/>
    <s v="Honorarios febrero 2025"/>
    <s v="I-2023-05926"/>
    <s v="SURGE FA | Coordinación Programática - Anaid Astorga"/>
    <x v="2"/>
    <x v="26"/>
    <x v="0"/>
    <x v="3"/>
    <s v="Democracias"/>
    <x v="16"/>
    <x v="16"/>
    <s v="Consultoria Implementación de Programas"/>
    <s v="México"/>
    <s v="Pesos Mexicanos"/>
    <n v="62058.66"/>
    <n v="3043.58"/>
    <s v="Pago Completo"/>
    <s v="Honorarios febrero 2025"/>
  </r>
  <r>
    <d v="2025-02-24T00:00:00"/>
    <s v="Pago honorarios fevereiro"/>
    <s v="I-2024-06739"/>
    <s v="GCF BRA | Administrative Consulting - Caroline Santos"/>
    <x v="2"/>
    <x v="2"/>
    <x v="0"/>
    <x v="0"/>
    <s v="Biomas"/>
    <x v="0"/>
    <x v="0"/>
    <s v="Consultoria Implementación de Programas"/>
    <s v="Brasil"/>
    <s v="Reales"/>
    <n v="7000"/>
    <n v="1228.6500000000001"/>
    <s v="Pago Completo"/>
    <s v="Pago honorarios fevereiro"/>
  </r>
  <r>
    <d v="2025-02-24T00:00:00"/>
    <s v="Honorarios febrero 2025"/>
    <s v="I-2024-06356"/>
    <s v="ID | Consultoria para Apoyo Administrativo | Adriana Sandoval"/>
    <x v="2"/>
    <x v="27"/>
    <x v="0"/>
    <x v="0"/>
    <s v="Democracias"/>
    <x v="16"/>
    <x v="16"/>
    <s v="Consultoria Implementación de Programas"/>
    <s v="Ecuador"/>
    <s v="US Dollar"/>
    <n v="2000"/>
    <n v="2000"/>
    <s v="Pago Completo"/>
    <s v="Honorarios febrero 2025"/>
  </r>
  <r>
    <d v="2025-02-25T00:00:00"/>
    <s v="09 Honorarios Ana Maria Febrero 2025"/>
    <s v="I-2024-06261"/>
    <s v="Impulsouth II: Consultoría Comunicaciones Ana Maria Vela"/>
    <x v="2"/>
    <x v="20"/>
    <x v="0"/>
    <x v="0"/>
    <s v="Clima"/>
    <x v="14"/>
    <x v="14"/>
    <s v="Consultoria Implementación de Programas"/>
    <s v="Global"/>
    <s v="Nuevos Soles Peruanos"/>
    <n v="10000"/>
    <n v="2672.37"/>
    <s v="Pago Completo"/>
    <s v="09 Honorarios Ana Maria Febrero 2025"/>
  </r>
  <r>
    <d v="2025-02-25T00:00:00"/>
    <s v="Factura 00006-00000058 - Pago 1 Consultoria gestión Aceleradora - Santiago Mazzeo"/>
    <s v="I-2025-06882"/>
    <s v="ECI - Latiturd R C2: Consultoría para gestión Aceleradora de Negocios de Latitud R"/>
    <x v="2"/>
    <x v="13"/>
    <x v="0"/>
    <x v="0"/>
    <s v="Economia Circular Inclusiva (Ex Reciclaje)"/>
    <x v="8"/>
    <x v="8"/>
    <s v="Consultoria Implementación de Programas"/>
    <s v="Argentina"/>
    <s v="Pesos Argentinos"/>
    <n v="7362400.1100000003"/>
    <n v="7021.84"/>
    <s v="Pago Completo"/>
    <s v="Factura 00006-00000058 - Pago 1 Consultoria gestión Aceleradora - Santiago Mazzeo"/>
  </r>
  <r>
    <d v="2025-02-25T00:00:00"/>
    <s v="Rendicion de gastos MGuillibrand Actividades Periplo"/>
    <s v="I-2024-06242"/>
    <s v="UE Chile - Periplo Gastos Varios"/>
    <x v="1"/>
    <x v="30"/>
    <x v="0"/>
    <x v="0"/>
    <s v="Innovación Laboral (Ex. Futuro del Trabajo)"/>
    <x v="9"/>
    <x v="9"/>
    <s v="Contratación de servicios/Otros"/>
    <s v="Chile"/>
    <s v="Pesos Chilenos"/>
    <n v="73320"/>
    <n v="77.430000000000007"/>
    <s v="Pago Completo"/>
    <s v="Rendicion de gastos MGuillibrand Actividades Periplo"/>
  </r>
  <r>
    <d v="2025-02-25T00:00:00"/>
    <s v="Pago 3era enmienda I-5638"/>
    <s v="I-2023-05638"/>
    <s v="Walmart-Periplo: CECIG"/>
    <x v="4"/>
    <x v="11"/>
    <x v="2"/>
    <x v="2"/>
    <s v="Innovación Laboral (Ex. Futuro del Trabajo)"/>
    <x v="7"/>
    <x v="7"/>
    <s v="Donación efectivo más de U$D 50K"/>
    <s v="México"/>
    <s v="US Dollar"/>
    <n v="4150"/>
    <n v="4150"/>
    <s v="Pago Completo"/>
    <s v="Pago 3era enmienda I-5638"/>
  </r>
  <r>
    <d v="2025-02-25T00:00:00"/>
    <s v="Pago 3 Enmienda I-5637"/>
    <s v="I-2023-05637"/>
    <s v="Walmart-Periplo: Cierto"/>
    <x v="4"/>
    <x v="11"/>
    <x v="2"/>
    <x v="2"/>
    <s v="Innovación Laboral (Ex. Futuro del Trabajo)"/>
    <x v="7"/>
    <x v="7"/>
    <s v="Donación efectivo más de U$D 50K"/>
    <s v="México"/>
    <s v="US Dollar"/>
    <n v="2250"/>
    <n v="2250"/>
    <s v="Pago Completo"/>
    <s v="Pago 3 Enmienda I-5637"/>
  </r>
  <r>
    <d v="2025-02-25T00:00:00"/>
    <s v="Pago 10 Caja Chica Sindy I-5446"/>
    <s v="I-2023-05446"/>
    <s v="ASDI: Caja Chica Sindy - Guatemala"/>
    <x v="2"/>
    <x v="5"/>
    <x v="0"/>
    <x v="0"/>
    <s v="Innovación Laboral (Ex. Futuro del Trabajo)"/>
    <x v="9"/>
    <x v="9"/>
    <s v="Contratación de servicios/Otros"/>
    <s v="Guatemala"/>
    <s v="US Dollar"/>
    <n v="1000"/>
    <n v="1000"/>
    <s v="Pago Completo"/>
    <s v="Pago 10 Caja Chica Sindy I-5446"/>
  </r>
  <r>
    <d v="2025-02-25T00:00:00"/>
    <s v="Honorarios febrero 2025"/>
    <s v="I-2024-06088"/>
    <s v="SURGE | Consultoria de Comunicación | Camilo Andrés Velásquez Ruiz"/>
    <x v="2"/>
    <x v="26"/>
    <x v="0"/>
    <x v="3"/>
    <s v="Democracias"/>
    <x v="16"/>
    <x v="16"/>
    <s v="Consultoria Implementación de Programas"/>
    <s v="México"/>
    <s v="Pesos Colombianos"/>
    <n v="12098000"/>
    <n v="3148.88"/>
    <s v="Pago Completo"/>
    <s v="Honorarios febrero 2025"/>
  </r>
  <r>
    <d v="2025-02-25T00:00:00"/>
    <s v="Pago 5/6 - Consultoria | Eva Eduarda"/>
    <s v="I-2024-06154"/>
    <s v="Biomas II :  Apoio à Coordenação Programática (Eva Eduarda)"/>
    <x v="2"/>
    <x v="40"/>
    <x v="0"/>
    <x v="0"/>
    <s v="Biomas"/>
    <x v="0"/>
    <x v="0"/>
    <s v="Consultoria Implementación de Programas"/>
    <s v="Brasil"/>
    <s v="Reales"/>
    <n v="17000"/>
    <n v="2983.87"/>
    <s v="Pago Completo"/>
    <s v="Pago 5/6 - Consultoria | Eva Eduarda"/>
  </r>
  <r>
    <d v="2025-02-25T00:00:00"/>
    <s v="Traslados Actividades y reuniones Periplo radiotaxi"/>
    <s v="I-2024-06242"/>
    <s v="UE Chile - Periplo Gastos Varios"/>
    <x v="1"/>
    <x v="30"/>
    <x v="0"/>
    <x v="0"/>
    <s v="Innovación Laboral (Ex. Futuro del Trabajo)"/>
    <x v="9"/>
    <x v="9"/>
    <s v="Contratación de servicios/Otros"/>
    <s v="Chile"/>
    <s v="Pesos Chilenos"/>
    <n v="152157"/>
    <n v="160.68"/>
    <s v="Pago Completo"/>
    <s v="Traslados Actividades y reuniones Periplo radiotaxi"/>
  </r>
  <r>
    <d v="2025-02-25T00:00:00"/>
    <s v="Pago Enmienda 2025 I-5635"/>
    <s v="I-2023-05635"/>
    <s v="Walmart-Periplo: Centro de Derechos del Migrante (CDM)"/>
    <x v="4"/>
    <x v="11"/>
    <x v="2"/>
    <x v="2"/>
    <s v="Innovación Laboral (Ex. Futuro del Trabajo)"/>
    <x v="7"/>
    <x v="7"/>
    <s v="Donación efectivo más de U$D 50K"/>
    <s v="México"/>
    <s v="US Dollar"/>
    <n v="6250"/>
    <n v="6250"/>
    <s v="Pago Completo"/>
    <s v="Pago Enmienda 2025 I-5635"/>
  </r>
  <r>
    <d v="2025-02-25T00:00:00"/>
    <s v="Invoice 002/2025 - pago 2 - Consultoria Maria Fernanda"/>
    <s v="I-2025-06832"/>
    <s v="ECI - Consultoría Programática Apoyo Técnico Latitud R y ECI – Perú"/>
    <x v="2"/>
    <x v="23"/>
    <x v="0"/>
    <x v="3"/>
    <s v="Economia Circular Inclusiva (Ex Reciclaje)"/>
    <x v="8"/>
    <x v="8"/>
    <s v="Consultoria Implementación de Programas"/>
    <s v="Perú"/>
    <s v="Nuevos Soles Peruanos"/>
    <n v="17323"/>
    <n v="4629.34"/>
    <s v="Pago Completo"/>
    <s v="Invoice 002/2025 - pago 2 - Consultoria Maria Fernanda"/>
  </r>
  <r>
    <d v="2025-02-25T00:00:00"/>
    <s v="Invoice 001/2025 - Pago 1 - Consultora apoyo tecnico Bolívia - Alejandra Calderon"/>
    <s v="I-2025-06876"/>
    <s v="ECI - Consultoría Programática Apoyo Técnico Latitud R y ECI  Bolívia"/>
    <x v="2"/>
    <x v="23"/>
    <x v="0"/>
    <x v="3"/>
    <s v="Economia Circular Inclusiva (Ex Reciclaje)"/>
    <x v="8"/>
    <x v="8"/>
    <s v="Consultoria Implementación de Programas"/>
    <s v="Bolivia"/>
    <s v="Pesos Bolivianos"/>
    <n v="17155.32"/>
    <n v="2464.84"/>
    <s v="Pago Completo"/>
    <s v="Invoice 001/2025 - Pago 1 - Consultora apoyo tecnico Bolívia - Alejandra Calderon"/>
  </r>
  <r>
    <d v="2025-02-25T00:00:00"/>
    <s v="Invoice 001/2025 - Pago 1 Consultoria gestión adm. financ"/>
    <s v="I-2025-06878"/>
    <s v="ECI - Latitud R - Consultoría apoyo gestión administrativa y financiera 2025"/>
    <x v="2"/>
    <x v="13"/>
    <x v="0"/>
    <x v="0"/>
    <s v="Economia Circular Inclusiva (Ex Reciclaje)"/>
    <x v="8"/>
    <x v="8"/>
    <s v="Consultoria Implementación de Programas"/>
    <s v="Global"/>
    <s v="Pesos Colombianos"/>
    <n v="18206390.329999998"/>
    <n v="4437.34"/>
    <s v="Pago Completo"/>
    <s v="Invoice 001/2025 - Pago 1 Consultoria gestión adm. financ"/>
  </r>
  <r>
    <d v="2025-02-25T00:00:00"/>
    <s v="NFS 202500000000113 Pagamento 2 I-2024-06654 RC8"/>
    <s v="I-2024-06654"/>
    <s v="HNK BRA - Reciclagem Inclusivo - Passos - Coocares"/>
    <x v="7"/>
    <x v="51"/>
    <x v="0"/>
    <x v="0"/>
    <s v="Economia Circular Inclusiva (Ex Reciclaje)"/>
    <x v="10"/>
    <x v="10"/>
    <s v="Contratación de servicios/Otros"/>
    <s v="Brasil"/>
    <s v="Reales"/>
    <n v="161566.24"/>
    <n v="27964.25"/>
    <s v="Pago Completo"/>
    <s v="NFS 202500000000113 Pagamento 2 I-2024-06654 RC8"/>
  </r>
  <r>
    <d v="2025-02-25T00:00:00"/>
    <s v="Marcela Guillibrand consultoría febrero 2025"/>
    <s v="I-2024-06169"/>
    <s v="UE Chile: Periplo consultoria Marcela Guillibrand"/>
    <x v="1"/>
    <x v="30"/>
    <x v="0"/>
    <x v="0"/>
    <s v="Innovación Laboral (Ex. Futuro del Trabajo)"/>
    <x v="9"/>
    <x v="9"/>
    <s v="Consultoria Implementación de Programas"/>
    <s v="Chile"/>
    <s v="Pesos Chilenos"/>
    <n v="2350000"/>
    <n v="2481.63"/>
    <s v="Pago Completo"/>
    <s v="Marcela Guillibrand consultoría febrero 2025"/>
  </r>
  <r>
    <d v="2025-02-25T00:00:00"/>
    <s v="Arriendo Vehiculo traslado Curico"/>
    <s v="I-2024-06242"/>
    <s v="UE Chile - Periplo Gastos Varios"/>
    <x v="1"/>
    <x v="30"/>
    <x v="0"/>
    <x v="0"/>
    <s v="Innovación Laboral (Ex. Futuro del Trabajo)"/>
    <x v="9"/>
    <x v="9"/>
    <s v="Contratación de servicios/Otros"/>
    <s v="Chile"/>
    <s v="Pesos Chilenos"/>
    <n v="115962"/>
    <n v="122.46"/>
    <s v="Pago Completo"/>
    <s v="Arriendo Vehiculo traslado Curico"/>
  </r>
  <r>
    <d v="2025-02-25T00:00:00"/>
    <s v="Victoria Arellano consultoría febrero 2025"/>
    <s v="I-2024-06412"/>
    <s v="Consultoría Administrativa Ikatu Maria Victoria Arellano"/>
    <x v="1"/>
    <x v="1"/>
    <x v="0"/>
    <x v="0"/>
    <s v="Ikatu (Negocios)"/>
    <x v="17"/>
    <x v="17"/>
    <s v="Cooperación Financiera Reembolsable"/>
    <s v="Chile"/>
    <s v="Pesos Chilenos"/>
    <n v="2300000"/>
    <n v="2428.8200000000002"/>
    <s v="Pago Completo"/>
    <s v="Victoria Arellano consultoría febrero 2025"/>
  </r>
  <r>
    <d v="2025-02-25T00:00:00"/>
    <s v="Honorarios Carola Febrero 2025"/>
    <s v="I-2025-06830"/>
    <s v="Equipo: Consultoria Gestion Programatica Carola Mejía Silva"/>
    <x v="2"/>
    <x v="52"/>
    <x v="0"/>
    <x v="0"/>
    <s v="Clima"/>
    <x v="14"/>
    <x v="14"/>
    <s v="Consultoria Implementación de Programas"/>
    <s v="Global"/>
    <s v="Pesos Bolivianos"/>
    <n v="14711.48"/>
    <n v="2113.7199999999998"/>
    <s v="Pago Completo"/>
    <s v="Honorarios Carola Febrero 2025"/>
  </r>
  <r>
    <d v="2025-02-25T00:00:00"/>
    <s v="Transporte - mobilização de beneficiários"/>
    <s v="I-2024-06190"/>
    <s v="GCF BRA | Eventos e Viagens - Projeto Marajó"/>
    <x v="5"/>
    <x v="4"/>
    <x v="0"/>
    <x v="0"/>
    <s v="Biomas"/>
    <x v="11"/>
    <x v="11"/>
    <s v="Organizado por Avina"/>
    <s v="Brasil"/>
    <s v="Reales"/>
    <n v="670"/>
    <n v="115.95"/>
    <s v="Pago Completo"/>
    <s v="Transporte - mobilização de beneficiários"/>
  </r>
  <r>
    <d v="2025-02-26T00:00:00"/>
    <s v="Pago Febrero 2025 Pamela"/>
    <s v="I-2024-06568"/>
    <s v="Andes Resiliente II: Consultoría técnica Pamela Olmedo"/>
    <x v="2"/>
    <x v="25"/>
    <x v="0"/>
    <x v="0"/>
    <s v="Clima"/>
    <x v="14"/>
    <x v="14"/>
    <s v="Consultoria Implementación de Programas"/>
    <s v="Ecuador"/>
    <s v="US Dollar"/>
    <n v="3216.96"/>
    <n v="3216.96"/>
    <s v="Pago Completo"/>
    <s v="Pago Febrero 2025 Pamela"/>
  </r>
  <r>
    <d v="2025-02-26T00:00:00"/>
    <s v="Pago unico I-6800"/>
    <s v="I-2025-06800"/>
    <s v="SURGE | Fortalecimiento de la Red Nacional por la Vivienda (ReNVi)| INSTITUTO DE ESTUDIOS SOBRE DESIGUALDAD AC"/>
    <x v="4"/>
    <x v="53"/>
    <x v="2"/>
    <x v="2"/>
    <s v="Democracias"/>
    <x v="18"/>
    <x v="18"/>
    <s v="Donación efectivo más de U$D 3K y menos de U$D 50K"/>
    <s v="México"/>
    <s v="US Dollar"/>
    <n v="30000"/>
    <n v="30000"/>
    <s v="Pago Completo"/>
    <s v="Pago unico I-6800"/>
  </r>
  <r>
    <d v="2025-02-26T00:00:00"/>
    <s v="04th payment Mariana"/>
    <s v="I-2024-06548"/>
    <s v="Impulsouth II: Community of Practice Facilitator"/>
    <x v="2"/>
    <x v="20"/>
    <x v="0"/>
    <x v="0"/>
    <s v="Clima"/>
    <x v="22"/>
    <x v="26"/>
    <s v="Consultoria Implementación de Programas"/>
    <s v="Global"/>
    <s v="US Dollar"/>
    <n v="7500"/>
    <n v="7500"/>
    <s v="Pago Completo"/>
    <s v="04th payment Mariana"/>
  </r>
  <r>
    <d v="2025-02-26T00:00:00"/>
    <s v="05th payment Mariana"/>
    <s v="I-2024-06548"/>
    <s v="Impulsouth II: Community of Practice Facilitator"/>
    <x v="2"/>
    <x v="20"/>
    <x v="0"/>
    <x v="0"/>
    <s v="Clima"/>
    <x v="22"/>
    <x v="26"/>
    <s v="Consultoria Implementación de Programas"/>
    <s v="Global"/>
    <s v="US Dollar"/>
    <n v="2500"/>
    <n v="2500"/>
    <s v="Pago Completo"/>
    <s v="05th payment Mariana"/>
  </r>
  <r>
    <d v="2025-02-26T00:00:00"/>
    <s v="Andrea Riedemann consultoria febrero 2025"/>
    <s v="I-2024-06233"/>
    <s v="UE Chile - Periplo Consultoria MEL"/>
    <x v="1"/>
    <x v="30"/>
    <x v="0"/>
    <x v="0"/>
    <s v="Innovación Laboral (Ex. Futuro del Trabajo)"/>
    <x v="9"/>
    <x v="9"/>
    <s v="Consultoria Implementación de Programas"/>
    <s v="Chile"/>
    <s v="Pesos Chilenos"/>
    <n v="1100000"/>
    <n v="1168.98"/>
    <s v="Pago Completo"/>
    <s v="Andrea Riedemann consultoria febrero 2025"/>
  </r>
  <r>
    <d v="2025-02-26T00:00:00"/>
    <s v="Invoice 0001/2025  - Pago 1 Consultoria gestión de datos e informes - Kathy Conicelli"/>
    <s v="I-2025-06883"/>
    <s v="ECI - Latitud R - Consultora Gestión de datos e informes 2025"/>
    <x v="2"/>
    <x v="23"/>
    <x v="0"/>
    <x v="3"/>
    <s v="Economia Circular Inclusiva (Ex Reciclaje)"/>
    <x v="8"/>
    <x v="8"/>
    <s v="Consultoria Implementación de Programas"/>
    <s v="Argentina"/>
    <s v="Pesos Argentinos"/>
    <n v="4989459.57"/>
    <n v="4758.66"/>
    <s v="Pago Completo"/>
    <s v="Invoice 0001/2025  - Pago 1 Consultoria gestión de datos e informes - Kathy Conicelli"/>
  </r>
  <r>
    <d v="2025-02-26T00:00:00"/>
    <s v="Pago 11/12 - Miriam Priotti"/>
    <s v="I-2024-06170"/>
    <s v="Lazos de Agua: Especialista en Cambio de Comportamiento"/>
    <x v="2"/>
    <x v="45"/>
    <x v="0"/>
    <x v="0"/>
    <s v="Agua"/>
    <x v="12"/>
    <x v="12"/>
    <s v="Consultoria Implementación de Programas"/>
    <s v="Argentina"/>
    <s v="Pesos Argentinos"/>
    <n v="2741063"/>
    <n v="2614.27"/>
    <s v="Pago Completo"/>
    <s v="Pago 11/12 - Miriam Priotti"/>
  </r>
  <r>
    <d v="2025-02-26T00:00:00"/>
    <s v="Regular. PC Adto Viagem Gaston 29/07/24 - ICS"/>
    <s v="I-2025-06814"/>
    <s v="WTT GER - Viagens 2025 - Via Aérea e adiantamentos"/>
    <x v="3"/>
    <x v="16"/>
    <x v="1"/>
    <x v="1"/>
    <s v="WTT"/>
    <x v="2"/>
    <x v="2"/>
    <s v="Contratación de servicios/Viajes/Hoteles/Viáticos"/>
    <s v="Brasil"/>
    <s v="Reales"/>
    <n v="1076.25"/>
    <n v="188.76"/>
    <s v="Pago Completo"/>
    <s v="Regular. PC Adto Viagem Gaston 29/07/24 - ICS"/>
  </r>
  <r>
    <d v="2025-02-26T00:00:00"/>
    <s v="Rendicion de gastos Actividad La Morada -Curico"/>
    <s v="I-2024-06242"/>
    <s v="UE Chile - Periplo Gastos Varios"/>
    <x v="1"/>
    <x v="30"/>
    <x v="0"/>
    <x v="0"/>
    <s v="Innovación Laboral (Ex. Futuro del Trabajo)"/>
    <x v="9"/>
    <x v="9"/>
    <s v="Contratación de servicios/Otros"/>
    <s v="Chile"/>
    <s v="Pesos Chilenos"/>
    <n v="61950"/>
    <n v="65.83"/>
    <s v="Pago Completo"/>
    <s v="Rendicion de gastos Actividad La Morada -Curico"/>
  </r>
  <r>
    <d v="2025-02-26T00:00:00"/>
    <s v="NF 005 - Pago 1 - Consultoria Gestão programatica Brasil - Paula Pariz"/>
    <s v="I-2025-06836"/>
    <s v="ECI - Consultoría Gestión Programática Apoyo Técnico Latitud R y ECI  Brasil"/>
    <x v="7"/>
    <x v="51"/>
    <x v="0"/>
    <x v="0"/>
    <s v="Economia Circular Inclusiva (Ex Reciclaje)"/>
    <x v="8"/>
    <x v="8"/>
    <s v="Consultoria Implementación de Programas"/>
    <s v="Brasil"/>
    <s v="Reales"/>
    <n v="37127.43"/>
    <n v="6425.1"/>
    <s v="Pago Completo"/>
    <s v="NF 005 - Pago 1 - Consultoria Gestão programatica Brasil - Paula Pariz"/>
  </r>
  <r>
    <d v="2025-02-27T00:00:00"/>
    <s v="Pago 11 Jerson I-5430"/>
    <s v="I-2022-05430"/>
    <s v="ASDI: Consultoría Honduras Jerson Muñoz"/>
    <x v="2"/>
    <x v="5"/>
    <x v="0"/>
    <x v="0"/>
    <s v="Innovación Laboral (Ex. Futuro del Trabajo)"/>
    <x v="9"/>
    <x v="9"/>
    <s v="Consultoria Implementación de Programas"/>
    <s v="Honduras"/>
    <s v="Lempiras Hondureñas"/>
    <n v="64290.3"/>
    <n v="2512.48"/>
    <s v="Pago Completo"/>
    <s v="Pago 11 Jerson I-5430"/>
  </r>
  <r>
    <d v="2025-02-27T00:00:00"/>
    <s v="I-2024-06589 febrero 25 - Jimena Reyeros-1/2"/>
    <s v="I-2024-06589"/>
    <s v="Renovación - Consultoría en Comunicaciones Jimena Reyeros"/>
    <x v="4"/>
    <x v="41"/>
    <x v="2"/>
    <x v="2"/>
    <s v="Innovación Laboral (Ex. Futuro del Trabajo)"/>
    <x v="20"/>
    <x v="20"/>
    <s v="Consultoria Implementación de Programas"/>
    <s v="Ecuador"/>
    <s v="US Dollar"/>
    <n v="2977.58"/>
    <n v="2977.58"/>
    <s v="Pago Completo"/>
    <s v="I-2024-06589 febrero 25 - Jimena Reyeros-1/2"/>
  </r>
  <r>
    <d v="2025-02-27T00:00:00"/>
    <s v="10 Pago Nathalia Febrero 2025"/>
    <s v="I-2024-06260"/>
    <s v="Impulsouth II: National Strategies Lead Nathalia"/>
    <x v="2"/>
    <x v="20"/>
    <x v="0"/>
    <x v="0"/>
    <s v="Clima"/>
    <x v="14"/>
    <x v="14"/>
    <s v="Consultoria Implementación de Programas"/>
    <s v="Global"/>
    <s v="Euros"/>
    <n v="1238.71"/>
    <n v="1314"/>
    <s v="Pago Completo"/>
    <s v="10 Pago Nathalia Febrero 2025"/>
  </r>
  <r>
    <d v="2025-02-27T00:00:00"/>
    <s v="Factura 56A9288D - Pago 1 - Consultoria Programatica Mexico - Victor Guzman"/>
    <s v="I-2025-06880"/>
    <s v="ECI - Latitud R - Consultoría Apoyo Tecnico Gestión Programatica México"/>
    <x v="2"/>
    <x v="23"/>
    <x v="0"/>
    <x v="3"/>
    <s v="Economia Circular Inclusiva (Ex Reciclaje)"/>
    <x v="8"/>
    <x v="8"/>
    <s v="Consultoria Implementación de Programas"/>
    <s v="México"/>
    <s v="Pesos Mexicanos"/>
    <n v="135626.32"/>
    <n v="6657.06"/>
    <s v="Pago Completo"/>
    <s v="Factura 56A9288D - Pago 1 - Consultoria Programatica Mexico - Victor Guzman"/>
  </r>
  <r>
    <d v="2025-02-27T00:00:00"/>
    <s v="Pago único- Fondo Ecuatoriano Populorum Progressio"/>
    <s v="I-2025-06873"/>
    <s v="Diagnóstico y PIP en comunidades rurales dispersas - Portoviejo"/>
    <x v="2"/>
    <x v="6"/>
    <x v="0"/>
    <x v="0"/>
    <s v="Agua"/>
    <x v="4"/>
    <x v="4"/>
    <s v="Donación efectivo más de U$D 3K y menos de U$D 50K"/>
    <s v="Ecuador"/>
    <s v="US Dollar"/>
    <n v="16458"/>
    <n v="16458"/>
    <s v="Pago Completo"/>
    <s v="Pago único- Fondo Ecuatoriano Populorum Progressio"/>
  </r>
  <r>
    <d v="2025-02-27T00:00:00"/>
    <s v="Cta cobro 1 - Pago 1 -  2025 - Diana Castillo"/>
    <s v="I-2025-06810"/>
    <s v="ECI - LR- Consultoría Apoyo Técnico en Colombia y Centro América 2025"/>
    <x v="4"/>
    <x v="12"/>
    <x v="2"/>
    <x v="2"/>
    <s v="Economia Circular Inclusiva (Ex Reciclaje)"/>
    <x v="15"/>
    <x v="15"/>
    <s v="Consultoria Implementación de Programas"/>
    <s v="Colombia"/>
    <s v="US Dollar"/>
    <n v="4334.8500000000004"/>
    <n v="4334.8500000000004"/>
    <s v="Pago Completo"/>
    <s v="Cta cobro 1 - Pago 1 -  2025 - Diana Castillo"/>
  </r>
  <r>
    <d v="2025-02-27T00:00:00"/>
    <s v="Pago 2 año 2024 30%"/>
    <s v="I-2023-05548"/>
    <s v="UE Panamá | INDELA : Contratacion de Servicio de Auditoría"/>
    <x v="2"/>
    <x v="35"/>
    <x v="0"/>
    <x v="0"/>
    <s v="Democracias"/>
    <x v="5"/>
    <x v="5"/>
    <s v="Consultoria Implementación de Programas"/>
    <s v="Panamá"/>
    <s v="US Dollar"/>
    <n v="856"/>
    <n v="856"/>
    <s v="Pago Completo"/>
    <s v="Pago 2 año 2024 30%"/>
  </r>
  <r>
    <d v="2025-02-27T00:00:00"/>
    <s v="I-2024-06589 febrero 25 - Jimena Reyeros-2/2"/>
    <s v="I-2024-06589"/>
    <s v="Renovación - Consultoría en Comunicaciones Jimena Reyeros"/>
    <x v="4"/>
    <x v="41"/>
    <x v="2"/>
    <x v="2"/>
    <s v="Innovación Laboral (Ex. Futuro del Trabajo)"/>
    <x v="20"/>
    <x v="20"/>
    <s v="Consultoria Implementación de Programas"/>
    <s v="Ecuador"/>
    <s v="US Dollar"/>
    <n v="298.83999999999997"/>
    <n v="298.83999999999997"/>
    <s v="Pago Completo"/>
    <s v="I-2024-06589 febrero 25 - Jimena Reyeros-2/2"/>
  </r>
  <r>
    <d v="2025-02-27T00:00:00"/>
    <s v="Desembolso 2025 I-6823"/>
    <s v="I-2025-06823"/>
    <s v="MapBiomas: Venezuela"/>
    <x v="4"/>
    <x v="10"/>
    <x v="2"/>
    <x v="2"/>
    <s v="Biomas"/>
    <x v="6"/>
    <x v="6"/>
    <s v="Donación efectivo más de U$D 50K"/>
    <s v="Venezuela"/>
    <s v="US Dollar"/>
    <n v="225000"/>
    <n v="225000"/>
    <s v="Pago Completo"/>
    <s v="Desembolso 2025 I-6823"/>
  </r>
  <r>
    <d v="2025-02-27T00:00:00"/>
    <s v="Adelanto de viajes I-2025-06810 - Diana Castillo"/>
    <s v="I-2025-06810"/>
    <s v="ECI - LR- Consultoría Apoyo Técnico en Colombia y Centro América 2025"/>
    <x v="4"/>
    <x v="12"/>
    <x v="2"/>
    <x v="2"/>
    <s v="Economia Circular Inclusiva (Ex Reciclaje)"/>
    <x v="15"/>
    <x v="15"/>
    <s v="Consultoria Implementación de Programas"/>
    <s v="Colombia"/>
    <s v="US Dollar"/>
    <n v="546.71"/>
    <n v="546.71"/>
    <s v="Pago Completo"/>
    <s v="Adelanto de viajes I-2025-06810 - Diana Castillo"/>
  </r>
  <r>
    <d v="2025-02-27T00:00:00"/>
    <s v="Reembolso gastos viaje Guatemala - I-6810 - Diana Castillo"/>
    <s v="I-2025-06810"/>
    <s v="ECI - LR- Consultoría Apoyo Técnico en Colombia y Centro América 2025"/>
    <x v="4"/>
    <x v="12"/>
    <x v="2"/>
    <x v="2"/>
    <s v="Economia Circular Inclusiva (Ex Reciclaje)"/>
    <x v="15"/>
    <x v="15"/>
    <s v="Consultoria Implementación de Programas"/>
    <s v="Colombia"/>
    <s v="US Dollar"/>
    <n v="953.29"/>
    <n v="953.29"/>
    <s v="Pago Completo"/>
    <s v="Reembolso gastos viaje Guatemala - I-6810 - Diana Castillo"/>
  </r>
  <r>
    <d v="2025-02-27T00:00:00"/>
    <s v="Anticipo Caja Chica Febrero 2025 I-5447"/>
    <s v="I-2023-05447"/>
    <s v="ASDI: Caja Chica Jerson - Honduras"/>
    <x v="2"/>
    <x v="5"/>
    <x v="0"/>
    <x v="0"/>
    <s v="Innovación Laboral (Ex. Futuro del Trabajo)"/>
    <x v="9"/>
    <x v="9"/>
    <s v="Contratación de servicios/Otros"/>
    <s v="Honduras"/>
    <s v="US Dollar"/>
    <n v="1000"/>
    <n v="1000"/>
    <s v="Pago Completo"/>
    <s v="Anticipo Caja Chica Febrero 2025 I-5447"/>
  </r>
  <r>
    <d v="2025-02-27T00:00:00"/>
    <s v="Pago 8: Consultoría Emigdia Ybañez"/>
    <s v="I-2024-06265"/>
    <s v="Lazos de Agua: Consultoría de Comunicaciones"/>
    <x v="2"/>
    <x v="6"/>
    <x v="0"/>
    <x v="0"/>
    <s v="Agua"/>
    <x v="12"/>
    <x v="12"/>
    <s v="Consultoria Implementación de Programas"/>
    <s v="Colombia"/>
    <s v="Guaranies Paraguayos"/>
    <n v="34203282.539999999"/>
    <n v="4389.54"/>
    <s v="Pago Completo"/>
    <s v="Pago 8: Consultoría Emigdia Ybañez"/>
  </r>
  <r>
    <d v="2025-02-28T00:00:00"/>
    <s v="Ana Carolina - Consultoría"/>
    <s v="I-2024-06729"/>
    <s v="Aliados por el Agua y +Água - Asesoría para revisión de factsheet"/>
    <x v="2"/>
    <x v="36"/>
    <x v="0"/>
    <x v="0"/>
    <s v="Agua"/>
    <x v="4"/>
    <x v="4"/>
    <s v="Contratación de servicios/Otros"/>
    <s v="Argentina"/>
    <s v="US Dollar"/>
    <n v="525"/>
    <n v="525"/>
    <s v="Pago Completo"/>
    <s v="Ana Carolina - Consultoría"/>
  </r>
  <r>
    <d v="2025-02-28T00:00:00"/>
    <s v="Pago Único Libelula"/>
    <s v="I-2025-06872"/>
    <s v="ARA: Apoyo técnico y logístico Libélula"/>
    <x v="2"/>
    <x v="54"/>
    <x v="0"/>
    <x v="0"/>
    <s v="Clima"/>
    <x v="22"/>
    <x v="22"/>
    <s v="Donación efectivo más de U$D 3K y menos de U$D 50K"/>
    <s v="Perú"/>
    <s v="US Dollar"/>
    <n v="11560"/>
    <n v="11560"/>
    <s v="Pago Completo"/>
    <s v="Pago Único Libelula"/>
  </r>
  <r>
    <d v="2025-02-28T00:00:00"/>
    <s v="Pago 12/12- Consultoría Alejandra Calderón"/>
    <s v="I-2024-06139"/>
    <s v="Aliados por el Agua - Consultoría Programática Bolívia"/>
    <x v="2"/>
    <x v="36"/>
    <x v="0"/>
    <x v="0"/>
    <s v="Agua"/>
    <x v="12"/>
    <x v="12"/>
    <s v="Consultoria Implementación de Programas"/>
    <s v="Bolivia"/>
    <s v="Pesos Bolivianos"/>
    <n v="8553.98"/>
    <n v="1229.02"/>
    <s v="Pago Completo"/>
    <s v="Pago 12/12- Consultoría Alejandra Calderón"/>
  </r>
  <r>
    <d v="2025-02-28T00:00:00"/>
    <s v="Ana Carolina - Consultoría"/>
    <s v="I-2024-06729"/>
    <s v="Aliados por el Agua y +Água - Asesoría para revisión de factsheet"/>
    <x v="2"/>
    <x v="55"/>
    <x v="0"/>
    <x v="0"/>
    <s v="Agua"/>
    <x v="4"/>
    <x v="4"/>
    <s v="Contratación de servicios/Otros"/>
    <s v="Argentina"/>
    <s v="US Dollar"/>
    <n v="105"/>
    <n v="105"/>
    <s v="Pago Completo"/>
    <s v="Ana Carolina - Consultoría"/>
  </r>
  <r>
    <d v="2025-02-28T00:00:00"/>
    <s v="Despesas 2 - alimentação evento 20.02"/>
    <s v="I-2024-06190"/>
    <s v="GCF BRA | Eventos e Viagens - Projeto Marajó"/>
    <x v="5"/>
    <x v="2"/>
    <x v="0"/>
    <x v="0"/>
    <s v="Biomas"/>
    <x v="11"/>
    <x v="11"/>
    <s v="Organizado por Avina"/>
    <s v="Brasil"/>
    <s v="Reales"/>
    <n v="1538.42"/>
    <n v="270.02999999999997"/>
    <s v="Pago Completo"/>
    <s v="Despesas 2 - alimentação evento 20.02"/>
  </r>
  <r>
    <d v="2025-03-05T00:00:00"/>
    <s v="Pago unico I-6794"/>
    <s v="I-2025-06794"/>
    <s v="SURGE| Pago por plática con aliadas de Surge | Carlos Heredia"/>
    <x v="4"/>
    <x v="53"/>
    <x v="2"/>
    <x v="2"/>
    <s v="Democracias"/>
    <x v="18"/>
    <x v="18"/>
    <s v="Consultoría: Contratación de servicios/Otros"/>
    <s v="México"/>
    <s v="US Dollar"/>
    <n v="420"/>
    <n v="420"/>
    <s v="Pago Completo"/>
    <s v="Pago unico I-6794"/>
  </r>
  <r>
    <d v="2025-03-05T00:00:00"/>
    <s v="Pago Febrero I-5683 Emmanuel"/>
    <s v="I-2023-05683"/>
    <s v="Walmart-Periplo: Consultoria Enmanuel MEL"/>
    <x v="4"/>
    <x v="11"/>
    <x v="2"/>
    <x v="2"/>
    <s v="Innovación Laboral (Ex. Futuro del Trabajo)"/>
    <x v="7"/>
    <x v="7"/>
    <s v="Consultoría: Implementación de Programas"/>
    <s v="México"/>
    <s v="US Dollar"/>
    <n v="1800"/>
    <n v="1800"/>
    <s v="Pago Completo"/>
    <s v="Pago Febrero I-5683 Emmanuel"/>
  </r>
  <r>
    <d v="2025-03-05T00:00:00"/>
    <s v="Anticipo Final Caja Chica I-5695"/>
    <s v="I-2023-05695"/>
    <s v="Walmart-Periplo: Gastos de Viaje MEL (Emmanuel)"/>
    <x v="4"/>
    <x v="11"/>
    <x v="2"/>
    <x v="2"/>
    <s v="Innovación Laboral (Ex. Futuro del Trabajo)"/>
    <x v="7"/>
    <x v="7"/>
    <s v="Contratación de servicios/Viajes/Hoteles/Viáticos"/>
    <s v="México"/>
    <s v="US Dollar"/>
    <n v="1000"/>
    <n v="1000"/>
    <s v="Pago Completo"/>
    <s v="Anticipo Final Caja Chica I-5695"/>
  </r>
  <r>
    <d v="2025-03-06T00:00:00"/>
    <s v="Alojamiento Yaiza"/>
    <s v="I-2024-06315"/>
    <s v="UE Redes Chaco - Coordinación del proyecto (Yaiza Reid Rata) - año II"/>
    <x v="0"/>
    <x v="56"/>
    <x v="0"/>
    <x v="0"/>
    <s v="Biomas"/>
    <x v="0"/>
    <x v="0"/>
    <s v="Consultoría: Implementación de Programas"/>
    <s v="Argentina"/>
    <s v="Pesos Argentinos"/>
    <n v="239580"/>
    <n v="225.06"/>
    <s v="Pago Completo"/>
    <s v="Alojamiento Yaiza"/>
  </r>
  <r>
    <d v="2025-03-06T00:00:00"/>
    <s v="Pago honorarios febrero"/>
    <s v="I-2025-06833"/>
    <s v="UE Redes Chaco - consultoría administrativa (Fiorella Tomasello)"/>
    <x v="0"/>
    <x v="56"/>
    <x v="0"/>
    <x v="0"/>
    <s v="Biomas"/>
    <x v="0"/>
    <x v="0"/>
    <s v="Consultoría: Implementación de Programas"/>
    <s v="Argentina"/>
    <s v="Pesos Argentinos"/>
    <n v="1500000"/>
    <n v="1408.78"/>
    <s v="Pago Completo"/>
    <s v="Pago honorarios febrero"/>
  </r>
  <r>
    <d v="2025-03-07T00:00:00"/>
    <s v="FAVIII001 - Pago 1 - Consultoría Gestión UCD - Romina Malagamba"/>
    <s v="I-2025-06881"/>
    <s v="ECI - Consultoria gestión Unidad Ciencia de Datos"/>
    <x v="2"/>
    <x v="23"/>
    <x v="0"/>
    <x v="3"/>
    <s v="Economia Circular Inclusiva (Ex Reciclaje)"/>
    <x v="8"/>
    <x v="8"/>
    <s v="Consultoría: Implementación de Programas"/>
    <s v="Global"/>
    <s v="Pesos Argentinos"/>
    <n v="10622015.1"/>
    <n v="10004.25"/>
    <s v="Pago Completo"/>
    <s v="FAVIII001 - Pago 1 - Consultoría Gestión UCD - Romina Malagamba"/>
  </r>
  <r>
    <d v="2025-03-07T00:00:00"/>
    <s v="Desembolso Préstamo único M.Sanhueza"/>
    <s v="I-2025-06848"/>
    <s v="María Sanhueza Neff FDR 2.0 Ikatu"/>
    <x v="1"/>
    <x v="8"/>
    <x v="0"/>
    <x v="0"/>
    <s v="Ikatu (Negocios)"/>
    <x v="1"/>
    <x v="1"/>
    <s v="Cooperación Financiera Reembolsable"/>
    <s v="Chile"/>
    <s v="Pesos Chilenos"/>
    <n v="10000000"/>
    <n v="10793.08"/>
    <s v="Pago Completo"/>
    <s v="Desembolso Préstamo único M.Sanhueza"/>
  </r>
  <r>
    <d v="2025-03-07T00:00:00"/>
    <s v="Desembolso Préstamo único H.Guerrero"/>
    <s v="I-2025-06855"/>
    <s v="Haide Guerrero Villarroel FDR 2.0 Ikatu"/>
    <x v="1"/>
    <x v="1"/>
    <x v="0"/>
    <x v="0"/>
    <s v="Ikatu (Negocios)"/>
    <x v="1"/>
    <x v="1"/>
    <s v="Cooperación Financiera Reembolsable"/>
    <s v="Chile"/>
    <s v="Pesos Chilenos"/>
    <n v="3000000"/>
    <n v="3237.92"/>
    <s v="Pago Completo"/>
    <s v="Desembolso Préstamo único H.Guerrero"/>
  </r>
  <r>
    <d v="2025-03-07T00:00:00"/>
    <s v="Gabriela Macias - Consultoría"/>
    <s v="I-2024-06163"/>
    <s v="Lazos de Agua: Consultoría Administrativa y Apoyo Contable"/>
    <x v="2"/>
    <x v="45"/>
    <x v="0"/>
    <x v="0"/>
    <s v="Agua"/>
    <x v="12"/>
    <x v="12"/>
    <s v="Consultoría: Implementación de Programas"/>
    <s v="México"/>
    <s v="Pesos Mexicanos"/>
    <n v="46305.68"/>
    <n v="2272.86"/>
    <s v="Pago Completo"/>
    <s v="Gabriela Macias - Consultoría"/>
  </r>
  <r>
    <d v="2025-03-07T00:00:00"/>
    <s v="4to desembolso"/>
    <s v="I-2023-05474"/>
    <s v="UE Redes Chaco - Pata Pila"/>
    <x v="0"/>
    <x v="56"/>
    <x v="0"/>
    <x v="0"/>
    <s v="Biomas"/>
    <x v="11"/>
    <x v="11"/>
    <s v="Donación efectivo más de U$D 50K"/>
    <s v="Argentina"/>
    <s v="US Dollar"/>
    <n v="62286.25"/>
    <n v="62286.25"/>
    <s v="Pago Completo"/>
    <s v="4to desembolso"/>
  </r>
  <r>
    <d v="2025-03-07T00:00:00"/>
    <s v="Pago final I-6134"/>
    <s v="I-2024-06134"/>
    <s v="SURGE | Consejo Regional y Popular de Xpujil"/>
    <x v="4"/>
    <x v="37"/>
    <x v="2"/>
    <x v="2"/>
    <s v="Democracias"/>
    <x v="18"/>
    <x v="18"/>
    <s v="Donación efectivo más de U$D 3K y menos de U$D 50K"/>
    <s v="México"/>
    <s v="US Dollar"/>
    <n v="5000"/>
    <n v="5000"/>
    <s v="Pago Completo"/>
    <s v="Pago final I-6134"/>
  </r>
  <r>
    <d v="2025-03-07T00:00:00"/>
    <s v="Pago final Grafica Fenix I-06775"/>
    <s v="I-2024-06775"/>
    <s v="ASDI: Impresión de Manual para Niñez y Política de Choloma"/>
    <x v="2"/>
    <x v="5"/>
    <x v="0"/>
    <x v="0"/>
    <s v="Innovación Laboral (Ex. Futuro del Trabajo)"/>
    <x v="3"/>
    <x v="3"/>
    <s v="Consultoría: Contratación de servicios/Otros"/>
    <s v="El Salvador"/>
    <s v="US Dollar"/>
    <n v="1100"/>
    <n v="1100"/>
    <s v="Pago Completo"/>
    <s v="Pago final Grafica Fenix I-06775"/>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x v="2"/>
    <s v="Democracias"/>
    <x v="18"/>
    <x v="18"/>
    <s v="Donación efectivo más de U$D 3K y menos de U$D 50K"/>
    <s v="México"/>
    <s v="US Dollar"/>
    <n v="26000"/>
    <n v="26000"/>
    <s v="Pago Completo"/>
    <s v="Pago incial | Mujeres, Organización y Territorios MOOTS"/>
  </r>
  <r>
    <d v="2025-03-07T00:00:00"/>
    <s v="Marcela Guillibrand - Consultoría"/>
    <s v="I-2025-06835"/>
    <s v="+Água - Consultoría Programática Chile"/>
    <x v="1"/>
    <x v="55"/>
    <x v="0"/>
    <x v="0"/>
    <s v="Agua"/>
    <x v="12"/>
    <x v="12"/>
    <s v="Consultoría: Implementación de Programas"/>
    <s v="Chile"/>
    <s v="Pesos Chilenos"/>
    <n v="3988661"/>
    <n v="4193.25"/>
    <s v="Pago Completo"/>
    <s v="Marcela Guillibrand - Consultoría"/>
  </r>
  <r>
    <d v="2025-03-07T00:00:00"/>
    <s v="Pago único I-6795"/>
    <s v="I-2025-06795"/>
    <s v="SURGE FCP | Trabajo digno en marcha | CACEH"/>
    <x v="4"/>
    <x v="53"/>
    <x v="2"/>
    <x v="2"/>
    <s v="Democracias"/>
    <x v="18"/>
    <x v="18"/>
    <s v="Donación efectivo más de U$D 3K y menos de U$D 50K"/>
    <s v="México"/>
    <s v="US Dollar"/>
    <n v="5000"/>
    <n v="5000"/>
    <s v="Pago Completo"/>
    <s v="Pago único I-6795"/>
  </r>
  <r>
    <d v="2025-03-10T00:00:00"/>
    <s v="Pago final"/>
    <s v="I-2024-06716"/>
    <s v="USAID | Ciclo de encuentros para subdonatarios PxP - RACI"/>
    <x v="2"/>
    <x v="15"/>
    <x v="0"/>
    <x v="0"/>
    <s v="Democracias"/>
    <x v="5"/>
    <x v="5"/>
    <s v="Consultoría: Contratación de servicios/Otros"/>
    <s v="Brasil"/>
    <s v="US Dollar"/>
    <n v="5000"/>
    <n v="5000"/>
    <s v="Pago Completo"/>
    <s v="Pago final"/>
  </r>
  <r>
    <d v="2025-03-10T00:00:00"/>
    <s v="Reembolso - Natalia Maia | Despesas ago a dez  $751,05"/>
    <s v="I-2024-06158"/>
    <s v="POV-VAC-BR: Apoio a PMEL e Gestão - Ano 4 (Natalia Maia)"/>
    <x v="2"/>
    <x v="40"/>
    <x v="0"/>
    <x v="0"/>
    <s v="Biomas"/>
    <x v="0"/>
    <x v="0"/>
    <s v="Consultoría: Implementación de Programas"/>
    <s v="Brasil"/>
    <s v="US Dollar"/>
    <n v="751.05"/>
    <n v="751.05"/>
    <s v="Pago Completo"/>
    <s v="Reembolso - Natalia Maia | Despesas ago a dez  $751,05"/>
  </r>
  <r>
    <d v="2025-03-10T00:00:00"/>
    <s v="Pago 2-Technical Control Corporation"/>
    <s v="I-2024-06723"/>
    <s v="Lazos de Agua: contratación especialista MEL"/>
    <x v="2"/>
    <x v="6"/>
    <x v="0"/>
    <x v="0"/>
    <s v="Agua"/>
    <x v="12"/>
    <x v="12"/>
    <s v="Consultoría: Implementación de Programas"/>
    <s v="Paraguay"/>
    <s v="Pesos Argentinos"/>
    <n v="6816667"/>
    <n v="6420.22"/>
    <s v="Pago Completo"/>
    <s v="Pago 2-Technical Control Corporation"/>
  </r>
  <r>
    <d v="2025-03-10T00:00:00"/>
    <s v="Honorarios febrero 2025 - Yaiza Reid Rata"/>
    <s v="I-2024-06315"/>
    <s v="UE Redes Chaco - Coordinación del proyecto (Yaiza Reid Rata) - año II"/>
    <x v="0"/>
    <x v="56"/>
    <x v="0"/>
    <x v="0"/>
    <s v="Biomas"/>
    <x v="0"/>
    <x v="0"/>
    <s v="Consultoría: Implementación de Programas"/>
    <s v="Argentina"/>
    <s v="Pesos Argentinos"/>
    <n v="3231220"/>
    <n v="3031.16"/>
    <s v="Pago Completo"/>
    <s v="Honorarios febrero 2025 - Yaiza Reid Rata"/>
  </r>
  <r>
    <d v="2025-03-10T00:00:00"/>
    <s v="Desembolso 1/2 (70%) - Producciones Nativas"/>
    <s v="I-2025-06850"/>
    <s v="UE Redes Chaco - fondos de innovación (Producciones Nativas)"/>
    <x v="0"/>
    <x v="56"/>
    <x v="0"/>
    <x v="0"/>
    <s v="Biomas"/>
    <x v="11"/>
    <x v="11"/>
    <s v="Donación efectivo más de U$D 50K"/>
    <s v="Argentina"/>
    <s v="Pesos Argentinos"/>
    <n v="48275500"/>
    <n v="45286.59"/>
    <s v="Pago Completo"/>
    <s v="Desembolso 1/2 (70%) - Producciones Nativas"/>
  </r>
  <r>
    <d v="2025-03-10T00:00:00"/>
    <s v="Pago WIX I-5749"/>
    <s v="I-2023-05749"/>
    <s v="Walmart-Periplo: Contratacion de Traducciones e Interpretacion y Servicios Varios"/>
    <x v="4"/>
    <x v="11"/>
    <x v="2"/>
    <x v="2"/>
    <s v="Innovación Laboral (Ex. Futuro del Trabajo)"/>
    <x v="7"/>
    <x v="7"/>
    <s v="Consultoría: Contratación de servicios/Otros"/>
    <s v="México"/>
    <s v="US Dollar"/>
    <n v="55.84"/>
    <n v="55.84"/>
    <s v="Pago Completo"/>
    <s v="Pago WIX I-5749"/>
  </r>
  <r>
    <d v="2025-03-11T00:00:00"/>
    <s v="FT 7907 Via Aerea - Passagem Brimdjam SP/BEL - 13 a 16/03/2025"/>
    <s v="I-2025-06814"/>
    <s v="WTT GER - Viagens 2025 - Via Aérea e adiantamentos"/>
    <x v="3"/>
    <x v="18"/>
    <x v="1"/>
    <x v="1"/>
    <s v="WTT"/>
    <x v="2"/>
    <x v="2"/>
    <s v="Contratación de servicios/Viajes/Hoteles/Viáticos"/>
    <s v="Brasil"/>
    <s v="Reales"/>
    <n v="1633.37"/>
    <n v="279.95999999999998"/>
    <s v="Pago Completo"/>
    <s v="FT 7907 Via Aerea - Passagem Brimdjam SP/BEL - 13 a 16/03/2025"/>
  </r>
  <r>
    <d v="2025-03-11T00:00:00"/>
    <s v="Reemb. Gracyane - Santarém 19 a 21/02/25"/>
    <s v="I-2025-06814"/>
    <s v="WTT GER - Viagens 2025 - Via Aérea e adiantamentos"/>
    <x v="3"/>
    <x v="42"/>
    <x v="1"/>
    <x v="1"/>
    <s v="WTT"/>
    <x v="2"/>
    <x v="2"/>
    <s v="Contratación de servicios/Viajes/Hoteles/Viáticos"/>
    <s v="Brasil"/>
    <s v="Reales"/>
    <n v="705.68"/>
    <n v="120.95"/>
    <s v="Pago Completo"/>
    <s v="Reemb. Gracyane - Santarém 19 a 21/02/25"/>
  </r>
  <r>
    <d v="2025-03-11T00:00:00"/>
    <s v="Hospedagens - Evento 20.03"/>
    <s v="I-2024-06190"/>
    <s v="GCF BRA | Eventos e Viagens - Projeto Marajó"/>
    <x v="5"/>
    <x v="2"/>
    <x v="0"/>
    <x v="0"/>
    <s v="Biomas"/>
    <x v="11"/>
    <x v="11"/>
    <s v="Organizado por Avina"/>
    <s v="Brasil"/>
    <s v="Reales"/>
    <n v="2360"/>
    <n v="414.23"/>
    <s v="Pago Completo"/>
    <s v="Hospedagens - Evento 20.03"/>
  </r>
  <r>
    <d v="2025-03-11T00:00:00"/>
    <s v="FT 7905 Via Aerea - Passagem Angelica POA/MCP - 19 a 21/03/2025"/>
    <s v="I-2025-06814"/>
    <s v="WTT GER - Viagens 2025 - Via Aérea e adiantamentos"/>
    <x v="3"/>
    <x v="16"/>
    <x v="1"/>
    <x v="1"/>
    <s v="WTT"/>
    <x v="2"/>
    <x v="2"/>
    <s v="Contratación de servicios/Viajes/Hoteles/Viáticos"/>
    <s v="Brasil"/>
    <s v="Reales"/>
    <n v="3298.1"/>
    <n v="565.29"/>
    <s v="Pago Completo"/>
    <s v="FT 7905 Via Aerea - Passagem Angelica POA/MCP - 19 a 21/03/2025"/>
  </r>
  <r>
    <d v="2025-03-11T00:00:00"/>
    <s v="Pago adicional 2"/>
    <s v="I-2023-05601"/>
    <s v="POV BOL - Fundación Jubileo &quot;Voces del Chaco Fase II&quot;"/>
    <x v="2"/>
    <x v="40"/>
    <x v="0"/>
    <x v="0"/>
    <s v="Biomas"/>
    <x v="11"/>
    <x v="11"/>
    <s v="Donación efectivo más de U$D 3K y menos de U$D 50K"/>
    <s v="Bolivia"/>
    <s v="US Dollar"/>
    <n v="447"/>
    <n v="447"/>
    <s v="Pago Completo"/>
    <s v="Pago adicional 2"/>
  </r>
  <r>
    <d v="2025-03-11T00:00:00"/>
    <s v="Segundo Pago FEPP"/>
    <s v="I-2024-06552"/>
    <s v="Lazos de Agua: Diseño de la Implementación en el Ecuador"/>
    <x v="2"/>
    <x v="57"/>
    <x v="0"/>
    <x v="0"/>
    <s v="Agua"/>
    <x v="4"/>
    <x v="4"/>
    <s v="Consultoría: Contratación de servicios/Otros"/>
    <s v="Ecuador"/>
    <s v="US Dollar"/>
    <n v="19000"/>
    <n v="19000"/>
    <s v="Pago Completo"/>
    <s v="Segundo Pago FEPP"/>
  </r>
  <r>
    <d v="2025-03-11T00:00:00"/>
    <s v="Alimentação - Evento 20.03"/>
    <s v="I-2024-06190"/>
    <s v="GCF BRA | Eventos e Viagens - Projeto Marajó"/>
    <x v="5"/>
    <x v="2"/>
    <x v="0"/>
    <x v="0"/>
    <s v="Biomas"/>
    <x v="11"/>
    <x v="11"/>
    <s v="Organizado por Avina"/>
    <s v="Brasil"/>
    <s v="Reales"/>
    <n v="5250"/>
    <n v="921.49"/>
    <s v="Pago Completo"/>
    <s v="Alimentação - Evento 20.03"/>
  </r>
  <r>
    <d v="2025-03-11T00:00:00"/>
    <s v="Pago I-2024-06380 - Daniela Salas"/>
    <s v="I-2024-06380"/>
    <s v="ICC: consultoría de monitoreo, evaluación y aprendizaje"/>
    <x v="2"/>
    <x v="58"/>
    <x v="0"/>
    <x v="0"/>
    <s v="Innovación Laboral (Ex. Futuro del Trabajo)"/>
    <x v="9"/>
    <x v="9"/>
    <s v="Consultoría: Implementación de Programas"/>
    <s v="Perú"/>
    <s v="Nuevos Soles Peruanos"/>
    <n v="8500"/>
    <n v="2331.3200000000002"/>
    <s v="Pago Completo"/>
    <s v="Pago I-2024-06380 - Daniela Salas"/>
  </r>
  <r>
    <d v="2025-03-11T00:00:00"/>
    <s v="Desembolso Jorge Oreamuno"/>
    <s v="I-2024-06643"/>
    <s v="CARSI IV - Consultoría Fortalecimiento y traslado de metodología a LCA"/>
    <x v="2"/>
    <x v="27"/>
    <x v="0"/>
    <x v="0"/>
    <s v="Agua"/>
    <x v="4"/>
    <x v="4"/>
    <s v="Consultoría: Contratación de servicios/Otros"/>
    <s v="Costa Rica"/>
    <s v="US Dollar"/>
    <n v="2030.59"/>
    <n v="2030.59"/>
    <s v="Pago Completo"/>
    <s v="Desembolso Jorge Oreamuno"/>
  </r>
  <r>
    <d v="2025-03-11T00:00:00"/>
    <s v="FT 7908 Via Aerea - Passagem e Hosp. Gracyane - Manaus 19 a 22/02/2025"/>
    <s v="I-2025-06814"/>
    <s v="WTT GER - Viagens 2025 - Via Aérea e adiantamentos"/>
    <x v="3"/>
    <x v="42"/>
    <x v="1"/>
    <x v="1"/>
    <s v="WTT"/>
    <x v="2"/>
    <x v="2"/>
    <s v="Contratación de servicios/Viajes/Hoteles/Viáticos"/>
    <s v="Brasil"/>
    <s v="Reales"/>
    <n v="3166.67"/>
    <n v="541.41999999999996"/>
    <s v="Pago Completo"/>
    <s v="FT 7908 Via Aerea - Passagem e Hosp. Gracyane - Manaus 19 a 22/02/2025"/>
  </r>
  <r>
    <d v="2025-03-11T00:00:00"/>
    <s v="Consultoría Florencia Rojas - Pago 7"/>
    <s v="I-2024-06118"/>
    <s v="Pro-CLIMAR Argentina - Project coordinator - Integral coordination for actions implementations – Florencia Rojas"/>
    <x v="2"/>
    <x v="38"/>
    <x v="0"/>
    <x v="0"/>
    <s v="Economia Circular Inclusiva (Ex Reciclaje)"/>
    <x v="8"/>
    <x v="8"/>
    <s v="Consultoría: Implementación de Programas"/>
    <s v="Argentina"/>
    <s v="Pesos Argentinos"/>
    <n v="3168274"/>
    <n v="2975.6"/>
    <s v="Pago Completo"/>
    <s v="Consultoría Florencia Rojas - Pago 7"/>
  </r>
  <r>
    <d v="2025-03-12T00:00:00"/>
    <s v="Desembolso 1/2 (70%) - Red Puna"/>
    <s v="I-2025-06845"/>
    <s v="UE Redes Chaco - fondos de innovación (Red Puna)"/>
    <x v="0"/>
    <x v="56"/>
    <x v="0"/>
    <x v="0"/>
    <s v="Biomas"/>
    <x v="11"/>
    <x v="11"/>
    <s v="Donación efectivo más de U$D 50K"/>
    <s v="Argentina"/>
    <s v="Pesos Argentinos"/>
    <n v="48275500"/>
    <n v="45254.75"/>
    <s v="Pago Completo"/>
    <s v="Desembolso 1/2 (70%) - Red Puna"/>
  </r>
  <r>
    <d v="2025-03-12T00:00:00"/>
    <s v="Invoice 05/03/2025 - Pago 1 Consultoría para apoyo a Aceleradora de Negocios - Benjamin Pardo"/>
    <s v="I-2025-06837"/>
    <s v="ECI - Latitud R - Consultoría para apoyo a Aceleradora de Negocios de Latitud R"/>
    <x v="2"/>
    <x v="13"/>
    <x v="0"/>
    <x v="0"/>
    <s v="Economia Circular Inclusiva (Ex Reciclaje)"/>
    <x v="8"/>
    <x v="8"/>
    <s v="Consultoría: Implementación de Programas"/>
    <s v="Chile"/>
    <s v="Pesos Chilenos"/>
    <n v="3446593.92"/>
    <n v="3623.38"/>
    <s v="Pago Completo"/>
    <s v="Invoice 05/03/2025 - Pago 1 Consultoría para apoyo a Aceleradora de Negocios - Benjamin Pardo"/>
  </r>
  <r>
    <d v="2025-03-12T00:00:00"/>
    <s v="Desembolso único I-06900"/>
    <s v="I-2025-06900"/>
    <s v="MapBiomas: Mapping workshop in DRC"/>
    <x v="4"/>
    <x v="10"/>
    <x v="2"/>
    <x v="2"/>
    <s v="Biomas"/>
    <x v="6"/>
    <x v="6"/>
    <s v="Consultoría: Contratación de servicios/Otros"/>
    <s v="República Democrática del Congo"/>
    <s v="US Dollar"/>
    <n v="10000"/>
    <n v="10000"/>
    <s v="Pago Completo"/>
    <s v="Desembolso único I-06900"/>
  </r>
  <r>
    <d v="2025-03-12T00:00:00"/>
    <s v="Pago Único I-06751"/>
    <s v="I-2024-06751"/>
    <s v="Primera Cumbre Regional de las Niñas - Las Tremendas"/>
    <x v="4"/>
    <x v="59"/>
    <x v="2"/>
    <x v="2"/>
    <s v="Clima"/>
    <x v="25"/>
    <x v="27"/>
    <s v="Donación efectivo más de U$D 3K y menos de U$D 50K"/>
    <s v="Chile"/>
    <s v="US Dollar"/>
    <n v="5000"/>
    <n v="5000"/>
    <s v="Pago Completo"/>
    <s v="Pago Único I-06751"/>
  </r>
  <r>
    <d v="2025-03-12T00:00:00"/>
    <s v="I-2025-06837 - Reembolso gastos viaje centroamerica feb 2025"/>
    <s v="I-2025-06837"/>
    <s v="ECI - Latitud R - Consultoría para apoyo a Aceleradora de Negocios de Latitud R"/>
    <x v="2"/>
    <x v="13"/>
    <x v="0"/>
    <x v="0"/>
    <s v="Economia Circular Inclusiva (Ex Reciclaje)"/>
    <x v="8"/>
    <x v="8"/>
    <s v="Consultoría: Implementación de Programas"/>
    <s v="Chile"/>
    <s v="US Dollar"/>
    <n v="432.09"/>
    <n v="432.09"/>
    <s v="Pago Completo"/>
    <s v="I-2025-06837 - Reembolso gastos viaje centroamerica feb 2025"/>
  </r>
  <r>
    <d v="2025-03-12T00:00:00"/>
    <s v="Pago honorarios fevereiro Lara Vaz"/>
    <s v="I-2024-06591"/>
    <s v="GCF BRA | Consultoria Genero e Diversidade - Lara Vaz"/>
    <x v="2"/>
    <x v="2"/>
    <x v="0"/>
    <x v="0"/>
    <s v="Biomas"/>
    <x v="0"/>
    <x v="0"/>
    <s v="Consultoría: Implementación de Programas"/>
    <s v="Brasil"/>
    <s v="Reales"/>
    <n v="7862.25"/>
    <n v="1344.25"/>
    <s v="Pago Completo"/>
    <s v="Pago honorarios fevereiro Lara Vaz"/>
  </r>
  <r>
    <d v="2025-03-13T00:00:00"/>
    <s v="NF 9 ref. 2 Pago Especialista Ciência Tec. Inov. - Maria Angélica"/>
    <s v="I-2025-06829"/>
    <s v="WTT Especialista em Ciência, Tecn. e Inovação - Maria Angélica"/>
    <x v="3"/>
    <x v="19"/>
    <x v="1"/>
    <x v="1"/>
    <s v="WTT"/>
    <x v="2"/>
    <x v="2"/>
    <s v="Consultoría: Implementación de Programas"/>
    <s v="Brasil"/>
    <s v="Reales"/>
    <n v="5375.28"/>
    <n v="919.04"/>
    <s v="Pago Completo"/>
    <s v="NF 9 ref. 2 Pago Especialista Ciência Tec. Inov. - Maria Angélica"/>
  </r>
  <r>
    <d v="2025-03-13T00:00:00"/>
    <s v="Desembolso Préstamo único O.Varela FD2"/>
    <s v="I-2025-06842"/>
    <s v="Osdilvia Varela Varela FDR 2.0 Ikatu"/>
    <x v="1"/>
    <x v="1"/>
    <x v="0"/>
    <x v="0"/>
    <s v="Ikatu (Negocios)"/>
    <x v="1"/>
    <x v="1"/>
    <s v="Cooperación Financiera Reembolsable"/>
    <s v="Chile"/>
    <s v="Pesos Chilenos"/>
    <n v="7000000"/>
    <n v="7467.06"/>
    <s v="Pago Completo"/>
    <s v="Desembolso Préstamo único O.Varela FD2"/>
  </r>
  <r>
    <d v="2025-03-13T00:00:00"/>
    <s v="NF 24 ref. Pago 2 - Comunicação WTT - Mariana Brimdjam"/>
    <s v="I-2025-06828"/>
    <s v="WTT COM - Consultora - Mariana Ribeiro Brimdjam"/>
    <x v="3"/>
    <x v="19"/>
    <x v="1"/>
    <x v="1"/>
    <s v="WTT"/>
    <x v="2"/>
    <x v="2"/>
    <s v="Consultoría: Implementación de Programas"/>
    <s v="Brasil"/>
    <s v="Reales"/>
    <n v="12600"/>
    <n v="2167.63"/>
    <s v="Pago Completo"/>
    <s v="NF 24 ref. Pago 2 - Comunicação WTT - Mariana Brimdjam"/>
  </r>
  <r>
    <d v="2025-03-13T00:00:00"/>
    <s v="NF 9 ref. 2 Pago Especialista Ciência Tec. Inov. - Maria Angélica"/>
    <s v="I-2025-06829"/>
    <s v="WTT Especialista em Ciência, Tecn. e Inovação - Maria Angélica"/>
    <x v="3"/>
    <x v="18"/>
    <x v="1"/>
    <x v="1"/>
    <s v="WTT"/>
    <x v="2"/>
    <x v="2"/>
    <s v="Consultoría: Implementación de Programas"/>
    <s v="Brasil"/>
    <s v="Reales"/>
    <n v="30528.63"/>
    <n v="5219.6400000000003"/>
    <s v="Pago Completo"/>
    <s v="NF 9 ref. 2 Pago Especialista Ciência Tec. Inov. - Maria Angélica"/>
  </r>
  <r>
    <d v="2025-03-13T00:00:00"/>
    <s v="Pago diciembre - enero 2025 Juan Duncan"/>
    <s v="I-2024-06469"/>
    <s v="ICC: Consultoría en comunicación - Juan Duncan"/>
    <x v="2"/>
    <x v="58"/>
    <x v="0"/>
    <x v="0"/>
    <s v="Innovación Laboral (Ex. Futuro del Trabajo)"/>
    <x v="9"/>
    <x v="9"/>
    <s v="Consultoría: Implementación de Programas"/>
    <s v="Argentina"/>
    <s v="Pesos Argentinos"/>
    <n v="1380787.2"/>
    <n v="1294.23"/>
    <s v="Pago Completo"/>
    <s v="Pago diciembre - enero 2025 Juan Duncan"/>
  </r>
  <r>
    <d v="2025-03-13T00:00:00"/>
    <s v="NF 11 ref. 1 Aditivo Pago 2 - Programa Políticas - Mariana Brito"/>
    <s v="I-2024-06566"/>
    <s v="WTT POL - Consultora - Mariana Brito"/>
    <x v="3"/>
    <x v="19"/>
    <x v="1"/>
    <x v="1"/>
    <s v="WTT"/>
    <x v="2"/>
    <x v="2"/>
    <s v="Consultoría: Implementación de Programas"/>
    <s v="Brasil"/>
    <s v="Reales"/>
    <n v="10800"/>
    <n v="1857.97"/>
    <s v="Pago Completo"/>
    <s v="NF 11 ref. 1 Aditivo Pago 2 - Programa Políticas - Mariana Brito"/>
  </r>
  <r>
    <d v="2025-03-14T00:00:00"/>
    <s v="2 Desembolso - ASSOAB"/>
    <s v="I-2024-06621"/>
    <s v="WTT TEC - Castanha - ASSOAB/Uixí"/>
    <x v="3"/>
    <x v="3"/>
    <x v="1"/>
    <x v="1"/>
    <s v="WTT"/>
    <x v="13"/>
    <x v="13"/>
    <s v="Donación efectivo más de U$D 3K y menos de U$D 50K"/>
    <s v="Brasil"/>
    <s v="Reales"/>
    <n v="8110"/>
    <n v="1395.2"/>
    <s v="Pago Completo"/>
    <s v="2 Desembolso - ASSOAB"/>
  </r>
  <r>
    <d v="2025-03-14T00:00:00"/>
    <s v="Desembolso complementar"/>
    <s v="I-2024-06586"/>
    <s v="OSF Brasil | Voz Quilombola na COP16"/>
    <x v="2"/>
    <x v="40"/>
    <x v="0"/>
    <x v="0"/>
    <s v="Biomas"/>
    <x v="0"/>
    <x v="0"/>
    <s v="Donación efectivo hasta U$D 3K"/>
    <s v="Brasil"/>
    <s v="US Dollar"/>
    <n v="1100"/>
    <n v="1100"/>
    <s v="Pago Completo"/>
    <s v="Desembolso complementar"/>
  </r>
  <r>
    <d v="2025-03-14T00:00:00"/>
    <s v="Pago Traduccion Signify I-5749"/>
    <s v="I-2023-05749"/>
    <s v="Walmart-Periplo: Contratacion de Traducciones e Interpretacion y Servicios Varios"/>
    <x v="4"/>
    <x v="11"/>
    <x v="2"/>
    <x v="2"/>
    <s v="Innovación Laboral (Ex. Futuro del Trabajo)"/>
    <x v="7"/>
    <x v="7"/>
    <s v="Consultoría: Contratación de servicios/Otros"/>
    <s v="México"/>
    <s v="US Dollar"/>
    <n v="104.95"/>
    <n v="104.95"/>
    <s v="Pago Completo"/>
    <s v="Pago Traduccion Signify I-5749"/>
  </r>
  <r>
    <d v="2025-03-14T00:00:00"/>
    <s v="1° Pagamento - Plano de Trabalho Apó Socioambiental ME"/>
    <s v="I-2024-06456"/>
    <s v="GCF BRA | FPIC Process - Apó Socioambiental"/>
    <x v="2"/>
    <x v="2"/>
    <x v="0"/>
    <x v="0"/>
    <s v="Biomas"/>
    <x v="11"/>
    <x v="11"/>
    <s v="Consultoría: Contratación de servicios/Otros"/>
    <s v="Brasil"/>
    <s v="US Dollar"/>
    <n v="15000"/>
    <n v="15000"/>
    <s v="Pago Completo"/>
    <s v="1° Pagamento - Plano de Trabalho Apó Socioambiental ME"/>
  </r>
  <r>
    <d v="2025-03-14T00:00:00"/>
    <s v="2 Desembolso - Invento"/>
    <s v="I-2024-06623"/>
    <s v="WTT TEC - Plantadeira - Invento"/>
    <x v="3"/>
    <x v="3"/>
    <x v="1"/>
    <x v="1"/>
    <s v="WTT"/>
    <x v="13"/>
    <x v="13"/>
    <s v="Donación efectivo más de U$D 3K y menos de U$D 50K"/>
    <s v="Brasil"/>
    <s v="Reales"/>
    <n v="6924.96"/>
    <n v="1191.33"/>
    <s v="Pago Completo"/>
    <s v="2 Desembolso - Invento"/>
  </r>
  <r>
    <d v="2025-03-14T00:00:00"/>
    <s v="Honorários Fevereiro/2025"/>
    <s v="I-2025-06877"/>
    <s v="Avina | Consultoría Coordinación Programática | Isadora Harvey"/>
    <x v="2"/>
    <x v="40"/>
    <x v="0"/>
    <x v="0"/>
    <s v="Biomas"/>
    <x v="0"/>
    <x v="0"/>
    <s v="Consultoría: Implementación de Programas"/>
    <s v="Brasil"/>
    <s v="Reales"/>
    <n v="18306.5"/>
    <n v="3213.19"/>
    <s v="Pago Completo"/>
    <s v="Honorários Fevereiro/2025"/>
  </r>
  <r>
    <d v="2025-03-17T00:00:00"/>
    <s v="Desembolso 1/2 (70%) - Red Agroforestal"/>
    <s v="I-2025-06847"/>
    <s v="UE Redes Chaco - fondos de innovación (Asoc. Civil Red Agroforestal Chaco Argentina)"/>
    <x v="0"/>
    <x v="56"/>
    <x v="0"/>
    <x v="0"/>
    <s v="Biomas"/>
    <x v="11"/>
    <x v="11"/>
    <s v="Donación efectivo más de U$D 50K"/>
    <s v="Argentina"/>
    <s v="Pesos Argentinos"/>
    <n v="48275500"/>
    <n v="45180.63"/>
    <s v="Pago Completo"/>
    <s v="Desembolso 1/2 (70%) - Red Agroforestal"/>
  </r>
  <r>
    <d v="2025-03-17T00:00:00"/>
    <s v="Desembolso 1/2 (70%) - UNSAM"/>
    <s v="I-2025-06846"/>
    <s v="UE Redes Chaco - fondos de innovación (UNSAM)"/>
    <x v="0"/>
    <x v="56"/>
    <x v="0"/>
    <x v="0"/>
    <s v="Biomas"/>
    <x v="11"/>
    <x v="11"/>
    <s v="Donación efectivo más de U$D 3K y menos de U$D 50K"/>
    <s v="Argentina"/>
    <s v="Pesos Argentinos"/>
    <n v="16339400"/>
    <n v="15345.76"/>
    <s v="Pago Completo"/>
    <s v="Desembolso 1/2 (70%) - UNSAM"/>
  </r>
  <r>
    <d v="2025-03-17T00:00:00"/>
    <s v="Desembolso 1 Aditivo - ASSOAB"/>
    <s v="I-2024-06621"/>
    <s v="WTT TEC - Castanha - ASSOAB/Uixí"/>
    <x v="3"/>
    <x v="3"/>
    <x v="1"/>
    <x v="1"/>
    <s v="WTT"/>
    <x v="13"/>
    <x v="13"/>
    <s v="Donación efectivo más de U$D 3K y menos de U$D 50K"/>
    <s v="Brasil"/>
    <s v="Reales"/>
    <n v="12000"/>
    <n v="2090.0100000000002"/>
    <s v="Pago Completo"/>
    <s v="Desembolso 1 Aditivo - ASSOAB"/>
  </r>
  <r>
    <d v="2025-03-17T00:00:00"/>
    <s v="Desembolso 1 Aditivo - Invento"/>
    <s v="I-2024-06623"/>
    <s v="WTT TEC - Plantadeira - Invento"/>
    <x v="3"/>
    <x v="3"/>
    <x v="1"/>
    <x v="1"/>
    <s v="WTT"/>
    <x v="13"/>
    <x v="13"/>
    <s v="Donación efectivo más de U$D 3K y menos de U$D 50K"/>
    <s v="Brasil"/>
    <s v="Reales"/>
    <n v="10000"/>
    <n v="1741.67"/>
    <s v="Pago Completo"/>
    <s v="Desembolso 1 Aditivo - Invento"/>
  </r>
  <r>
    <d v="2025-03-17T00:00:00"/>
    <s v="Desembolso 5 - ProNorte"/>
    <s v="I-2023-05477"/>
    <s v="UE Redes Chaco - ProNorte"/>
    <x v="0"/>
    <x v="56"/>
    <x v="0"/>
    <x v="0"/>
    <s v="Biomas"/>
    <x v="11"/>
    <x v="11"/>
    <s v="Donación efectivo más de U$D 50K"/>
    <s v="Argentina"/>
    <s v="US Dollar"/>
    <n v="101329.17"/>
    <n v="101329.17"/>
    <s v="Pago Completo"/>
    <s v="Desembolso 5 - ProNorte"/>
  </r>
  <r>
    <d v="2025-03-18T00:00:00"/>
    <s v="Único desembolso: Duo Collab Colombia - María Isabel Pineda"/>
    <s v="I-2025-06875"/>
    <s v="Lazos de Agua: Servidor Web"/>
    <x v="2"/>
    <x v="6"/>
    <x v="0"/>
    <x v="0"/>
    <s v="Agua"/>
    <x v="4"/>
    <x v="4"/>
    <s v="Consultoría: Contratación de servicios/Otros"/>
    <s v="Global"/>
    <s v="US Dollar"/>
    <n v="1150"/>
    <n v="1150"/>
    <s v="Pago Completo"/>
    <s v="Único desembolso: Duo Collab Colombia - María Isabel Pineda"/>
  </r>
  <r>
    <d v="2025-03-18T00:00:00"/>
    <s v="Desembolso 1/2 (70%) - CIMBRA"/>
    <s v="I-2025-06843"/>
    <s v="UE Redes Chaco - fondos de innovación (CIMBRA)"/>
    <x v="0"/>
    <x v="56"/>
    <x v="0"/>
    <x v="0"/>
    <s v="Biomas"/>
    <x v="11"/>
    <x v="11"/>
    <s v="Donación efectivo más de U$D 3K y menos de U$D 50K"/>
    <s v="Argentina"/>
    <s v="Pesos Argentinos"/>
    <n v="16339400"/>
    <n v="15284.75"/>
    <s v="Pago Completo"/>
    <s v="Desembolso 1/2 (70%) - CIMBRA"/>
  </r>
  <r>
    <d v="2025-03-19T00:00:00"/>
    <s v="NF 194 CasAmazonia - Hospedagem Angelica - Macapá 17 a 19/03/2025"/>
    <s v="I-2025-06814"/>
    <s v="WTT GER - Viagens 2025 - Via Aérea e adiantamentos"/>
    <x v="3"/>
    <x v="60"/>
    <x v="1"/>
    <x v="1"/>
    <s v="WTT"/>
    <x v="2"/>
    <x v="2"/>
    <s v="Contratación de servicios/Viajes/Hoteles/Viáticos"/>
    <s v="Brasil"/>
    <s v="Reales"/>
    <n v="1000"/>
    <n v="174.17"/>
    <s v="Pago Completo"/>
    <s v="NF 194 CasAmazonia - Hospedagem Angelica - Macapá 17 a 19/03/2025"/>
  </r>
  <r>
    <d v="2025-03-20T00:00:00"/>
    <s v="Pago marzo 2025"/>
    <s v="I-2024-06293"/>
    <s v="SURGE | Consultoria de Monitoreo e Evaluación | Eva Villanueva"/>
    <x v="2"/>
    <x v="61"/>
    <x v="0"/>
    <x v="3"/>
    <s v="Democracias"/>
    <x v="16"/>
    <x v="16"/>
    <s v="Consultoría: Implementación de Programas"/>
    <s v="México"/>
    <s v="Pesos Mexicanos"/>
    <n v="36474"/>
    <n v="1825.11"/>
    <s v="Pago Completo"/>
    <s v="Pago marzo 2025"/>
  </r>
  <r>
    <d v="2025-03-20T00:00:00"/>
    <s v="Pago Único Libélula I-6895"/>
    <s v="I-2025-06895"/>
    <s v="Packard: Libelula Adaptation Academy"/>
    <x v="4"/>
    <x v="62"/>
    <x v="2"/>
    <x v="2"/>
    <s v="Clima"/>
    <x v="25"/>
    <x v="27"/>
    <s v="Consultoría: Contratación de servicios/Otros"/>
    <s v="Perú"/>
    <s v="US Dollar"/>
    <n v="30000"/>
    <n v="30000"/>
    <s v="Pago Completo"/>
    <s v="Pago Único Libélula I-6895"/>
  </r>
  <r>
    <d v="2025-03-20T00:00:00"/>
    <s v="11 Pago Nathalia Marzo 2025"/>
    <s v="I-2024-06260"/>
    <s v="Impulsouth II: National Strategies Lead Nathalia"/>
    <x v="2"/>
    <x v="63"/>
    <x v="0"/>
    <x v="0"/>
    <s v="Clima"/>
    <x v="14"/>
    <x v="14"/>
    <s v="Consultoría: Implementación de Programas"/>
    <s v="Global"/>
    <s v="Euros"/>
    <n v="1238.71"/>
    <n v="1314"/>
    <s v="Pago Completo"/>
    <s v="11 Pago Nathalia Marzo 2025"/>
  </r>
  <r>
    <d v="2025-03-20T00:00:00"/>
    <s v="Pago inscripción al RightsCon Summit"/>
    <s v="I-2024-06293"/>
    <s v="SURGE | Consultoria de Monitoreo e Evaluación | Eva Villanueva"/>
    <x v="2"/>
    <x v="64"/>
    <x v="0"/>
    <x v="3"/>
    <s v="Democracias"/>
    <x v="16"/>
    <x v="16"/>
    <s v="Consultoría: Implementación de Programas"/>
    <s v="México"/>
    <s v="US Dollar"/>
    <n v="155"/>
    <n v="155"/>
    <s v="Pago Completo"/>
    <s v="Pago inscripción al RightsCon Summit"/>
  </r>
  <r>
    <d v="2025-03-20T00:00:00"/>
    <s v="Pago único - Coffee Break y almuerzo"/>
    <s v="I-2025-06918"/>
    <s v="ICC: Participación CSW2025 - Coffee break y almuerzo 20 de marzo"/>
    <x v="2"/>
    <x v="58"/>
    <x v="0"/>
    <x v="0"/>
    <s v="Innovación Laboral (Ex. Futuro del Trabajo)"/>
    <x v="3"/>
    <x v="3"/>
    <s v="Consultoría: Contratación de servicios/Otros"/>
    <s v="Estados Unidos"/>
    <s v="US Dollar"/>
    <n v="4615.8"/>
    <n v="4615.8"/>
    <s v="Pago Completo"/>
    <s v="Pago único - Coffee Break y almuerzo"/>
  </r>
  <r>
    <d v="2025-03-20T00:00:00"/>
    <s v="10 Honorarios Ana Maria Marzo 2025"/>
    <s v="I-2024-06261"/>
    <s v="Impulsouth II: Consultoría Comunicaciones Ana Maria Vela"/>
    <x v="2"/>
    <x v="63"/>
    <x v="0"/>
    <x v="0"/>
    <s v="Clima"/>
    <x v="14"/>
    <x v="14"/>
    <s v="Consultoría: Implementación de Programas"/>
    <s v="Global"/>
    <s v="Nuevos Soles Peruanos"/>
    <n v="10000"/>
    <n v="2742.73"/>
    <s v="Pago Completo"/>
    <s v="10 Honorarios Ana Maria Marzo 2025"/>
  </r>
  <r>
    <d v="2025-03-20T00:00:00"/>
    <s v="Pago Marzo 2025 Pamela"/>
    <s v="I-2024-06568"/>
    <s v="Andes Resiliente II: Consultoría técnica Pamela Olmedo"/>
    <x v="2"/>
    <x v="25"/>
    <x v="0"/>
    <x v="0"/>
    <s v="Clima"/>
    <x v="14"/>
    <x v="14"/>
    <s v="Consultoría: Implementación de Programas"/>
    <s v="Ecuador"/>
    <s v="US Dollar"/>
    <n v="3216.96"/>
    <n v="3216.96"/>
    <s v="Pago Completo"/>
    <s v="Pago Marzo 2025 Pamela"/>
  </r>
  <r>
    <d v="2025-03-20T00:00:00"/>
    <s v="Honorarios marzo 2025"/>
    <s v="I-2024-06356"/>
    <s v="ID | Consultoria para Apoyo Administrativo | Adriana Sandoval"/>
    <x v="2"/>
    <x v="27"/>
    <x v="0"/>
    <x v="0"/>
    <s v="Democracias"/>
    <x v="16"/>
    <x v="16"/>
    <s v="Consultoría: Implementación de Programas"/>
    <s v="Ecuador"/>
    <s v="US Dollar"/>
    <n v="1366"/>
    <n v="1366"/>
    <s v="Pago Completo"/>
    <s v="Honorarios marzo 2025"/>
  </r>
  <r>
    <d v="2025-03-20T00:00:00"/>
    <s v="Honorarios Carola Marzo 2025"/>
    <s v="I-2025-06830"/>
    <s v="Equipo: Consultoria Gestion Programatica Carola Mejía Silva"/>
    <x v="2"/>
    <x v="52"/>
    <x v="0"/>
    <x v="0"/>
    <s v="Clima"/>
    <x v="14"/>
    <x v="14"/>
    <s v="Consultoría: Implementación de Programas"/>
    <s v="Global"/>
    <s v="Pesos Bolivianos"/>
    <n v="14711.48"/>
    <n v="2113.7199999999998"/>
    <s v="Pago Completo"/>
    <s v="Honorarios Carola Marzo 2025"/>
  </r>
  <r>
    <d v="2025-03-20T00:00:00"/>
    <s v="Primer pago - Consultoría Onboarding"/>
    <s v="I-2025-06858"/>
    <s v="ICC: consultoría onboarding"/>
    <x v="2"/>
    <x v="58"/>
    <x v="0"/>
    <x v="0"/>
    <s v="Innovación Laboral (Ex. Futuro del Trabajo)"/>
    <x v="9"/>
    <x v="9"/>
    <s v="Consultoría: Implementación de Programas"/>
    <s v="Perú"/>
    <s v="Nuevos Soles Peruanos"/>
    <n v="5700"/>
    <n v="1568.95"/>
    <s v="Pago Completo"/>
    <s v="Primer pago - Consultoría Onboarding"/>
  </r>
  <r>
    <d v="2025-03-20T00:00:00"/>
    <s v="Desembolso - Caja Chica CSW 2025"/>
    <s v="I-2025-06917"/>
    <s v="ICC: Participación CSW2025 - Caja chica y agencia"/>
    <x v="2"/>
    <x v="58"/>
    <x v="0"/>
    <x v="0"/>
    <s v="Innovación Laboral (Ex. Futuro del Trabajo)"/>
    <x v="3"/>
    <x v="3"/>
    <s v="Organizado por Avina"/>
    <s v="Estados Unidos"/>
    <s v="US Dollar"/>
    <n v="2300"/>
    <n v="2300"/>
    <s v="Pago Completo"/>
    <s v="Desembolso - Caja Chica CSW 2025"/>
  </r>
  <r>
    <d v="2025-03-20T00:00:00"/>
    <s v="Pago 2 I 06522 Capacitación autoridades"/>
    <s v="I-2024-06522"/>
    <s v="Walmart-Periplo: Consultoría Capacitación DDHHL a autoridades"/>
    <x v="4"/>
    <x v="11"/>
    <x v="2"/>
    <x v="2"/>
    <s v="Innovación Laboral (Ex. Futuro del Trabajo)"/>
    <x v="7"/>
    <x v="7"/>
    <s v="Consultoría: Contratación de servicios/Otros"/>
    <s v="México"/>
    <s v="US Dollar"/>
    <n v="4000"/>
    <n v="4000"/>
    <s v="Pago Completo"/>
    <s v="Pago 2 I 06522 Capacitación autoridades"/>
  </r>
  <r>
    <d v="2025-03-20T00:00:00"/>
    <s v="Contratacion Reunion+Cena Brasil Walmart-Periplo"/>
    <s v="I-2023-05749"/>
    <s v="Walmart-Periplo: Contratacion de Traducciones e Interpretacion y Servicios Varios"/>
    <x v="4"/>
    <x v="11"/>
    <x v="2"/>
    <x v="2"/>
    <s v="Innovación Laboral (Ex. Futuro del Trabajo)"/>
    <x v="7"/>
    <x v="7"/>
    <s v="Consultoría: Contratación de servicios/Otros"/>
    <s v="México"/>
    <s v="US Dollar"/>
    <n v="3800"/>
    <n v="3800"/>
    <s v="Pago Completo"/>
    <s v="Contratacion Reunion+Cena Brasil Walmart-Periplo"/>
  </r>
  <r>
    <d v="2025-03-21T00:00:00"/>
    <s v="Desembolso único"/>
    <s v="I-2024-06614"/>
    <s v="POV-VAC-BR: IPDA | Embaixada dos Povos da Floresta em Belém na COP30"/>
    <x v="2"/>
    <x v="40"/>
    <x v="0"/>
    <x v="0"/>
    <s v="Biomas"/>
    <x v="11"/>
    <x v="11"/>
    <s v="Donación efectivo más de U$D 3K y menos de U$D 50K"/>
    <s v="Brasil"/>
    <s v="US Dollar"/>
    <n v="20000"/>
    <n v="20000"/>
    <s v="Pago Completo"/>
    <s v="Desembolso único"/>
  </r>
  <r>
    <d v="2025-03-21T00:00:00"/>
    <s v="Honorário Março - Caroline Santos"/>
    <s v="I-2024-06739"/>
    <s v="GCF BRA | Administrative Consulting - Caroline Santos"/>
    <x v="2"/>
    <x v="2"/>
    <x v="0"/>
    <x v="0"/>
    <s v="Biomas"/>
    <x v="0"/>
    <x v="0"/>
    <s v="Consultoría: Implementación de Programas"/>
    <s v="Brasil"/>
    <s v="Reales"/>
    <n v="7676.2"/>
    <n v="1346.7"/>
    <s v="Pago Completo"/>
    <s v="Honorário Março - Caroline Santos"/>
  </r>
  <r>
    <d v="2025-03-21T00:00:00"/>
    <s v="Ticket Aereo Susan Luna-Sur Maule - Foro Regional Empresas y DD.HH."/>
    <s v="I-2024-06242"/>
    <s v="UE Chile - Periplo Gastos Varios"/>
    <x v="1"/>
    <x v="65"/>
    <x v="0"/>
    <x v="0"/>
    <s v="Innovación Laboral (Ex. Futuro del Trabajo)"/>
    <x v="9"/>
    <x v="9"/>
    <s v="Consultoría: Contratación de servicios/Otros"/>
    <s v="Chile"/>
    <s v="Pesos Chilenos"/>
    <n v="552782"/>
    <n v="596.86"/>
    <s v="Pago Completo"/>
    <s v="Ticket Aereo Susan Luna-Sur Maule - Foro Regional Empresas y DD.HH."/>
  </r>
  <r>
    <d v="2025-03-21T00:00:00"/>
    <s v="1er Pago Diseño y Servicios stand Festival Ñam"/>
    <s v="I-2025-06907"/>
    <s v="Periplo Chile | Estudio Repisa - Propuesta Stand Festival Ñam"/>
    <x v="1"/>
    <x v="65"/>
    <x v="0"/>
    <x v="0"/>
    <s v="Innovación Laboral (Ex. Futuro del Trabajo)"/>
    <x v="9"/>
    <x v="9"/>
    <s v="Consultoría: Contratación de servicios/Otros"/>
    <s v="Chile"/>
    <s v="Pesos Chilenos"/>
    <n v="1754386"/>
    <n v="1894.28"/>
    <s v="Pago Completo"/>
    <s v="1er Pago Diseño y Servicios stand Festival Ñam"/>
  </r>
  <r>
    <d v="2025-03-24T00:00:00"/>
    <s v="Honorarios marzo 2025"/>
    <s v="I-2023-05926"/>
    <s v="SURGE FA | Coordinación Programática - Anaid Astorga"/>
    <x v="2"/>
    <x v="61"/>
    <x v="0"/>
    <x v="3"/>
    <s v="Democracias"/>
    <x v="16"/>
    <x v="16"/>
    <s v="Consultoría: Implementación de Programas"/>
    <s v="México"/>
    <s v="Pesos Mexicanos"/>
    <n v="62058.65"/>
    <n v="3105.34"/>
    <s v="Pago Completo"/>
    <s v="Honorarios marzo 2025"/>
  </r>
  <r>
    <d v="2025-03-24T00:00:00"/>
    <s v="FT 7932 Via Aerea - Passagem Mari Brito Recife/Brasília - 13 a 14/03/2025"/>
    <s v="I-2025-06814"/>
    <s v="WTT GER - Viagens 2025 - Via Aérea e adiantamentos"/>
    <x v="3"/>
    <x v="19"/>
    <x v="1"/>
    <x v="1"/>
    <s v="WTT"/>
    <x v="2"/>
    <x v="2"/>
    <s v="Contratación de servicios/Viajes/Hoteles/Viáticos"/>
    <s v="Brasil"/>
    <s v="Reales"/>
    <n v="2036.68"/>
    <n v="354.82"/>
    <s v="Pago Completo"/>
    <s v="FT 7932 Via Aerea - Passagem Mari Brito Recife/Brasília - 13 a 14/03/2025"/>
  </r>
  <r>
    <d v="2025-03-24T00:00:00"/>
    <s v="Pago 2"/>
    <s v="I-2024-06726"/>
    <s v="Pro-CLIMAR Argentina - MRV (monitoring, report and verification) and programming - Output 4 - Apoyo integración Sistema de Mapas de Riesgos de Cambio Climático."/>
    <x v="2"/>
    <x v="38"/>
    <x v="0"/>
    <x v="0"/>
    <s v="Economia Circular Inclusiva (Ex Reciclaje)"/>
    <x v="10"/>
    <x v="10"/>
    <s v="Consultoría: Contratación de servicios/Otros"/>
    <s v="Argentina"/>
    <s v="Pesos Argentinos"/>
    <n v="6000000"/>
    <n v="5635.13"/>
    <s v="Pago Completo"/>
    <s v="Pago 2"/>
  </r>
  <r>
    <d v="2025-03-24T00:00:00"/>
    <s v="Victoria Arellano consultoría marzo 2025"/>
    <s v="I-2024-06412"/>
    <s v="Consultoría Administrativa Ikatu Maria Victoria Arellano"/>
    <x v="1"/>
    <x v="66"/>
    <x v="0"/>
    <x v="0"/>
    <s v="Ikatu (Negocios)"/>
    <x v="17"/>
    <x v="17"/>
    <s v="Cooperación Financiera Reembolsable"/>
    <s v="Chile"/>
    <s v="Pesos Chilenos"/>
    <n v="2300000"/>
    <n v="2467.44"/>
    <s v="Pago Completo"/>
    <s v="Victoria Arellano consultoría marzo 2025"/>
  </r>
  <r>
    <d v="2025-03-24T00:00:00"/>
    <s v="Honorarios marzo 2025"/>
    <s v="I-2024-06088"/>
    <s v="SURGE | Consultoria de Comunicación | Camilo Andrés Velásquez Ruiz"/>
    <x v="2"/>
    <x v="61"/>
    <x v="0"/>
    <x v="3"/>
    <s v="Democracias"/>
    <x v="16"/>
    <x v="16"/>
    <s v="Consultoría: Implementación de Programas"/>
    <s v="México"/>
    <s v="Pesos Colombianos"/>
    <n v="12098000"/>
    <n v="3179.5"/>
    <s v="Pago Completo"/>
    <s v="Honorarios marzo 2025"/>
  </r>
  <r>
    <d v="2025-03-24T00:00:00"/>
    <s v="Reunión equipo país Colombia"/>
    <s v="I-2024-06088"/>
    <s v="SURGE | Consultoria de Comunicación | Camilo Andrés Velásquez Ruiz"/>
    <x v="2"/>
    <x v="9"/>
    <x v="0"/>
    <x v="0"/>
    <s v="Democracias"/>
    <x v="16"/>
    <x v="16"/>
    <s v="Consultoría: Implementación de Programas"/>
    <s v="México"/>
    <s v="US Dollar"/>
    <n v="45"/>
    <n v="45"/>
    <s v="Pago Completo"/>
    <s v="Reunión equipo país Colombia"/>
  </r>
  <r>
    <d v="2025-03-24T00:00:00"/>
    <s v="Desembolso único"/>
    <s v="I-2024-06611"/>
    <s v="POV-VAC-BR: Caucus Indígena | Caucus Indígena da UNFCCC na 62ª Conferência dos Órgãos Subsidiários do Clima de Bonn (SB62)"/>
    <x v="2"/>
    <x v="40"/>
    <x v="0"/>
    <x v="0"/>
    <s v="Biomas"/>
    <x v="11"/>
    <x v="11"/>
    <s v="Donación efectivo más de U$D 3K y menos de U$D 50K"/>
    <s v="Brasil"/>
    <s v="US Dollar"/>
    <n v="4500"/>
    <n v="4500"/>
    <s v="Pago Completo"/>
    <s v="Desembolso único"/>
  </r>
  <r>
    <d v="2025-03-24T00:00:00"/>
    <s v="FT 7931 Via Aerea - Passagem Angelica - Macapá/POA 21/03/2025"/>
    <s v="I-2025-06814"/>
    <s v="WTT GER - Viagens 2025 - Via Aérea e adiantamentos"/>
    <x v="3"/>
    <x v="60"/>
    <x v="1"/>
    <x v="1"/>
    <s v="WTT"/>
    <x v="2"/>
    <x v="2"/>
    <s v="Contratación de servicios/Viajes/Hoteles/Viáticos"/>
    <s v="Brasil"/>
    <s v="Reales"/>
    <n v="2345.38"/>
    <n v="408.6"/>
    <s v="Pago Completo"/>
    <s v="FT 7931 Via Aerea - Passagem Angelica - Macapá/POA 21/03/2025"/>
  </r>
  <r>
    <d v="2025-03-24T00:00:00"/>
    <s v="Pago 11 Caja Chica Sindy I-5446"/>
    <s v="I-2023-05446"/>
    <s v="ASDI: Caja Chica Sindy - Guatemala"/>
    <x v="2"/>
    <x v="5"/>
    <x v="0"/>
    <x v="0"/>
    <s v="Innovación Laboral (Ex. Futuro del Trabajo)"/>
    <x v="9"/>
    <x v="9"/>
    <s v="Consultoría: Contratación de servicios/Otros"/>
    <s v="Guatemala"/>
    <s v="US Dollar"/>
    <n v="1000"/>
    <n v="1000"/>
    <s v="Pago Completo"/>
    <s v="Pago 11 Caja Chica Sindy I-5446"/>
  </r>
  <r>
    <d v="2025-03-24T00:00:00"/>
    <s v="Desembolso 5"/>
    <s v="I-2021-04652"/>
    <s v="POV-VAC-BR: ACESA | Agroecologia para Proteção das Florestas da Amazônia"/>
    <x v="2"/>
    <x v="40"/>
    <x v="0"/>
    <x v="0"/>
    <s v="Biomas"/>
    <x v="11"/>
    <x v="11"/>
    <s v="Donación efectivo más de U$D 50K"/>
    <s v="Brasil"/>
    <s v="US Dollar"/>
    <n v="10000"/>
    <n v="10000"/>
    <s v="Pago Completo"/>
    <s v="Desembolso 5"/>
  </r>
  <r>
    <d v="2025-03-24T00:00:00"/>
    <s v="UE Mx - 1615 FA Mx - Consultoria  - Febrero"/>
    <s v="I-2025-06834"/>
    <s v="UE Mx - Consultoría de evaluación, monitoreo y aprendizaje"/>
    <x v="6"/>
    <x v="48"/>
    <x v="0"/>
    <x v="0"/>
    <s v="Innovación Laboral (Ex. Futuro del Trabajo)"/>
    <x v="9"/>
    <x v="9"/>
    <s v="Consultoría: Implementación de Programas"/>
    <s v="México"/>
    <s v="Pesos Mexicanos"/>
    <n v="25963.4"/>
    <n v="1284.05"/>
    <s v="Pago Completo"/>
    <s v="UE Mx - 1615 FA Mx - Consultoria  - Febrero"/>
  </r>
  <r>
    <d v="2025-03-24T00:00:00"/>
    <s v="Pago 1- Marvson Andrade"/>
    <s v="I-2025-06864"/>
    <s v="Águas de Marajó: Consultoría articulación de campo y sistematización de datos"/>
    <x v="2"/>
    <x v="67"/>
    <x v="0"/>
    <x v="0"/>
    <s v="Agua"/>
    <x v="12"/>
    <x v="12"/>
    <s v="Consultoría: Implementación de Programas"/>
    <s v="Brasil"/>
    <s v="Reales"/>
    <n v="14000"/>
    <n v="2456.14"/>
    <s v="Pago Completo"/>
    <s v="Pago 1- Marvson Andrade"/>
  </r>
  <r>
    <d v="2025-03-24T00:00:00"/>
    <s v="Inicio de Actividades"/>
    <s v="I-2024-06608"/>
    <s v="POV-PY: FortaleSER- Protegiendo mi raíz"/>
    <x v="2"/>
    <x v="40"/>
    <x v="0"/>
    <x v="0"/>
    <s v="Biomas"/>
    <x v="11"/>
    <x v="11"/>
    <s v="Donación efectivo más de U$D 3K y menos de U$D 50K"/>
    <s v="Paraguay"/>
    <s v="US Dollar"/>
    <n v="16000"/>
    <n v="16000"/>
    <s v="Pago Completo"/>
    <s v="Inicio de Actividades"/>
  </r>
  <r>
    <d v="2025-03-24T00:00:00"/>
    <s v="FT 7952 Via Aerea - Passagem Mari Brimdjam SP/MAO - 05 a 13/04/2025"/>
    <s v="I-2025-06814"/>
    <s v="WTT GER - Viagens 2025 - Via Aérea e adiantamentos"/>
    <x v="3"/>
    <x v="3"/>
    <x v="1"/>
    <x v="1"/>
    <s v="WTT"/>
    <x v="2"/>
    <x v="2"/>
    <s v="Contratación de servicios/Viajes/Hoteles/Viáticos"/>
    <s v="Brasil"/>
    <s v="Reales"/>
    <n v="2178.38"/>
    <n v="379.4"/>
    <s v="Pago Completo"/>
    <s v="FT 7952 Via Aerea - Passagem Mari Brimdjam SP/MAO - 05 a 13/04/2025"/>
  </r>
  <r>
    <d v="2025-03-24T00:00:00"/>
    <s v="FT 7930 Via Aerea - Passagem Gracyane - Manaus/Belem 18 a 21/03/2025"/>
    <s v="I-2025-06814"/>
    <s v="WTT GER - Viagens 2025 - Via Aérea e adiantamentos"/>
    <x v="3"/>
    <x v="42"/>
    <x v="1"/>
    <x v="1"/>
    <s v="WTT"/>
    <x v="2"/>
    <x v="2"/>
    <s v="Contratación de servicios/Viajes/Hoteles/Viáticos"/>
    <s v="Brasil"/>
    <s v="Reales"/>
    <n v="1998.8"/>
    <n v="348.13"/>
    <s v="Pago Completo"/>
    <s v="FT 7930 Via Aerea - Passagem Gracyane - Manaus/Belem 18 a 21/03/2025"/>
  </r>
  <r>
    <d v="2025-03-25T00:00:00"/>
    <s v="Pago auditoría GCF"/>
    <s v="I-2024-06554"/>
    <s v="GCF - CLUA l Auditoría"/>
    <x v="2"/>
    <x v="2"/>
    <x v="0"/>
    <x v="0"/>
    <s v="Biomas"/>
    <x v="0"/>
    <x v="0"/>
    <s v="Auditoria"/>
    <s v="Brasil"/>
    <s v="US Dollar"/>
    <n v="13000"/>
    <n v="13000"/>
    <s v="Pago Completo"/>
    <s v="Pago auditoría GCF"/>
  </r>
  <r>
    <d v="2025-03-26T00:00:00"/>
    <s v="1° Pago Validação de Dados"/>
    <s v="I-2025-06791"/>
    <s v="CLUA | Consultoria Seleção de Beneficiários- Marcelo Tavares"/>
    <x v="2"/>
    <x v="4"/>
    <x v="0"/>
    <x v="0"/>
    <s v="Biomas"/>
    <x v="11"/>
    <x v="11"/>
    <s v="Consultoría: Contratación de servicios/Otros"/>
    <s v="Brasil"/>
    <s v="Reales"/>
    <n v="3700"/>
    <n v="644.41999999999996"/>
    <s v="Pago Completo"/>
    <s v="1° Pago Validação de Dados"/>
  </r>
  <r>
    <d v="2025-03-26T00:00:00"/>
    <s v="Pago # 5"/>
    <s v="I-2024-06266"/>
    <s v="Pro-CLIMAR Argentina - Communications coordinator"/>
    <x v="2"/>
    <x v="38"/>
    <x v="0"/>
    <x v="0"/>
    <s v="Economia Circular Inclusiva (Ex Reciclaje)"/>
    <x v="8"/>
    <x v="8"/>
    <s v="Consultoría: Implementación de Programas"/>
    <s v="Argentina"/>
    <s v="Pesos Argentinos"/>
    <n v="1740793"/>
    <n v="1634.93"/>
    <s v="Pago Completo"/>
    <s v="Pago # 5"/>
  </r>
  <r>
    <d v="2025-03-26T00:00:00"/>
    <s v="Anticipo Desembolso # 5"/>
    <s v="I-2023-06020"/>
    <s v="Pro-CLIMAR Argentina: ACDI"/>
    <x v="2"/>
    <x v="38"/>
    <x v="0"/>
    <x v="0"/>
    <s v="Economia Circular Inclusiva (Ex Reciclaje)"/>
    <x v="10"/>
    <x v="10"/>
    <s v="Donación efectivo más de U$D 50K"/>
    <s v="Argentina"/>
    <s v="US Dollar"/>
    <n v="28455.89"/>
    <n v="28455.89"/>
    <s v="Pago Completo"/>
    <s v="Anticipo Desembolso # 5"/>
  </r>
  <r>
    <d v="2025-03-26T00:00:00"/>
    <s v="Andrea Riedemann consultoria marzo 2025"/>
    <s v="I-2024-06233"/>
    <s v="UE Chile - Periplo Consultoria MEL"/>
    <x v="1"/>
    <x v="65"/>
    <x v="0"/>
    <x v="0"/>
    <s v="Innovación Laboral (Ex. Futuro del Trabajo)"/>
    <x v="9"/>
    <x v="9"/>
    <s v="Consultoría: Implementación de Programas"/>
    <s v="Chile"/>
    <s v="Pesos Chilenos"/>
    <n v="1100000"/>
    <n v="1195.76"/>
    <s v="Pago Completo"/>
    <s v="Andrea Riedemann consultoria marzo 2025"/>
  </r>
  <r>
    <d v="2025-03-26T00:00:00"/>
    <s v="Desembolso 2/2- Luciana.- Passos"/>
    <s v="I-2025-06808"/>
    <s v="AMA: Assessoria Jurídica Programática"/>
    <x v="5"/>
    <x v="33"/>
    <x v="0"/>
    <x v="0"/>
    <s v="Agua"/>
    <x v="12"/>
    <x v="12"/>
    <s v="Consultoría: Implementación de Programas"/>
    <s v="Brasil"/>
    <s v="Reales"/>
    <n v="17706"/>
    <n v="3083.81"/>
    <s v="Pago Completo"/>
    <s v="Desembolso 2/2- Luciana.- Passos"/>
  </r>
  <r>
    <d v="2025-03-26T00:00:00"/>
    <s v="Gabriela Bade consultoría marzo 2025"/>
    <s v="I-2024-06238"/>
    <s v="UE Chile - Periplo Comunicaciones"/>
    <x v="1"/>
    <x v="65"/>
    <x v="0"/>
    <x v="0"/>
    <s v="Innovación Laboral (Ex. Futuro del Trabajo)"/>
    <x v="9"/>
    <x v="9"/>
    <s v="Consultoría: Implementación de Programas"/>
    <s v="Chile"/>
    <s v="Pesos Chilenos"/>
    <n v="815000"/>
    <n v="885.95"/>
    <s v="Pago Completo"/>
    <s v="Gabriela Bade consultoría marzo 2025"/>
  </r>
  <r>
    <d v="2025-03-26T00:00:00"/>
    <s v="I-2024-06525 - Pago VI Shikha Silliman Bhattacharjee"/>
    <s v="I-2024-06525"/>
    <s v="FORGE C190 - Consultora Shikha Silliman Bhattacharjee"/>
    <x v="4"/>
    <x v="29"/>
    <x v="2"/>
    <x v="2"/>
    <s v="Innovación Laboral (Ex. Futuro del Trabajo)"/>
    <x v="20"/>
    <x v="20"/>
    <s v="Consultoría: Contratación de servicios/Otros"/>
    <s v="México"/>
    <s v="US Dollar"/>
    <n v="2142.85"/>
    <n v="2142.85"/>
    <s v="Pago Completo"/>
    <s v="I-2024-06525 - Pago VI Shikha Silliman Bhattacharjee"/>
  </r>
  <r>
    <d v="2025-03-26T00:00:00"/>
    <s v="Pasaje Jessica Huaman Vilca"/>
    <s v="I-2025-06901"/>
    <s v="Participación aliados en LARIS 2025"/>
    <x v="2"/>
    <x v="68"/>
    <x v="0"/>
    <x v="0"/>
    <s v="Ikatu (Negocios)"/>
    <x v="26"/>
    <x v="28"/>
    <s v="Contratación de servicios/Viajes/Hoteles/Viáticos"/>
    <s v="Colombia"/>
    <s v="US Dollar"/>
    <n v="562.39"/>
    <n v="562.39"/>
    <s v="Pago Completo"/>
    <s v="Pasaje Jessica Huaman Vilca"/>
  </r>
  <r>
    <d v="2025-03-26T00:00:00"/>
    <s v="Desembolso consultoría marzo M.Guillibrand"/>
    <s v="I-2024-06169"/>
    <s v="UE Chile: Periplo consultoria Marcela Guillibrand"/>
    <x v="1"/>
    <x v="65"/>
    <x v="0"/>
    <x v="0"/>
    <s v="Innovación Laboral (Ex. Futuro del Trabajo)"/>
    <x v="9"/>
    <x v="9"/>
    <s v="Consultoría: Implementación de Programas"/>
    <s v="Chile"/>
    <s v="Pesos Chilenos"/>
    <n v="2350000"/>
    <n v="2554.5700000000002"/>
    <s v="Pago Completo"/>
    <s v="Desembolso consultoría marzo M.Guillibrand"/>
  </r>
  <r>
    <d v="2025-03-26T00:00:00"/>
    <s v="Pago VII marzo - Shikha Silliman Bhattacharjee"/>
    <s v="I-2024-06525"/>
    <s v="FORGE C190 - Consultora Shikha Silliman Bhattacharjee"/>
    <x v="4"/>
    <x v="29"/>
    <x v="2"/>
    <x v="2"/>
    <s v="Innovación Laboral (Ex. Futuro del Trabajo)"/>
    <x v="20"/>
    <x v="20"/>
    <s v="Consultoría: Contratación de servicios/Otros"/>
    <s v="México"/>
    <s v="US Dollar"/>
    <n v="2142.9"/>
    <n v="2142.9"/>
    <s v="Pago Completo"/>
    <s v="Pago VII marzo - Shikha Silliman Bhattacharjee"/>
  </r>
  <r>
    <d v="2025-03-26T00:00:00"/>
    <s v="Gabriela Macias - Consultoría"/>
    <s v="I-2024-06163"/>
    <s v="Lazos de Agua: Consultoría Administrativa y Apoyo Contable"/>
    <x v="2"/>
    <x v="45"/>
    <x v="0"/>
    <x v="0"/>
    <s v="Agua"/>
    <x v="12"/>
    <x v="12"/>
    <s v="Consultoría: Implementación de Programas"/>
    <s v="México"/>
    <s v="Pesos Mexicanos"/>
    <n v="46305.68"/>
    <n v="2317.08"/>
    <s v="Pago Completo"/>
    <s v="Gabriela Macias - Consultoría"/>
  </r>
  <r>
    <d v="2025-03-27T00:00:00"/>
    <s v="Pago 2"/>
    <s v="I-2024-06752"/>
    <s v="Pro-CLIMAR Argentina - Consulting for a mapping study for basic diagnosis to identify the digitization of processes"/>
    <x v="2"/>
    <x v="38"/>
    <x v="0"/>
    <x v="0"/>
    <s v="Economia Circular Inclusiva (Ex Reciclaje)"/>
    <x v="10"/>
    <x v="10"/>
    <s v="Consultoría: Contratación de servicios/Otros"/>
    <s v="Argentina"/>
    <s v="Pesos Argentinos"/>
    <n v="12500000"/>
    <n v="11739.85"/>
    <s v="Pago Completo"/>
    <s v="Pago 2"/>
  </r>
  <r>
    <d v="2025-03-27T00:00:00"/>
    <s v="NF 2 - Produção de vinheta - Thiago Oliveira"/>
    <s v="I-2025-06821"/>
    <s v="WTT COM - Materiais e serviços para comun. de projetos 2025"/>
    <x v="3"/>
    <x v="3"/>
    <x v="1"/>
    <x v="1"/>
    <s v="WTT"/>
    <x v="2"/>
    <x v="2"/>
    <s v="Consultoría: Contratación de servicios/Otros"/>
    <s v="Brasil"/>
    <s v="Reales"/>
    <n v="3000"/>
    <n v="526.41999999999996"/>
    <s v="Pago Completo"/>
    <s v="NF 2 - Produção de vinheta - Thiago Oliveira"/>
  </r>
  <r>
    <d v="2025-03-27T00:00:00"/>
    <s v="Reemb. Mari Brimdjam"/>
    <s v="I-2025-06814"/>
    <s v="WTT GER - Viagens 2025 - Via Aérea e adiantamentos"/>
    <x v="3"/>
    <x v="16"/>
    <x v="1"/>
    <x v="1"/>
    <s v="WTT"/>
    <x v="2"/>
    <x v="2"/>
    <s v="Contratación de servicios/Viajes/Hoteles/Viáticos"/>
    <s v="Brasil"/>
    <s v="Reales"/>
    <n v="279.24"/>
    <n v="48.59"/>
    <s v="Pago Completo"/>
    <s v="Reemb. Mari Brimdjam"/>
  </r>
  <r>
    <d v="2025-03-27T00:00:00"/>
    <s v="Reemb. Yurik - Viagem MAO"/>
    <s v="I-2025-06814"/>
    <s v="WTT GER - Viagens 2025 - Via Aérea e adiantamentos"/>
    <x v="3"/>
    <x v="69"/>
    <x v="1"/>
    <x v="1"/>
    <s v="WTT"/>
    <x v="2"/>
    <x v="2"/>
    <s v="Contratación de servicios/Viajes/Hoteles/Viáticos"/>
    <s v="Brasil"/>
    <s v="Reales"/>
    <n v="248.08"/>
    <n v="43.17"/>
    <s v="Pago Completo"/>
    <s v="Reemb. Yurik - Viagem MAO"/>
  </r>
  <r>
    <d v="2025-03-27T00:00:00"/>
    <s v="Desembolso 1/2 (70%) - Fundación Biodiversidad"/>
    <s v="I-2025-06844"/>
    <s v="UE Redes Chaco - fondos de innovación (Fundación Biodiversidad)"/>
    <x v="0"/>
    <x v="56"/>
    <x v="0"/>
    <x v="0"/>
    <s v="Biomas"/>
    <x v="11"/>
    <x v="11"/>
    <s v="Donación efectivo más de U$D 3K y menos de U$D 50K"/>
    <s v="Argentina"/>
    <s v="Pesos Argentinos"/>
    <n v="16339400"/>
    <n v="15238.42"/>
    <s v="Pago Completo"/>
    <s v="Desembolso 1/2 (70%) - Fundación Biodiversidad"/>
  </r>
  <r>
    <d v="2025-03-27T00:00:00"/>
    <s v="Pago 2"/>
    <s v="I-2024-06519"/>
    <s v="Pro-CLIMAR Argentina - MRV (monitoring, report and verification) and programming - Output 4 - Apoyo al Diseño UX del Sistema Nacional de Información sobre Cambio Climático (SNICC)"/>
    <x v="2"/>
    <x v="38"/>
    <x v="0"/>
    <x v="0"/>
    <s v="Economia Circular Inclusiva (Ex Reciclaje)"/>
    <x v="10"/>
    <x v="10"/>
    <s v="Consultoría: Implementación de Programas"/>
    <s v="Argentina"/>
    <s v="Pesos Argentinos"/>
    <n v="8400000"/>
    <n v="7889.18"/>
    <s v="Pago Completo"/>
    <s v="Pago 2"/>
  </r>
  <r>
    <d v="2025-03-27T00:00:00"/>
    <s v="NF 16 ref. Diagramação Reúso - Aline Guimaraes"/>
    <s v="I-2025-06821"/>
    <s v="WTT COM - Materiais e serviços para comun. de projetos 2025"/>
    <x v="3"/>
    <x v="3"/>
    <x v="1"/>
    <x v="1"/>
    <s v="WTT"/>
    <x v="2"/>
    <x v="2"/>
    <s v="Consultoría: Contratación de servicios/Otros"/>
    <s v="Brasil"/>
    <s v="Reales"/>
    <n v="2400"/>
    <n v="417.6"/>
    <s v="Pago Completo"/>
    <s v="NF 16 ref. Diagramação Reúso - Aline Guimaraes"/>
  </r>
  <r>
    <d v="2025-03-27T00:00:00"/>
    <s v="NF 114 ref. Pago 2 - Websérie - Captação e Edição - Guilherme Prado"/>
    <s v="I-2025-06821"/>
    <s v="WTT COM - Materiais e serviços para comun. de projetos 2025"/>
    <x v="3"/>
    <x v="16"/>
    <x v="1"/>
    <x v="1"/>
    <s v="WTT"/>
    <x v="2"/>
    <x v="2"/>
    <s v="Consultoría: Contratación de servicios/Otros"/>
    <s v="Brasil"/>
    <s v="Reales"/>
    <n v="6500"/>
    <n v="1131.01"/>
    <s v="Pago Completo"/>
    <s v="NF 114 ref. Pago 2 - Websérie - Captação e Edição - Guilherme Prado"/>
  </r>
  <r>
    <d v="2025-03-27T00:00:00"/>
    <s v="NF 91 ref. Diagramação do Relatório Anual - Estudio Jambo"/>
    <s v="I-2025-06821"/>
    <s v="WTT COM - Materiais e serviços para comun. de projetos 2025"/>
    <x v="3"/>
    <x v="16"/>
    <x v="1"/>
    <x v="1"/>
    <s v="WTT"/>
    <x v="2"/>
    <x v="2"/>
    <s v="Consultoría: Contratación de servicios/Otros"/>
    <s v="Brasil"/>
    <s v="Reales"/>
    <n v="8787"/>
    <n v="1528.95"/>
    <s v="Pago Completo"/>
    <s v="NF 91 ref. Diagramação do Relatório Anual - Estudio Jambo"/>
  </r>
  <r>
    <d v="2025-03-27T00:00:00"/>
    <s v="Pasaje Tomas de Lara"/>
    <s v="I-2025-06901"/>
    <s v="Participación aliados en LARIS 2025"/>
    <x v="2"/>
    <x v="68"/>
    <x v="0"/>
    <x v="0"/>
    <s v="Ikatu (Negocios)"/>
    <x v="26"/>
    <x v="28"/>
    <s v="Contratación de servicios/Viajes/Hoteles/Viáticos"/>
    <s v="Colombia"/>
    <s v="US Dollar"/>
    <n v="1224.4000000000001"/>
    <n v="1224.4000000000001"/>
    <s v="Pago Completo"/>
    <s v="Pasaje Tomas de Lara"/>
  </r>
  <r>
    <d v="2025-03-27T00:00:00"/>
    <s v="NF 4 ref. Pagamento unico - Renata Bueloni"/>
    <s v="I-2025-06909"/>
    <s v="WTT Gestor Científico PD&amp;I - Renata H. Bueloni | 2025"/>
    <x v="3"/>
    <x v="3"/>
    <x v="1"/>
    <x v="1"/>
    <s v="WTT"/>
    <x v="13"/>
    <x v="13"/>
    <s v="Consultoría: Contratación de servicios/Otros"/>
    <s v="Brasil"/>
    <s v="Reales"/>
    <n v="26000"/>
    <n v="4562.28"/>
    <s v="Pago Completo"/>
    <s v="NF 4 ref. Pagamento unico - Renata Bueloni"/>
  </r>
  <r>
    <d v="2025-03-27T00:00:00"/>
    <s v="NF 114 ref. Pago 2 - Websérie - Captação e Edição - Guilherme Prado"/>
    <s v="I-2025-06821"/>
    <s v="WTT COM - Materiais e serviços para comun. de projetos 2025"/>
    <x v="3"/>
    <x v="3"/>
    <x v="1"/>
    <x v="1"/>
    <s v="WTT"/>
    <x v="2"/>
    <x v="2"/>
    <s v="Consultoría: Contratación de servicios/Otros"/>
    <s v="Brasil"/>
    <s v="Reales"/>
    <n v="7000"/>
    <n v="1218.01"/>
    <s v="Pago Completo"/>
    <s v="NF 114 ref. Pago 2 - Websérie - Captação e Edição - Guilherme Prado"/>
  </r>
  <r>
    <d v="2025-03-27T00:00:00"/>
    <s v="NF 13 ref. 3 parcela - implementação prototipo 2 - LiveFarm"/>
    <s v="I-2024-06619"/>
    <s v="WTT TEC - Plantadeira - LiveFarm"/>
    <x v="3"/>
    <x v="3"/>
    <x v="1"/>
    <x v="1"/>
    <s v="WTT"/>
    <x v="13"/>
    <x v="13"/>
    <s v="Consultoría: Contratación de servicios/Otros"/>
    <s v="Brasil"/>
    <s v="Reales"/>
    <n v="23000"/>
    <n v="4035.87"/>
    <s v="Pago Completo"/>
    <s v="NF 13 ref. 3 parcela - implementação prototipo 2 - LiveFarm"/>
  </r>
  <r>
    <d v="2025-03-27T00:00:00"/>
    <s v="NF 9 ref. Assessoria de Imprensa - Rafael Santana"/>
    <s v="I-2025-06821"/>
    <s v="WTT COM - Materiais e serviços para comun. de projetos 2025"/>
    <x v="3"/>
    <x v="3"/>
    <x v="1"/>
    <x v="1"/>
    <s v="WTT"/>
    <x v="2"/>
    <x v="2"/>
    <s v="Consultoría: Contratación de servicios/Otros"/>
    <s v="Brasil"/>
    <s v="Reales"/>
    <n v="3000"/>
    <n v="526.41999999999996"/>
    <s v="Pago Completo"/>
    <s v="NF 9 ref. Assessoria de Imprensa - Rafael Santana"/>
  </r>
  <r>
    <d v="2025-03-27T00:00:00"/>
    <s v="Bx Adto 13/03/2025 - Mari Brimdjam"/>
    <s v="I-2025-06814"/>
    <s v="WTT GER - Viagens 2025 - Via Aérea e adiantamentos"/>
    <x v="3"/>
    <x v="16"/>
    <x v="1"/>
    <x v="1"/>
    <s v="WTT"/>
    <x v="2"/>
    <x v="2"/>
    <s v="Contratación de servicios/Viajes/Hoteles/Viáticos"/>
    <s v="Brasil"/>
    <s v="Reales"/>
    <n v="350"/>
    <n v="60.9"/>
    <s v="Pago Completo"/>
    <s v="Bx Adto 13/03/2025 - Mari Brimdjam"/>
  </r>
  <r>
    <d v="2025-03-27T00:00:00"/>
    <s v="Reemb. Lara - evento Embrapa"/>
    <s v="I-2025-06814"/>
    <s v="WTT GER - Viagens 2025 - Via Aérea e adiantamentos"/>
    <x v="3"/>
    <x v="19"/>
    <x v="1"/>
    <x v="1"/>
    <s v="WTT"/>
    <x v="2"/>
    <x v="2"/>
    <s v="Contratación de servicios/Viajes/Hoteles/Viáticos"/>
    <s v="Brasil"/>
    <s v="Reales"/>
    <n v="313.63"/>
    <n v="54.57"/>
    <s v="Pago Completo"/>
    <s v="Reemb. Lara - evento Embrapa"/>
  </r>
  <r>
    <d v="2025-03-27T00:00:00"/>
    <s v="Pasaje Jose Vladimir Valera"/>
    <s v="I-2025-06901"/>
    <s v="Participación aliados en LARIS 2025"/>
    <x v="2"/>
    <x v="68"/>
    <x v="0"/>
    <x v="0"/>
    <s v="Ikatu (Negocios)"/>
    <x v="26"/>
    <x v="28"/>
    <s v="Contratación de servicios/Viajes/Hoteles/Viáticos"/>
    <s v="Colombia"/>
    <s v="US Dollar"/>
    <n v="515.32000000000005"/>
    <n v="515.32000000000005"/>
    <s v="Pago Completo"/>
    <s v="Pasaje Jose Vladimir Valera"/>
  </r>
  <r>
    <d v="2025-03-28T00:00:00"/>
    <s v="Pago por ajuste por inflación"/>
    <s v="I-2025-06808"/>
    <s v="AMA: Assessoria Jurídica Programática"/>
    <x v="5"/>
    <x v="33"/>
    <x v="0"/>
    <x v="0"/>
    <s v="Agua"/>
    <x v="12"/>
    <x v="12"/>
    <s v="Consultoría: Implementación de Programas"/>
    <s v="Brasil"/>
    <s v="Reales"/>
    <n v="1710"/>
    <n v="296.58"/>
    <s v="Pago Completo"/>
    <s v="Pago por ajuste por inflación"/>
  </r>
  <r>
    <d v="2025-03-28T00:00:00"/>
    <s v="Desembolso Fincred 2024"/>
    <s v="I-2024-06582"/>
    <s v="Informes Comerciales FDR 2.0"/>
    <x v="1"/>
    <x v="70"/>
    <x v="0"/>
    <x v="0"/>
    <s v="Ikatu (Negocios)"/>
    <x v="26"/>
    <x v="28"/>
    <s v="Consultoría: Contratación de servicios/Otros"/>
    <s v="Chile"/>
    <s v="Pesos Chilenos"/>
    <n v="271127"/>
    <n v="290.99"/>
    <s v="Pago Completo"/>
    <s v="Desembolso Fincred 2024"/>
  </r>
  <r>
    <d v="2025-03-28T00:00:00"/>
    <s v="Consultoría Laura Sifonios - Pago 8"/>
    <s v="I-2024-06070"/>
    <s v="Pro-CLIMAR Argentina - Consulting for the implementation of specific actions for national strategies and program Support - Laura Sifonios"/>
    <x v="2"/>
    <x v="38"/>
    <x v="0"/>
    <x v="0"/>
    <s v="Economia Circular Inclusiva (Ex Reciclaje)"/>
    <x v="8"/>
    <x v="8"/>
    <s v="Consultoría: Implementación de Programas"/>
    <s v="Argentina"/>
    <s v="Pesos Argentinos"/>
    <n v="4366335"/>
    <n v="4100.8100000000004"/>
    <s v="Pago Completo"/>
    <s v="Consultoría Laura Sifonios - Pago 8"/>
  </r>
  <r>
    <d v="2025-03-28T00:00:00"/>
    <s v="Pago # 5"/>
    <s v="I-2024-06444"/>
    <s v="Pro-CLIMAR Argentina - Project coordinator  - Integral coordination for actions implementation Output 1 - Forest landscape restoration (FLR) – Laura Sifonios"/>
    <x v="2"/>
    <x v="38"/>
    <x v="0"/>
    <x v="0"/>
    <s v="Economia Circular Inclusiva (Ex Reciclaje)"/>
    <x v="8"/>
    <x v="8"/>
    <s v="Consultoría: Implementación de Programas"/>
    <s v="Argentina"/>
    <s v="Pesos Argentinos"/>
    <n v="2644279"/>
    <n v="2483.4699999999998"/>
    <s v="Pago Completo"/>
    <s v="Pago # 5"/>
  </r>
  <r>
    <d v="2025-03-28T00:00:00"/>
    <s v="Pago 2"/>
    <s v="I-2024-06722"/>
    <s v="Pro-CLIMAR Argentina - Consultancy for a diagnostic study and gender awareness actions"/>
    <x v="2"/>
    <x v="38"/>
    <x v="0"/>
    <x v="0"/>
    <s v="Economia Circular Inclusiva (Ex Reciclaje)"/>
    <x v="10"/>
    <x v="10"/>
    <s v="Consultoría: Contratación de servicios/Otros"/>
    <s v="Argentina"/>
    <s v="Pesos Argentinos"/>
    <n v="7800000"/>
    <n v="7325.66"/>
    <s v="Pago Completo"/>
    <s v="Pago 2"/>
  </r>
  <r>
    <d v="2025-03-28T00:00:00"/>
    <s v="Pago final Ocote I 06299"/>
    <s v="I-2024-06299"/>
    <s v="ASDI: Ocote - Tercera fase de campaña de comunicación"/>
    <x v="2"/>
    <x v="5"/>
    <x v="0"/>
    <x v="0"/>
    <s v="Innovación Laboral (Ex. Futuro del Trabajo)"/>
    <x v="3"/>
    <x v="3"/>
    <s v="Consultoría: Implementación de Programas"/>
    <s v="Guatemala"/>
    <s v="US Dollar"/>
    <n v="7850"/>
    <n v="7850"/>
    <s v="Pago Completo"/>
    <s v="Pago final Ocote I 06299"/>
  </r>
  <r>
    <d v="2025-03-28T00:00:00"/>
    <s v="Desembolso Préstamo único P.Gonzalez"/>
    <s v="I-2025-06904"/>
    <s v="Patricia Gonzalez Oyarzo FDR 2.0 Ikatu"/>
    <x v="1"/>
    <x v="1"/>
    <x v="0"/>
    <x v="0"/>
    <s v="Ikatu (Negocios)"/>
    <x v="1"/>
    <x v="1"/>
    <s v="Cooperación Financiera Reembolsable"/>
    <s v="Chile"/>
    <s v="Pesos Chilenos"/>
    <n v="3000000"/>
    <n v="3268.83"/>
    <s v="Pago Completo"/>
    <s v="Desembolso Préstamo único P.Gonzalez"/>
  </r>
  <r>
    <d v="2025-03-31T00:00:00"/>
    <s v="Desembolso 2- CIVICUS I-6687"/>
    <s v="I-2024-06687"/>
    <s v="Fortalecimiento gestión comunitaria del agua_evaluacion externa"/>
    <x v="4"/>
    <x v="44"/>
    <x v="2"/>
    <x v="2"/>
    <s v="Agua"/>
    <x v="24"/>
    <x v="24"/>
    <s v="Consultoría: Contratación de servicios/Otros"/>
    <s v="México"/>
    <s v="US Dollar"/>
    <n v="9600"/>
    <n v="9600"/>
    <s v="Pago Completo"/>
    <s v="Desembolso 2- CIVICUS I-6687"/>
  </r>
  <r>
    <d v="2025-03-31T00:00:00"/>
    <s v="FT 7963 Via Aerea - Hospedagem Mari Bridjam MAO/BSB/Nazaré"/>
    <s v="I-2025-06814"/>
    <s v="WTT GER - Viagens 2025 - Via Aérea e adiantamentos"/>
    <x v="3"/>
    <x v="16"/>
    <x v="1"/>
    <x v="1"/>
    <s v="WTT"/>
    <x v="2"/>
    <x v="2"/>
    <s v="Contratación de servicios/Viajes/Hoteles/Viáticos"/>
    <s v="Brasil"/>
    <s v="Reales"/>
    <n v="2486.46"/>
    <n v="433.02"/>
    <s v="Pago Completo"/>
    <s v="FT 7963 Via Aerea - Hospedagem Mari Bridjam MAO/BSB/Nazaré"/>
  </r>
  <r>
    <d v="2025-03-31T00:00:00"/>
    <s v="2 Desembolso - Plataforma Cipó"/>
    <s v="I-2025-06818"/>
    <s v="WTT POL - Estudo Clima - Plataforma Cipó"/>
    <x v="3"/>
    <x v="16"/>
    <x v="1"/>
    <x v="1"/>
    <s v="WTT"/>
    <x v="13"/>
    <x v="13"/>
    <s v="Donación efectivo más de U$D 3K y menos de U$D 50K"/>
    <s v="Brasil"/>
    <s v="Reales"/>
    <n v="20250"/>
    <n v="3526.52"/>
    <s v="Pago Completo"/>
    <s v="2 Desembolso - Plataforma Cipó"/>
  </r>
  <r>
    <d v="2025-03-31T00:00:00"/>
    <s v="NF 14147 ref. Pago 3 -  Relatório da utilização do sistema (aplicativo+dashboard) - AgroSmart"/>
    <s v="I-2024-06620"/>
    <s v="WTT TEC - Castanha - AgroSmart"/>
    <x v="3"/>
    <x v="3"/>
    <x v="1"/>
    <x v="1"/>
    <s v="WTT"/>
    <x v="13"/>
    <x v="13"/>
    <s v="Consultoría: Contratación de servicios/Otros"/>
    <s v="Brasil"/>
    <s v="Reales"/>
    <n v="33500"/>
    <n v="5834"/>
    <s v="Pago Completo"/>
    <s v="NF 14147 ref. Pago 3 -  Relatório da utilização do sistema (aplicativo+dashboard) - AgroSmart"/>
  </r>
  <r>
    <d v="2025-03-31T00:00:00"/>
    <s v="NF 14 ref. 4 parcela - teste de campo e relatório final - LiveFarm"/>
    <s v="I-2024-06619"/>
    <s v="WTT TEC - Plantadeira - LiveFarm"/>
    <x v="3"/>
    <x v="3"/>
    <x v="1"/>
    <x v="1"/>
    <s v="WTT"/>
    <x v="13"/>
    <x v="13"/>
    <s v="Consultoría: Contratación de servicios/Otros"/>
    <s v="Brasil"/>
    <s v="Reales"/>
    <n v="11000"/>
    <n v="1914.01"/>
    <s v="Pago Completo"/>
    <s v="NF 14 ref. 4 parcela - teste de campo e relatório final - LiveFarm"/>
  </r>
  <r>
    <d v="2025-03-31T00:00:00"/>
    <s v="Pago I-5521 Verónica Enero 2025 1 de 2"/>
    <s v="I-2023-05521"/>
    <s v="Porticus-Periplo: Consultoria Veronica Rodriguez"/>
    <x v="2"/>
    <x v="71"/>
    <x v="0"/>
    <x v="3"/>
    <s v="Innovación Laboral (Ex. Futuro del Trabajo)"/>
    <x v="9"/>
    <x v="9"/>
    <s v="Consultoría: Implementación de Programas"/>
    <s v="México"/>
    <s v="US Dollar"/>
    <n v="3500"/>
    <n v="3500"/>
    <s v="Pago Completo"/>
    <s v="Pago I-5521 Verónica Enero 2025 1 de 2"/>
  </r>
  <r>
    <d v="2025-03-31T00:00:00"/>
    <s v="Bolsa prepago 2025"/>
    <s v="I-2024-06582"/>
    <s v="Informes Comerciales FDR 2.0"/>
    <x v="1"/>
    <x v="70"/>
    <x v="0"/>
    <x v="0"/>
    <s v="Ikatu (Negocios)"/>
    <x v="26"/>
    <x v="28"/>
    <s v="Consultoría: Contratación de servicios/Otros"/>
    <s v="Chile"/>
    <s v="Pesos Chilenos"/>
    <n v="138027"/>
    <n v="145.88999999999999"/>
    <s v="Pago Completo"/>
    <s v="Bolsa prepago 2025"/>
  </r>
  <r>
    <d v="2025-03-31T00:00:00"/>
    <s v="Pago marzo 2025 I-5683 Emmanuel"/>
    <s v="I-2023-05683"/>
    <s v="Walmart-Periplo: Consultoria Enmanuel MEL"/>
    <x v="4"/>
    <x v="11"/>
    <x v="2"/>
    <x v="2"/>
    <s v="Innovación Laboral (Ex. Futuro del Trabajo)"/>
    <x v="7"/>
    <x v="7"/>
    <s v="Consultoría: Implementación de Programas"/>
    <s v="México"/>
    <s v="US Dollar"/>
    <n v="1800"/>
    <n v="1800"/>
    <s v="Pago Completo"/>
    <s v="Pago marzo 2025 I-5683 Emmanuel"/>
  </r>
  <r>
    <d v="2025-03-31T00:00:00"/>
    <s v="Pago 5"/>
    <s v="I-2024-06319"/>
    <s v="Pro-CLIMAR Argentina - Project coordinator - Integral coordination for actions implementationOutput 4 Climate governance and climate finance strategy -Mercedes Cabanas"/>
    <x v="2"/>
    <x v="38"/>
    <x v="0"/>
    <x v="0"/>
    <s v="Economia Circular Inclusiva (Ex Reciclaje)"/>
    <x v="8"/>
    <x v="8"/>
    <s v="Consultoría: Implementación de Programas"/>
    <s v="Argentina"/>
    <s v="Pesos Argentinos"/>
    <n v="5870296"/>
    <n v="5513.31"/>
    <s v="Pago Completo"/>
    <s v="Pago 5"/>
  </r>
  <r>
    <d v="2025-03-31T00:00:00"/>
    <s v="Pago I-5521 Verónica Febrero 2025 2 de 2"/>
    <s v="I-2023-05521"/>
    <s v="Porticus-Periplo: Consultoria Veronica Rodriguez"/>
    <x v="2"/>
    <x v="71"/>
    <x v="0"/>
    <x v="3"/>
    <s v="Innovación Laboral (Ex. Futuro del Trabajo)"/>
    <x v="9"/>
    <x v="9"/>
    <s v="Consultoría: Implementación de Programas"/>
    <s v="México"/>
    <s v="US Dollar"/>
    <n v="3500"/>
    <n v="3500"/>
    <s v="Pago Completo"/>
    <s v="Pago I-5521 Verónica Febrero 2025 2 de 2"/>
  </r>
  <r>
    <d v="2025-03-31T00:00:00"/>
    <s v="Pago impresiones para eventos y reuniones I-5749"/>
    <s v="I-2023-05749"/>
    <s v="Walmart-Periplo: Contratacion de Traducciones e Interpretacion y Servicios Varios"/>
    <x v="4"/>
    <x v="11"/>
    <x v="2"/>
    <x v="2"/>
    <s v="Innovación Laboral (Ex. Futuro del Trabajo)"/>
    <x v="7"/>
    <x v="7"/>
    <s v="Consultoría: Contratación de servicios/Otros"/>
    <s v="México"/>
    <s v="US Dollar"/>
    <n v="1931"/>
    <n v="1931"/>
    <s v="Pago Completo"/>
    <s v="Pago impresiones para eventos y reuniones I-5749"/>
  </r>
  <r>
    <d v="2025-03-31T00:00:00"/>
    <s v="Consultoria marzo Maria Alejandra Leon UE"/>
    <s v="I-2025-06938"/>
    <s v="UE Chile: Periplo Consultoria Maria Alejandra Leon"/>
    <x v="1"/>
    <x v="65"/>
    <x v="0"/>
    <x v="0"/>
    <s v="Innovación Laboral (Ex. Futuro del Trabajo)"/>
    <x v="9"/>
    <x v="9"/>
    <s v="Consultoría: Implementación de Programas"/>
    <s v="Chile"/>
    <s v="Pesos Chilenos"/>
    <n v="637000"/>
    <n v="683.66"/>
    <s v="Pago Completo"/>
    <s v="Consultoria marzo Maria Alejandra Leon UE"/>
  </r>
  <r>
    <d v="2025-03-31T00:00:00"/>
    <s v="FT 7961 Via Aerea - Hospedagem Gracyane - Hotel Por do Sol"/>
    <s v="I-2025-06814"/>
    <s v="WTT GER - Viagens 2025 - Via Aérea e adiantamentos"/>
    <x v="3"/>
    <x v="42"/>
    <x v="1"/>
    <x v="1"/>
    <s v="WTT"/>
    <x v="2"/>
    <x v="2"/>
    <s v="Contratación de servicios/Viajes/Hoteles/Viáticos"/>
    <s v="Brasil"/>
    <s v="Reales"/>
    <n v="910.35"/>
    <n v="158.4"/>
    <s v="Pago Completo"/>
    <s v="FT 7961 Via Aerea - Hospedagem Gracyane - Hotel Por do Sol"/>
  </r>
  <r>
    <d v="2025-03-31T00:00:00"/>
    <s v="FT 7962 Via Aerea - Hospedagem Mari Brito Brasília - 13 a 14/03/2025"/>
    <s v="I-2025-06814"/>
    <s v="WTT GER - Viagens 2025 - Via Aérea e adiantamentos"/>
    <x v="3"/>
    <x v="19"/>
    <x v="1"/>
    <x v="1"/>
    <s v="WTT"/>
    <x v="2"/>
    <x v="2"/>
    <s v="Contratación de servicios/Viajes/Hoteles/Viáticos"/>
    <s v="Brasil"/>
    <s v="Reales"/>
    <n v="440"/>
    <n v="76.63"/>
    <s v="Pago Completo"/>
    <s v="FT 7962 Via Aerea - Hospedagem Mari Brito Brasília - 13 a 14/03/2025"/>
  </r>
  <r>
    <d v="2025-03-31T00:00:00"/>
    <s v="FT 7958 Via Aerea - Hospedagem Angélica Macapa"/>
    <s v="I-2025-06814"/>
    <s v="WTT GER - Viagens 2025 - Via Aérea e adiantamentos"/>
    <x v="3"/>
    <x v="16"/>
    <x v="1"/>
    <x v="1"/>
    <s v="WTT"/>
    <x v="2"/>
    <x v="2"/>
    <s v="Contratación de servicios/Viajes/Hoteles/Viáticos"/>
    <s v="Brasil"/>
    <s v="Reales"/>
    <n v="744"/>
    <n v="129.57"/>
    <s v="Pago Completo"/>
    <s v="FT 7958 Via Aerea - Hospedagem Angélica Macapa"/>
  </r>
  <r>
    <d v="2025-03-27T00:00:00"/>
    <s v="Complemento; Pago de vuelos para el encuentro interestatal en Oaxaca."/>
    <s v="I-2025-06906"/>
    <s v="Encuentro Interestatal de Organizaciones Comunitarias de Servicios de Agua y Saneamiento en Oaxaca, México"/>
    <x v="6"/>
    <x v="46"/>
    <x v="0"/>
    <x v="0"/>
    <s v="Agua"/>
    <x v="12"/>
    <x v="12"/>
    <s v="Organizado por Avina"/>
    <s v="México"/>
    <s v="Pesos Mexicanos"/>
    <n v="38074.67"/>
    <n v="1891.44"/>
    <s v="Pago Completo"/>
    <s v="Complemento; Pago de vuelos para el encuentro interestatal en Oaxaca."/>
  </r>
  <r>
    <d v="2025-03-27T00:00:00"/>
    <s v="Pago de vuelos para el encuentro interestatal en Oaxaca."/>
    <s v="I-2025-06906"/>
    <s v="Encuentro Interestatal de Organizaciones Comunitarias de Servicios de Agua y Saneamiento en Oaxaca, México"/>
    <x v="6"/>
    <x v="46"/>
    <x v="0"/>
    <x v="0"/>
    <s v="Agua"/>
    <x v="4"/>
    <x v="4"/>
    <s v="Organizado por Avina"/>
    <s v="México"/>
    <s v="Pesos Mexicanos"/>
    <n v="66113.33"/>
    <n v="3284.32"/>
    <s v="Pago Completo"/>
    <s v="Pago de vuelos para el encuentro interestatal en Oaxaca."/>
  </r>
  <r>
    <d v="2025-03-28T00:00:00"/>
    <s v="Segundo Pago -Margarita Gutiérrez"/>
    <s v="I-2025-06838"/>
    <s v="FGCAS: Coordinación operativa del proyecto Fortalecimiento de la Gestión Comunitaria del Agua y el Saneamiento en México para la Gobernanza Hídrica"/>
    <x v="6"/>
    <x v="46"/>
    <x v="0"/>
    <x v="0"/>
    <s v="Agua"/>
    <x v="12"/>
    <x v="12"/>
    <s v="Consultoría: Implementación de Programas"/>
    <s v="México"/>
    <s v="Pesos Mexicanos"/>
    <n v="59500"/>
    <n v="2928.15"/>
    <s v="Pago Completo"/>
    <s v="Segundo Pago -Margarita Gutiérrez"/>
  </r>
  <r>
    <d v="2025-03-31T00:00:00"/>
    <s v="Desembolso 2- CIVICUS"/>
    <s v="I-2024-06686"/>
    <s v="Evaluación proyecto gestión comunitaria del agua - FGRA"/>
    <x v="6"/>
    <x v="46"/>
    <x v="0"/>
    <x v="0"/>
    <s v="Agua"/>
    <x v="4"/>
    <x v="4"/>
    <s v="Consultoría: Contratación de servicios/Otros"/>
    <s v="México"/>
    <s v="Pesos Mexicanos"/>
    <n v="185400"/>
    <n v="9210.1299999999992"/>
    <s v="Pago Completo"/>
    <s v="Desembolso 2- CIVICUS"/>
  </r>
  <r>
    <d v="2025-03-31T00:00:00"/>
    <s v="UE Mx - 1615 FA Mx - Consultoria Evaluacion, Monitoreo y Aprendizaje - Marzo"/>
    <s v="I-2025-06834"/>
    <s v="UE Mx - Consultoría de evaluación, monitoreo y aprendizaje"/>
    <x v="6"/>
    <x v="48"/>
    <x v="0"/>
    <x v="0"/>
    <s v="Innovación Laboral (Ex. Futuro del Trabajo)"/>
    <x v="9"/>
    <x v="9"/>
    <s v="Consultoría: Implementación de Programas"/>
    <s v="México"/>
    <s v="Pesos Mexicanos"/>
    <n v="25963.4"/>
    <n v="1272.72"/>
    <s v="Pago Completo"/>
    <s v="UE Mx - 1615 FA Mx - Consultoria Evaluacion, Monitoreo y Aprendizaje - Marzo"/>
  </r>
  <r>
    <d v="2025-03-31T00:00:00"/>
    <s v="Reintegro gastos de viaje - Tomas de Lara"/>
    <s v="I-2025-06901"/>
    <s v="Participación aliados en LARIS 2025"/>
    <x v="5"/>
    <x v="68"/>
    <x v="0"/>
    <x v="0"/>
    <s v="Ikatu (Negocios)"/>
    <x v="26"/>
    <x v="28"/>
    <s v="Contratación de servicios/Viajes/Hoteles/Viáticos"/>
    <s v="Colombia"/>
    <s v="Reales"/>
    <n v="475.1"/>
    <n v="82.75"/>
    <s v="Pago Completo"/>
    <s v="Reintegro gastos de viaje - Tomas de Lara"/>
  </r>
  <r>
    <d v="2025-03-03T00:00:00"/>
    <s v="NF 104229188 Facebook bx adto"/>
    <s v="I-2025-06821"/>
    <s v="WTT COM - Materiais e serviços para comun. de projetos 2025"/>
    <x v="3"/>
    <x v="72"/>
    <x v="1"/>
    <x v="1"/>
    <s v="WTT"/>
    <x v="2"/>
    <x v="2"/>
    <s v="Consultoría: Contratación de servicios/Otros"/>
    <s v="Brasil"/>
    <s v="Reales"/>
    <n v="456.96"/>
    <n v="78.13"/>
    <s v="Pago Completo"/>
    <s v="NF 104229188 Facebook bx adto"/>
  </r>
  <r>
    <d v="2025-03-31T00:00:00"/>
    <s v="Tarjeta corporativa - Hospedaje Tomas Lara"/>
    <s v="I-2025-06901"/>
    <s v="Participación aliados en LARIS 2025"/>
    <x v="2"/>
    <x v="68"/>
    <x v="0"/>
    <x v="0"/>
    <s v="Ikatu (Negocios)"/>
    <x v="26"/>
    <x v="28"/>
    <s v="Contratación de servicios/Viajes/Hoteles/Viáticos"/>
    <s v="Colombia"/>
    <s v="US Dollar"/>
    <n v="289.39"/>
    <n v="289.39"/>
    <s v="Pago Completo"/>
    <s v="Tarjeta corporativa - Hospedaje Tomas Lara"/>
  </r>
  <r>
    <d v="2025-03-31T00:00:00"/>
    <s v="Reembolso a Laura - Viaje Posadas 12-03-25"/>
    <s v="I-2024-06444"/>
    <s v="Pro-CLIMAR Argentina - Project coordinator  - Integral coordination for actions implementation Output 1 - Forest landscape restoration (FLR) – Laura Sifonios"/>
    <x v="2"/>
    <x v="38"/>
    <x v="0"/>
    <x v="0"/>
    <s v="Economia Circular Inclusiva (Ex Reciclaje)"/>
    <x v="8"/>
    <x v="8"/>
    <s v="Consultoría: Implementación de Programas"/>
    <s v="Argentina"/>
    <s v="Pesos Argentinos"/>
    <n v="108851.3"/>
    <n v="102.23"/>
    <s v="Pago Completo"/>
    <s v="Reembolso a Laura - Viaje Posadas 12-03-25"/>
  </r>
  <r>
    <d v="2025-03-31T00:00:00"/>
    <s v="Tarjeta corporativa - Hospedaje Jessica Vilca"/>
    <s v="I-2025-06901"/>
    <s v="Participación aliados en LARIS 2025"/>
    <x v="2"/>
    <x v="68"/>
    <x v="0"/>
    <x v="0"/>
    <s v="Ikatu (Negocios)"/>
    <x v="26"/>
    <x v="28"/>
    <s v="Contratación de servicios/Viajes/Hoteles/Viáticos"/>
    <s v="Colombia"/>
    <s v="US Dollar"/>
    <n v="296.01"/>
    <n v="296.01"/>
    <s v="Pago Completo"/>
    <s v="Tarjeta corporativa - Hospedaje Jessica Vilca"/>
  </r>
  <r>
    <d v="2025-04-01T00:00:00"/>
    <s v="NAO PAGAR | Devoluçao de adiantamento"/>
    <s v="I-2024-06199"/>
    <s v="Partners Global | Contratacion consultoria programática | Isadora Harley"/>
    <x v="7"/>
    <x v="73"/>
    <x v="0"/>
    <x v="0"/>
    <s v="Democracias"/>
    <x v="27"/>
    <x v="29"/>
    <s v="Consultoría: Implementación de Programas"/>
    <s v="Brasil"/>
    <s v="Reales"/>
    <n v="-7470.95"/>
    <n v="-1301.06"/>
    <s v="Pago Completo"/>
    <s v="NAO PAGAR | Devoluçao de adiantamento"/>
  </r>
  <r>
    <d v="2025-04-01T00:00:00"/>
    <s v="Honorario março"/>
    <s v="I-2025-06877"/>
    <s v="Avina | Consultoría Coordinación Programática | Isadora Harvey"/>
    <x v="2"/>
    <x v="27"/>
    <x v="0"/>
    <x v="0"/>
    <s v="Democracias"/>
    <x v="16"/>
    <x v="16"/>
    <s v="Consultoría: Implementación de Programas"/>
    <s v="Brasil"/>
    <s v="Reales"/>
    <n v="18306.5"/>
    <n v="3185.35"/>
    <s v="Pago Completo"/>
    <s v="Honorario março"/>
  </r>
  <r>
    <d v="2025-04-01T00:00:00"/>
    <s v="Factura 00000056 Juan Manuel Pescio - servicios de actualización de sistema y capacitación"/>
    <s v="I-2025-06945"/>
    <s v="ARG - Sistema de Gestión de las Cooperativas"/>
    <x v="0"/>
    <x v="74"/>
    <x v="0"/>
    <x v="0"/>
    <s v="Economia Circular Inclusiva (Ex Reciclaje)"/>
    <x v="10"/>
    <x v="10"/>
    <s v="Consultoría: Contratación de servicios/Otros"/>
    <s v="Argentina"/>
    <s v="Pesos Argentinos"/>
    <n v="5598794.8600000003"/>
    <n v="5209.3900000000003"/>
    <s v="Pago Completo"/>
    <s v="Factura 00000056 Juan Manuel Pescio - servicios de actualización de sistema y capacitación"/>
  </r>
  <r>
    <d v="2025-04-01T00:00:00"/>
    <s v="TARJETA VALENTINA | Gastos comunicacion"/>
    <s v="I-2023-05846"/>
    <s v="SURGE | Redes sociales y productos de comunicación"/>
    <x v="2"/>
    <x v="61"/>
    <x v="0"/>
    <x v="3"/>
    <s v="Democracias"/>
    <x v="5"/>
    <x v="5"/>
    <s v="Consultoría: Contratación de servicios/Otros"/>
    <s v="México"/>
    <s v="US Dollar"/>
    <n v="58.56"/>
    <n v="58.56"/>
    <s v="Pago Completo"/>
    <s v="TARJETA VALENTINA | Gastos comunicacion"/>
  </r>
  <r>
    <d v="2025-04-01T00:00:00"/>
    <s v="Pago 12/12"/>
    <s v="I-2024-06170"/>
    <s v="Lazos de Agua: Especialista en Cambio de Comportamiento"/>
    <x v="2"/>
    <x v="45"/>
    <x v="0"/>
    <x v="0"/>
    <s v="Agua"/>
    <x v="12"/>
    <x v="12"/>
    <s v="Consultoría: Implementación de Programas"/>
    <s v="Argentina"/>
    <s v="Pesos Argentinos"/>
    <n v="2741063"/>
    <n v="2558.15"/>
    <s v="Pago Completo"/>
    <s v="Pago 12/12"/>
  </r>
  <r>
    <d v="2025-04-02T00:00:00"/>
    <s v="UE Mx - Presentación Unidas - sala de reunion"/>
    <s v="I-2025-06933"/>
    <s v="UE Mx - Presentación Unidas"/>
    <x v="6"/>
    <x v="48"/>
    <x v="0"/>
    <x v="0"/>
    <s v="Innovación Laboral (Ex. Futuro del Trabajo)"/>
    <x v="3"/>
    <x v="3"/>
    <s v="Consultoría: Contratación de servicios/Otros"/>
    <s v="México"/>
    <s v="Pesos Mexicanos"/>
    <n v="12300"/>
    <n v="604.13"/>
    <s v="Pago Completo"/>
    <s v="UE Mx - Presentación Unidas - sala de reunion"/>
  </r>
  <r>
    <d v="2025-04-02T00:00:00"/>
    <s v="Pago 1/10"/>
    <s v="I-2024-06426"/>
    <s v="GCF BRA - CLUA | Knowledge Management"/>
    <x v="2"/>
    <x v="4"/>
    <x v="0"/>
    <x v="0"/>
    <s v="Biomas"/>
    <x v="11"/>
    <x v="11"/>
    <s v="Consultoría: Implementación de Programas"/>
    <s v="Brasil"/>
    <s v="US Dollar"/>
    <n v="31408"/>
    <n v="31408"/>
    <s v="Pago Completo"/>
    <s v="Pago 1/10"/>
  </r>
  <r>
    <d v="2025-04-02T00:00:00"/>
    <s v="Pago Honorário Marzo"/>
    <s v="I-2024-06591"/>
    <s v="GCF BRA | Consultoria Genero e Diversidade - Lara Vaz"/>
    <x v="2"/>
    <x v="2"/>
    <x v="0"/>
    <x v="0"/>
    <s v="Biomas"/>
    <x v="0"/>
    <x v="0"/>
    <s v="Consultoría: Implementación de Programas"/>
    <s v="Brasil"/>
    <s v="Reales"/>
    <n v="7862.25"/>
    <n v="1368.04"/>
    <s v="Pago Completo"/>
    <s v="Pago Honorário Marzo"/>
  </r>
  <r>
    <d v="2025-04-02T00:00:00"/>
    <s v="Pago 1/6 - Hanan Ilga"/>
    <s v="I-2025-06874"/>
    <s v="POV: Consultoria comunicación y producción de materiales (Hanan Inga)"/>
    <x v="2"/>
    <x v="40"/>
    <x v="0"/>
    <x v="0"/>
    <s v="Biomas"/>
    <x v="0"/>
    <x v="0"/>
    <s v="Consultoría: Implementación de Programas"/>
    <s v="Bolivia"/>
    <s v="Pesos Bolivianos"/>
    <n v="30000"/>
    <n v="4310.34"/>
    <s v="Pago Completo"/>
    <s v="Pago 1/6 - Hanan Ilga"/>
  </r>
  <r>
    <d v="2025-04-02T00:00:00"/>
    <s v="Segundo desembolso 50%- Fundación Plan"/>
    <s v="I-2024-06727"/>
    <s v="Lazos de Agua: Diagnóstico y Diseño Colombia"/>
    <x v="2"/>
    <x v="6"/>
    <x v="0"/>
    <x v="0"/>
    <s v="Agua"/>
    <x v="4"/>
    <x v="4"/>
    <s v="Donación efectivo más de U$D 50K"/>
    <s v="Colombia"/>
    <s v="US Dollar"/>
    <n v="34957"/>
    <n v="34957"/>
    <s v="Pago Completo"/>
    <s v="Segundo desembolso 50%- Fundación Plan"/>
  </r>
  <r>
    <d v="2025-04-02T00:00:00"/>
    <s v="UE Mx - Presentación Unidas - coffee break"/>
    <s v="I-2025-06933"/>
    <s v="UE Mx - Presentación Unidas"/>
    <x v="6"/>
    <x v="48"/>
    <x v="0"/>
    <x v="0"/>
    <s v="Innovación Laboral (Ex. Futuro del Trabajo)"/>
    <x v="3"/>
    <x v="3"/>
    <s v="Consultoría: Contratación de servicios/Otros"/>
    <s v="México"/>
    <s v="Pesos Mexicanos"/>
    <n v="23258"/>
    <n v="1142.3399999999999"/>
    <s v="Pago Completo"/>
    <s v="UE Mx - Presentación Unidas - coffee break"/>
  </r>
  <r>
    <d v="2025-04-02T00:00:00"/>
    <s v="UE Mx - Presentación Unidas - materiales y banner"/>
    <s v="I-2025-06933"/>
    <s v="UE Mx - Presentación Unidas"/>
    <x v="6"/>
    <x v="48"/>
    <x v="0"/>
    <x v="0"/>
    <s v="Innovación Laboral (Ex. Futuro del Trabajo)"/>
    <x v="3"/>
    <x v="3"/>
    <s v="Consultoría: Contratación de servicios/Otros"/>
    <s v="México"/>
    <s v="Pesos Mexicanos"/>
    <n v="2232.6"/>
    <n v="109.66"/>
    <s v="Pago Completo"/>
    <s v="UE Mx - Presentación Unidas - materiales y banner"/>
  </r>
  <r>
    <d v="2025-04-02T00:00:00"/>
    <s v="UE Mx - Presentación Unidas - audio"/>
    <s v="I-2025-06933"/>
    <s v="UE Mx - Presentación Unidas"/>
    <x v="6"/>
    <x v="48"/>
    <x v="0"/>
    <x v="0"/>
    <s v="Innovación Laboral (Ex. Futuro del Trabajo)"/>
    <x v="3"/>
    <x v="3"/>
    <s v="Consultoría: Contratación de servicios/Otros"/>
    <s v="México"/>
    <s v="Pesos Mexicanos"/>
    <n v="13456"/>
    <n v="660.9"/>
    <s v="Pago Completo"/>
    <s v="UE Mx - Presentación Unidas - audio"/>
  </r>
  <r>
    <d v="2025-04-03T00:00:00"/>
    <s v="Pago 1 - I-06931"/>
    <s v="I-2025-06931"/>
    <s v="ASDI – Contratación de Servicio de Auditoría Avina"/>
    <x v="2"/>
    <x v="5"/>
    <x v="0"/>
    <x v="0"/>
    <s v="Innovación Laboral (Ex. Futuro del Trabajo)"/>
    <x v="9"/>
    <x v="9"/>
    <s v="Auditoria"/>
    <s v="Guatemala"/>
    <s v="US Dollar"/>
    <n v="1250"/>
    <n v="1250"/>
    <s v="Pago Completo"/>
    <s v="Pago 1 - I-06931"/>
  </r>
  <r>
    <d v="2025-04-03T00:00:00"/>
    <s v="Couta 1/12"/>
    <s v="I-2024-06790"/>
    <s v="Avina: Consultoría Programática Biomas y Accion Climática (Paz Gonzalez)"/>
    <x v="2"/>
    <x v="40"/>
    <x v="0"/>
    <x v="0"/>
    <s v="Biomas"/>
    <x v="0"/>
    <x v="0"/>
    <s v="Consultoría: Implementación de Programas"/>
    <s v="Argentina"/>
    <s v="Pesos Argentinos"/>
    <n v="3658136.84"/>
    <n v="3414.03"/>
    <s v="Pago Completo"/>
    <s v="Couta 1/12"/>
  </r>
  <r>
    <d v="2025-04-03T00:00:00"/>
    <s v="Honorarios Marzo 2025"/>
    <s v="I-2024-06315"/>
    <s v="UE Redes Chaco - Coordinación del proyecto (Yaiza Reid Rata) - año II"/>
    <x v="0"/>
    <x v="56"/>
    <x v="0"/>
    <x v="0"/>
    <s v="Biomas"/>
    <x v="0"/>
    <x v="0"/>
    <s v="Consultoría: Implementación de Programas"/>
    <s v="Argentina"/>
    <s v="Pesos Argentinos"/>
    <n v="3231220"/>
    <n v="3013.49"/>
    <s v="Pago Completo"/>
    <s v="Honorarios Marzo 2025"/>
  </r>
  <r>
    <d v="2025-04-03T00:00:00"/>
    <s v="Primer pago auditoria I-06910"/>
    <s v="I-2025-06910"/>
    <s v="ASDI – Auditoria socios implementadores"/>
    <x v="2"/>
    <x v="5"/>
    <x v="0"/>
    <x v="0"/>
    <s v="Innovación Laboral (Ex. Futuro del Trabajo)"/>
    <x v="9"/>
    <x v="9"/>
    <s v="Auditoria"/>
    <s v="El Salvador"/>
    <s v="US Dollar"/>
    <n v="5000"/>
    <n v="5000"/>
    <s v="Pago Completo"/>
    <s v="Primer pago auditoria I-06910"/>
  </r>
  <r>
    <d v="2025-04-03T00:00:00"/>
    <s v="Honorarios Marzo 2025"/>
    <s v="I-2025-06833"/>
    <s v="UE Redes Chaco - consultoría administrativa (Fiorella Tomasello)"/>
    <x v="0"/>
    <x v="56"/>
    <x v="0"/>
    <x v="0"/>
    <s v="Biomas"/>
    <x v="0"/>
    <x v="0"/>
    <s v="Consultoría: Implementación de Programas"/>
    <s v="Argentina"/>
    <s v="Pesos Argentinos"/>
    <n v="1500000"/>
    <n v="1395.35"/>
    <s v="Pago Completo"/>
    <s v="Honorarios Marzo 2025"/>
  </r>
  <r>
    <d v="2025-04-03T00:00:00"/>
    <s v="Reintegro gastos de viajes"/>
    <s v="I-2023-05926"/>
    <s v="SURGE FA | Coordinación Programática - Anaid Astorga"/>
    <x v="2"/>
    <x v="75"/>
    <x v="0"/>
    <x v="3"/>
    <s v="Democracias"/>
    <x v="16"/>
    <x v="16"/>
    <s v="Consultoría: Implementación de Programas"/>
    <s v="México"/>
    <s v="US Dollar"/>
    <n v="1067.24"/>
    <n v="1067.24"/>
    <s v="Pago Completo"/>
    <s v="Reintegro gastos de viajes"/>
  </r>
  <r>
    <d v="2025-04-03T00:00:00"/>
    <s v="Couta 2/12"/>
    <s v="I-2024-06790"/>
    <s v="Avina: Consultoría Programática Biomas y Accion Climática (Paz Gonzalez)"/>
    <x v="2"/>
    <x v="40"/>
    <x v="0"/>
    <x v="0"/>
    <s v="Biomas"/>
    <x v="0"/>
    <x v="0"/>
    <s v="Consultoría: Implementación de Programas"/>
    <s v="Argentina"/>
    <s v="Pesos Argentinos"/>
    <n v="3658136.84"/>
    <n v="3414.03"/>
    <s v="Pago Completo"/>
    <s v="Couta 2/12"/>
  </r>
  <r>
    <d v="2025-04-04T00:00:00"/>
    <s v="Pago 2da enmienda I-5724 AA-FA"/>
    <s v="I-2023-05724"/>
    <s v="AA FA OSF | Fondo Oportunidad Mexico"/>
    <x v="4"/>
    <x v="53"/>
    <x v="3"/>
    <x v="2"/>
    <s v="Democracias"/>
    <x v="18"/>
    <x v="18"/>
    <s v="Donación efectivo más de U$D 50K"/>
    <s v="México"/>
    <s v="US Dollar"/>
    <n v="63700"/>
    <n v="63700"/>
    <s v="Pago Completo"/>
    <s v="Pago 2da enmienda I-5724 AA-FA"/>
  </r>
  <r>
    <d v="2025-04-04T00:00:00"/>
    <s v="Transferencia AA-FA Inversiones I-6940 MapBiomas"/>
    <s v="I-2025-06940"/>
    <s v="MapBiomas: Fondos AA-FA"/>
    <x v="4"/>
    <x v="10"/>
    <x v="3"/>
    <x v="2"/>
    <s v="Biomas"/>
    <x v="6"/>
    <x v="6"/>
    <s v="Donación efectivo más de U$D 50K"/>
    <s v="Panamá"/>
    <s v="US Dollar"/>
    <n v="20177500"/>
    <n v="20177500"/>
    <s v="Pago Completo"/>
    <s v="Transferencia AA-FA Inversiones I-6940 MapBiomas"/>
  </r>
  <r>
    <d v="2025-04-04T00:00:00"/>
    <s v="Transferencia AA-FA Inter entidades  I-6940 MapBiomas"/>
    <s v="I-2025-06940"/>
    <s v="MapBiomas: Fondos AA-FA"/>
    <x v="4"/>
    <x v="10"/>
    <x v="3"/>
    <x v="2"/>
    <s v="Biomas"/>
    <x v="28"/>
    <x v="30"/>
    <s v="Donación efectivo más de U$D 50K"/>
    <s v="Panamá"/>
    <s v="US Dollar"/>
    <n v="3122500"/>
    <n v="3122500"/>
    <s v="Pago Completo"/>
    <s v="Transferencia AA-FA Inter entidades  I-6940 MapBiomas"/>
  </r>
  <r>
    <d v="2025-04-04T00:00:00"/>
    <s v="Pago Enmienda AA-FA I-6692"/>
    <s v="I-2024-06692"/>
    <s v="Fondos AA-FA OSF SURGE | Renovación 2024 a 2027"/>
    <x v="4"/>
    <x v="76"/>
    <x v="3"/>
    <x v="2"/>
    <s v="Democracias"/>
    <x v="18"/>
    <x v="18"/>
    <s v="Donación efectivo más de U$D 50K"/>
    <s v="Panamá"/>
    <s v="US Dollar"/>
    <n v="127500"/>
    <n v="127500"/>
    <s v="Pago Completo"/>
    <s v="Pago Enmienda AA-FA I-6692"/>
  </r>
  <r>
    <d v="2025-04-04T00:00:00"/>
    <s v="Pago AA-FA I-6866 1 de 2 Hewlett"/>
    <s v="I-2025-06866"/>
    <s v="Fondos AA-FA HEWLLET SURGE | Renovación 2024 a 2027"/>
    <x v="4"/>
    <x v="77"/>
    <x v="3"/>
    <x v="2"/>
    <s v="Democracias"/>
    <x v="29"/>
    <x v="31"/>
    <s v="Donación efectivo más de U$D 3K y menos de U$D 50K"/>
    <s v="Panamá"/>
    <s v="US Dollar"/>
    <n v="128837"/>
    <n v="128837"/>
    <s v="Pago Completo"/>
    <s v="Pago AA-FA I-6866 1 de 2 Hewlett"/>
  </r>
  <r>
    <d v="2025-04-04T00:00:00"/>
    <s v="Pago complementar"/>
    <s v="I-2024-06155"/>
    <s v="POV-BOL: Coordinación Programática - Año 4  (Marko Carrasco)"/>
    <x v="2"/>
    <x v="40"/>
    <x v="0"/>
    <x v="0"/>
    <s v="Biomas"/>
    <x v="0"/>
    <x v="0"/>
    <s v="Consultoría: Implementación de Programas"/>
    <s v="Bolivia"/>
    <s v="Pesos Bolivianos"/>
    <n v="4672.29"/>
    <n v="671.31"/>
    <s v="Pago Completo"/>
    <s v="Pago complementar"/>
  </r>
  <r>
    <d v="2025-04-04T00:00:00"/>
    <s v="Pago 6/6 - NM"/>
    <s v="I-2024-06158"/>
    <s v="POV-VAC-BR: Apoio a PMEL e Gestão - Ano 4 (Natalia Maia)"/>
    <x v="2"/>
    <x v="40"/>
    <x v="0"/>
    <x v="0"/>
    <s v="Biomas"/>
    <x v="0"/>
    <x v="0"/>
    <s v="Consultoría: Implementación de Programas"/>
    <s v="Brasil"/>
    <s v="Reales"/>
    <n v="17000"/>
    <n v="3035.88"/>
    <s v="Pago Completo"/>
    <s v="Pago 6/6 - NM"/>
  </r>
  <r>
    <d v="2025-04-04T00:00:00"/>
    <s v="2do. desembolso- Paloma Mejia I-6717"/>
    <s v="I-2024-06717"/>
    <s v="Kellogg: Technical advice and workshop facilitation"/>
    <x v="4"/>
    <x v="78"/>
    <x v="2"/>
    <x v="2"/>
    <s v="Agua"/>
    <x v="24"/>
    <x v="24"/>
    <s v="Consultoría: Contratación de servicios/Otros"/>
    <s v="México"/>
    <s v="US Dollar"/>
    <n v="2000"/>
    <n v="2000"/>
    <s v="Pago Completo"/>
    <s v="2do. desembolso- Paloma Mejia I-6717"/>
  </r>
  <r>
    <d v="2025-04-04T00:00:00"/>
    <s v="I-2024-06304 - Union of Informal Workers Association"/>
    <s v="I-2024-06304"/>
    <s v="DAWF Union of Informal Workers Association"/>
    <x v="4"/>
    <x v="79"/>
    <x v="2"/>
    <x v="2"/>
    <s v="Innovación Laboral (Ex. Futuro del Trabajo)"/>
    <x v="7"/>
    <x v="7"/>
    <s v="Donación efectivo más de U$D 50K"/>
    <s v="Ghana"/>
    <s v="US Dollar"/>
    <n v="13500"/>
    <n v="13500"/>
    <s v="Pago Completo"/>
    <s v="I-2024-06304 - Union of Informal Workers Association"/>
  </r>
  <r>
    <d v="2025-04-04T00:00:00"/>
    <s v="Desembolso FEMSA AA-FA"/>
    <s v="I-2025-06867"/>
    <s v="Fondos AA-FA FEMSA"/>
    <x v="4"/>
    <x v="80"/>
    <x v="3"/>
    <x v="2"/>
    <s v="Agua"/>
    <x v="30"/>
    <x v="32"/>
    <s v="Donación efectivo más de U$D 50K"/>
    <s v="México"/>
    <s v="US Dollar"/>
    <n v="212940"/>
    <n v="212940"/>
    <s v="Pago Completo"/>
    <s v="Desembolso FEMSA AA-FA"/>
  </r>
  <r>
    <d v="2025-04-04T00:00:00"/>
    <s v="Pago AA-FA I-6866 2 de 2 Hewlett"/>
    <s v="I-2025-06866"/>
    <s v="Fondos AA-FA HEWLLET SURGE | Renovación 2024 a 2027"/>
    <x v="4"/>
    <x v="77"/>
    <x v="3"/>
    <x v="2"/>
    <s v="Democracias"/>
    <x v="18"/>
    <x v="18"/>
    <s v="Donación efectivo más de U$D 3K y menos de U$D 50K"/>
    <s v="Panamá"/>
    <s v="US Dollar"/>
    <n v="371084"/>
    <n v="371084"/>
    <s v="Pago Completo"/>
    <s v="Pago AA-FA I-6866 2 de 2 Hewlett"/>
  </r>
  <r>
    <d v="2025-04-04T00:00:00"/>
    <s v="Desembolso Marzo - Daniela Salas"/>
    <s v="I-2024-06380"/>
    <s v="ICC: consultoría de monitoreo, evaluación y aprendizaje - Daniela Salas"/>
    <x v="2"/>
    <x v="58"/>
    <x v="0"/>
    <x v="0"/>
    <s v="Innovación Laboral (Ex. Futuro del Trabajo)"/>
    <x v="9"/>
    <x v="9"/>
    <s v="Consultoría: Implementación de Programas"/>
    <s v="Perú"/>
    <s v="Nuevos Soles Peruanos"/>
    <n v="8500"/>
    <n v="2317.9699999999998"/>
    <s v="Pago Completo"/>
    <s v="Desembolso Marzo - Daniela Salas"/>
  </r>
  <r>
    <d v="2025-04-04T00:00:00"/>
    <s v="Desembolso Unico I-6812"/>
    <s v="I-2025-06812"/>
    <s v="LR - C3 Encuentro de secretarías de RED LACRE en Chile"/>
    <x v="4"/>
    <x v="81"/>
    <x v="2"/>
    <x v="2"/>
    <s v="Economia Circular Inclusiva (Ex Reciclaje)"/>
    <x v="19"/>
    <x v="19"/>
    <s v="Donación efectivo más de U$D 3K y menos de U$D 50K"/>
    <s v="Global"/>
    <s v="US Dollar"/>
    <n v="19105.900000000001"/>
    <n v="19105.900000000001"/>
    <s v="Pago Completo"/>
    <s v="Desembolso Unico I-6812"/>
  </r>
  <r>
    <d v="2025-04-04T00:00:00"/>
    <s v="01 st Desembolso Guyra I-6826"/>
    <s v="I-2025-06826"/>
    <s v="MapBiomas: Paraguay"/>
    <x v="4"/>
    <x v="10"/>
    <x v="2"/>
    <x v="2"/>
    <s v="Biomas"/>
    <x v="6"/>
    <x v="6"/>
    <s v="Donación efectivo más de U$D 50K"/>
    <s v="Paraguay"/>
    <s v="US Dollar"/>
    <n v="75000"/>
    <n v="75000"/>
    <s v="Pago Completo"/>
    <s v="01 st Desembolso Guyra I-6826"/>
  </r>
  <r>
    <d v="2025-04-04T00:00:00"/>
    <s v="I-2023-05946 - Canadian Network on Corporate Accountability (CNCA)"/>
    <s v="I-2023-05946"/>
    <s v="FORGE 2: Canadian Network on Corporate Accountability (CNCA)"/>
    <x v="4"/>
    <x v="29"/>
    <x v="2"/>
    <x v="2"/>
    <s v="Innovación Laboral (Ex. Futuro del Trabajo)"/>
    <x v="7"/>
    <x v="7"/>
    <s v="Donación efectivo más de U$D 50K"/>
    <s v="Canadá"/>
    <s v="US Dollar"/>
    <n v="250000"/>
    <n v="250000"/>
    <s v="Pago Completo"/>
    <s v="I-2023-05946 - Canadian Network on Corporate Accountability (CNCA)"/>
  </r>
  <r>
    <d v="2025-04-04T00:00:00"/>
    <s v="Pago enmienda I-5734 AA-FA"/>
    <s v="I-2023-05734"/>
    <s v="AA FA HEWLETT | Fondo Oportunidad Mexico"/>
    <x v="4"/>
    <x v="37"/>
    <x v="3"/>
    <x v="2"/>
    <s v="Democracias"/>
    <x v="18"/>
    <x v="18"/>
    <s v="Donación efectivo más de U$D 50K"/>
    <s v="México"/>
    <s v="US Dollar"/>
    <n v="106200"/>
    <n v="106200"/>
    <s v="Pago Completo"/>
    <s v="Pago enmienda I-5734 AA-FA"/>
  </r>
  <r>
    <d v="2025-04-04T00:00:00"/>
    <s v="Pago 1 de 2 Enmienda FORGE"/>
    <s v="I-2024-06533"/>
    <s v="Fondos AA-FA Fidelity Charitable y Wellspring (FORGE)"/>
    <x v="4"/>
    <x v="79"/>
    <x v="3"/>
    <x v="2"/>
    <s v="Innovación Laboral (Ex. Futuro del Trabajo)"/>
    <x v="7"/>
    <x v="7"/>
    <s v="Donación efectivo más de U$D 3K y menos de U$D 50K"/>
    <s v="Panamá"/>
    <s v="US Dollar"/>
    <n v="21000"/>
    <n v="21000"/>
    <s v="Pago Completo"/>
    <s v="Pago 1 de 2 Enmienda FORGE"/>
  </r>
  <r>
    <d v="2025-04-04T00:00:00"/>
    <s v="Desembolso Terranova - Pasajes y Estadía"/>
    <s v="I-2025-06917"/>
    <s v="ICC: Participación CSW2025 - Caja chica y agencia"/>
    <x v="2"/>
    <x v="58"/>
    <x v="0"/>
    <x v="0"/>
    <s v="Innovación Laboral (Ex. Futuro del Trabajo)"/>
    <x v="9"/>
    <x v="9"/>
    <s v="Organizado por Avina"/>
    <s v="Estados Unidos"/>
    <s v="US Dollar"/>
    <n v="7469.76"/>
    <n v="7469.76"/>
    <s v="Pago Completo"/>
    <s v="Desembolso Terranova - Pasajes y Estadía"/>
  </r>
  <r>
    <d v="2025-04-04T00:00:00"/>
    <s v="Transferencia AA-FA Inter entidades  I-6940 MapBiomas"/>
    <s v="I-2025-06940"/>
    <s v="MapBiomas: Fondos AA-FA"/>
    <x v="4"/>
    <x v="10"/>
    <x v="3"/>
    <x v="2"/>
    <s v="Biomas"/>
    <x v="28"/>
    <x v="30"/>
    <s v="Donación efectivo más de U$D 50K"/>
    <s v="Panamá"/>
    <s v="US Dollar"/>
    <n v="950000"/>
    <n v="950000"/>
    <s v="Pago Completo"/>
    <s v="Transferencia AA-FA Inter entidades  I-6940 MapBiomas"/>
  </r>
  <r>
    <d v="2025-04-04T00:00:00"/>
    <s v="Pago 2 - I-2024-06211 - Dolores Hidalgo - Soluciones Ecologicas - Alianza Avery"/>
    <s v="I-2024-06211"/>
    <s v="Latitud R-MEX - Reciclaje Inclusivo Dolores Hidalgo - Soluciones Ecologicas"/>
    <x v="4"/>
    <x v="82"/>
    <x v="2"/>
    <x v="2"/>
    <s v="Economia Circular Inclusiva (Ex Reciclaje)"/>
    <x v="19"/>
    <x v="19"/>
    <s v="Donación efectivo más de U$D 3K y menos de U$D 50K"/>
    <s v="México"/>
    <s v="US Dollar"/>
    <n v="8000"/>
    <n v="8000"/>
    <s v="Pago Completo"/>
    <s v="Pago 2 - I-2024-06211 - Dolores Hidalgo - Soluciones Ecologicas - Alianza Avery"/>
  </r>
  <r>
    <d v="2025-04-04T00:00:00"/>
    <s v="Pago 2 de 2 Enmienda FORGE"/>
    <s v="I-2024-06533"/>
    <s v="Fondos AA-FA Fidelity Charitable y Wellspring (FORGE)"/>
    <x v="4"/>
    <x v="83"/>
    <x v="3"/>
    <x v="2"/>
    <s v="Innovación Laboral (Ex. Futuro del Trabajo)"/>
    <x v="7"/>
    <x v="7"/>
    <s v="Donación efectivo más de U$D 3K y menos de U$D 50K"/>
    <s v="Panamá"/>
    <s v="US Dollar"/>
    <n v="14000"/>
    <n v="14000"/>
    <s v="Pago Completo"/>
    <s v="Pago 2 de 2 Enmienda FORGE"/>
  </r>
  <r>
    <d v="2025-04-04T00:00:00"/>
    <s v="Pago único- Alejandra Calderón"/>
    <s v="I-2025-06935"/>
    <s v="Avina: Consultoría Programatica Bolívia"/>
    <x v="2"/>
    <x v="27"/>
    <x v="0"/>
    <x v="0"/>
    <s v="Agua"/>
    <x v="12"/>
    <x v="12"/>
    <s v="Consultoría: Implementación de Programas"/>
    <s v="Bolivia"/>
    <s v="Pesos Bolivianos"/>
    <n v="17107.96"/>
    <n v="2458.04"/>
    <s v="Pago Completo"/>
    <s v="Pago único- Alejandra Calderón"/>
  </r>
  <r>
    <d v="2025-04-08T00:00:00"/>
    <s v="Pago vuelo Carlos Magno"/>
    <s v="I-2025-06868"/>
    <s v="Apoio à Rede ASA para fortalecer acesso à água no contexto de crise climática"/>
    <x v="5"/>
    <x v="33"/>
    <x v="0"/>
    <x v="0"/>
    <s v="Agua"/>
    <x v="4"/>
    <x v="4"/>
    <s v="Contratación de servicios/Viajes/Hoteles/Viáticos"/>
    <s v="Brasil"/>
    <s v="Reales"/>
    <n v="2992.27"/>
    <n v="504.05"/>
    <s v="Pago Completo"/>
    <s v="Pago vuelo Carlos Magno"/>
  </r>
  <r>
    <d v="2025-04-08T00:00:00"/>
    <s v="Pago reembolso Aga I-5749"/>
    <s v="I-2023-05749"/>
    <s v="Walmart-Periplo: Contratacion de Traducciones e Interpretacion y Servicios Varios"/>
    <x v="4"/>
    <x v="11"/>
    <x v="2"/>
    <x v="2"/>
    <s v="Innovación Laboral (Ex. Futuro del Trabajo)"/>
    <x v="7"/>
    <x v="7"/>
    <s v="Consultoría: Contratación de servicios/Otros"/>
    <s v="México"/>
    <s v="US Dollar"/>
    <n v="1228.17"/>
    <n v="1228.17"/>
    <s v="Pago Completo"/>
    <s v="Pago reembolso Aga I-5749"/>
  </r>
  <r>
    <d v="2025-04-08T00:00:00"/>
    <s v="Entrega do Informe 1 de Atividades"/>
    <s v="I-2025-06791"/>
    <s v="CLUA | Consultoria Seleção de Beneficiários- Marcelo Tavares"/>
    <x v="2"/>
    <x v="4"/>
    <x v="0"/>
    <x v="0"/>
    <s v="Biomas"/>
    <x v="11"/>
    <x v="11"/>
    <s v="Consultoría: Contratación de servicios/Otros"/>
    <s v="Brasil"/>
    <s v="Reales"/>
    <n v="10000"/>
    <n v="1741.49"/>
    <s v="Pago Completo"/>
    <s v="Entrega do Informe 1 de Atividades"/>
  </r>
  <r>
    <d v="2025-04-08T00:00:00"/>
    <s v="Pago bimensal - fevereiro e março"/>
    <s v="I-2024-06592"/>
    <s v="GCF BRA - Articulador Local Marajó - Emerson Miranda"/>
    <x v="5"/>
    <x v="2"/>
    <x v="0"/>
    <x v="0"/>
    <s v="Biomas"/>
    <x v="0"/>
    <x v="0"/>
    <s v="Consultoría: Implementación de Programas"/>
    <s v="Brasil"/>
    <s v="Reales"/>
    <n v="7338.1"/>
    <n v="1277.92"/>
    <s v="Pago Completo"/>
    <s v="Pago bimensal - fevereiro e março"/>
  </r>
  <r>
    <d v="2025-04-08T00:00:00"/>
    <s v="Desembolso Préstamo único S.Elgueta"/>
    <s v="I-2025-06902"/>
    <s v="Susana Elgueta Donaire FDR 2.0 Ikatu"/>
    <x v="1"/>
    <x v="1"/>
    <x v="0"/>
    <x v="0"/>
    <s v="Ikatu (Negocios)"/>
    <x v="1"/>
    <x v="1"/>
    <s v="Cooperación Financiera Reembolsable"/>
    <s v="Chile"/>
    <s v="Pesos Chilenos"/>
    <n v="2000000"/>
    <n v="2018.82"/>
    <s v="Pago Completo"/>
    <s v="Desembolso Préstamo único S.Elgueta"/>
  </r>
  <r>
    <d v="2025-04-08T00:00:00"/>
    <s v="NF 9 ref. 7 Pago - Gestor Científico PD&amp;I - Rafael Soares"/>
    <s v="I-2024-06298"/>
    <s v="WTT Gestor Científico PD&amp;I - Rafael Soares"/>
    <x v="3"/>
    <x v="42"/>
    <x v="1"/>
    <x v="1"/>
    <s v="WTT"/>
    <x v="2"/>
    <x v="2"/>
    <s v="Consultoría: Implementación de Programas"/>
    <s v="Brasil"/>
    <s v="Reales"/>
    <n v="18000"/>
    <n v="3032.09"/>
    <s v="Pago Completo"/>
    <s v="NF 9 ref. 7 Pago - Gestor Científico PD&amp;I - Rafael Soares"/>
  </r>
  <r>
    <d v="2025-04-09T00:00:00"/>
    <s v="Factura 43209 - Allegro tours"/>
    <s v="I-2024-06158"/>
    <s v="POV-VAC-BR: Apoio a PMEL e Gestão - Ano 4 (Natalia Maia)"/>
    <x v="2"/>
    <x v="40"/>
    <x v="0"/>
    <x v="0"/>
    <s v="Biomas"/>
    <x v="0"/>
    <x v="0"/>
    <s v="Consultoría: Implementación de Programas"/>
    <s v="Brasil"/>
    <s v="US Dollar"/>
    <n v="230.24"/>
    <n v="230.24"/>
    <s v="Pago Completo"/>
    <s v="Factura 43209 - Allegro tours"/>
  </r>
  <r>
    <d v="2025-04-09T00:00:00"/>
    <s v="ALLEGRO TOUR | Factura Allegro No. 43981 Y Factura Allegro 44296"/>
    <s v="I-2025-06807"/>
    <s v="PORTICUS | Taller Planeación Democracia en Paz"/>
    <x v="2"/>
    <x v="9"/>
    <x v="0"/>
    <x v="0"/>
    <s v="Democracias"/>
    <x v="5"/>
    <x v="5"/>
    <s v="Organizado por Avina"/>
    <s v="Colombia"/>
    <s v="US Dollar"/>
    <n v="627.12"/>
    <n v="627.12"/>
    <s v="Pago Completo"/>
    <s v="ALLEGRO TOUR | Factura Allegro No. 43981 Y Factura Allegro 44296"/>
  </r>
  <r>
    <d v="2025-04-09T00:00:00"/>
    <s v="Pago 2- Chistian Rubio"/>
    <s v="I-2024-06788"/>
    <s v="Lazos de Agua - Arquitectura de identidad"/>
    <x v="2"/>
    <x v="6"/>
    <x v="0"/>
    <x v="0"/>
    <s v="Agua"/>
    <x v="4"/>
    <x v="4"/>
    <s v="Consultoría: Contratación de servicios/Otros"/>
    <s v="Colombia"/>
    <s v="US Dollar"/>
    <n v="500"/>
    <n v="500"/>
    <s v="Pago Completo"/>
    <s v="Pago 2- Chistian Rubio"/>
  </r>
  <r>
    <d v="2025-04-09T00:00:00"/>
    <s v="I-2024-06754 Invoice 1-03/03/25 Pago unico - Juan Duncan"/>
    <s v="I-2024-06754"/>
    <s v="Latitud R - C4 Consultoría Proveedor servicios de Comunicación"/>
    <x v="2"/>
    <x v="34"/>
    <x v="0"/>
    <x v="3"/>
    <s v="Economia Circular Inclusiva (Ex Reciclaje)"/>
    <x v="8"/>
    <x v="8"/>
    <s v="Consultoría: Implementación de Programas"/>
    <s v="Global"/>
    <s v="Pesos Argentinos"/>
    <n v="2100000"/>
    <n v="1958.5"/>
    <s v="Pago Completo"/>
    <s v="I-2024-06754 Invoice 1-03/03/25 Pago unico - Juan Duncan"/>
  </r>
  <r>
    <d v="2025-04-09T00:00:00"/>
    <s v="ALEGROTOUR | Factura  45752"/>
    <s v="I-2024-06088"/>
    <s v="SURGE | Consultoria de Comunicación | Camilo Andrés Velásquez Ruiz"/>
    <x v="2"/>
    <x v="9"/>
    <x v="0"/>
    <x v="0"/>
    <s v="Democracias"/>
    <x v="16"/>
    <x v="16"/>
    <s v="Consultoría: Implementación de Programas"/>
    <s v="México"/>
    <s v="US Dollar"/>
    <n v="217.45"/>
    <n v="217.45"/>
    <s v="Pago Completo"/>
    <s v="ALEGROTOUR | Factura  45752"/>
  </r>
  <r>
    <d v="2025-04-10T00:00:00"/>
    <s v="Pago Marzo/2025"/>
    <s v="I-2025-06840"/>
    <s v="SURGE | Contratación Servicios de Comunicación - Eskuela Radical"/>
    <x v="2"/>
    <x v="75"/>
    <x v="0"/>
    <x v="3"/>
    <s v="Democracias"/>
    <x v="5"/>
    <x v="5"/>
    <s v="Consultoría: Contratación de servicios/Otros"/>
    <s v="México"/>
    <s v="US Dollar"/>
    <n v="2050"/>
    <n v="2050"/>
    <s v="Pago Completo"/>
    <s v="Pago Marzo/2025"/>
  </r>
  <r>
    <d v="2025-04-14T00:00:00"/>
    <s v="Viáticos Margarita- Encuentro Interestatal"/>
    <s v="I-2025-06906"/>
    <s v="Encuentro Interestatal de Organizaciones Comunitarias de Servicios de Agua y Saneamiento en Oaxaca, México"/>
    <x v="6"/>
    <x v="46"/>
    <x v="0"/>
    <x v="0"/>
    <s v="Agua"/>
    <x v="12"/>
    <x v="12"/>
    <s v="Organizado por Avina"/>
    <s v="México"/>
    <s v="Pesos Mexicanos"/>
    <n v="1595"/>
    <n v="78.42"/>
    <s v="Pago Completo"/>
    <s v="Viáticos Margarita- Encuentro Interestatal"/>
  </r>
  <r>
    <d v="2025-04-14T00:00:00"/>
    <s v="Pago saldo Consultoria Estudio Repisa"/>
    <s v="I-2025-06907"/>
    <s v="Periplo Chile | Estudio Repisa - Propuesta Stand Festival Ñam"/>
    <x v="1"/>
    <x v="65"/>
    <x v="0"/>
    <x v="0"/>
    <s v="Innovación Laboral (Ex. Futuro del Trabajo)"/>
    <x v="9"/>
    <x v="9"/>
    <s v="Consultoría: Contratación de servicios/Otros"/>
    <s v="Chile"/>
    <s v="Pesos Chilenos"/>
    <n v="1754386"/>
    <n v="1793.69"/>
    <s v="Pago Completo"/>
    <s v="Pago saldo Consultoria Estudio Repisa"/>
  </r>
  <r>
    <d v="2025-04-14T00:00:00"/>
    <s v="Pago 9- Emigdia Ybáñez Cáceres"/>
    <s v="I-2024-06265"/>
    <s v="Lazos de Agua: Consultoría de Comunicaciones"/>
    <x v="2"/>
    <x v="6"/>
    <x v="0"/>
    <x v="0"/>
    <s v="Agua"/>
    <x v="12"/>
    <x v="12"/>
    <s v="Consultoría: Implementación de Programas"/>
    <s v="Colombia"/>
    <s v="Guaranies Paraguayos"/>
    <n v="34203282.539999999"/>
    <n v="4319.1400000000003"/>
    <s v="Pago Completo"/>
    <s v="Pago 9- Emigdia Ybáñez Cáceres"/>
  </r>
  <r>
    <d v="2025-04-15T00:00:00"/>
    <s v="Pago 1- Juana Penayo"/>
    <s v="I-2025-06860"/>
    <s v="Lazos de Agua: Consultoria Programática País"/>
    <x v="2"/>
    <x v="45"/>
    <x v="0"/>
    <x v="0"/>
    <s v="Agua"/>
    <x v="12"/>
    <x v="12"/>
    <s v="Consultoría: Implementación de Programas"/>
    <s v="Paraguay"/>
    <s v="Guaranies Paraguayos"/>
    <n v="34995579.399999999"/>
    <n v="4385.96"/>
    <s v="Pago Completo"/>
    <s v="Pago 1- Juana Penayo"/>
  </r>
  <r>
    <d v="2025-04-15T00:00:00"/>
    <s v="Fondos Adicionales"/>
    <s v="I-2023-05473"/>
    <s v="UE Redes Chaco - FGCH"/>
    <x v="0"/>
    <x v="56"/>
    <x v="0"/>
    <x v="0"/>
    <s v="Biomas"/>
    <x v="11"/>
    <x v="11"/>
    <s v="Donación efectivo más de U$D 50K"/>
    <s v="Argentina"/>
    <s v="US Dollar"/>
    <n v="37912"/>
    <n v="37912"/>
    <s v="Pago Completo"/>
    <s v="Fondos Adicionales"/>
  </r>
  <r>
    <d v="2025-04-15T00:00:00"/>
    <s v="Desembolso para Gastos Logísticos"/>
    <s v="I-2025-06886"/>
    <s v="NDC Bolivia: Consultoría apoyo a las tres plataformas de Mujeres, Jóvenes y Pueblos Indígenas"/>
    <x v="2"/>
    <x v="52"/>
    <x v="0"/>
    <x v="0"/>
    <s v="Clima"/>
    <x v="22"/>
    <x v="25"/>
    <s v="Consultoría: Contratación de servicios/Otros"/>
    <s v="Bolivia"/>
    <s v="US Dollar"/>
    <n v="26700"/>
    <n v="26700"/>
    <s v="Pago Completo"/>
    <s v="Desembolso para Gastos Logísticos"/>
  </r>
  <r>
    <d v="2025-04-15T00:00:00"/>
    <s v="Invoice 001-2025 - Pago unico Paloma Avila"/>
    <s v="I-2025-06888"/>
    <s v="ECI - Latitud R - Contratación para facilitación taller para periodistas en Chile"/>
    <x v="2"/>
    <x v="23"/>
    <x v="0"/>
    <x v="3"/>
    <s v="Economia Circular Inclusiva (Ex Reciclaje)"/>
    <x v="8"/>
    <x v="8"/>
    <s v="Consultoría: Contratación de servicios/Otros"/>
    <s v="Chile"/>
    <s v="US Dollar"/>
    <n v="3000"/>
    <n v="3000"/>
    <s v="Pago Completo"/>
    <s v="Invoice 001-2025 - Pago unico Paloma Avila"/>
  </r>
  <r>
    <d v="2025-04-15T00:00:00"/>
    <s v="Quinto pago"/>
    <s v="I-2024-06099"/>
    <s v="Pro-CLIMAR Argentina - Alejandro Gottig: Consulting for the implementation of specifc actions and program Support"/>
    <x v="2"/>
    <x v="38"/>
    <x v="0"/>
    <x v="0"/>
    <s v="Economia Circular Inclusiva (Ex Reciclaje)"/>
    <x v="8"/>
    <x v="8"/>
    <s v="Consultoría: Implementación de Programas"/>
    <s v="Argentina"/>
    <s v="Pesos Argentinos"/>
    <n v="4727250"/>
    <n v="4401.54"/>
    <s v="Pago Completo"/>
    <s v="Quinto pago"/>
  </r>
  <r>
    <d v="2025-04-16T00:00:00"/>
    <s v="Desembolso 1/2 Mujeres Soñadoras"/>
    <s v="I-2025-06849"/>
    <s v="UE Redes Chaco - fondos de innovación (Asociación Civil Mujeres Soñadoras)"/>
    <x v="0"/>
    <x v="56"/>
    <x v="0"/>
    <x v="0"/>
    <s v="Biomas"/>
    <x v="11"/>
    <x v="11"/>
    <s v="Donación efectivo más de U$D 50K"/>
    <s v="Argentina"/>
    <s v="Pesos Argentinos"/>
    <n v="48275500"/>
    <n v="44949.26"/>
    <s v="Pago Completo"/>
    <s v="Desembolso 1/2 Mujeres Soñadoras"/>
  </r>
  <r>
    <d v="2025-04-16T00:00:00"/>
    <s v="Gastos viaje YRR"/>
    <s v="I-2024-06315"/>
    <s v="UE Redes Chaco - Coordinación del proyecto (Yaiza Reid Rata) - año II"/>
    <x v="0"/>
    <x v="56"/>
    <x v="0"/>
    <x v="0"/>
    <s v="Biomas"/>
    <x v="0"/>
    <x v="0"/>
    <s v="Consultoría: Implementación de Programas"/>
    <s v="Argentina"/>
    <s v="Pesos Argentinos"/>
    <n v="99260"/>
    <n v="87.45"/>
    <s v="Pago Completo"/>
    <s v="Gastos viaje YRR"/>
  </r>
  <r>
    <d v="2025-04-16T00:00:00"/>
    <s v="Honorarios Marzo 2025 Mirana"/>
    <s v="I-2025-06857"/>
    <s v="Equipo: Consultoría de Coordinación Programática África - Mirana Njakatiana"/>
    <x v="2"/>
    <x v="58"/>
    <x v="0"/>
    <x v="0"/>
    <s v="Innovación Laboral (Ex. Futuro del Trabajo)"/>
    <x v="9"/>
    <x v="9"/>
    <s v="Consultoría: Implementación de Programas"/>
    <s v="Global"/>
    <s v="Malagasy Ariary"/>
    <n v="17702880"/>
    <n v="3774.6"/>
    <s v="Pago Completo"/>
    <s v="Honorarios Marzo 2025 Mirana"/>
  </r>
  <r>
    <d v="2025-04-17T00:00:00"/>
    <s v="NF 9 ref. 7 Pago - Gestor Científico PD&amp;I - Rafael Soares"/>
    <s v="I-2024-06298"/>
    <s v="WTT Gestor Científico PD&amp;I - Rafael Soares"/>
    <x v="3"/>
    <x v="19"/>
    <x v="1"/>
    <x v="1"/>
    <s v="WTT"/>
    <x v="13"/>
    <x v="13"/>
    <s v="Consultoría: Implementación de Programas"/>
    <s v="Brasil"/>
    <s v="Reales"/>
    <n v="6000"/>
    <n v="1024.6600000000001"/>
    <s v="Pago Completo"/>
    <s v="NF 9 ref. 7 Pago - Gestor Científico PD&amp;I - Rafael Soares"/>
  </r>
  <r>
    <d v="2025-04-17T00:00:00"/>
    <s v="Reemb. Gracyane - Santarém 18 a 21/03/25"/>
    <s v="I-2025-06814"/>
    <s v="WTT GER - Viagens 2025 - Via Aérea e adiantamentos"/>
    <x v="3"/>
    <x v="42"/>
    <x v="1"/>
    <x v="1"/>
    <s v="WTT"/>
    <x v="2"/>
    <x v="2"/>
    <s v="Contratación de servicios/Viajes/Hoteles/Viáticos"/>
    <s v="Brasil"/>
    <s v="Reales"/>
    <n v="1145.33"/>
    <n v="199.46"/>
    <s v="Pago Completo"/>
    <s v="Reemb. Gracyane - Santarém 18 a 21/03/25"/>
  </r>
  <r>
    <d v="2025-04-17T00:00:00"/>
    <s v="Pago único 80 informes comerciales Maat"/>
    <s v="I-2024-06582"/>
    <s v="Informes Comerciales FDR 2.0"/>
    <x v="1"/>
    <x v="70"/>
    <x v="0"/>
    <x v="0"/>
    <s v="Ikatu (Negocios)"/>
    <x v="26"/>
    <x v="28"/>
    <s v="Consultoría: Contratación de servicios/Otros"/>
    <s v="Chile"/>
    <s v="Pesos Chilenos"/>
    <n v="247951"/>
    <n v="255.82"/>
    <s v="Pago Completo"/>
    <s v="Pago único 80 informes comerciales Maat"/>
  </r>
  <r>
    <d v="2025-04-21T00:00:00"/>
    <s v="AA FA Enmienda Abril 2025 Wellspring 1633"/>
    <s v="I-2024-06533"/>
    <s v="Fondos AA-FA Fidelity Charitable y Wellspring (FORGE)"/>
    <x v="4"/>
    <x v="79"/>
    <x v="3"/>
    <x v="2"/>
    <s v="Innovación Laboral (Ex. Futuro del Trabajo)"/>
    <x v="7"/>
    <x v="7"/>
    <s v="Donación efectivo más de U$D 3K y menos de U$D 50K"/>
    <s v="Panamá"/>
    <s v="US Dollar"/>
    <n v="108542"/>
    <n v="108542"/>
    <s v="Pago Completo"/>
    <s v="AA FA Enmienda Abril 2025 Wellspring 1633"/>
  </r>
  <r>
    <d v="2025-04-21T00:00:00"/>
    <s v="02 nd Desembolso I-06787"/>
    <s v="I-2024-06787"/>
    <s v="MapBiomas: Argentina"/>
    <x v="4"/>
    <x v="10"/>
    <x v="2"/>
    <x v="2"/>
    <s v="Biomas"/>
    <x v="6"/>
    <x v="6"/>
    <s v="Donación efectivo más de U$D 50K"/>
    <s v="Argentina"/>
    <s v="US Dollar"/>
    <n v="200000"/>
    <n v="200000"/>
    <s v="Pago Completo"/>
    <s v="02 nd Desembolso I-06787"/>
  </r>
  <r>
    <d v="2025-04-21T00:00:00"/>
    <s v="02 nd Desembolso 2025 I-6825"/>
    <s v="I-2025-06825"/>
    <s v="MapBiomas: Indonesia"/>
    <x v="4"/>
    <x v="10"/>
    <x v="2"/>
    <x v="2"/>
    <s v="Biomas"/>
    <x v="6"/>
    <x v="6"/>
    <s v="Donación efectivo más de U$D 50K"/>
    <s v="Indonesia"/>
    <s v="US Dollar"/>
    <n v="350000"/>
    <n v="350000"/>
    <s v="Pago Completo"/>
    <s v="02 nd Desembolso 2025 I-6825"/>
  </r>
  <r>
    <d v="2025-04-21T00:00:00"/>
    <s v="02 nd Desembolso I-6783"/>
    <s v="I-2024-06783"/>
    <s v="MapBiomas: Suriname"/>
    <x v="4"/>
    <x v="10"/>
    <x v="2"/>
    <x v="2"/>
    <s v="Biomas"/>
    <x v="6"/>
    <x v="6"/>
    <s v="Donación efectivo más de U$D 50K"/>
    <s v="Surinam"/>
    <s v="US Dollar"/>
    <n v="92500"/>
    <n v="92500"/>
    <s v="Pago Completo"/>
    <s v="02 nd Desembolso I-6783"/>
  </r>
  <r>
    <d v="2025-04-21T00:00:00"/>
    <s v="AA FA Enmienda Abril 2025 Hewlett 1665"/>
    <s v="I-2023-05734"/>
    <s v="AA FA HEWLETT | Fondo Oportunidad Mexico"/>
    <x v="4"/>
    <x v="37"/>
    <x v="3"/>
    <x v="2"/>
    <s v="Democracias"/>
    <x v="18"/>
    <x v="18"/>
    <s v="Donación efectivo más de U$D 50K"/>
    <s v="México"/>
    <s v="US Dollar"/>
    <n v="173843"/>
    <n v="173843"/>
    <s v="Pago Completo"/>
    <s v="AA FA Enmienda Abril 2025 Hewlett 1665"/>
  </r>
  <r>
    <d v="2025-04-21T00:00:00"/>
    <s v="AA FA Enmienda Abril 2025 Hewlett 1814"/>
    <s v="I-2025-06866"/>
    <s v="Fondos AA-FA HEWLLET SURGE | Renovación 2024 a 2027"/>
    <x v="4"/>
    <x v="77"/>
    <x v="3"/>
    <x v="2"/>
    <s v="Democracias"/>
    <x v="18"/>
    <x v="18"/>
    <s v="Donación efectivo más de U$D 3K y menos de U$D 50K"/>
    <s v="Panamá"/>
    <s v="US Dollar"/>
    <n v="205340"/>
    <n v="205340"/>
    <s v="Pago Completo"/>
    <s v="AA FA Enmienda Abril 2025 Hewlett 1814"/>
  </r>
  <r>
    <d v="2025-04-21T00:00:00"/>
    <s v="AA FA Enmienda Abril 2025 Target 1565"/>
    <s v="I-2023-05535"/>
    <s v="AA-FA TARGET Sustainable Livelihoods"/>
    <x v="4"/>
    <x v="84"/>
    <x v="3"/>
    <x v="2"/>
    <s v="Economia Circular Inclusiva (Ex Reciclaje)"/>
    <x v="19"/>
    <x v="19"/>
    <s v="Donación efectivo más de U$D 50K"/>
    <s v="Ecuador"/>
    <s v="US Dollar"/>
    <n v="205141"/>
    <n v="205141"/>
    <s v="Pago Completo"/>
    <s v="AA FA Enmienda Abril 2025 Target 1565"/>
  </r>
  <r>
    <d v="2025-04-21T00:00:00"/>
    <s v="Pago 3era enmienda AA-FA"/>
    <s v="I-2023-05724"/>
    <s v="AA FA OSF | Fondo Oportunidad Mexico"/>
    <x v="4"/>
    <x v="53"/>
    <x v="3"/>
    <x v="2"/>
    <s v="Democracias"/>
    <x v="18"/>
    <x v="18"/>
    <s v="Donación efectivo más de U$D 50K"/>
    <s v="México"/>
    <s v="US Dollar"/>
    <n v="101131"/>
    <n v="101131"/>
    <s v="Pago Completo"/>
    <s v="Pago 3era enmienda AA-FA"/>
  </r>
  <r>
    <d v="2025-04-21T00:00:00"/>
    <s v="AA FA Enmienda Abril 2025 Femsa 1684"/>
    <s v="I-2025-06867"/>
    <s v="Fondos AA-FA FEMSA"/>
    <x v="4"/>
    <x v="80"/>
    <x v="3"/>
    <x v="2"/>
    <s v="Agua"/>
    <x v="24"/>
    <x v="24"/>
    <s v="Donación efectivo más de U$D 50K"/>
    <s v="México"/>
    <s v="US Dollar"/>
    <n v="596607"/>
    <n v="596607"/>
    <s v="Pago Completo"/>
    <s v="AA FA Enmienda Abril 2025 Femsa 1684"/>
  </r>
  <r>
    <d v="2025-04-21T00:00:00"/>
    <s v="02 nd Desembolso I-6815"/>
    <s v="I-2025-06815"/>
    <s v="MapBiomas Bolivia"/>
    <x v="4"/>
    <x v="10"/>
    <x v="2"/>
    <x v="2"/>
    <s v="Biomas"/>
    <x v="6"/>
    <x v="6"/>
    <s v="Donación efectivo más de U$D 50K"/>
    <s v="Bolivia"/>
    <s v="US Dollar"/>
    <n v="175000"/>
    <n v="175000"/>
    <s v="Pago Completo"/>
    <s v="02 nd Desembolso I-6815"/>
  </r>
  <r>
    <d v="2025-04-21T00:00:00"/>
    <s v="Pago Reembolso David Avendaño"/>
    <s v="I-2023-05749"/>
    <s v="Walmart-Periplo: Contratacion de Traducciones e Interpretacion y Servicios Varios"/>
    <x v="4"/>
    <x v="11"/>
    <x v="2"/>
    <x v="2"/>
    <s v="Innovación Laboral (Ex. Futuro del Trabajo)"/>
    <x v="7"/>
    <x v="7"/>
    <s v="Consultoría: Contratación de servicios/Otros"/>
    <s v="México"/>
    <s v="US Dollar"/>
    <n v="1754"/>
    <n v="1754"/>
    <s v="Pago Completo"/>
    <s v="Pago Reembolso David Avendaño"/>
  </r>
  <r>
    <d v="2025-04-21T00:00:00"/>
    <s v="02 nd Desembolso I-6786"/>
    <s v="I-2024-06786"/>
    <s v="MapBiomas: Perú"/>
    <x v="4"/>
    <x v="10"/>
    <x v="2"/>
    <x v="2"/>
    <s v="Biomas"/>
    <x v="6"/>
    <x v="6"/>
    <s v="Donación efectivo más de U$D 50K"/>
    <s v="Perú"/>
    <s v="US Dollar"/>
    <n v="300000"/>
    <n v="300000"/>
    <s v="Pago Completo"/>
    <s v="02 nd Desembolso I-6786"/>
  </r>
  <r>
    <d v="2025-04-21T00:00:00"/>
    <s v="AA FA Enmienda Abril 2025 Ford 1655"/>
    <s v="I-2023-05955"/>
    <s v="Ford FORGE 2 Futuro del Trabajo - Fondos AA - FA"/>
    <x v="4"/>
    <x v="85"/>
    <x v="3"/>
    <x v="2"/>
    <s v="Innovación Laboral (Ex. Futuro del Trabajo)"/>
    <x v="7"/>
    <x v="7"/>
    <s v="Donación efectivo más de U$D 50K"/>
    <s v="México"/>
    <s v="US Dollar"/>
    <n v="280000"/>
    <n v="280000"/>
    <s v="Pago Completo"/>
    <s v="AA FA Enmienda Abril 2025 Ford 1655"/>
  </r>
  <r>
    <d v="2025-04-21T00:00:00"/>
    <s v="AA FA Enmienda Abril 2025 OSF 1813"/>
    <s v="I-2024-06692"/>
    <s v="Fondos AA-FA OSF SURGE | Renovación 2024 a 2027"/>
    <x v="4"/>
    <x v="76"/>
    <x v="3"/>
    <x v="2"/>
    <s v="Democracias"/>
    <x v="18"/>
    <x v="18"/>
    <s v="Donación efectivo más de U$D 50K"/>
    <s v="Panamá"/>
    <s v="US Dollar"/>
    <n v="248250"/>
    <n v="248250"/>
    <s v="Pago Completo"/>
    <s v="AA FA Enmienda Abril 2025 OSF 1813"/>
  </r>
  <r>
    <d v="2025-04-21T00:00:00"/>
    <s v="Pago Reembolso David Avendaño"/>
    <s v="I-2023-05749"/>
    <s v="Walmart-Periplo: Contratacion de Traducciones e Interpretacion y Servicios Varios"/>
    <x v="4"/>
    <x v="11"/>
    <x v="2"/>
    <x v="2"/>
    <s v="Innovación Laboral (Ex. Futuro del Trabajo)"/>
    <x v="7"/>
    <x v="7"/>
    <s v="Consultoría: Contratación de servicios/Otros"/>
    <s v="México"/>
    <s v="US Dollar"/>
    <n v="1"/>
    <n v="1"/>
    <s v="Pago Completo"/>
    <s v="Pago Reembolso David Avendaño"/>
  </r>
  <r>
    <d v="2025-04-21T00:00:00"/>
    <s v="02 nd Desembolso 2025 I-6817"/>
    <s v="I-2025-06817"/>
    <s v="MapBiomas Uruguay"/>
    <x v="4"/>
    <x v="10"/>
    <x v="2"/>
    <x v="2"/>
    <s v="Biomas"/>
    <x v="6"/>
    <x v="6"/>
    <s v="Donación efectivo más de U$D 50K"/>
    <s v="Uruguay"/>
    <s v="US Dollar"/>
    <n v="40000"/>
    <n v="40000"/>
    <s v="Pago Completo"/>
    <s v="02 nd Desembolso 2025 I-6817"/>
  </r>
  <r>
    <d v="2025-04-21T00:00:00"/>
    <s v="AA FA Enmienda Abril 2025 Skoll 1750"/>
    <s v="I-2024-06757"/>
    <s v="Fondos AA-FA Skoll A-1750"/>
    <x v="4"/>
    <x v="86"/>
    <x v="3"/>
    <x v="2"/>
    <s v="Clima"/>
    <x v="25"/>
    <x v="27"/>
    <s v="Donación efectivo más de U$D 50K"/>
    <s v="Panamá"/>
    <s v="US Dollar"/>
    <n v="288000"/>
    <n v="288000"/>
    <s v="Pago Completo"/>
    <s v="AA FA Enmienda Abril 2025 Skoll 1750"/>
  </r>
  <r>
    <d v="2025-04-21T00:00:00"/>
    <s v="Pago 1- 50% - Belterra"/>
    <s v="I-2025-06937"/>
    <s v="Águas do Marajó - Piloto de tecnología replicable de captación de agua para la producción"/>
    <x v="2"/>
    <x v="67"/>
    <x v="0"/>
    <x v="0"/>
    <s v="Agua"/>
    <x v="4"/>
    <x v="4"/>
    <s v="Donación efectivo más de U$D 50K"/>
    <s v="Brasil"/>
    <s v="US Dollar"/>
    <n v="44250"/>
    <n v="44250"/>
    <s v="Pago Completo"/>
    <s v="Pago 1- 50% - Belterra"/>
  </r>
  <r>
    <d v="2025-04-21T00:00:00"/>
    <s v="02 nd Desembolso 2025 I-6824"/>
    <s v="I-2025-06824"/>
    <s v="MapBiomas: Chile"/>
    <x v="4"/>
    <x v="10"/>
    <x v="2"/>
    <x v="2"/>
    <s v="Biomas"/>
    <x v="6"/>
    <x v="6"/>
    <s v="Donación efectivo más de U$D 50K"/>
    <s v="Chile"/>
    <s v="US Dollar"/>
    <n v="115000"/>
    <n v="115000"/>
    <s v="Pago Completo"/>
    <s v="02 nd Desembolso 2025 I-6824"/>
  </r>
  <r>
    <d v="2025-04-21T00:00:00"/>
    <s v="02 nd Desembolso I-06784"/>
    <s v="I-2024-06784"/>
    <s v="MapBiomas: Ecuador"/>
    <x v="4"/>
    <x v="10"/>
    <x v="2"/>
    <x v="2"/>
    <s v="Biomas"/>
    <x v="6"/>
    <x v="6"/>
    <s v="Donación efectivo más de U$D 50K"/>
    <s v="Ecuador"/>
    <s v="US Dollar"/>
    <n v="65000"/>
    <n v="65000"/>
    <s v="Pago Completo"/>
    <s v="02 nd Desembolso I-06784"/>
  </r>
  <r>
    <d v="2025-04-21T00:00:00"/>
    <s v="Pago 3-Technical Control Corporation"/>
    <s v="I-2024-06723"/>
    <s v="Lazos de Agua: contratación especialista MEL"/>
    <x v="2"/>
    <x v="6"/>
    <x v="0"/>
    <x v="0"/>
    <s v="Agua"/>
    <x v="12"/>
    <x v="12"/>
    <s v="Consultoría: Implementación de Programas"/>
    <s v="Paraguay"/>
    <s v="Pesos Argentinos"/>
    <n v="6816667"/>
    <n v="6346.99"/>
    <s v="Pago Completo"/>
    <s v="Pago 3-Technical Control Corporation"/>
  </r>
  <r>
    <d v="2025-04-21T00:00:00"/>
    <s v="02 nd Desembolso Guyra I-6826"/>
    <s v="I-2025-06826"/>
    <s v="MapBiomas: Paraguay"/>
    <x v="4"/>
    <x v="10"/>
    <x v="2"/>
    <x v="2"/>
    <s v="Biomas"/>
    <x v="6"/>
    <x v="6"/>
    <s v="Donación efectivo más de U$D 50K"/>
    <s v="Paraguay"/>
    <s v="US Dollar"/>
    <n v="75000"/>
    <n v="75000"/>
    <s v="Pago Completo"/>
    <s v="02 nd Desembolso Guyra I-6826"/>
  </r>
  <r>
    <d v="2025-04-21T00:00:00"/>
    <s v="02 nd Desembolso 2025 I-6823"/>
    <s v="I-2025-06823"/>
    <s v="MapBiomas: Venezuela"/>
    <x v="4"/>
    <x v="10"/>
    <x v="2"/>
    <x v="2"/>
    <s v="Biomas"/>
    <x v="6"/>
    <x v="6"/>
    <s v="Donación efectivo más de U$D 50K"/>
    <s v="Venezuela"/>
    <s v="US Dollar"/>
    <n v="225000"/>
    <n v="225000"/>
    <s v="Pago Completo"/>
    <s v="02 nd Desembolso 2025 I-6823"/>
  </r>
  <r>
    <d v="2025-04-21T00:00:00"/>
    <s v="AA FA Enmienda Abril 2025 Coca 1634"/>
    <s v="I-2023-05909"/>
    <s v="Latitud R – Ejecución Plan de Trabajo Fondos Coca Cola"/>
    <x v="4"/>
    <x v="87"/>
    <x v="3"/>
    <x v="2"/>
    <s v="Economia Circular Inclusiva (Ex Reciclaje)"/>
    <x v="19"/>
    <x v="19"/>
    <s v="Donación efectivo más de U$D 50K"/>
    <s v="Argentina"/>
    <s v="US Dollar"/>
    <n v="754000"/>
    <n v="754000"/>
    <s v="Pago Completo"/>
    <s v="AA FA Enmienda Abril 2025 Coca 1634"/>
  </r>
  <r>
    <d v="2025-04-21T00:00:00"/>
    <s v="02 nd Desembolso I-6816"/>
    <s v="I-2025-06816"/>
    <s v="MapBiomas Colombia"/>
    <x v="4"/>
    <x v="10"/>
    <x v="2"/>
    <x v="2"/>
    <s v="Biomas"/>
    <x v="6"/>
    <x v="6"/>
    <s v="Donación efectivo más de U$D 50K"/>
    <s v="Colombia"/>
    <s v="US Dollar"/>
    <n v="210000"/>
    <n v="210000"/>
    <s v="Pago Completo"/>
    <s v="02 nd Desembolso I-6816"/>
  </r>
  <r>
    <d v="2025-04-22T00:00:00"/>
    <s v="Pago 6/6 - MJ"/>
    <s v="I-2024-06159"/>
    <s v="POV-PY: Coordinación Programática - Año 4 (Ma. José López)"/>
    <x v="2"/>
    <x v="40"/>
    <x v="0"/>
    <x v="0"/>
    <s v="Biomas"/>
    <x v="0"/>
    <x v="0"/>
    <s v="Consultoría: Implementación de Programas"/>
    <s v="Paraguay"/>
    <s v="Guaranies Paraguayos"/>
    <n v="35589412.759999998"/>
    <n v="4460.3900000000003"/>
    <s v="Pago Completo"/>
    <s v="Pago 6/6 - MJ"/>
  </r>
  <r>
    <d v="2025-04-22T00:00:00"/>
    <s v="pago enmienda DRC"/>
    <s v="I-2025-06900"/>
    <s v="MapBiomas: Mapping workshop in DRC"/>
    <x v="4"/>
    <x v="10"/>
    <x v="2"/>
    <x v="2"/>
    <s v="Biomas"/>
    <x v="6"/>
    <x v="6"/>
    <s v="Consultoría: Contratación de servicios/Otros"/>
    <s v="República Democrática del Congo"/>
    <s v="US Dollar"/>
    <n v="10000"/>
    <n v="10000"/>
    <s v="Pago Completo"/>
    <s v="pago enmienda DRC"/>
  </r>
  <r>
    <d v="2025-04-22T00:00:00"/>
    <s v="Pago 12 Revoltologos I-2023-5634 (FINAL)"/>
    <s v="I-2023-05634"/>
    <s v="Walmart-Periplo: Revoltólogos"/>
    <x v="4"/>
    <x v="11"/>
    <x v="2"/>
    <x v="2"/>
    <s v="Innovación Laboral (Ex. Futuro del Trabajo)"/>
    <x v="7"/>
    <x v="7"/>
    <s v="Consultoría: Implementación de Programas"/>
    <s v="México"/>
    <s v="US Dollar"/>
    <n v="3200"/>
    <n v="3200"/>
    <s v="Pago Completo"/>
    <s v="Pago 12 Revoltologos I-2023-5634 (FINAL)"/>
  </r>
  <r>
    <d v="2025-04-22T00:00:00"/>
    <s v="Pago 1 - Asoc. Civil El Amanecer de los Cartoneros"/>
    <s v="I-2025-06885"/>
    <s v="ICC: Asociación Civil el Amanecer de los Cartoneros - Argentina"/>
    <x v="2"/>
    <x v="58"/>
    <x v="0"/>
    <x v="0"/>
    <s v="Innovación Laboral (Ex. Futuro del Trabajo)"/>
    <x v="3"/>
    <x v="3"/>
    <s v="Donación efectivo más de U$D 3K y menos de U$D 50K"/>
    <s v="Argentina"/>
    <s v="US Dollar"/>
    <n v="23000"/>
    <n v="23000"/>
    <s v="Pago Completo"/>
    <s v="Pago 1 - Asoc. Civil El Amanecer de los Cartoneros"/>
  </r>
  <r>
    <d v="2025-04-22T00:00:00"/>
    <s v="Pago 1 - bimestral consultoria Giselle Baiguera"/>
    <s v="I-2025-06871"/>
    <s v="Consultoria Gestión Programática - Giselle Baiguera"/>
    <x v="2"/>
    <x v="88"/>
    <x v="0"/>
    <x v="3"/>
    <s v="Innovación Laboral (Ex. Futuro del Trabajo)"/>
    <x v="9"/>
    <x v="9"/>
    <s v="Consultoría: Implementación de Programas"/>
    <s v="Argentina"/>
    <s v="Pesos Argentinos"/>
    <n v="3568922.56"/>
    <n v="2972.05"/>
    <s v="Pago Completo"/>
    <s v="Pago 1 - bimestral consultoria Giselle Baiguera"/>
  </r>
  <r>
    <d v="2025-04-22T00:00:00"/>
    <s v="Pago unico I-2025-06805"/>
    <s v="I-2025-06805"/>
    <s v="SURGE | FCP |Laboratorio Fronterizo de Participación e Incidencia| Carlos Adrián Serrano Martínez"/>
    <x v="4"/>
    <x v="31"/>
    <x v="2"/>
    <x v="2"/>
    <s v="Democracias"/>
    <x v="18"/>
    <x v="18"/>
    <s v="Consultoría: Contratación de servicios/Otros"/>
    <s v="México"/>
    <s v="US Dollar"/>
    <n v="11500"/>
    <n v="11500"/>
    <s v="Pago Completo"/>
    <s v="Pago unico I-2025-06805"/>
  </r>
  <r>
    <d v="2025-04-23T00:00:00"/>
    <s v="Invoice FAVIII002 - Pago 2 - Consultoría Gestión UCD - Romina Malagamba"/>
    <s v="I-2025-06881"/>
    <s v="ECI - Consultoria gestión Unidad Ciencia de Datos"/>
    <x v="2"/>
    <x v="23"/>
    <x v="0"/>
    <x v="3"/>
    <s v="Economia Circular Inclusiva (Ex Reciclaje)"/>
    <x v="8"/>
    <x v="8"/>
    <s v="Consultoría: Implementación de Programas"/>
    <s v="Global"/>
    <s v="Pesos Argentinos"/>
    <n v="10622015.109999999"/>
    <n v="9890.14"/>
    <s v="Pago Completo"/>
    <s v="Invoice FAVIII002 - Pago 2 - Consultoría Gestión UCD - Romina Malagamba"/>
  </r>
  <r>
    <d v="2025-04-23T00:00:00"/>
    <s v="Gastos de Logística - Pago 2"/>
    <s v="I-2025-06791"/>
    <s v="CLUA | Consultoria Seleção de Beneficiários- Marcelo Tavares"/>
    <x v="2"/>
    <x v="4"/>
    <x v="0"/>
    <x v="0"/>
    <s v="Biomas"/>
    <x v="11"/>
    <x v="11"/>
    <s v="Consultoría: Contratación de servicios/Otros"/>
    <s v="Brasil"/>
    <s v="Reales"/>
    <n v="25800"/>
    <n v="4493.05"/>
    <s v="Pago Completo"/>
    <s v="Gastos de Logística - Pago 2"/>
  </r>
  <r>
    <d v="2025-04-23T00:00:00"/>
    <s v="Invoice 14/04/2025 - Pago 2 Consultoría para apoyo a Aceleradora de Negocios - Benjamin Pardo"/>
    <s v="I-2025-06837"/>
    <s v="ECI - Latitud R - Consultoría para apoyo a Aceleradora de Negocios de Latitud R"/>
    <x v="2"/>
    <x v="23"/>
    <x v="0"/>
    <x v="3"/>
    <s v="Economia Circular Inclusiva (Ex Reciclaje)"/>
    <x v="8"/>
    <x v="8"/>
    <s v="Consultoría: Implementación de Programas"/>
    <s v="Chile"/>
    <s v="Pesos Chilenos"/>
    <n v="3446593.92"/>
    <n v="3567.64"/>
    <s v="Pago Completo"/>
    <s v="Invoice 14/04/2025 - Pago 2 Consultoría para apoyo a Aceleradora de Negocios - Benjamin Pardo"/>
  </r>
  <r>
    <d v="2025-04-23T00:00:00"/>
    <s v="I-2024-06119 Reembolso gastos locales diciembre 2024"/>
    <s v="I-2024-06119"/>
    <s v="Latitud R - Consultora Gestión de datos e informes 2024"/>
    <x v="2"/>
    <x v="34"/>
    <x v="0"/>
    <x v="3"/>
    <s v="Economia Circular Inclusiva (Ex Reciclaje)"/>
    <x v="8"/>
    <x v="8"/>
    <s v="Consultoría: Implementación de Programas"/>
    <s v="Argentina"/>
    <s v="Pesos Argentinos"/>
    <n v="70418.570000000007"/>
    <n v="65.569999999999993"/>
    <s v="Pago Completo"/>
    <s v="I-2024-06119 Reembolso gastos locales diciembre 2024"/>
  </r>
  <r>
    <d v="2025-04-23T00:00:00"/>
    <s v="Prest. Contas Adto Rafael - Manaus/Beruri - Abril/2025"/>
    <s v="I-2025-06814"/>
    <s v="WTT GER - Viagens 2025 - Via Aérea e adiantamentos"/>
    <x v="3"/>
    <x v="3"/>
    <x v="1"/>
    <x v="1"/>
    <s v="WTT"/>
    <x v="2"/>
    <x v="2"/>
    <s v="Contratación de servicios/Viajes/Hoteles/Viáticos"/>
    <s v="Brasil"/>
    <s v="Reales"/>
    <n v="3296.56"/>
    <n v="579.59"/>
    <s v="Pago Completo"/>
    <s v="Prest. Contas Adto Rafael - Manaus/Beruri - Abril/2025"/>
  </r>
  <r>
    <d v="2025-04-23T00:00:00"/>
    <s v="NF 105 ref. Pago 2 - Gracyane Taveira"/>
    <s v="I-2025-06820"/>
    <s v="WTT CAP - ICT Piloto UFOPA - Gracyane Taveira"/>
    <x v="3"/>
    <x v="42"/>
    <x v="1"/>
    <x v="1"/>
    <s v="WTT"/>
    <x v="13"/>
    <x v="13"/>
    <s v="Consultoría: Implementación de Programas"/>
    <s v="Brasil"/>
    <s v="Reales"/>
    <n v="15000"/>
    <n v="2612.2399999999998"/>
    <s v="Pago Completo"/>
    <s v="NF 105 ref. Pago 2 - Gracyane Taveira"/>
  </r>
  <r>
    <d v="2025-04-23T00:00:00"/>
    <s v="NF 43 ref. 9 Pago - Especialista Gestão Organizacional e de Mudança - Yurik"/>
    <s v="I-2024-06144"/>
    <s v="WTT Especialista Gestão Organizacional e de Mudança ITV - Yurik Ostroski"/>
    <x v="3"/>
    <x v="69"/>
    <x v="1"/>
    <x v="1"/>
    <s v="WTT"/>
    <x v="13"/>
    <x v="13"/>
    <s v="Consultoría: Implementación de Programas"/>
    <s v="Brasil"/>
    <s v="Reales"/>
    <n v="12000"/>
    <n v="2089.79"/>
    <s v="Pago Completo"/>
    <s v="NF 43 ref. 9 Pago - Especialista Gestão Organizacional e de Mudança - Yurik"/>
  </r>
  <r>
    <d v="2025-04-23T00:00:00"/>
    <s v="Transporte Agenda 15.04"/>
    <s v="I-2024-06190"/>
    <s v="GCF BRA | Eventos e Viagens - Projeto Marajó"/>
    <x v="5"/>
    <x v="4"/>
    <x v="0"/>
    <x v="0"/>
    <s v="Biomas"/>
    <x v="11"/>
    <x v="11"/>
    <s v="Organizado por Avina"/>
    <s v="Brasil"/>
    <s v="Reales"/>
    <n v="963"/>
    <n v="167.71"/>
    <s v="Pago Completo"/>
    <s v="Transporte Agenda 15.04"/>
  </r>
  <r>
    <d v="2025-04-23T00:00:00"/>
    <s v="Pago febrero - marzo 2025 Juan Duncan"/>
    <s v="I-2024-06469"/>
    <s v="ICC: Consultoría en comunicación - Juan Duncan"/>
    <x v="2"/>
    <x v="58"/>
    <x v="0"/>
    <x v="0"/>
    <s v="Innovación Laboral (Ex. Futuro del Trabajo)"/>
    <x v="9"/>
    <x v="9"/>
    <s v="Consultoría: Implementación de Programas"/>
    <s v="Argentina"/>
    <s v="Pesos Argentinos"/>
    <n v="1433894.4"/>
    <n v="1194.0899999999999"/>
    <s v="Pago Completo"/>
    <s v="Pago febrero - marzo 2025 Juan Duncan"/>
  </r>
  <r>
    <d v="2025-04-23T00:00:00"/>
    <s v="Pago 2 enmienda I-6133-"/>
    <s v="I-2024-06133"/>
    <s v="SURGE | Consultoria Fortalecimiento en Comunicación Primer Ciclo FRR - Milena Pafundi"/>
    <x v="4"/>
    <x v="53"/>
    <x v="2"/>
    <x v="2"/>
    <s v="Democracias"/>
    <x v="18"/>
    <x v="18"/>
    <s v="Consultoría: Contratación de servicios/Otros"/>
    <s v="México"/>
    <s v="US Dollar"/>
    <n v="6453"/>
    <n v="6453"/>
    <s v="Pago Completo"/>
    <s v="Pago 2 enmienda I-6133-"/>
  </r>
  <r>
    <d v="2025-04-23T00:00:00"/>
    <s v="I-6332 FE5407 - Pago enmienda - Fundacion Gabo"/>
    <s v="I-2024-06332"/>
    <s v="LR - C4: Performance en Festival Gabo y becas"/>
    <x v="4"/>
    <x v="87"/>
    <x v="2"/>
    <x v="2"/>
    <s v="Economia Circular Inclusiva (Ex Reciclaje)"/>
    <x v="19"/>
    <x v="19"/>
    <s v="Consultoría: Implementación de Programas"/>
    <s v="Ecuador"/>
    <s v="US Dollar"/>
    <n v="2000"/>
    <n v="2000"/>
    <s v="Pago Completo"/>
    <s v="I-6332 FE5407 - Pago enmienda - Fundacion Gabo"/>
  </r>
  <r>
    <d v="2025-04-23T00:00:00"/>
    <s v="Invoice 0002/2025  - Pago 2 Consultoria gestión de datos e informes - Katherine Conicelli"/>
    <s v="I-2025-06883"/>
    <s v="ECI - Latitud R - Consultora Gestión de datos e informes 2025"/>
    <x v="2"/>
    <x v="23"/>
    <x v="0"/>
    <x v="3"/>
    <s v="Economia Circular Inclusiva (Ex Reciclaje)"/>
    <x v="8"/>
    <x v="8"/>
    <s v="Consultoría: Implementación de Programas"/>
    <s v="Argentina"/>
    <s v="Pesos Argentinos"/>
    <n v="4989459.57"/>
    <n v="4645.68"/>
    <s v="Pago Completo"/>
    <s v="Invoice 0002/2025  - Pago 2 Consultoria gestión de datos e informes - Katherine Conicelli"/>
  </r>
  <r>
    <d v="2025-04-23T00:00:00"/>
    <s v="TARJETA Fernando Alonso | Alimentacion evento"/>
    <s v="I-2025-06807"/>
    <s v="PORTICUS | Taller Planeación Democracia en Paz"/>
    <x v="2"/>
    <x v="9"/>
    <x v="0"/>
    <x v="0"/>
    <s v="Democracias"/>
    <x v="5"/>
    <x v="5"/>
    <s v="Organizado por Avina"/>
    <s v="Colombia"/>
    <s v="US Dollar"/>
    <n v="817.52"/>
    <n v="817.52"/>
    <s v="Pago Completo"/>
    <s v="TARJETA Fernando Alonso | Alimentacion evento"/>
  </r>
  <r>
    <d v="2025-04-23T00:00:00"/>
    <s v="Cta cobro 2 - Pago 2 -  2025 - Diana Castillo"/>
    <s v="I-2025-06810"/>
    <s v="ECI - LR- Consultoría Apoyo Técnico en Colombia y Centro América 2025"/>
    <x v="4"/>
    <x v="84"/>
    <x v="2"/>
    <x v="2"/>
    <s v="Economia Circular Inclusiva (Ex Reciclaje)"/>
    <x v="15"/>
    <x v="15"/>
    <s v="Consultoría: Implementación de Programas"/>
    <s v="Colombia"/>
    <s v="US Dollar"/>
    <n v="4334.8500000000004"/>
    <n v="4334.8500000000004"/>
    <s v="Pago Completo"/>
    <s v="Cta cobro 2 - Pago 2 -  2025 - Diana Castillo"/>
  </r>
  <r>
    <d v="2025-04-23T00:00:00"/>
    <s v="Alimentação Workshop Abril"/>
    <s v="I-2024-06190"/>
    <s v="GCF BRA | Eventos e Viagens - Projeto Marajó"/>
    <x v="5"/>
    <x v="2"/>
    <x v="0"/>
    <x v="0"/>
    <s v="Biomas"/>
    <x v="11"/>
    <x v="11"/>
    <s v="Organizado por Avina"/>
    <s v="Brasil"/>
    <s v="Reales"/>
    <n v="4270"/>
    <n v="743.62"/>
    <s v="Pago Completo"/>
    <s v="Alimentação Workshop Abril"/>
  </r>
  <r>
    <d v="2025-04-23T00:00:00"/>
    <s v="Alimentação Reunião Belém Abril"/>
    <s v="I-2024-06190"/>
    <s v="GCF BRA | Eventos e Viagens - Projeto Marajó"/>
    <x v="5"/>
    <x v="4"/>
    <x v="0"/>
    <x v="0"/>
    <s v="Biomas"/>
    <x v="11"/>
    <x v="11"/>
    <s v="Organizado por Avina"/>
    <s v="Brasil"/>
    <s v="Reales"/>
    <n v="562"/>
    <n v="97.87"/>
    <s v="Pago Completo"/>
    <s v="Alimentação Reunião Belém Abril"/>
  </r>
  <r>
    <d v="2025-04-23T00:00:00"/>
    <s v="Anticipo para gastos de viaje - Romina"/>
    <s v="I-2025-06881"/>
    <s v="ECI - Consultoria gestión Unidad Ciencia de Datos"/>
    <x v="2"/>
    <x v="23"/>
    <x v="0"/>
    <x v="3"/>
    <s v="Economia Circular Inclusiva (Ex Reciclaje)"/>
    <x v="8"/>
    <x v="8"/>
    <s v="Consultoría: Implementación de Programas"/>
    <s v="Global"/>
    <s v="US Dollar"/>
    <n v="1500"/>
    <n v="1500"/>
    <s v="Pago Completo"/>
    <s v="Anticipo para gastos de viaje - Romina"/>
  </r>
  <r>
    <d v="2025-04-23T00:00:00"/>
    <s v="Invoice 002/2025 - Pago 2 - Consultora apoyo tecnico Bolívia - Alejandra Calderon"/>
    <s v="I-2025-06876"/>
    <s v="ECI - Consultoría Programática Apoyo Técnico Latitud R y ECI  Bolívia"/>
    <x v="2"/>
    <x v="23"/>
    <x v="0"/>
    <x v="3"/>
    <s v="Economia Circular Inclusiva (Ex Reciclaje)"/>
    <x v="8"/>
    <x v="8"/>
    <s v="Consultoría: Implementación de Programas"/>
    <s v="Bolivia"/>
    <s v="Pesos Bolivianos"/>
    <n v="17155.32"/>
    <n v="2464.84"/>
    <s v="Pago Completo"/>
    <s v="Invoice 002/2025 - Pago 2 - Consultora apoyo tecnico Bolívia - Alejandra Calderon"/>
  </r>
  <r>
    <d v="2025-04-23T00:00:00"/>
    <s v="Invoice 06/2025 - pago 3 - Consultoria Maria Fernanda"/>
    <s v="I-2025-06832"/>
    <s v="ECI - Consultoría Programática Apoyo Técnico Latitud R y ECI – Perú"/>
    <x v="2"/>
    <x v="23"/>
    <x v="0"/>
    <x v="3"/>
    <s v="Economia Circular Inclusiva (Ex Reciclaje)"/>
    <x v="8"/>
    <x v="8"/>
    <s v="Consultoría: Implementación de Programas"/>
    <s v="Perú"/>
    <s v="Nuevos Soles Peruanos"/>
    <n v="17323"/>
    <n v="4768.24"/>
    <s v="Pago Completo"/>
    <s v="Invoice 06/2025 - pago 3 - Consultoria Maria Fernanda"/>
  </r>
  <r>
    <d v="2025-04-23T00:00:00"/>
    <s v="Factura 00006-00000059 - Pago 2 Consultoria gestión Aceleradora - Santiago Mazzeo"/>
    <s v="I-2025-06882"/>
    <s v="ECI - Latiturd R C2: Consultoría para gestión Aceleradora de Negocios de Latitud R"/>
    <x v="2"/>
    <x v="89"/>
    <x v="0"/>
    <x v="0"/>
    <s v="Economia Circular Inclusiva (Ex Reciclaje)"/>
    <x v="8"/>
    <x v="8"/>
    <s v="Consultoría: Implementación de Programas"/>
    <s v="Argentina"/>
    <s v="Pesos Argentinos"/>
    <n v="7362400.1100000003"/>
    <n v="6855.12"/>
    <s v="Pago Completo"/>
    <s v="Factura 00006-00000059 - Pago 2 Consultoria gestión Aceleradora - Santiago Mazzeo"/>
  </r>
  <r>
    <d v="2025-04-23T00:00:00"/>
    <s v="NF 006 - Pago 2 - Consultoria Gestão programatica Brasil - Paula Pariz"/>
    <s v="I-2025-06836"/>
    <s v="ECI - Consultoría Gestión Programática Apoyo Técnico Latitud R y ECI  Brasil"/>
    <x v="7"/>
    <x v="51"/>
    <x v="0"/>
    <x v="0"/>
    <s v="Economia Circular Inclusiva (Ex Reciclaje)"/>
    <x v="8"/>
    <x v="8"/>
    <s v="Consultoría: Implementación de Programas"/>
    <s v="Brasil"/>
    <s v="Reales"/>
    <n v="37127.43"/>
    <n v="6527.67"/>
    <s v="Pago Completo"/>
    <s v="NF 006 - Pago 2 - Consultoria Gestão programatica Brasil - Paula Pariz"/>
  </r>
  <r>
    <d v="2025-04-23T00:00:00"/>
    <s v="NF 105 ref. Pago 3 - Gracyane Taveira"/>
    <s v="I-2025-06820"/>
    <s v="WTT CAP - ICT Piloto UFOPA - Gracyane Taveira"/>
    <x v="3"/>
    <x v="42"/>
    <x v="1"/>
    <x v="1"/>
    <s v="WTT"/>
    <x v="13"/>
    <x v="13"/>
    <s v="Consultoría: Implementación de Programas"/>
    <s v="Brasil"/>
    <s v="Reales"/>
    <n v="20000"/>
    <n v="3482.99"/>
    <s v="Pago Completo"/>
    <s v="NF 105 ref. Pago 3 - Gracyane Taveira"/>
  </r>
  <r>
    <d v="2025-04-23T00:00:00"/>
    <s v="Pago único - Serene"/>
    <s v="I-2025-06916"/>
    <s v="ICC: actualización landing page secciones aliadas y publicaciones"/>
    <x v="2"/>
    <x v="58"/>
    <x v="0"/>
    <x v="0"/>
    <s v="Innovación Laboral (Ex. Futuro del Trabajo)"/>
    <x v="3"/>
    <x v="3"/>
    <s v="Consultoría: Contratación de servicios/Otros"/>
    <s v="México"/>
    <s v="US Dollar"/>
    <n v="370"/>
    <n v="370"/>
    <s v="Pago Completo"/>
    <s v="Pago único - Serene"/>
  </r>
  <r>
    <d v="2025-04-23T00:00:00"/>
    <s v="Invoice 002/2025 - Pago 2 Consultoria gestión adm. financ"/>
    <s v="I-2025-06878"/>
    <s v="ECI - Latitud R - Consultoría apoyo gestión administrativa y financiera 2025"/>
    <x v="2"/>
    <x v="89"/>
    <x v="0"/>
    <x v="0"/>
    <s v="Economia Circular Inclusiva (Ex Reciclaje)"/>
    <x v="8"/>
    <x v="8"/>
    <s v="Consultoría: Implementación de Programas"/>
    <s v="Global"/>
    <s v="Pesos Colombianos"/>
    <n v="18206390.699999999"/>
    <n v="4784.8599999999997"/>
    <s v="Pago Completo"/>
    <s v="Invoice 002/2025 - Pago 2 Consultoria gestión adm. financ"/>
  </r>
  <r>
    <d v="2025-04-24T00:00:00"/>
    <s v="Marcela Guillibrand consultoría abril 2025 A 1795"/>
    <s v="I-2025-06835"/>
    <s v="+Água - Consultoría Programática Chile"/>
    <x v="1"/>
    <x v="55"/>
    <x v="0"/>
    <x v="0"/>
    <s v="Agua"/>
    <x v="12"/>
    <x v="12"/>
    <s v="Consultoría: Implementación de Programas"/>
    <s v="Chile"/>
    <s v="Pesos Chilenos"/>
    <n v="7123643"/>
    <n v="7353.74"/>
    <s v="Pago Completo"/>
    <s v="Marcela Guillibrand consultoría abril 2025 A 1795"/>
  </r>
  <r>
    <d v="2025-04-24T00:00:00"/>
    <s v="Pago 3/3 Mingará - Contrato 02"/>
    <s v="I-2023-05857"/>
    <s v="POV- PY: Voces del Chaco para la Acción Climática Participativa- MINGARA"/>
    <x v="2"/>
    <x v="40"/>
    <x v="0"/>
    <x v="0"/>
    <s v="Biomas"/>
    <x v="11"/>
    <x v="11"/>
    <s v="Donación efectivo más de U$D 50K"/>
    <s v="Paraguay"/>
    <s v="US Dollar"/>
    <n v="20000"/>
    <n v="20000"/>
    <s v="Pago Completo"/>
    <s v="Pago 3/3 Mingará - Contrato 02"/>
  </r>
  <r>
    <d v="2025-04-24T00:00:00"/>
    <s v="Pago final I-6799"/>
    <s v="I-2025-06799"/>
    <s v="SURGE | Entretejiendo Redes en la Frontera Sur: Fortalecimiento de las Redes de Mujeres Rurales para la Defensa de Derechos y el Cuidado Colectivo | Mujeres Organización y Territorios MOOTS AC"/>
    <x v="4"/>
    <x v="53"/>
    <x v="2"/>
    <x v="2"/>
    <s v="Democracias"/>
    <x v="18"/>
    <x v="18"/>
    <s v="Donación efectivo más de U$D 3K y menos de U$D 50K"/>
    <s v="México"/>
    <s v="US Dollar"/>
    <n v="10000"/>
    <n v="10000"/>
    <s v="Pago Completo"/>
    <s v="Pago final I-6799"/>
  </r>
  <r>
    <d v="2025-04-24T00:00:00"/>
    <s v="Impressão Gráfica - Cuagu"/>
    <s v="I-2025-06821"/>
    <s v="WTT COM - Materiais e serviços para comun. de projetos 2025"/>
    <x v="3"/>
    <x v="60"/>
    <x v="1"/>
    <x v="1"/>
    <s v="WTT"/>
    <x v="2"/>
    <x v="2"/>
    <s v="Consultoría: Contratación de servicios/Otros"/>
    <s v="Brasil"/>
    <s v="Reales"/>
    <n v="918"/>
    <n v="161.4"/>
    <s v="Pago Completo"/>
    <s v="Impressão Gráfica - Cuagu"/>
  </r>
  <r>
    <d v="2025-04-24T00:00:00"/>
    <s v="Auditoria Periplo Chile UE primer periodo"/>
    <s v="I-2025-06863"/>
    <s v="UE Chile-Periplo Auditoria de verificación de gastos"/>
    <x v="1"/>
    <x v="65"/>
    <x v="0"/>
    <x v="0"/>
    <s v="Innovación Laboral (Ex. Futuro del Trabajo)"/>
    <x v="9"/>
    <x v="9"/>
    <s v="Auditoria"/>
    <s v="Chile"/>
    <s v="Pesos Chilenos"/>
    <n v="2975000"/>
    <n v="3071.09"/>
    <s v="Pago Completo"/>
    <s v="Auditoria Periplo Chile UE primer periodo"/>
  </r>
  <r>
    <d v="2025-04-24T00:00:00"/>
    <s v="Pago 2 - I-2024-06256"/>
    <s v="I-2024-06256"/>
    <s v="Latitud R - Brasil VALORIZA 2024-2025"/>
    <x v="4"/>
    <x v="32"/>
    <x v="2"/>
    <x v="2"/>
    <s v="Economia Circular Inclusiva (Ex Reciclaje)"/>
    <x v="19"/>
    <x v="19"/>
    <s v="Donación efectivo más de U$D 50K"/>
    <s v="Brasil"/>
    <s v="US Dollar"/>
    <n v="10000"/>
    <n v="10000"/>
    <s v="Pago Completo"/>
    <s v="Pago 2 - I-2024-06256"/>
  </r>
  <r>
    <d v="2025-04-24T00:00:00"/>
    <s v="Pago final I-6278"/>
    <s v="I-2024-06278"/>
    <s v="SURGE | Movimiento por la Defensa del Bosque y Cuencas de Agua de Tancítaro| Parque Nacional Pico de Tancítaro"/>
    <x v="4"/>
    <x v="53"/>
    <x v="2"/>
    <x v="2"/>
    <s v="Democracias"/>
    <x v="18"/>
    <x v="18"/>
    <s v="Donación efectivo más de U$D 3K y menos de U$D 50K"/>
    <s v="México"/>
    <s v="US Dollar"/>
    <n v="5000"/>
    <n v="5000"/>
    <s v="Pago Completo"/>
    <s v="Pago final I-6278"/>
  </r>
  <r>
    <d v="2025-04-24T00:00:00"/>
    <s v="Factura AD2104D4 - Pago 2 - Consultoria Programatica Mexico - Victor Guzman"/>
    <s v="I-2025-06880"/>
    <s v="ECI - Latitud R - Consultoría Apoyo Tecnico Gestión Programatica México"/>
    <x v="2"/>
    <x v="23"/>
    <x v="0"/>
    <x v="3"/>
    <s v="Economia Circular Inclusiva (Ex Reciclaje)"/>
    <x v="8"/>
    <x v="8"/>
    <s v="Consultoría: Implementación de Programas"/>
    <s v="México"/>
    <s v="Pesos Mexicanos"/>
    <n v="124118.27"/>
    <n v="6102.18"/>
    <s v="Pago Completo"/>
    <s v="Factura AD2104D4 - Pago 2 - Consultoria Programatica Mexico - Victor Guzman"/>
  </r>
  <r>
    <d v="2025-04-24T00:00:00"/>
    <s v="11 Honorarios Ana Maria Abril 2025"/>
    <s v="I-2024-06261"/>
    <s v="Impulsouth II: Consultoría Comunicaciones Ana Maria Vela"/>
    <x v="2"/>
    <x v="63"/>
    <x v="0"/>
    <x v="0"/>
    <s v="Clima"/>
    <x v="14"/>
    <x v="14"/>
    <s v="Consultoría: Implementación de Programas"/>
    <s v="Global"/>
    <s v="Nuevos Soles Peruanos"/>
    <n v="10000"/>
    <n v="2752.55"/>
    <s v="Pago Completo"/>
    <s v="11 Honorarios Ana Maria Abril 2025"/>
  </r>
  <r>
    <d v="2025-04-24T00:00:00"/>
    <s v="Honorarios Carola Abril 2025"/>
    <s v="I-2025-06830"/>
    <s v="Equipo: Consultoria Gestion Programatica Carola Mejía Silva"/>
    <x v="2"/>
    <x v="52"/>
    <x v="0"/>
    <x v="0"/>
    <s v="Clima"/>
    <x v="14"/>
    <x v="14"/>
    <s v="Consultoría: Implementación de Programas"/>
    <s v="Global"/>
    <s v="Pesos Bolivianos"/>
    <n v="14711.48"/>
    <n v="2113.7199999999998"/>
    <s v="Pago Completo"/>
    <s v="Honorarios Carola Abril 2025"/>
  </r>
  <r>
    <d v="2025-04-24T00:00:00"/>
    <s v="Reintegro gastos taller I-6133"/>
    <s v="I-2024-06133"/>
    <s v="SURGE | Consultoria Fortalecimiento en Comunicación Primer Ciclo FRR - Milena Pafundi"/>
    <x v="4"/>
    <x v="31"/>
    <x v="2"/>
    <x v="2"/>
    <s v="Democracias"/>
    <x v="18"/>
    <x v="18"/>
    <s v="Consultoría: Contratación de servicios/Otros"/>
    <s v="México"/>
    <s v="US Dollar"/>
    <n v="854"/>
    <n v="854"/>
    <s v="Pago Completo"/>
    <s v="Reintegro gastos taller I-6133"/>
  </r>
  <r>
    <d v="2025-04-24T00:00:00"/>
    <s v="12 Pago Nathalia Abril 2025"/>
    <s v="I-2024-06260"/>
    <s v="Impulsouth II: National Strategies Lead Nathalia"/>
    <x v="2"/>
    <x v="63"/>
    <x v="0"/>
    <x v="0"/>
    <s v="Clima"/>
    <x v="14"/>
    <x v="14"/>
    <s v="Consultoría: Implementación de Programas"/>
    <s v="Global"/>
    <s v="Euros"/>
    <n v="1238.71"/>
    <n v="1314"/>
    <s v="Pago Completo"/>
    <s v="12 Pago Nathalia Abril 2025"/>
  </r>
  <r>
    <d v="2025-04-24T00:00:00"/>
    <s v="Pago Abril 2025 Pamela"/>
    <s v="I-2024-06568"/>
    <s v="Andes Resiliente II: Consultoría técnica Pamela Olmedo"/>
    <x v="2"/>
    <x v="25"/>
    <x v="0"/>
    <x v="0"/>
    <s v="Clima"/>
    <x v="14"/>
    <x v="14"/>
    <s v="Consultoría: Implementación de Programas"/>
    <s v="Ecuador"/>
    <s v="US Dollar"/>
    <n v="3216.96"/>
    <n v="3216.96"/>
    <s v="Pago Completo"/>
    <s v="Pago Abril 2025 Pamela"/>
  </r>
  <r>
    <d v="2025-04-24T00:00:00"/>
    <s v="Viajes - Victor Guzman (reembolso 755,66 + 500 de adelanto)"/>
    <s v="I-2025-06880"/>
    <s v="ECI - Latitud R - Consultoría Apoyo Tecnico Gestión Programatica México"/>
    <x v="2"/>
    <x v="23"/>
    <x v="0"/>
    <x v="3"/>
    <s v="Economia Circular Inclusiva (Ex Reciclaje)"/>
    <x v="8"/>
    <x v="8"/>
    <s v="Consultoría: Implementación de Programas"/>
    <s v="México"/>
    <s v="US Dollar"/>
    <n v="1255.6600000000001"/>
    <n v="1255.6600000000001"/>
    <s v="Pago Completo"/>
    <s v="Viajes - Victor Guzman (reembolso 755,66 + 500 de adelanto)"/>
  </r>
  <r>
    <d v="2025-04-24T00:00:00"/>
    <s v="Honorário Abril - Caroline Santos"/>
    <s v="I-2024-06739"/>
    <s v="GCF BRA | Administrative Consulting - Caroline Santos"/>
    <x v="2"/>
    <x v="2"/>
    <x v="0"/>
    <x v="0"/>
    <s v="Biomas"/>
    <x v="0"/>
    <x v="0"/>
    <s v="Consultoría: Implementación de Programas"/>
    <s v="Brasil"/>
    <s v="Reales"/>
    <n v="7338.1"/>
    <n v="1280.6500000000001"/>
    <s v="Pago Completo"/>
    <s v="Honorário Abril - Caroline Santos"/>
  </r>
  <r>
    <d v="2025-04-24T00:00:00"/>
    <s v="Maria Leon Consultoria UE abril 2025"/>
    <s v="I-2025-06938"/>
    <s v="UE Chile: Periplo Consultoria Maria Alejandra Leon"/>
    <x v="1"/>
    <x v="65"/>
    <x v="0"/>
    <x v="0"/>
    <s v="Innovación Laboral (Ex. Futuro del Trabajo)"/>
    <x v="9"/>
    <x v="9"/>
    <s v="Consultoría: Implementación de Programas"/>
    <s v="Chile"/>
    <s v="Pesos Chilenos"/>
    <n v="2388750"/>
    <n v="2465.91"/>
    <s v="Pago Completo"/>
    <s v="Maria Leon Consultoria UE abril 2025"/>
  </r>
  <r>
    <d v="2025-04-24T00:00:00"/>
    <s v="Pago final I-6129"/>
    <s v="I-2024-06129"/>
    <s v="SURGE | Lideres por amor a México| Por México Hoy"/>
    <x v="4"/>
    <x v="53"/>
    <x v="2"/>
    <x v="2"/>
    <s v="Democracias"/>
    <x v="18"/>
    <x v="18"/>
    <s v="Donación efectivo más de U$D 3K y menos de U$D 50K"/>
    <s v="México"/>
    <s v="US Dollar"/>
    <n v="10000"/>
    <n v="10000"/>
    <s v="Pago Completo"/>
    <s v="Pago final I-6129"/>
  </r>
  <r>
    <d v="2025-04-24T00:00:00"/>
    <s v="Gabriela Bade Consultoria UE abril 2025"/>
    <s v="I-2024-06238"/>
    <s v="UE Chile - Periplo Comunicaciones"/>
    <x v="1"/>
    <x v="65"/>
    <x v="0"/>
    <x v="0"/>
    <s v="Innovación Laboral (Ex. Futuro del Trabajo)"/>
    <x v="9"/>
    <x v="9"/>
    <s v="Consultoría: Implementación de Programas"/>
    <s v="Chile"/>
    <s v="Pesos Chilenos"/>
    <n v="815000"/>
    <n v="841.33"/>
    <s v="Pago Completo"/>
    <s v="Gabriela Bade Consultoria UE abril 2025"/>
  </r>
  <r>
    <d v="2025-04-25T00:00:00"/>
    <s v="Instituto Internacional de Educação do Brasil - Desembolso"/>
    <s v="I-2025-06946"/>
    <s v="Águas do Marajó - piloto de microsistema comunitario de abastecimiento de agua para consumo humano"/>
    <x v="2"/>
    <x v="67"/>
    <x v="0"/>
    <x v="0"/>
    <s v="Agua"/>
    <x v="4"/>
    <x v="4"/>
    <s v="Donación efectivo más de U$D 50K"/>
    <s v="Brasil"/>
    <s v="US Dollar"/>
    <n v="57250"/>
    <n v="57250"/>
    <s v="Pago Completo"/>
    <s v="Instituto Internacional de Educação do Brasil - Desembolso"/>
  </r>
  <r>
    <d v="2025-04-25T00:00:00"/>
    <s v="Honorarios Abril 2025 Mirana"/>
    <s v="I-2025-06857"/>
    <s v="Equipo: Consultoría de Coordinación Programática África - Mirana Njakatiana"/>
    <x v="2"/>
    <x v="63"/>
    <x v="0"/>
    <x v="0"/>
    <s v="Clima"/>
    <x v="14"/>
    <x v="14"/>
    <s v="Consultoría: Implementación de Programas"/>
    <s v="Global"/>
    <s v="Malagasy Ariary"/>
    <n v="17702880"/>
    <n v="3774.6"/>
    <s v="Pago Completo"/>
    <s v="Honorarios Abril 2025 Mirana"/>
  </r>
  <r>
    <d v="2025-04-25T00:00:00"/>
    <s v="Pago unico I-6796"/>
    <s v="I-2025-06796"/>
    <s v="SURGE |  Hasta Encontrarles | Iniciativa Sinaloa"/>
    <x v="4"/>
    <x v="53"/>
    <x v="2"/>
    <x v="2"/>
    <s v="Democracias"/>
    <x v="18"/>
    <x v="18"/>
    <s v="Donación efectivo más de U$D 3K y menos de U$D 50K"/>
    <s v="México"/>
    <s v="US Dollar"/>
    <n v="30000"/>
    <n v="30000"/>
    <s v="Pago Completo"/>
    <s v="Pago unico I-6796"/>
  </r>
  <r>
    <d v="2025-04-25T00:00:00"/>
    <s v="Pago unico Mariana Marín Villagrana"/>
    <s v="I-2025-06798"/>
    <s v="SURGE | Cartografía Comunitaria: Datos Abiertos para la Participación en Querétaro| Mariana Marín Villagrana"/>
    <x v="4"/>
    <x v="31"/>
    <x v="2"/>
    <x v="2"/>
    <s v="Democracias"/>
    <x v="18"/>
    <x v="18"/>
    <s v="Consultoría: Implementación de Programas"/>
    <s v="México"/>
    <s v="US Dollar"/>
    <n v="20000"/>
    <n v="20000"/>
    <s v="Pago Completo"/>
    <s v="Pago unico Mariana Marín Villagrana"/>
  </r>
  <r>
    <d v="2025-04-25T00:00:00"/>
    <s v="Prest. Contas Adto Mari Brimdjam - Manaus/Beruri - Abril/2025"/>
    <s v="I-2025-06814"/>
    <s v="WTT GER - Viagens 2025 - Via Aérea e adiantamentos"/>
    <x v="3"/>
    <x v="3"/>
    <x v="1"/>
    <x v="1"/>
    <s v="WTT"/>
    <x v="2"/>
    <x v="2"/>
    <s v="Contratación de servicios/Viajes/Hoteles/Viáticos"/>
    <s v="Brasil"/>
    <s v="Reales"/>
    <n v="1049"/>
    <n v="184.54"/>
    <s v="Pago Completo"/>
    <s v="Prest. Contas Adto Mari Brimdjam - Manaus/Beruri - Abril/2025"/>
  </r>
  <r>
    <d v="2025-04-25T00:00:00"/>
    <s v="Pago 1. Luciana Passos"/>
    <s v="I-2025-06977"/>
    <s v="Aguas de Marajó: Assessoria Jurídica Programática"/>
    <x v="2"/>
    <x v="67"/>
    <x v="0"/>
    <x v="0"/>
    <s v="Agua"/>
    <x v="12"/>
    <x v="12"/>
    <s v="Consultoría: Implementación de Programas"/>
    <s v="Brasil"/>
    <s v="Reales"/>
    <n v="18561.2"/>
    <n v="3239.3"/>
    <s v="Pago Completo"/>
    <s v="Pago 1. Luciana Passos"/>
  </r>
  <r>
    <d v="2025-04-25T00:00:00"/>
    <s v="Pago 1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15000"/>
    <n v="15000"/>
    <s v="Pago Completo"/>
    <s v="Pago 1 - I-06948 Cierto"/>
  </r>
  <r>
    <d v="2025-04-28T00:00:00"/>
    <s v="Pago único Alquiler de sala Arancia"/>
    <s v="I-2025-06989"/>
    <s v="Impulsouth II: Alquiler de Sala Coordinación de Proyecto"/>
    <x v="2"/>
    <x v="63"/>
    <x v="0"/>
    <x v="0"/>
    <s v="Clima"/>
    <x v="22"/>
    <x v="25"/>
    <s v="Organizado por Avina"/>
    <s v="Global"/>
    <s v="US Dollar"/>
    <n v="375"/>
    <n v="375"/>
    <s v="Pago Completo"/>
    <s v="Pago único Alquiler de sala Arancia"/>
  </r>
  <r>
    <d v="2025-04-28T00:00:00"/>
    <s v="Desembolso unico - NATIVA"/>
    <s v="I-2025-06992"/>
    <s v="IF - NATIVA | Diálogos con el futuro-Ruta de colaboración 2025"/>
    <x v="2"/>
    <x v="90"/>
    <x v="0"/>
    <x v="0"/>
    <s v="Dirección de Futuro"/>
    <x v="31"/>
    <x v="33"/>
    <s v="Donación efectivo más de U$D 3K y menos de U$D 50K"/>
    <s v="Bolivia"/>
    <s v="US Dollar"/>
    <n v="15000"/>
    <n v="15000"/>
    <s v="Pago Completo"/>
    <s v="Desembolso unico - NATIVA"/>
  </r>
  <r>
    <d v="2025-04-28T00:00:00"/>
    <s v="Victoria Arellano consultoría abril 2025 A-1758"/>
    <s v="I-2024-06412"/>
    <s v="Consultoría Administrativa Ikatu Maria Victoria Arellano"/>
    <x v="1"/>
    <x v="7"/>
    <x v="0"/>
    <x v="0"/>
    <s v="Ikatu (Negocios)"/>
    <x v="17"/>
    <x v="17"/>
    <s v="Cooperación Financiera Reembolsable"/>
    <s v="Chile"/>
    <s v="Pesos Chilenos"/>
    <n v="1049000"/>
    <n v="1119.8399999999999"/>
    <s v="Pago Completo"/>
    <s v="Victoria Arellano consultoría abril 2025 A-1758"/>
  </r>
  <r>
    <d v="2025-04-28T00:00:00"/>
    <s v="Pago extraordinario Bonificacion Emmanuel I-5683"/>
    <s v="I-2023-05683"/>
    <s v="Walmart-Periplo: Consultoria Enmanuel MEL"/>
    <x v="4"/>
    <x v="11"/>
    <x v="2"/>
    <x v="2"/>
    <s v="Innovación Laboral (Ex. Futuro del Trabajo)"/>
    <x v="7"/>
    <x v="7"/>
    <s v="Consultoría: Implementación de Programas"/>
    <s v="México"/>
    <s v="US Dollar"/>
    <n v="600"/>
    <n v="600"/>
    <s v="Pago Completo"/>
    <s v="Pago extraordinario Bonificacion Emmanuel I-5683"/>
  </r>
  <r>
    <d v="2025-04-28T00:00:00"/>
    <s v="Victoria Arellano consultoría abril 2025 A-1747"/>
    <s v="I-2024-06412"/>
    <s v="Consultoría Administrativa Ikatu Maria Victoria Arellano"/>
    <x v="1"/>
    <x v="66"/>
    <x v="0"/>
    <x v="0"/>
    <s v="Ikatu (Negocios)"/>
    <x v="17"/>
    <x v="17"/>
    <s v="Cooperación Financiera Reembolsable"/>
    <s v="Chile"/>
    <s v="Pesos Chilenos"/>
    <n v="217800"/>
    <n v="232.51"/>
    <s v="Pago Completo"/>
    <s v="Victoria Arellano consultoría abril 2025 A-1747"/>
  </r>
  <r>
    <d v="2025-04-28T00:00:00"/>
    <s v="Victoria Arellano consultoría abril 2025 A-1762"/>
    <s v="I-2024-06412"/>
    <s v="Consultoría Administrativa Ikatu Maria Victoria Arellano"/>
    <x v="1"/>
    <x v="8"/>
    <x v="0"/>
    <x v="0"/>
    <s v="Ikatu (Negocios)"/>
    <x v="17"/>
    <x v="17"/>
    <s v="Cooperación Financiera Reembolsable"/>
    <s v="Chile"/>
    <s v="Pesos Chilenos"/>
    <n v="483200"/>
    <n v="515.83000000000004"/>
    <s v="Pago Completo"/>
    <s v="Victoria Arellano consultoría abril 2025 A-1762"/>
  </r>
  <r>
    <d v="2025-04-28T00:00:00"/>
    <s v="Pago Emmanuel Abril I-5683"/>
    <s v="I-2023-05683"/>
    <s v="Walmart-Periplo: Consultoria Enmanuel MEL"/>
    <x v="4"/>
    <x v="11"/>
    <x v="2"/>
    <x v="2"/>
    <s v="Innovación Laboral (Ex. Futuro del Trabajo)"/>
    <x v="7"/>
    <x v="7"/>
    <s v="Consultoría: Implementación de Programas"/>
    <s v="México"/>
    <s v="US Dollar"/>
    <n v="1800"/>
    <n v="1800"/>
    <s v="Pago Completo"/>
    <s v="Pago Emmanuel Abril I-5683"/>
  </r>
  <r>
    <d v="2025-04-28T00:00:00"/>
    <s v="Desembolso 3"/>
    <s v="I-2023-05937"/>
    <s v="POV-PY SUNU: Tejiendo Redes para la Incidencia Climática."/>
    <x v="2"/>
    <x v="40"/>
    <x v="0"/>
    <x v="0"/>
    <s v="Biomas"/>
    <x v="11"/>
    <x v="11"/>
    <s v="Donación efectivo más de U$D 50K"/>
    <s v="Paraguay"/>
    <s v="US Dollar"/>
    <n v="10000"/>
    <n v="10000"/>
    <s v="Pago Completo"/>
    <s v="Desembolso 3"/>
  </r>
  <r>
    <d v="2025-04-28T00:00:00"/>
    <s v="Reembolso - Natalia Maia | Despesas ene a mar"/>
    <s v="I-2024-06158"/>
    <s v="POV-VAC-BR: Apoio a PMEL e Gestão - Ano 4 (Natalia Maia)"/>
    <x v="2"/>
    <x v="40"/>
    <x v="0"/>
    <x v="0"/>
    <s v="Biomas"/>
    <x v="0"/>
    <x v="0"/>
    <s v="Consultoría: Implementación de Programas"/>
    <s v="Brasil"/>
    <s v="US Dollar"/>
    <n v="1681.78"/>
    <n v="1681.78"/>
    <s v="Pago Completo"/>
    <s v="Reembolso - Natalia Maia | Despesas ene a mar"/>
  </r>
  <r>
    <d v="2025-04-28T00:00:00"/>
    <s v="Cta cobro 3 - Pago 3 -  2025 - Diana Castillo I-6810"/>
    <s v="I-2025-06810"/>
    <s v="ECI - LR- Consultoría Apoyo Técnico en Colombia y Centro América 2025"/>
    <x v="4"/>
    <x v="84"/>
    <x v="2"/>
    <x v="2"/>
    <s v="Economia Circular Inclusiva (Ex Reciclaje)"/>
    <x v="15"/>
    <x v="15"/>
    <s v="Consultoría: Implementación de Programas"/>
    <s v="Colombia"/>
    <s v="US Dollar"/>
    <n v="4334.8500000000004"/>
    <n v="4334.8500000000004"/>
    <s v="Pago Completo"/>
    <s v="Cta cobro 3 - Pago 3 -  2025 - Diana Castillo I-6810"/>
  </r>
  <r>
    <d v="2025-04-28T00:00:00"/>
    <s v="Segundo desembolso I-6730"/>
    <s v="I-2024-06730"/>
    <s v="Latitud R-Bolivia. Fortalecimiento a la RENARBOL y sus asociaciones afiliadas: 7 ciudades"/>
    <x v="4"/>
    <x v="87"/>
    <x v="2"/>
    <x v="2"/>
    <s v="Economia Circular Inclusiva (Ex Reciclaje)"/>
    <x v="19"/>
    <x v="19"/>
    <s v="Donación efectivo más de U$D 3K y menos de U$D 50K"/>
    <s v="Bolivia"/>
    <s v="US Dollar"/>
    <n v="20000"/>
    <n v="20000"/>
    <s v="Pago Completo"/>
    <s v="Segundo desembolso I-6730"/>
  </r>
  <r>
    <d v="2025-04-28T00:00:00"/>
    <s v="Pago Enmienda I-5683 Emmanuel Mayo"/>
    <s v="I-2023-05683"/>
    <s v="Walmart-Periplo: Consultoria Enmanuel MEL"/>
    <x v="4"/>
    <x v="11"/>
    <x v="2"/>
    <x v="2"/>
    <s v="Innovación Laboral (Ex. Futuro del Trabajo)"/>
    <x v="7"/>
    <x v="7"/>
    <s v="Consultoría: Implementación de Programas"/>
    <s v="México"/>
    <s v="US Dollar"/>
    <n v="1800"/>
    <n v="1800"/>
    <s v="Pago Completo"/>
    <s v="Pago Enmienda I-5683 Emmanuel Mayo"/>
  </r>
  <r>
    <d v="2025-04-28T00:00:00"/>
    <s v="Reemb. Angelica Projeto Marajó Resiliente e Reunião CONFAP - A-1780"/>
    <s v="I-2025-06814"/>
    <s v="WTT GER - Viagens 2025 - Via Aérea e adiantamentos"/>
    <x v="3"/>
    <x v="18"/>
    <x v="1"/>
    <x v="1"/>
    <s v="WTT"/>
    <x v="2"/>
    <x v="2"/>
    <s v="Contratación de servicios/Viajes/Hoteles/Viáticos"/>
    <s v="Brasil"/>
    <s v="Reales"/>
    <n v="706.8"/>
    <n v="124.58"/>
    <s v="Pago Completo"/>
    <s v="Reemb. Angelica Projeto Marajó Resiliente e Reunião CONFAP - A-1780"/>
  </r>
  <r>
    <d v="2025-04-28T00:00:00"/>
    <s v="Reembolso de Gastos Veronica I-5749"/>
    <s v="I-2023-05749"/>
    <s v="Walmart-Periplo: Contratacion de Traducciones e Interpretacion y Servicios Varios"/>
    <x v="4"/>
    <x v="11"/>
    <x v="2"/>
    <x v="2"/>
    <s v="Innovación Laboral (Ex. Futuro del Trabajo)"/>
    <x v="7"/>
    <x v="7"/>
    <s v="Consultoría: Contratación de servicios/Otros"/>
    <s v="México"/>
    <s v="US Dollar"/>
    <n v="4900"/>
    <n v="4900"/>
    <s v="Pago Completo"/>
    <s v="Reembolso de Gastos Veronica I-5749"/>
  </r>
  <r>
    <d v="2025-04-28T00:00:00"/>
    <s v="Victoria Arellano consultoría abril 2025 A-1761"/>
    <s v="I-2024-06412"/>
    <s v="Consultoría Administrativa Ikatu Maria Victoria Arellano"/>
    <x v="1"/>
    <x v="70"/>
    <x v="0"/>
    <x v="0"/>
    <s v="Ikatu (Negocios)"/>
    <x v="17"/>
    <x v="17"/>
    <s v="Cooperación Financiera Reembolsable"/>
    <s v="Chile"/>
    <s v="Pesos Chilenos"/>
    <n v="550000"/>
    <n v="587.14"/>
    <s v="Pago Completo"/>
    <s v="Victoria Arellano consultoría abril 2025 A-1761"/>
  </r>
  <r>
    <d v="2025-04-29T00:00:00"/>
    <s v="I-5521 Pago Servicio Consultoría Verónica Mayo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Mayo 2025"/>
  </r>
  <r>
    <d v="2025-04-29T00:00:00"/>
    <s v="Pago único side-event"/>
    <s v="I-2025-06986"/>
    <s v="Skoll: Side-event Makespace Oxford CIC"/>
    <x v="4"/>
    <x v="86"/>
    <x v="2"/>
    <x v="2"/>
    <s v="Clima"/>
    <x v="25"/>
    <x v="27"/>
    <s v="Contratación de servicios/Viajes/Hoteles/Viáticos"/>
    <s v="Reino Unido"/>
    <s v="US Dollar"/>
    <n v="211.62"/>
    <n v="211.62"/>
    <s v="Pago Completo"/>
    <s v="Pago único side-event"/>
  </r>
  <r>
    <d v="2025-04-29T00:00:00"/>
    <s v="Pago 1 - Red Juvenil de Derechos Humanos"/>
    <s v="I-2025-06925"/>
    <s v="ICC: Red Juvenil de Derechos Humanos - Colombia"/>
    <x v="2"/>
    <x v="58"/>
    <x v="0"/>
    <x v="0"/>
    <s v="Innovación Laboral (Ex. Futuro del Trabajo)"/>
    <x v="3"/>
    <x v="3"/>
    <s v="Donación efectivo más de U$D 50K"/>
    <s v="Colombia"/>
    <s v="US Dollar"/>
    <n v="22825.07"/>
    <n v="22825.07"/>
    <s v="Pago Completo"/>
    <s v="Pago 1 - Red Juvenil de Derechos Humanos"/>
  </r>
  <r>
    <d v="2025-04-29T00:00:00"/>
    <s v="Viáticos Margarita- Encuentro Interestatal"/>
    <s v="I-2025-06906"/>
    <s v="Encuentro Interestatal de Organizaciones Comunitarias de Servicios de Agua y Saneamiento en Oaxaca, México"/>
    <x v="2"/>
    <x v="46"/>
    <x v="0"/>
    <x v="0"/>
    <s v="Agua"/>
    <x v="12"/>
    <x v="12"/>
    <s v="Organizado por Avina"/>
    <s v="México"/>
    <s v="US Dollar"/>
    <n v="29.62"/>
    <n v="29.62"/>
    <s v="Pago Completo"/>
    <s v="Viáticos Margarita- Encuentro Interestatal"/>
  </r>
  <r>
    <d v="2025-04-29T00:00:00"/>
    <s v="Honorário Enero y Febrero"/>
    <s v="I-2024-06142"/>
    <s v="GCF BRA | Consultoria Monitoreo y Evaluación - Denis Conrado"/>
    <x v="2"/>
    <x v="2"/>
    <x v="0"/>
    <x v="0"/>
    <s v="Biomas"/>
    <x v="0"/>
    <x v="0"/>
    <s v="Consultoría: Implementación de Programas"/>
    <s v="Brasil"/>
    <s v="Reales"/>
    <n v="24579.599999999999"/>
    <n v="4332.3500000000004"/>
    <s v="Pago Completo"/>
    <s v="Honorário Enero y Febrero"/>
  </r>
  <r>
    <d v="2025-04-29T00:00:00"/>
    <s v="I-5521 Pago Servicio Consultoría Verónica Abril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Abril 2025"/>
  </r>
  <r>
    <d v="2025-04-29T00:00:00"/>
    <s v="Pago extra de alimentacion (Con Tarjeta de Credito)"/>
    <s v="I-2025-06986"/>
    <s v="Skoll: Side-event Makespace Oxford CIC"/>
    <x v="4"/>
    <x v="86"/>
    <x v="2"/>
    <x v="2"/>
    <s v="Clima"/>
    <x v="25"/>
    <x v="27"/>
    <s v="Contratación de servicios/Viajes/Hoteles/Viáticos"/>
    <s v="Reino Unido"/>
    <s v="US Dollar"/>
    <n v="356.95"/>
    <n v="356.95"/>
    <s v="Pago Completo"/>
    <s v="Pago extra de alimentacion (Con Tarjeta de Credito)"/>
  </r>
  <r>
    <d v="2025-04-29T00:00:00"/>
    <s v="Pago extra side-event Oxford por Diferencia Cambiaria"/>
    <s v="I-2025-06986"/>
    <s v="Skoll: Side-event Makespace Oxford CIC"/>
    <x v="4"/>
    <x v="86"/>
    <x v="2"/>
    <x v="2"/>
    <s v="Clima"/>
    <x v="25"/>
    <x v="27"/>
    <s v="Contratación de servicios/Viajes/Hoteles/Viáticos"/>
    <s v="Reino Unido"/>
    <s v="US Dollar"/>
    <n v="63.38"/>
    <n v="63.38"/>
    <s v="Pago Completo"/>
    <s v="Pago extra side-event Oxford por Diferencia Cambiaria"/>
  </r>
  <r>
    <d v="2025-04-29T00:00:00"/>
    <s v="Desembolso enmienda I-6390"/>
    <s v="I-2024-06390"/>
    <s v="SURGE | ESLAM: Espacio Latinoamericano de Mame | Ese Erre"/>
    <x v="4"/>
    <x v="76"/>
    <x v="2"/>
    <x v="2"/>
    <s v="Democracias"/>
    <x v="18"/>
    <x v="18"/>
    <s v="Donación efectivo más de U$D 3K y menos de U$D 50K"/>
    <s v="México"/>
    <s v="US Dollar"/>
    <n v="25000"/>
    <n v="25000"/>
    <s v="Pago Completo"/>
    <s v="Desembolso enmienda I-6390"/>
  </r>
  <r>
    <d v="2025-04-29T00:00:00"/>
    <s v="Pago 1 - Action for women and Awakening in Rural Environment"/>
    <s v="I-2025-06884"/>
    <s v="ICC: Action for women and Awakening in Rural Environment Uganda (AWARE Uganda)"/>
    <x v="2"/>
    <x v="58"/>
    <x v="0"/>
    <x v="0"/>
    <s v="Innovación Laboral (Ex. Futuro del Trabajo)"/>
    <x v="3"/>
    <x v="3"/>
    <s v="Donación efectivo más de U$D 3K y menos de U$D 50K"/>
    <s v="Uganda"/>
    <s v="US Dollar"/>
    <n v="25000"/>
    <n v="25000"/>
    <s v="Pago Completo"/>
    <s v="Pago 1 - Action for women and Awakening in Rural Environment"/>
  </r>
  <r>
    <d v="2025-04-29T00:00:00"/>
    <s v="Pago 1 - Transparency and Accountability in Totality Initiative"/>
    <s v="I-2025-06889"/>
    <s v="ICC: Transparency and Accountability in Totality Initiative (TinT-FollowTaxes) - Nigeria"/>
    <x v="2"/>
    <x v="58"/>
    <x v="0"/>
    <x v="0"/>
    <s v="Innovación Laboral (Ex. Futuro del Trabajo)"/>
    <x v="3"/>
    <x v="3"/>
    <s v="Donación efectivo más de U$D 50K"/>
    <s v="Nigeria"/>
    <s v="US Dollar"/>
    <n v="30000"/>
    <n v="30000"/>
    <s v="Pago Completo"/>
    <s v="Pago 1 - Transparency and Accountability in Totality Initiative"/>
  </r>
  <r>
    <d v="2025-04-29T00:00:00"/>
    <s v="I-5521 Pago Servicio Consultoría Verónica Marzo 2025"/>
    <s v="I-2023-05521"/>
    <s v="Porticus-Periplo: Consultoria Veronica Rodriguez"/>
    <x v="2"/>
    <x v="71"/>
    <x v="0"/>
    <x v="3"/>
    <s v="Innovación Laboral (Ex. Futuro del Trabajo)"/>
    <x v="9"/>
    <x v="9"/>
    <s v="Consultoría: Implementación de Programas"/>
    <s v="México"/>
    <s v="US Dollar"/>
    <n v="3500"/>
    <n v="3500"/>
    <s v="Pago Completo"/>
    <s v="I-5521 Pago Servicio Consultoría Verónica Marzo 2025"/>
  </r>
  <r>
    <d v="2025-04-29T00:00:00"/>
    <s v="Desembolso Préstamo único C. Benavides"/>
    <s v="I-2025-06970"/>
    <s v="Claudio Benavides Jofre FDR 2.0 - Ikatu"/>
    <x v="1"/>
    <x v="1"/>
    <x v="0"/>
    <x v="0"/>
    <s v="Ikatu (Negocios)"/>
    <x v="1"/>
    <x v="1"/>
    <s v="Cooperación Financiera Reembolsable"/>
    <s v="Chile"/>
    <s v="Pesos Chilenos"/>
    <n v="2000000"/>
    <n v="2133.2399999999998"/>
    <s v="Pago Completo"/>
    <s v="Desembolso Préstamo único C. Benavides"/>
  </r>
  <r>
    <d v="2025-04-29T00:00:00"/>
    <s v="Pago unico I-6797"/>
    <s v="I-2025-06797"/>
    <s v="SURGE | Promoción de la agenda de cuidados en México | Camino Colectivo Hacia el Desarrollo Sostenible S.C. |"/>
    <x v="4"/>
    <x v="31"/>
    <x v="2"/>
    <x v="2"/>
    <s v="Democracias"/>
    <x v="18"/>
    <x v="18"/>
    <s v="Donación efectivo más de U$D 3K y menos de U$D 50K"/>
    <s v="México"/>
    <s v="US Dollar"/>
    <n v="22000"/>
    <n v="22000"/>
    <s v="Pago Completo"/>
    <s v="Pago unico I-6797"/>
  </r>
  <r>
    <d v="2025-04-29T00:00:00"/>
    <s v="Invoice 2/2025 Pago2 - I-2025-06809"/>
    <s v="I-2025-06809"/>
    <s v="Latitud R - Consultoria para construção Curva MAC junto organizações de catadoras e catadores de materiais recicláveis no Brasil"/>
    <x v="4"/>
    <x v="81"/>
    <x v="2"/>
    <x v="2"/>
    <s v="Economia Circular Inclusiva (Ex Reciclaje)"/>
    <x v="19"/>
    <x v="19"/>
    <s v="Consultoría: Contratación de servicios/Otros"/>
    <s v="Brasil"/>
    <s v="US Dollar"/>
    <n v="6000"/>
    <n v="6000"/>
    <s v="Pago Completo"/>
    <s v="Invoice 2/2025 Pago2 - I-2025-06809"/>
  </r>
  <r>
    <d v="2025-04-29T00:00:00"/>
    <s v="Reembolso de Gastos Isadora I-5749"/>
    <s v="I-2023-05749"/>
    <s v="Walmart-Periplo: Contratacion de Traducciones e Interpretacion y Servicios Varios"/>
    <x v="4"/>
    <x v="11"/>
    <x v="2"/>
    <x v="2"/>
    <s v="Innovación Laboral (Ex. Futuro del Trabajo)"/>
    <x v="7"/>
    <x v="7"/>
    <s v="Consultoría: Contratación de servicios/Otros"/>
    <s v="México"/>
    <s v="US Dollar"/>
    <n v="300"/>
    <n v="300"/>
    <s v="Pago Completo"/>
    <s v="Reembolso de Gastos Isadora I-5749"/>
  </r>
  <r>
    <d v="2025-04-29T00:00:00"/>
    <s v="Pago -Margarita Gutiérrez"/>
    <s v="I-2025-06943"/>
    <s v="Coordinación operativa del proyecto Fortalecimiento de la Gestión Comunitaria del Agua y el Saneamiento en México para la Gobernanza Hídrica"/>
    <x v="2"/>
    <x v="47"/>
    <x v="0"/>
    <x v="3"/>
    <s v="Agua"/>
    <x v="12"/>
    <x v="12"/>
    <s v="Consultoría: Implementación de Programas"/>
    <s v="México"/>
    <s v="Pesos Mexicanos"/>
    <n v="61220.5"/>
    <n v="3009.86"/>
    <s v="Pago Completo"/>
    <s v="Pago -Margarita Gutiérrez"/>
  </r>
  <r>
    <d v="2025-04-29T00:00:00"/>
    <s v="Miriam Priotti - Consultoría"/>
    <s v="I-2024-06170"/>
    <s v="Lazos de Agua: Especialista en Cambio de Comportamiento"/>
    <x v="2"/>
    <x v="45"/>
    <x v="0"/>
    <x v="0"/>
    <s v="Agua"/>
    <x v="12"/>
    <x v="12"/>
    <s v="Consultoría: Implementación de Programas"/>
    <s v="Argentina"/>
    <s v="Pesos Argentinos"/>
    <n v="814314.77"/>
    <n v="717.46"/>
    <s v="Pago Parcial Realizado"/>
    <s v="Miriam Priotti - Consultoría"/>
  </r>
  <r>
    <d v="2025-04-29T00:00:00"/>
    <s v="Pago Hosteria Las Quintas I-5749"/>
    <s v="I-2023-05749"/>
    <s v="Walmart-Periplo: Contratacion de Traducciones e Interpretacion y Servicios Varios"/>
    <x v="4"/>
    <x v="11"/>
    <x v="2"/>
    <x v="2"/>
    <s v="Innovación Laboral (Ex. Futuro del Trabajo)"/>
    <x v="7"/>
    <x v="7"/>
    <s v="Consultoría: Contratación de servicios/Otros"/>
    <s v="México"/>
    <s v="US Dollar"/>
    <n v="13500"/>
    <n v="13500"/>
    <s v="Pago Completo"/>
    <s v="Pago Hosteria Las Quintas I-5749"/>
  </r>
  <r>
    <d v="2025-04-29T00:00:00"/>
    <s v="Pago Enmienda II - 2025- Cántaro Azul"/>
    <s v="I-2023-05756"/>
    <s v="FGRA 01557 - Fortalecimiento de la gestión comunitaria del agua y el saneamiento en México para la gobernanza hídrica Fundación Cantaro Azul"/>
    <x v="6"/>
    <x v="46"/>
    <x v="0"/>
    <x v="0"/>
    <s v="Agua"/>
    <x v="4"/>
    <x v="4"/>
    <s v="Donación efectivo más de U$D 50K"/>
    <s v="México"/>
    <s v="Pesos Mexicanos"/>
    <n v="77666"/>
    <n v="3968.63"/>
    <s v="Pago Completo"/>
    <s v="Pago Enmienda II - 2025- Cántaro Azul"/>
  </r>
  <r>
    <d v="2025-04-29T00:00:00"/>
    <s v="Pago 2 - El Otro Pais"/>
    <s v="I-2024-06590"/>
    <s v="POV-PY: El Otro País. Los Nivaclé de Mistolar: La lucha por preservar su territorio y su cultura."/>
    <x v="2"/>
    <x v="40"/>
    <x v="0"/>
    <x v="0"/>
    <s v="Biomas"/>
    <x v="11"/>
    <x v="11"/>
    <s v="Donación efectivo más de U$D 3K y menos de U$D 50K"/>
    <s v="Paraguay"/>
    <s v="US Dollar"/>
    <n v="2500"/>
    <n v="2500"/>
    <s v="Pago Completo"/>
    <s v="Pago 2 - El Otro Pais"/>
  </r>
  <r>
    <d v="2025-04-29T00:00:00"/>
    <s v="Miriam Priotti - Consultoría"/>
    <s v="I-2024-06170"/>
    <s v="Lazos de Agua: Especialista en Cambio de Comportamiento"/>
    <x v="2"/>
    <x v="45"/>
    <x v="0"/>
    <x v="0"/>
    <s v="Agua"/>
    <x v="12"/>
    <x v="12"/>
    <s v="Consultoría: Implementación de Programas"/>
    <s v="Argentina"/>
    <s v="Pesos Argentinos"/>
    <n v="814314.77"/>
    <n v="717.46"/>
    <s v="Pago Completo"/>
    <s v="Miriam Priotti - Consultoría"/>
  </r>
  <r>
    <d v="2025-04-29T00:00:00"/>
    <s v="UE Mx - 1615 FA Mx - Consultoria Evaluacion, Monitoreo y Aprendizaje - Abril"/>
    <s v="I-2025-06834"/>
    <s v="UE Mx - Consultoría de evaluación, monitoreo y aprendizaje"/>
    <x v="6"/>
    <x v="48"/>
    <x v="0"/>
    <x v="0"/>
    <s v="Innovación Laboral (Ex. Futuro del Trabajo)"/>
    <x v="9"/>
    <x v="9"/>
    <s v="Consultoría: Implementación de Programas"/>
    <s v="México"/>
    <s v="Pesos Mexicanos"/>
    <n v="25963.4"/>
    <n v="1326.69"/>
    <s v="Pago Completo"/>
    <s v="UE Mx - 1615 FA Mx - Consultoria Evaluacion, Monitoreo y Aprendizaje - Abril"/>
  </r>
  <r>
    <d v="2025-04-30T00:00:00"/>
    <s v="Pago Tertulia Informe Final Periplo I-5749"/>
    <s v="I-2023-05749"/>
    <s v="Walmart-Periplo: Contratacion de Traducciones e Interpretacion y Servicios Varios"/>
    <x v="4"/>
    <x v="11"/>
    <x v="2"/>
    <x v="2"/>
    <s v="Innovación Laboral (Ex. Futuro del Trabajo)"/>
    <x v="7"/>
    <x v="7"/>
    <s v="Consultoría: Contratación de servicios/Otros"/>
    <s v="México"/>
    <s v="US Dollar"/>
    <n v="2250"/>
    <n v="2250"/>
    <s v="Pago Completo"/>
    <s v="Pago Tertulia Informe Final Periplo I-5749"/>
  </r>
  <r>
    <d v="2025-04-30T00:00:00"/>
    <s v="Pago 1 - Youth and Urbanism"/>
    <s v="I-2025-06924"/>
    <s v="ICC: Youth and Urbanism Community Based Organization"/>
    <x v="2"/>
    <x v="58"/>
    <x v="0"/>
    <x v="0"/>
    <s v="Innovación Laboral (Ex. Futuro del Trabajo)"/>
    <x v="3"/>
    <x v="3"/>
    <s v="Donación efectivo más de U$D 50K"/>
    <s v="Kenia"/>
    <s v="US Dollar"/>
    <n v="25000"/>
    <n v="25000"/>
    <s v="Pago Completo"/>
    <s v="Pago 1 - Youth and Urbanism"/>
  </r>
  <r>
    <d v="2025-04-30T00:00:00"/>
    <s v="DEVOLUCION fondos | NO PAGAR"/>
    <s v="I-2023-05613"/>
    <s v="PORTICUS CEV |  Memoria Abierta - Componente 2"/>
    <x v="2"/>
    <x v="9"/>
    <x v="0"/>
    <x v="0"/>
    <s v="Democracias"/>
    <x v="5"/>
    <x v="5"/>
    <s v="Donación efectivo más de U$D 3K y menos de U$D 50K"/>
    <s v="Colombia"/>
    <s v="US Dollar"/>
    <n v="-8000"/>
    <n v="-8000"/>
    <s v="Pago Completo"/>
    <s v="DEVOLUCION fondos | NO PAGAR"/>
  </r>
  <r>
    <d v="2025-04-30T00:00:00"/>
    <s v="Baixa de Adiantamento"/>
    <s v="I-2024-06591"/>
    <s v="GCF BRA | Consultoria Genero e Diversidade - Lara Vaz"/>
    <x v="5"/>
    <x v="2"/>
    <x v="0"/>
    <x v="0"/>
    <s v="Biomas"/>
    <x v="0"/>
    <x v="0"/>
    <s v="Consultoría: Implementación de Programas"/>
    <s v="Brasil"/>
    <s v="Reales"/>
    <n v="2500"/>
    <n v="436.3"/>
    <s v="Pago Completo"/>
    <s v="Baixa de Adiantamento"/>
  </r>
  <r>
    <d v="2025-04-30T00:00:00"/>
    <s v="Reembolso de despesas de viagem"/>
    <s v="I-2024-06591"/>
    <s v="GCF BRA | Consultoria Genero e Diversidade - Lara Vaz"/>
    <x v="5"/>
    <x v="2"/>
    <x v="0"/>
    <x v="0"/>
    <s v="Biomas"/>
    <x v="0"/>
    <x v="0"/>
    <s v="Consultoría: Implementación de Programas"/>
    <s v="Brasil"/>
    <s v="Reales"/>
    <n v="1042.32"/>
    <n v="181.91"/>
    <s v="Pago Completo"/>
    <s v="Reembolso de despesas de viagem"/>
  </r>
  <r>
    <d v="2025-04-30T00:00:00"/>
    <s v="Baixa de Adiantamento Parte 1 - CLUA"/>
    <s v="I-2024-06739"/>
    <s v="GCF BRA | Administrative Consulting - Caroline Santos"/>
    <x v="5"/>
    <x v="4"/>
    <x v="0"/>
    <x v="0"/>
    <s v="Biomas"/>
    <x v="0"/>
    <x v="0"/>
    <s v="Consultoría: Implementación de Programas"/>
    <s v="Brasil"/>
    <s v="Reales"/>
    <n v="159.04"/>
    <n v="27.76"/>
    <s v="Pago Completo"/>
    <s v="Baixa de Adiantamento Parte 1 - CLUA"/>
  </r>
  <r>
    <d v="2025-04-30T00:00:00"/>
    <s v="Pago 1- Miriam Priotti"/>
    <s v="I-2025-06975"/>
    <s v="Lazos de Agua: Especialista en Cambio de Comportamiento"/>
    <x v="2"/>
    <x v="45"/>
    <x v="0"/>
    <x v="0"/>
    <s v="Agua"/>
    <x v="12"/>
    <x v="12"/>
    <s v="Consultoría: Implementación de Programas"/>
    <s v="Argentina"/>
    <s v="Pesos Argentinos"/>
    <n v="7110735.2000000002"/>
    <n v="6264.96"/>
    <s v="Pago Completo"/>
    <s v="Pago 1- Miriam Priotti"/>
  </r>
  <r>
    <d v="2025-04-30T00:00:00"/>
    <s v="1er desembolso"/>
    <s v="I-2025-06981"/>
    <s v="Apoyo a la implementación de la Estrategia para la sostenibilidad y eficiencia financiera de MarViva - Fase I"/>
    <x v="2"/>
    <x v="27"/>
    <x v="0"/>
    <x v="0"/>
    <s v="Dirección de Alineamiento y Operaciones"/>
    <x v="32"/>
    <x v="34"/>
    <s v="Donación efectivo más de U$D 50K"/>
    <s v="Costa Rica"/>
    <s v="US Dollar"/>
    <n v="250000"/>
    <n v="250000"/>
    <s v="Pago Completo"/>
    <s v="1er desembolso"/>
  </r>
  <r>
    <d v="2025-04-30T00:00:00"/>
    <s v="Transporte 2ª Sala Quilombola"/>
    <s v="I-2024-06190"/>
    <s v="GCF BRA | Eventos e Viagens - Projeto Marajó"/>
    <x v="5"/>
    <x v="2"/>
    <x v="0"/>
    <x v="0"/>
    <s v="Biomas"/>
    <x v="11"/>
    <x v="11"/>
    <s v="Organizado por Avina"/>
    <s v="Brasil"/>
    <s v="Reales"/>
    <n v="1500"/>
    <n v="264.39"/>
    <s v="Pago Completo"/>
    <s v="Transporte 2ª Sala Quilombola"/>
  </r>
  <r>
    <d v="2025-04-30T00:00:00"/>
    <s v="Honorario abril/2025"/>
    <s v="I-2024-06293"/>
    <s v="SURGE | Consultoria de Monitoreo e Evaluación | Eva Villanueva"/>
    <x v="2"/>
    <x v="61"/>
    <x v="0"/>
    <x v="3"/>
    <s v="Democracias"/>
    <x v="16"/>
    <x v="16"/>
    <s v="Consultoría: Implementación de Programas"/>
    <s v="México"/>
    <s v="Pesos Mexicanos"/>
    <n v="36474"/>
    <n v="1793.22"/>
    <s v="Pago Completo"/>
    <s v="Honorario abril/2025"/>
  </r>
  <r>
    <d v="2025-04-30T00:00:00"/>
    <s v="Baixa de Adiantamento Parte 2 - GCF"/>
    <s v="I-2024-06739"/>
    <s v="GCF BRA | Administrative Consulting - Caroline Santos"/>
    <x v="5"/>
    <x v="2"/>
    <x v="0"/>
    <x v="0"/>
    <s v="Biomas"/>
    <x v="0"/>
    <x v="0"/>
    <s v="Consultoría: Implementación de Programas"/>
    <s v="Brasil"/>
    <s v="Reales"/>
    <n v="2840.96"/>
    <n v="495.8"/>
    <s v="Pago Completo"/>
    <s v="Baixa de Adiantamento Parte 2 - GCF"/>
  </r>
  <r>
    <d v="2025-04-30T00:00:00"/>
    <s v="Transporte 03.05"/>
    <s v="I-2024-06190"/>
    <s v="GCF BRA | Eventos e Viagens - Projeto Marajó"/>
    <x v="5"/>
    <x v="4"/>
    <x v="0"/>
    <x v="0"/>
    <s v="Biomas"/>
    <x v="11"/>
    <x v="11"/>
    <s v="Organizado por Avina"/>
    <s v="Brasil"/>
    <s v="Reales"/>
    <n v="2500"/>
    <n v="440.65"/>
    <s v="Pago Completo"/>
    <s v="Transporte 03.05"/>
  </r>
  <r>
    <d v="2025-04-30T00:00:00"/>
    <s v="Alimentação 2ª Sala Quilombola"/>
    <s v="I-2024-06190"/>
    <s v="GCF BRA | Eventos e Viagens - Projeto Marajó"/>
    <x v="5"/>
    <x v="2"/>
    <x v="0"/>
    <x v="0"/>
    <s v="Biomas"/>
    <x v="11"/>
    <x v="11"/>
    <s v="Organizado por Avina"/>
    <s v="Brasil"/>
    <s v="Reales"/>
    <n v="1550"/>
    <n v="273.2"/>
    <s v="Pago Completo"/>
    <s v="Alimentação 2ª Sala Quilombola"/>
  </r>
  <r>
    <d v="2025-04-30T00:00:00"/>
    <s v="Reembolso de despesas de viagens - GCF"/>
    <s v="I-2024-06739"/>
    <s v="GCF BRA | Administrative Consulting - Caroline Santos"/>
    <x v="5"/>
    <x v="2"/>
    <x v="0"/>
    <x v="0"/>
    <s v="Biomas"/>
    <x v="0"/>
    <x v="0"/>
    <s v="Consultoría: Implementación de Programas"/>
    <s v="Brasil"/>
    <s v="Reales"/>
    <n v="1051.57"/>
    <n v="183.52"/>
    <s v="Pago Completo"/>
    <s v="Reembolso de despesas de viagens - GCF"/>
  </r>
  <r>
    <d v="2025-04-30T00:00:00"/>
    <s v="Honorarios abril 2025 - Fiorella Tomasello"/>
    <s v="I-2025-06833"/>
    <s v="UE Redes Chaco - consultoría administrativa (Fiorella Tomasello)"/>
    <x v="0"/>
    <x v="56"/>
    <x v="0"/>
    <x v="0"/>
    <s v="Biomas"/>
    <x v="0"/>
    <x v="0"/>
    <s v="Consultoría: Implementación de Programas"/>
    <s v="Argentina"/>
    <s v="Pesos Argentinos"/>
    <n v="2000000"/>
    <n v="1762.11"/>
    <s v="Pago Completo"/>
    <s v="Honorarios abril 2025 - Fiorella Tomasello"/>
  </r>
  <r>
    <d v="2025-04-30T00:00:00"/>
    <s v="Alimentação 03.05"/>
    <s v="I-2024-06190"/>
    <s v="GCF BRA | Eventos e Viagens - Projeto Marajó"/>
    <x v="5"/>
    <x v="4"/>
    <x v="0"/>
    <x v="0"/>
    <s v="Biomas"/>
    <x v="11"/>
    <x v="11"/>
    <s v="Organizado por Avina"/>
    <s v="Brasil"/>
    <s v="Reales"/>
    <n v="10400"/>
    <n v="1833.08"/>
    <s v="Pago Completo"/>
    <s v="Alimentação 03.05"/>
  </r>
  <r>
    <d v="2025-05-01T00:00:00"/>
    <s v="Pago único - Hustlers I-6950"/>
    <s v="I-2025-06950"/>
    <s v="Foro Regional EDH – Brasil"/>
    <x v="4"/>
    <x v="91"/>
    <x v="2"/>
    <x v="2"/>
    <s v="Innovación Laboral (Ex. Futuro del Trabajo)"/>
    <x v="7"/>
    <x v="7"/>
    <s v="Consultoría: Contratación de servicios/Otros"/>
    <s v="Brasil"/>
    <s v="US Dollar"/>
    <n v="9630.26"/>
    <n v="9630.26"/>
    <s v="Pago Completo"/>
    <s v="Pago único - Hustlers I-6950"/>
  </r>
  <r>
    <d v="2025-05-02T00:00:00"/>
    <s v="Pago 1 - INVOICE 06-2025 - I-2024-06368"/>
    <s v="I-2024-06368"/>
    <s v="Latitud R - PER - Formación Competencias Laborales (Apoyo MINAM)"/>
    <x v="2"/>
    <x v="49"/>
    <x v="0"/>
    <x v="0"/>
    <s v="Economia Circular Inclusiva (Ex Reciclaje)"/>
    <x v="10"/>
    <x v="10"/>
    <s v="Consultoría: Contratación de servicios/Otros"/>
    <s v="Perú"/>
    <s v="US Dollar"/>
    <n v="13800"/>
    <n v="13800"/>
    <s v="Pago Completo"/>
    <s v="Pago 1 - INVOICE 06-2025 - I-2024-06368"/>
  </r>
  <r>
    <d v="2025-05-02T00:00:00"/>
    <s v="Consultoría Florencia Rojas - Pago 8"/>
    <s v="I-2024-06118"/>
    <s v="Pro-CLIMAR Argentina - Project coordinator - Integral coordination for actions implementations – Florencia Rojas"/>
    <x v="2"/>
    <x v="92"/>
    <x v="0"/>
    <x v="0"/>
    <s v="Economia Circular Inclusiva (Ex Reciclaje)"/>
    <x v="8"/>
    <x v="8"/>
    <s v="Consultoría: Implementación de Programas"/>
    <s v="Argentina"/>
    <s v="Pesos Argentinos"/>
    <n v="3168274"/>
    <n v="2791.43"/>
    <s v="Pago Completo"/>
    <s v="Consultoría Florencia Rojas - Pago 8"/>
  </r>
  <r>
    <d v="2025-05-02T00:00:00"/>
    <s v="Pago 3 COFAMIPRO I -06773"/>
    <s v="I-2024-06773"/>
    <s v="ASDI: COFAMIPRO, fortalecimiento en procesos de Incidencia"/>
    <x v="2"/>
    <x v="5"/>
    <x v="0"/>
    <x v="0"/>
    <s v="Innovación Laboral (Ex. Futuro del Trabajo)"/>
    <x v="3"/>
    <x v="3"/>
    <s v="Donación efectivo más de U$D 3K y menos de U$D 50K"/>
    <s v="Honduras"/>
    <s v="US Dollar"/>
    <n v="15000"/>
    <n v="15000"/>
    <s v="Pago Completo"/>
    <s v="Pago 3 COFAMIPRO I -06773"/>
  </r>
  <r>
    <d v="2025-05-02T00:00:00"/>
    <s v="Desembolso Abril - Daniela Salas"/>
    <s v="I-2024-06380"/>
    <s v="ICC: consultoría de monitoreo, evaluación y aprendizaje - Daniela Salas"/>
    <x v="2"/>
    <x v="58"/>
    <x v="0"/>
    <x v="0"/>
    <s v="Innovación Laboral (Ex. Futuro del Trabajo)"/>
    <x v="9"/>
    <x v="9"/>
    <s v="Consultoría: Implementación de Programas"/>
    <s v="Perú"/>
    <s v="Nuevos Soles Peruanos"/>
    <n v="8500"/>
    <n v="2319.2399999999998"/>
    <s v="Pago Completo"/>
    <s v="Desembolso Abril - Daniela Salas"/>
  </r>
  <r>
    <d v="2025-05-02T00:00:00"/>
    <s v="Pago 2 COFAMIPRO I -06773"/>
    <s v="I-2024-06773"/>
    <s v="ASDI: COFAMIPRO, fortalecimiento en procesos de Incidencia"/>
    <x v="2"/>
    <x v="5"/>
    <x v="0"/>
    <x v="0"/>
    <s v="Innovación Laboral (Ex. Futuro del Trabajo)"/>
    <x v="3"/>
    <x v="3"/>
    <s v="Donación efectivo más de U$D 3K y menos de U$D 50K"/>
    <s v="Honduras"/>
    <s v="US Dollar"/>
    <n v="13500"/>
    <n v="13500"/>
    <s v="Pago Completo"/>
    <s v="Pago 2 COFAMIPRO I -06773"/>
  </r>
  <r>
    <d v="2025-05-05T00:00:00"/>
    <s v="Segundo y último desembolso"/>
    <s v="I-2024-06602"/>
    <s v="Latitud R - ECU Fortalecimiento al reciclaje inclusivo a través de la innovación social y tecnológica"/>
    <x v="2"/>
    <x v="23"/>
    <x v="0"/>
    <x v="3"/>
    <s v="Economia Circular Inclusiva (Ex Reciclaje)"/>
    <x v="10"/>
    <x v="10"/>
    <s v="Donación efectivo más de U$D 3K y menos de U$D 50K"/>
    <s v="Ecuador"/>
    <s v="US Dollar"/>
    <n v="10000"/>
    <n v="10000"/>
    <s v="Pago Completo"/>
    <s v="Segundo y último desembolso"/>
  </r>
  <r>
    <d v="2025-05-05T00:00:00"/>
    <s v="Pago 12 Jerson I-5430"/>
    <s v="I-2022-05430"/>
    <s v="ASDI: Consultoría Honduras Jerson Muñoz"/>
    <x v="2"/>
    <x v="5"/>
    <x v="0"/>
    <x v="0"/>
    <s v="Innovación Laboral (Ex. Futuro del Trabajo)"/>
    <x v="9"/>
    <x v="9"/>
    <s v="Consultoría: Implementación de Programas"/>
    <s v="Honduras"/>
    <s v="Lempiras Hondureñas"/>
    <n v="128580.6"/>
    <n v="4990.05"/>
    <s v="Pago Completo"/>
    <s v="Pago 12 Jerson I-5430"/>
  </r>
  <r>
    <d v="2025-05-05T00:00:00"/>
    <s v="Anticipo Caja Chica mayo 2025 I-5447"/>
    <s v="I-2023-05447"/>
    <s v="ASDI: Caja Chica Jerson - Honduras"/>
    <x v="2"/>
    <x v="5"/>
    <x v="0"/>
    <x v="0"/>
    <s v="Innovación Laboral (Ex. Futuro del Trabajo)"/>
    <x v="9"/>
    <x v="9"/>
    <s v="Consultoría: Contratación de servicios/Otros"/>
    <s v="Honduras"/>
    <s v="US Dollar"/>
    <n v="1000"/>
    <n v="1000"/>
    <s v="Pago Completo"/>
    <s v="Anticipo Caja Chica mayo 2025 I-5447"/>
  </r>
  <r>
    <d v="2025-05-05T00:00:00"/>
    <s v="Pago 1 - Recibo 356798141"/>
    <s v="I-2025-06976"/>
    <s v="ASDI - Target - Guatemala: Tejiendo redes de dignidad - Evento"/>
    <x v="2"/>
    <x v="5"/>
    <x v="0"/>
    <x v="0"/>
    <s v="Innovación Laboral (Ex. Futuro del Trabajo)"/>
    <x v="3"/>
    <x v="3"/>
    <s v="Contratación de servicios/Viajes/Hoteles/Viáticos"/>
    <s v="Guatemala"/>
    <s v="US Dollar"/>
    <n v="9823"/>
    <n v="9823"/>
    <s v="Pago Completo"/>
    <s v="Pago 1 - Recibo 356798141"/>
  </r>
  <r>
    <d v="2025-05-06T00:00:00"/>
    <s v="Pago 1 - Invoice 1289 - CFO International"/>
    <s v="I-2025-06870"/>
    <s v="ECI - Latitud R - C2 - Due Diligence Aceleradora 2025"/>
    <x v="2"/>
    <x v="89"/>
    <x v="0"/>
    <x v="0"/>
    <s v="Economia Circular Inclusiva (Ex Reciclaje)"/>
    <x v="10"/>
    <x v="10"/>
    <s v="Consultoría: Contratación de servicios/Otros"/>
    <s v="Argentina"/>
    <s v="US Dollar"/>
    <n v="3910"/>
    <n v="3910"/>
    <s v="Pago Completo"/>
    <s v="Pago 1 - Invoice 1289 - CFO International"/>
  </r>
  <r>
    <d v="2025-05-06T00:00:00"/>
    <s v="Pago enmienda I-6128"/>
    <s v="I-2024-06128"/>
    <s v="SURGE | Habilitación de centro de trabajo de la asociación civil -Familias de Acapulco en busca de sus desaparecidos"/>
    <x v="4"/>
    <x v="31"/>
    <x v="2"/>
    <x v="2"/>
    <s v="Democracias"/>
    <x v="18"/>
    <x v="18"/>
    <s v="Donación efectivo más de U$D 3K y menos de U$D 50K"/>
    <s v="México"/>
    <s v="US Dollar"/>
    <n v="5000"/>
    <n v="5000"/>
    <s v="Pago Completo"/>
    <s v="Pago enmienda I-6128"/>
  </r>
  <r>
    <d v="2025-05-06T00:00:00"/>
    <s v="Pago 1 - 70%- William Wright"/>
    <s v="I-2025-06991"/>
    <s v="Lazos de agua: Diseñador"/>
    <x v="2"/>
    <x v="6"/>
    <x v="0"/>
    <x v="0"/>
    <s v="Agua"/>
    <x v="4"/>
    <x v="4"/>
    <s v="Consultoría: Contratación de servicios/Otros"/>
    <s v="México"/>
    <s v="US Dollar"/>
    <n v="3780"/>
    <n v="3780"/>
    <s v="Pago Completo"/>
    <s v="Pago 1 - 70%- William Wright"/>
  </r>
  <r>
    <d v="2025-05-06T00:00:00"/>
    <s v="Honorarios Abril 2025 - Yaiza Reid Rata"/>
    <s v="I-2024-06315"/>
    <s v="UE Redes Chaco - Coordinación del proyecto (Yaiza Reid Rata) - año II"/>
    <x v="0"/>
    <x v="56"/>
    <x v="0"/>
    <x v="0"/>
    <s v="Biomas"/>
    <x v="0"/>
    <x v="0"/>
    <s v="Consultoría: Implementación de Programas"/>
    <s v="Argentina"/>
    <s v="Pesos Argentinos"/>
    <n v="3231220"/>
    <n v="2706.21"/>
    <s v="Pago Completo"/>
    <s v="Honorarios Abril 2025 - Yaiza Reid Rata"/>
  </r>
  <r>
    <d v="2025-05-06T00:00:00"/>
    <s v="Pago adicional - 1000 USD"/>
    <s v="I-2025-06831"/>
    <s v="CHI - Visitas técnicas 2025 Latitud R"/>
    <x v="2"/>
    <x v="23"/>
    <x v="0"/>
    <x v="3"/>
    <s v="Economia Circular Inclusiva (Ex Reciclaje)"/>
    <x v="10"/>
    <x v="10"/>
    <s v="Donación efectivo hasta U$D 3K"/>
    <s v="Chile"/>
    <s v="US Dollar"/>
    <n v="1000"/>
    <n v="1000"/>
    <s v="Pago Completo"/>
    <s v="Pago adicional - 1000 USD"/>
  </r>
  <r>
    <d v="2025-05-06T00:00:00"/>
    <s v="Pago NATIVA - NAPICHAN"/>
    <s v="I-2025-06983"/>
    <s v="NAPICHAN - FORTALECIENDO CAPACIDADES PRODUCTIVAS APÍCOLAS DE LA RESERVA NATURAL PALO SANTO Y DEL CENTRO DE INNOVACÓN DE LA SOSTENIBILIDAD NAPICHAN (NATIVA)"/>
    <x v="4"/>
    <x v="93"/>
    <x v="2"/>
    <x v="2"/>
    <s v="Biomas"/>
    <x v="6"/>
    <x v="6"/>
    <s v="Donación efectivo más de U$D 3K y menos de U$D 50K"/>
    <s v="Bolivia"/>
    <s v="US Dollar"/>
    <n v="30000"/>
    <n v="30000"/>
    <s v="Pago Completo"/>
    <s v="Pago NATIVA - NAPICHAN"/>
  </r>
  <r>
    <d v="2025-05-06T00:00:00"/>
    <s v="Factura 02-004 - Pago 1 Manuel Gomez Ros - Parte Alianza 1612"/>
    <s v="I-2025-06952"/>
    <s v="ECI – Latidud R - Actualización Herramienta huella de carbono2025"/>
    <x v="4"/>
    <x v="94"/>
    <x v="2"/>
    <x v="2"/>
    <s v="Economia Circular Inclusiva (Ex Reciclaje)"/>
    <x v="19"/>
    <x v="19"/>
    <s v="Consultoría: Inversiones"/>
    <s v="Brasil"/>
    <s v="US Dollar"/>
    <n v="2353.19"/>
    <n v="2353.19"/>
    <s v="Pago Completo"/>
    <s v="Factura 02-004 - Pago 1 Manuel Gomez Ros - Parte Alianza 1612"/>
  </r>
  <r>
    <d v="2025-05-06T00:00:00"/>
    <s v="Pago unico  Inversión I-2024-06215"/>
    <s v="I-2024-06215"/>
    <s v="SURGE | Baborigame | Pro-Tarahumara"/>
    <x v="4"/>
    <x v="76"/>
    <x v="2"/>
    <x v="2"/>
    <s v="Democracias"/>
    <x v="18"/>
    <x v="18"/>
    <s v="Donación efectivo más de U$D 3K y menos de U$D 50K"/>
    <s v="Ecuador"/>
    <s v="US Dollar"/>
    <n v="19608"/>
    <n v="19608"/>
    <s v="Pago Completo"/>
    <s v="Pago unico  Inversión I-2024-06215"/>
  </r>
  <r>
    <d v="2025-05-06T00:00:00"/>
    <s v="Pago NATIVA - NAPICHAN II"/>
    <s v="I-2025-06983"/>
    <s v="NAPICHAN - FORTALECIENDO CAPACIDADES PRODUCTIVAS APÍCOLAS DE LA RESERVA NATURAL PALO SANTO Y DEL CENTRO DE INNOVACÓN DE LA SOSTENIBILIDAD NAPICHAN (NATIVA)"/>
    <x v="4"/>
    <x v="95"/>
    <x v="2"/>
    <x v="2"/>
    <s v="Biomas"/>
    <x v="6"/>
    <x v="6"/>
    <s v="Donación efectivo más de U$D 3K y menos de U$D 50K"/>
    <s v="Bolivia"/>
    <s v="US Dollar"/>
    <n v="363.91"/>
    <n v="363.91"/>
    <s v="Pago Completo"/>
    <s v="Pago NATIVA - NAPICHAN II"/>
  </r>
  <r>
    <d v="2025-05-06T00:00:00"/>
    <s v="Factura 02-004 - Pago 1 Manuel Gomez Ros - Parte Alianza 1820"/>
    <s v="I-2025-06952"/>
    <s v="ECI – Latidud R - Actualización Herramienta huella de carbono2025"/>
    <x v="4"/>
    <x v="96"/>
    <x v="2"/>
    <x v="2"/>
    <s v="Economia Circular Inclusiva (Ex Reciclaje)"/>
    <x v="19"/>
    <x v="19"/>
    <s v="Consultoría: Inversiones"/>
    <s v="Brasil"/>
    <s v="US Dollar"/>
    <n v="3246.81"/>
    <n v="3246.81"/>
    <s v="Pago Completo"/>
    <s v="Factura 02-004 - Pago 1 Manuel Gomez Ros - Parte Alianza 1820"/>
  </r>
  <r>
    <d v="2025-05-06T00:00:00"/>
    <s v="Pago único- Alexis Lopez"/>
    <s v="I-2025-06997"/>
    <s v="Servicio del diseño de identidad gráfica de la Alianza Aguas Comunes"/>
    <x v="2"/>
    <x v="47"/>
    <x v="0"/>
    <x v="3"/>
    <s v="Agua"/>
    <x v="4"/>
    <x v="4"/>
    <s v="Consultoría: Contratación de servicios/Otros"/>
    <s v="México"/>
    <s v="US Dollar"/>
    <n v="650"/>
    <n v="650"/>
    <s v="Pago Completo"/>
    <s v="Pago único- Alexis Lopez"/>
  </r>
  <r>
    <d v="2025-05-06T00:00:00"/>
    <s v="Gastos viaje YRR - Abril 2025"/>
    <s v="I-2024-06315"/>
    <s v="UE Redes Chaco - Coordinación del proyecto (Yaiza Reid Rata) - año II"/>
    <x v="0"/>
    <x v="56"/>
    <x v="0"/>
    <x v="0"/>
    <s v="Biomas"/>
    <x v="0"/>
    <x v="0"/>
    <s v="Consultoría: Implementación de Programas"/>
    <s v="Argentina"/>
    <s v="Pesos Argentinos"/>
    <n v="76120"/>
    <n v="63.75"/>
    <s v="Pago Completo"/>
    <s v="Gastos viaje YRR - Abril 2025"/>
  </r>
  <r>
    <d v="2025-05-06T00:00:00"/>
    <s v="Pago unico I-2025-06803"/>
    <s v="I-2025-06803"/>
    <s v="SURGE | FCP | Encuentro por la Soberanía de los Pueblos &quot;Agua, Tierra y Vida&quot;"/>
    <x v="4"/>
    <x v="31"/>
    <x v="2"/>
    <x v="2"/>
    <s v="Democracias"/>
    <x v="18"/>
    <x v="18"/>
    <s v="Donación efectivo más de U$D 3K y menos de U$D 50K"/>
    <s v="Ecuador"/>
    <s v="US Dollar"/>
    <n v="10000"/>
    <n v="10000"/>
    <s v="Pago Completo"/>
    <s v="Pago unico I-2025-06803"/>
  </r>
  <r>
    <d v="2025-05-06T00:00:00"/>
    <s v="Invoice AVIN098 - Tertulia LLC - traducción I-6528"/>
    <s v="I-2024-06528"/>
    <s v="Latitud R - Servicios de traducción y otros"/>
    <x v="4"/>
    <x v="97"/>
    <x v="2"/>
    <x v="2"/>
    <s v="Economia Circular Inclusiva (Ex Reciclaje)"/>
    <x v="19"/>
    <x v="19"/>
    <s v="Consultoría: Contratación de servicios/Otros"/>
    <s v="Global"/>
    <s v="US Dollar"/>
    <n v="1098.3"/>
    <n v="1098.3"/>
    <s v="Pago Completo"/>
    <s v="Invoice AVIN098 - Tertulia LLC - traducción I-6528"/>
  </r>
  <r>
    <d v="2025-05-07T00:00:00"/>
    <s v="Gabriela Macias - Consultoría"/>
    <s v="I-2025-06985"/>
    <s v="Lazos de Agua: Consultoría Administrativa"/>
    <x v="2"/>
    <x v="45"/>
    <x v="0"/>
    <x v="0"/>
    <s v="Agua"/>
    <x v="12"/>
    <x v="12"/>
    <s v="Consultoría: Implementación de Programas"/>
    <s v="México"/>
    <s v="Pesos Mexicanos"/>
    <n v="92611.36"/>
    <n v="4732.3100000000004"/>
    <s v="Pago Completo"/>
    <s v="Gabriela Macias - Consultoría"/>
  </r>
  <r>
    <d v="2025-05-07T00:00:00"/>
    <s v="Honorário Marzo y Abril"/>
    <s v="I-2024-06142"/>
    <s v="GCF BRA | Consultoria Monitoreo y Evaluación - Denis Conrado"/>
    <x v="2"/>
    <x v="2"/>
    <x v="0"/>
    <x v="0"/>
    <s v="Biomas"/>
    <x v="0"/>
    <x v="0"/>
    <s v="Consultoría: Implementación de Programas"/>
    <s v="Brasil"/>
    <s v="Reales"/>
    <n v="25159.200000000001"/>
    <n v="4444.46"/>
    <s v="Pago Completo"/>
    <s v="Honorário Marzo y Abril"/>
  </r>
  <r>
    <d v="2025-05-07T00:00:00"/>
    <s v="Cuota 3/12"/>
    <s v="I-2024-06790"/>
    <s v="Avina: Consultoría Programática Biomas y Accion Climática (Paz Gonzalez)"/>
    <x v="2"/>
    <x v="40"/>
    <x v="0"/>
    <x v="0"/>
    <s v="Biomas"/>
    <x v="0"/>
    <x v="0"/>
    <s v="Consultoría: Implementación de Programas"/>
    <s v="Argentina"/>
    <s v="Pesos Argentinos"/>
    <n v="3658136.84"/>
    <n v="3223.03"/>
    <s v="Pago Completo"/>
    <s v="Cuota 3/12"/>
  </r>
  <r>
    <d v="2025-05-08T00:00:00"/>
    <s v="3rd payment Maria"/>
    <s v="I-2024-06593"/>
    <s v="Impulsouth II: Expert on Gender and Energy Transition (Maria)"/>
    <x v="2"/>
    <x v="63"/>
    <x v="0"/>
    <x v="0"/>
    <s v="Clima"/>
    <x v="22"/>
    <x v="25"/>
    <s v="Consultoría: Contratación de servicios/Otros"/>
    <s v="Global"/>
    <s v="US Dollar"/>
    <n v="2000"/>
    <n v="2000"/>
    <s v="Pago Completo"/>
    <s v="3rd payment Maria"/>
  </r>
  <r>
    <d v="2025-05-08T00:00:00"/>
    <s v="Pago 1 - Fundación Barranquilla"/>
    <s v="I-2025-06891"/>
    <s v="ICC: Fundación Barranquilla+20 , Colombia"/>
    <x v="2"/>
    <x v="58"/>
    <x v="0"/>
    <x v="0"/>
    <s v="Innovación Laboral (Ex. Futuro del Trabajo)"/>
    <x v="3"/>
    <x v="3"/>
    <s v="Donación efectivo más de U$D 3K y menos de U$D 50K"/>
    <s v="Colombia"/>
    <s v="US Dollar"/>
    <n v="22435"/>
    <n v="22435"/>
    <s v="Pago Completo"/>
    <s v="Pago 1 - Fundación Barranquilla"/>
  </r>
  <r>
    <d v="2025-05-08T00:00:00"/>
    <s v="Único desembolso"/>
    <s v="I-2025-07000"/>
    <s v="Kellogg: Asesoramiento técnico"/>
    <x v="2"/>
    <x v="47"/>
    <x v="0"/>
    <x v="3"/>
    <s v="Agua"/>
    <x v="4"/>
    <x v="4"/>
    <s v="Consultoría: Contratación de servicios/Otros"/>
    <s v="México"/>
    <s v="US Dollar"/>
    <n v="3260"/>
    <n v="3260"/>
    <s v="Pago Completo"/>
    <s v="Único desembolso"/>
  </r>
  <r>
    <d v="2025-05-08T00:00:00"/>
    <s v="Honorario Mayo - Agosto 2025 Mayra I-6785"/>
    <s v="I-2024-06785"/>
    <s v="MapBiomas: Administrative Consulting Mayra Milkovic"/>
    <x v="4"/>
    <x v="10"/>
    <x v="2"/>
    <x v="2"/>
    <s v="Biomas"/>
    <x v="6"/>
    <x v="6"/>
    <s v="Consultoría: Contratación de servicios/Otros"/>
    <s v="Argentina"/>
    <s v="US Dollar"/>
    <n v="16000"/>
    <n v="16000"/>
    <s v="Pago Completo"/>
    <s v="Honorario Mayo - Agosto 2025 Mayra I-6785"/>
  </r>
  <r>
    <d v="2025-05-08T00:00:00"/>
    <s v="Reembolso Agnieszka I-5749"/>
    <s v="I-2023-05749"/>
    <s v="Walmart-Periplo: Contratacion de Traducciones e Interpretacion y Servicios Varios"/>
    <x v="4"/>
    <x v="98"/>
    <x v="2"/>
    <x v="2"/>
    <s v="Innovación Laboral (Ex. Futuro del Trabajo)"/>
    <x v="7"/>
    <x v="7"/>
    <s v="Consultoría: Contratación de servicios/Otros"/>
    <s v="México"/>
    <s v="US Dollar"/>
    <n v="1100.07"/>
    <n v="1100.07"/>
    <s v="Pago Completo"/>
    <s v="Reembolso Agnieszka I-5749"/>
  </r>
  <r>
    <d v="2025-05-08T00:00:00"/>
    <s v="Periplo Chile pago Agencia comunicaciones Conversas"/>
    <s v="I-2024-06411"/>
    <s v="UE Chile: Implementación Estrategia de Comunicaciones Periplo Chile"/>
    <x v="1"/>
    <x v="65"/>
    <x v="0"/>
    <x v="0"/>
    <s v="Innovación Laboral (Ex. Futuro del Trabajo)"/>
    <x v="9"/>
    <x v="9"/>
    <s v="Consultoría: Implementación de Programas"/>
    <s v="Chile"/>
    <s v="Pesos Chilenos"/>
    <n v="4946000"/>
    <n v="5231.43"/>
    <s v="Pago Completo"/>
    <s v="Periplo Chile pago Agencia comunicaciones Conversas"/>
  </r>
  <r>
    <d v="2025-05-08T00:00:00"/>
    <s v="Entradas Festival ÑAM marzo 2025"/>
    <s v="I-2025-06972"/>
    <s v="UE Chile-Periplo: Talleres proyecto 2025"/>
    <x v="1"/>
    <x v="65"/>
    <x v="0"/>
    <x v="0"/>
    <s v="Innovación Laboral (Ex. Futuro del Trabajo)"/>
    <x v="3"/>
    <x v="3"/>
    <s v="Contratación de servicios/Viajes/Hoteles/Viáticos"/>
    <s v="Chile"/>
    <s v="Pesos Chilenos"/>
    <n v="52875"/>
    <n v="55.93"/>
    <s v="Pago Completo"/>
    <s v="Entradas Festival ÑAM marzo 2025"/>
  </r>
  <r>
    <d v="2025-05-08T00:00:00"/>
    <s v="I-2025-06951 - Pago único TrasCartón"/>
    <s v="I-2025-06951"/>
    <s v="Tras Carton – Insumos para Evento Sudáfrica"/>
    <x v="4"/>
    <x v="91"/>
    <x v="2"/>
    <x v="2"/>
    <s v="Innovación Laboral (Ex. Futuro del Trabajo)"/>
    <x v="7"/>
    <x v="7"/>
    <s v="Consultoría: Contratación de servicios/Otros"/>
    <s v="Argentina"/>
    <s v="US Dollar"/>
    <n v="364"/>
    <n v="364"/>
    <s v="Pago Completo"/>
    <s v="I-2025-06951 - Pago único TrasCartón"/>
  </r>
  <r>
    <d v="2025-05-08T00:00:00"/>
    <s v="Consorcio Periplo mayo 2025"/>
    <s v="I-2024-06242"/>
    <s v="UE Chile - Periplo Gastos Varios"/>
    <x v="1"/>
    <x v="65"/>
    <x v="0"/>
    <x v="0"/>
    <s v="Innovación Laboral (Ex. Futuro del Trabajo)"/>
    <x v="9"/>
    <x v="9"/>
    <s v="Consultoría: Contratación de servicios/Otros"/>
    <s v="Chile"/>
    <s v="Pesos Chilenos"/>
    <n v="22250"/>
    <n v="23.53"/>
    <s v="Pago Completo"/>
    <s v="Consorcio Periplo mayo 2025"/>
  </r>
  <r>
    <d v="2025-05-08T00:00:00"/>
    <s v="4th payment Maria"/>
    <s v="I-2024-06593"/>
    <s v="Impulsouth II: Expert on Gender and Energy Transition (Maria)"/>
    <x v="2"/>
    <x v="63"/>
    <x v="0"/>
    <x v="0"/>
    <s v="Clima"/>
    <x v="22"/>
    <x v="25"/>
    <s v="Consultoría: Contratación de servicios/Otros"/>
    <s v="Global"/>
    <s v="US Dollar"/>
    <n v="7500"/>
    <n v="7500"/>
    <s v="Pago Completo"/>
    <s v="4th payment Maria"/>
  </r>
  <r>
    <d v="2025-05-08T00:00:00"/>
    <s v="I-2024-06303 - Pago Enmienda UNMU"/>
    <s v="I-2024-06303"/>
    <s v="DAWF Uganda Nurses &amp; Midwives Union"/>
    <x v="4"/>
    <x v="91"/>
    <x v="2"/>
    <x v="2"/>
    <s v="Innovación Laboral (Ex. Futuro del Trabajo)"/>
    <x v="7"/>
    <x v="7"/>
    <s v="Donación efectivo más de U$D 3K y menos de U$D 50K"/>
    <s v="Uganda"/>
    <s v="US Dollar"/>
    <n v="7000"/>
    <n v="7000"/>
    <s v="Pago Completo"/>
    <s v="I-2024-06303 - Pago Enmienda UNMU"/>
  </r>
  <r>
    <d v="2025-05-08T00:00:00"/>
    <s v="Pago unico I-2025-06802"/>
    <s v="I-2025-06802"/>
    <s v="SURGE | Consultoría Visualización | María Meztli Sánchez"/>
    <x v="4"/>
    <x v="31"/>
    <x v="2"/>
    <x v="2"/>
    <s v="Democracias"/>
    <x v="18"/>
    <x v="18"/>
    <s v="Consultoría: Contratación de servicios/Otros"/>
    <s v="Ecuador"/>
    <s v="US Dollar"/>
    <n v="1847"/>
    <n v="1847"/>
    <s v="Pago Completo"/>
    <s v="Pago unico I-2025-06802"/>
  </r>
  <r>
    <d v="2025-05-08T00:00:00"/>
    <s v="Pago 1 - El Chañar"/>
    <s v="I-2025-06890"/>
    <s v="ICC: El Chañar-Asociación civil al servicio del Movimiento Nacional Campesino Indígena Somos Tierra - Argentina"/>
    <x v="2"/>
    <x v="58"/>
    <x v="0"/>
    <x v="0"/>
    <s v="Innovación Laboral (Ex. Futuro del Trabajo)"/>
    <x v="3"/>
    <x v="3"/>
    <s v="Donación efectivo más de U$D 3K y menos de U$D 50K"/>
    <s v="Argentina"/>
    <s v="US Dollar"/>
    <n v="25000"/>
    <n v="25000"/>
    <s v="Pago Completo"/>
    <s v="Pago 1 - El Chañar"/>
  </r>
  <r>
    <d v="2025-05-08T00:00:00"/>
    <s v="Consorcio mes abril 2025"/>
    <s v="I-2024-06242"/>
    <s v="UE Chile - Periplo Gastos Varios"/>
    <x v="1"/>
    <x v="65"/>
    <x v="0"/>
    <x v="0"/>
    <s v="Innovación Laboral (Ex. Futuro del Trabajo)"/>
    <x v="3"/>
    <x v="3"/>
    <s v="Consultoría: Contratación de servicios/Otros"/>
    <s v="Chile"/>
    <s v="Pesos Chilenos"/>
    <n v="27950"/>
    <n v="29.56"/>
    <s v="Pago Completo"/>
    <s v="Consorcio mes abril 2025"/>
  </r>
  <r>
    <d v="2025-05-08T00:00:00"/>
    <s v="Participación Brasil S.Luna -  reembolsos gastos Periplo"/>
    <s v="I-2025-06973"/>
    <s v="UE Chile - Periplo: Participacion eventos Internacionales"/>
    <x v="1"/>
    <x v="65"/>
    <x v="0"/>
    <x v="0"/>
    <s v="Innovación Laboral (Ex. Futuro del Trabajo)"/>
    <x v="3"/>
    <x v="3"/>
    <s v="Contratación de servicios/Viajes/Hoteles/Viáticos"/>
    <s v="Chile"/>
    <s v="Pesos Chilenos"/>
    <n v="423392"/>
    <n v="447.83"/>
    <s v="Pago Completo"/>
    <s v="Participación Brasil S.Luna -  reembolsos gastos Periplo"/>
  </r>
  <r>
    <d v="2025-05-08T00:00:00"/>
    <s v="Banquetera E.Calderon actividad Mano de Cheff"/>
    <s v="I-2025-06972"/>
    <s v="UE Chile-Periplo: Talleres proyecto 2025"/>
    <x v="1"/>
    <x v="65"/>
    <x v="0"/>
    <x v="0"/>
    <s v="Innovación Laboral (Ex. Futuro del Trabajo)"/>
    <x v="3"/>
    <x v="3"/>
    <s v="Contratación de servicios/Viajes/Hoteles/Viáticos"/>
    <s v="Chile"/>
    <s v="Pesos Chilenos"/>
    <n v="1785000"/>
    <n v="1888.01"/>
    <s v="Pago Completo"/>
    <s v="Banquetera E.Calderon actividad Mano de Cheff"/>
  </r>
  <r>
    <d v="2025-05-08T00:00:00"/>
    <s v="Pago enmienda I-6278"/>
    <s v="I-2024-06278"/>
    <s v="SURGE | Movimiento por la Defensa del Bosque y Cuencas de Agua de Tancítaro| Parque Nacional Pico de Tancítaro"/>
    <x v="4"/>
    <x v="76"/>
    <x v="2"/>
    <x v="2"/>
    <s v="Democracias"/>
    <x v="18"/>
    <x v="18"/>
    <s v="Donación efectivo más de U$D 3K y menos de U$D 50K"/>
    <s v="México"/>
    <s v="US Dollar"/>
    <n v="25000"/>
    <n v="25000"/>
    <s v="Pago Completo"/>
    <s v="Pago enmienda I-6278"/>
  </r>
  <r>
    <d v="2025-05-08T00:00:00"/>
    <s v="Pago 1 - Mujer y Medio Ambiente"/>
    <s v="I-2025-06887"/>
    <s v="ICC: MUJER Y MEDIO AMBIENTE, A.C. México"/>
    <x v="2"/>
    <x v="58"/>
    <x v="0"/>
    <x v="0"/>
    <s v="Innovación Laboral (Ex. Futuro del Trabajo)"/>
    <x v="3"/>
    <x v="3"/>
    <s v="Donación efectivo más de U$D 3K y menos de U$D 50K"/>
    <s v="México"/>
    <s v="US Dollar"/>
    <n v="13000"/>
    <n v="13000"/>
    <s v="Pago Completo"/>
    <s v="Pago 1 - Mujer y Medio Ambiente"/>
  </r>
  <r>
    <d v="2025-05-08T00:00:00"/>
    <s v="Invoice 001/2025 - Segundo y último desembolso -Silvana Sanchez"/>
    <s v="I-2024-06396"/>
    <s v="Latitud R ECU - Estudio de verificación de situaciones y casos de amenaza y/o vulneración de derechos de personas recicladoras de base en Quito-Ecuador"/>
    <x v="2"/>
    <x v="23"/>
    <x v="0"/>
    <x v="3"/>
    <s v="Economia Circular Inclusiva (Ex Reciclaje)"/>
    <x v="10"/>
    <x v="10"/>
    <s v="Consultoría: Contratación de servicios/Otros"/>
    <s v="Ecuador"/>
    <s v="US Dollar"/>
    <n v="3000"/>
    <n v="3000"/>
    <s v="Pago Completo"/>
    <s v="Invoice 001/2025 - Segundo y último desembolso -Silvana Sanchez"/>
  </r>
  <r>
    <d v="2025-05-08T00:00:00"/>
    <s v="Almuerzo equipo Periplo Festival ÑAM"/>
    <s v="I-2024-06242"/>
    <s v="UE Chile - Periplo Gastos Varios"/>
    <x v="1"/>
    <x v="65"/>
    <x v="0"/>
    <x v="0"/>
    <s v="Innovación Laboral (Ex. Futuro del Trabajo)"/>
    <x v="3"/>
    <x v="3"/>
    <s v="Consultoría: Contratación de servicios/Otros"/>
    <s v="Chile"/>
    <s v="Pesos Chilenos"/>
    <n v="109490"/>
    <n v="115.81"/>
    <s v="Pago Completo"/>
    <s v="Almuerzo equipo Periplo Festival ÑAM"/>
  </r>
  <r>
    <d v="2025-05-08T00:00:00"/>
    <s v="Materiales actividad ÑAM marzo 2025"/>
    <s v="I-2025-06972"/>
    <s v="UE Chile-Periplo: Talleres proyecto 2025"/>
    <x v="1"/>
    <x v="65"/>
    <x v="0"/>
    <x v="0"/>
    <s v="Innovación Laboral (Ex. Futuro del Trabajo)"/>
    <x v="3"/>
    <x v="3"/>
    <s v="Contratación de servicios/Viajes/Hoteles/Viáticos"/>
    <s v="Chile"/>
    <s v="Pesos Chilenos"/>
    <n v="24990"/>
    <n v="26.43"/>
    <s v="Pago Completo"/>
    <s v="Materiales actividad ÑAM marzo 2025"/>
  </r>
  <r>
    <d v="2025-05-08T00:00:00"/>
    <s v="Traslados febrero 2025 equipo Periplo"/>
    <s v="I-2024-06242"/>
    <s v="UE Chile - Periplo Gastos Varios"/>
    <x v="1"/>
    <x v="65"/>
    <x v="0"/>
    <x v="0"/>
    <s v="Innovación Laboral (Ex. Futuro del Trabajo)"/>
    <x v="3"/>
    <x v="3"/>
    <s v="Consultoría: Contratación de servicios/Otros"/>
    <s v="Chile"/>
    <s v="Pesos Chilenos"/>
    <n v="43460"/>
    <n v="45.97"/>
    <s v="Pago Completo"/>
    <s v="Traslados febrero 2025 equipo Periplo"/>
  </r>
  <r>
    <d v="2025-05-08T00:00:00"/>
    <s v="Pago unico"/>
    <s v="I-2025-07007"/>
    <s v="UE Redes Chaco - capacitación Pronorte"/>
    <x v="0"/>
    <x v="56"/>
    <x v="0"/>
    <x v="0"/>
    <s v="Biomas"/>
    <x v="0"/>
    <x v="0"/>
    <s v="Organizado por Avina"/>
    <s v="Argentina"/>
    <s v="Pesos Argentinos"/>
    <n v="92686"/>
    <n v="83.2"/>
    <s v="Pago Completo"/>
    <s v="Pago unico"/>
  </r>
  <r>
    <d v="2025-05-08T00:00:00"/>
    <s v="Traslados marzo 2025 equipo Periplo"/>
    <s v="I-2024-06242"/>
    <s v="UE Chile - Periplo Gastos Varios"/>
    <x v="1"/>
    <x v="65"/>
    <x v="0"/>
    <x v="0"/>
    <s v="Innovación Laboral (Ex. Futuro del Trabajo)"/>
    <x v="3"/>
    <x v="3"/>
    <s v="Consultoría: Contratación de servicios/Otros"/>
    <s v="Chile"/>
    <s v="Pesos Chilenos"/>
    <n v="97442"/>
    <n v="103.07"/>
    <s v="Pago Completo"/>
    <s v="Traslados marzo 2025 equipo Periplo"/>
  </r>
  <r>
    <d v="2025-05-08T00:00:00"/>
    <s v="Alojamiento 2 participantes validacion guia Periplo Abril"/>
    <s v="I-2025-06972"/>
    <s v="UE Chile-Periplo: Talleres proyecto 2025"/>
    <x v="1"/>
    <x v="65"/>
    <x v="0"/>
    <x v="0"/>
    <s v="Innovación Laboral (Ex. Futuro del Trabajo)"/>
    <x v="3"/>
    <x v="3"/>
    <s v="Contratación de servicios/Viajes/Hoteles/Viáticos"/>
    <s v="Chile"/>
    <s v="Pesos Chilenos"/>
    <n v="78540"/>
    <n v="83.07"/>
    <s v="Pago Completo"/>
    <s v="Alojamiento 2 participantes validacion guia Periplo Abril"/>
  </r>
  <r>
    <d v="2025-05-08T00:00:00"/>
    <s v="Arriendo salon actividad Validacion Guia Periplo"/>
    <s v="I-2025-06972"/>
    <s v="UE Chile-Periplo: Talleres proyecto 2025"/>
    <x v="1"/>
    <x v="65"/>
    <x v="0"/>
    <x v="0"/>
    <s v="Innovación Laboral (Ex. Futuro del Trabajo)"/>
    <x v="3"/>
    <x v="3"/>
    <s v="Contratación de servicios/Viajes/Hoteles/Viáticos"/>
    <s v="Chile"/>
    <s v="Pesos Chilenos"/>
    <n v="636560"/>
    <n v="673.29"/>
    <s v="Pago Completo"/>
    <s v="Arriendo salon actividad Validacion Guia Periplo"/>
  </r>
  <r>
    <d v="2025-05-08T00:00:00"/>
    <s v="Traslados abril 2025 equipo Periplo"/>
    <s v="I-2024-06242"/>
    <s v="UE Chile - Periplo Gastos Varios"/>
    <x v="1"/>
    <x v="65"/>
    <x v="0"/>
    <x v="0"/>
    <s v="Innovación Laboral (Ex. Futuro del Trabajo)"/>
    <x v="3"/>
    <x v="3"/>
    <s v="Consultoría: Contratación de servicios/Otros"/>
    <s v="Chile"/>
    <s v="Pesos Chilenos"/>
    <n v="402225"/>
    <n v="425.44"/>
    <s v="Pago Completo"/>
    <s v="Traslados abril 2025 equipo Periplo"/>
  </r>
  <r>
    <d v="2025-05-09T00:00:00"/>
    <s v="Pagamento 2 | Instituto MANCALA"/>
    <s v="I-2025-06841"/>
    <s v="WTT POL - Trilha de Formação - Inst. Mancala"/>
    <x v="3"/>
    <x v="60"/>
    <x v="1"/>
    <x v="1"/>
    <s v="WTT"/>
    <x v="13"/>
    <x v="13"/>
    <s v="Donación efectivo más de U$D 3K y menos de U$D 50K"/>
    <s v="Brasil"/>
    <s v="Reales"/>
    <n v="52508"/>
    <n v="9292.14"/>
    <s v="Pago Completo"/>
    <s v="Pagamento 2 | Instituto MANCALA"/>
  </r>
  <r>
    <d v="2025-05-09T00:00:00"/>
    <s v="Gastos de transporte y alimentación"/>
    <s v="I-2025-06949"/>
    <s v="GCF BRA | Conferência Community-Based Adaptation (CBA19)"/>
    <x v="5"/>
    <x v="2"/>
    <x v="0"/>
    <x v="0"/>
    <s v="Biomas"/>
    <x v="11"/>
    <x v="11"/>
    <s v="Contratación de servicios/Viajes/Hoteles/Viáticos"/>
    <s v="Brasil"/>
    <s v="Reales"/>
    <n v="1500"/>
    <n v="264.98"/>
    <s v="Pago Completo"/>
    <s v="Gastos de transporte y alimentación"/>
  </r>
  <r>
    <d v="2025-05-09T00:00:00"/>
    <s v="Pago único - GAIA PACHA"/>
    <s v="I-2024-06609"/>
    <s v="POV BOL - Gaia Pacha: Concurso Juvenil del Agua 2025"/>
    <x v="2"/>
    <x v="40"/>
    <x v="0"/>
    <x v="0"/>
    <s v="Biomas"/>
    <x v="11"/>
    <x v="11"/>
    <s v="Donación efectivo más de U$D 3K y menos de U$D 50K"/>
    <s v="Bolivia"/>
    <s v="US Dollar"/>
    <n v="27000"/>
    <n v="27000"/>
    <s v="Pago Completo"/>
    <s v="Pago único - GAIA PACHA"/>
  </r>
  <r>
    <d v="2025-05-09T00:00:00"/>
    <s v="Apoio para evento | José Waldir"/>
    <s v="I-2025-06994"/>
    <s v="WTT | Participação de aliados - 19th International Conference on Community-Based Adaptation to Climate Change (CBA19)"/>
    <x v="3"/>
    <x v="60"/>
    <x v="1"/>
    <x v="1"/>
    <s v="WTT"/>
    <x v="13"/>
    <x v="13"/>
    <s v="Contratación de servicios/Viajes/Hoteles/Viáticos"/>
    <s v="Brasil"/>
    <s v="Reales"/>
    <n v="1000"/>
    <n v="176.65"/>
    <s v="Pago Completo"/>
    <s v="Apoio para evento | José Waldir"/>
  </r>
  <r>
    <d v="2025-05-09T00:00:00"/>
    <s v="Apoio para evento | Layane Tássila"/>
    <s v="I-2025-06994"/>
    <s v="WTT | Participação de aliados - 19th International Conference on Community-Based Adaptation to Climate Change (CBA19)"/>
    <x v="3"/>
    <x v="60"/>
    <x v="1"/>
    <x v="1"/>
    <s v="WTT"/>
    <x v="13"/>
    <x v="13"/>
    <s v="Contratación de servicios/Viajes/Hoteles/Viáticos"/>
    <s v="Brasil"/>
    <s v="Reales"/>
    <n v="1000"/>
    <n v="176.65"/>
    <s v="Pago Completo"/>
    <s v="Apoio para evento | Layane Tássila"/>
  </r>
  <r>
    <d v="2025-05-12T00:00:00"/>
    <s v="Via Aerea 8065 - Hospedaje y Vuelos Consultores"/>
    <s v="I-2025-06962"/>
    <s v="Aliados por el Agua: Evento Adaptación Comunitaria al Cambio Climático (CBA)"/>
    <x v="2"/>
    <x v="36"/>
    <x v="0"/>
    <x v="0"/>
    <s v="Agua"/>
    <x v="4"/>
    <x v="4"/>
    <s v="Organizado por Avina"/>
    <s v="Brasil"/>
    <s v="US Dollar"/>
    <n v="4109.74"/>
    <n v="4109.74"/>
    <s v="Pago Completo"/>
    <s v="Via Aerea 8065 - Hospedaje y Vuelos Consultores"/>
  </r>
  <r>
    <d v="2025-05-12T00:00:00"/>
    <s v="Desembolso Préstamo único P.Cerda"/>
    <s v="I-2025-06967"/>
    <s v="Pedro Cerda Marin FDR 2.0 - Ikatu"/>
    <x v="1"/>
    <x v="1"/>
    <x v="0"/>
    <x v="0"/>
    <s v="Ikatu (Negocios)"/>
    <x v="1"/>
    <x v="1"/>
    <s v="Cooperación Financiera Reembolsable"/>
    <s v="Chile"/>
    <s v="Pesos Chilenos"/>
    <n v="2500000"/>
    <n v="2678.78"/>
    <s v="Pago Completo"/>
    <s v="Desembolso Préstamo único P.Cerda"/>
  </r>
  <r>
    <d v="2025-05-12T00:00:00"/>
    <s v="Via Aerea 8065 - Hospedaje y Vuelos Aliados"/>
    <s v="I-2025-06962"/>
    <s v="Aliados por el Agua: Evento Adaptación Comunitaria al Cambio Climático (CBA)"/>
    <x v="2"/>
    <x v="36"/>
    <x v="0"/>
    <x v="0"/>
    <s v="Agua"/>
    <x v="4"/>
    <x v="4"/>
    <s v="Organizado por Avina"/>
    <s v="Brasil"/>
    <s v="US Dollar"/>
    <n v="16103.6"/>
    <n v="16103.6"/>
    <s v="Pago Completo"/>
    <s v="Via Aerea 8065 - Hospedaje y Vuelos Aliados"/>
  </r>
  <r>
    <d v="2025-05-12T00:00:00"/>
    <s v="Pago único"/>
    <s v="I-2025-06854"/>
    <s v="UE Redes Chaco - auditoría año 2"/>
    <x v="0"/>
    <x v="56"/>
    <x v="0"/>
    <x v="0"/>
    <s v="Biomas"/>
    <x v="0"/>
    <x v="0"/>
    <s v="Auditoria"/>
    <s v="Argentina"/>
    <s v="Pesos Argentinos"/>
    <n v="18273964.5"/>
    <n v="16143.08"/>
    <s v="Pago Completo"/>
    <s v="Pago único"/>
  </r>
  <r>
    <d v="2025-05-13T00:00:00"/>
    <s v="FT 8059 Via Aerea - Passagem Rio 21 e 22/05/2025"/>
    <s v="I-2025-06814"/>
    <s v="WTT GER - Viagens 2025 - Via Aérea e adiantamentos"/>
    <x v="3"/>
    <x v="60"/>
    <x v="1"/>
    <x v="1"/>
    <s v="WTT"/>
    <x v="2"/>
    <x v="2"/>
    <s v="Contratación de servicios/Viajes/Hoteles/Viáticos"/>
    <s v="Brasil"/>
    <s v="Reales"/>
    <n v="4176.63"/>
    <n v="742.39"/>
    <s v="Pago Completo"/>
    <s v="FT 8059 Via Aerea - Passagem Rio 21 e 22/05/2025"/>
  </r>
  <r>
    <d v="2025-05-13T00:00:00"/>
    <s v="Pago 1 - Aluguel de Embarcação Agenda Missão Marajó"/>
    <s v="I-2025-06971"/>
    <s v="GCF BRA | Agenda Missão Marajó - Novembro 2025"/>
    <x v="5"/>
    <x v="2"/>
    <x v="0"/>
    <x v="0"/>
    <s v="Biomas"/>
    <x v="11"/>
    <x v="11"/>
    <s v="Contratación de servicios/Viajes/Hoteles/Viáticos"/>
    <s v="Brasil"/>
    <s v="Reales"/>
    <n v="6500"/>
    <n v="1148.25"/>
    <s v="Pago Completo"/>
    <s v="Pago 1 - Aluguel de Embarcação Agenda Missão Marajó"/>
  </r>
  <r>
    <d v="2025-05-13T00:00:00"/>
    <s v="NF 212 CasAmazonia - Hospedagem Angelica e Yurik - 12 a 14/05/2025"/>
    <s v="I-2025-06814"/>
    <s v="WTT GER - Viagens 2025 - Via Aérea e adiantamentos"/>
    <x v="3"/>
    <x v="69"/>
    <x v="1"/>
    <x v="1"/>
    <s v="WTT"/>
    <x v="2"/>
    <x v="2"/>
    <s v="Contratación de servicios/Viajes/Hoteles/Viáticos"/>
    <s v="Brasil"/>
    <s v="Reales"/>
    <n v="1940"/>
    <n v="342.71"/>
    <s v="Pago Completo"/>
    <s v="NF 212 CasAmazonia - Hospedagem Angelica e Yurik - 12 a 14/05/2025"/>
  </r>
  <r>
    <d v="2025-05-13T00:00:00"/>
    <s v="Anulación - Honorário Abril - Caroline Santos"/>
    <s v="I-2024-06739"/>
    <s v="GCF BRA | Administrative Consulting - Caroline Santos"/>
    <x v="2"/>
    <x v="2"/>
    <x v="0"/>
    <x v="0"/>
    <s v="Biomas"/>
    <x v="0"/>
    <x v="0"/>
    <s v="Consultoría: Implementación de Programas"/>
    <s v="Brasil"/>
    <s v="Reales"/>
    <n v="-7338.1"/>
    <n v="-1296.3"/>
    <s v="Pago Completo"/>
    <s v="Anulación - Honorário Abril - Caroline Santos"/>
  </r>
  <r>
    <d v="2025-05-13T00:00:00"/>
    <s v="Baixa de Adiantamento Marvson Andrade - Alimentação"/>
    <s v="I-2025-06962"/>
    <s v="Aliados por el Agua: Evento Adaptación Comunitaria al Cambio Climático (CBA)"/>
    <x v="5"/>
    <x v="36"/>
    <x v="0"/>
    <x v="0"/>
    <s v="Agua"/>
    <x v="4"/>
    <x v="4"/>
    <s v="Organizado por Avina"/>
    <s v="Brasil"/>
    <s v="Reales"/>
    <n v="3000"/>
    <n v="529.96"/>
    <s v="Pago Completo"/>
    <s v="Baixa de Adiantamento Marvson Andrade - Alimentação"/>
  </r>
  <r>
    <d v="2025-05-13T00:00:00"/>
    <s v="Recife Translators - Serviços de Tradução"/>
    <s v="I-2025-06962"/>
    <s v="Aliados por el Agua: Evento Adaptación Comunitaria al Cambio Climático (CBA)"/>
    <x v="2"/>
    <x v="36"/>
    <x v="0"/>
    <x v="0"/>
    <s v="Agua"/>
    <x v="4"/>
    <x v="4"/>
    <s v="Organizado por Avina"/>
    <s v="Brasil"/>
    <s v="US Dollar"/>
    <n v="1340"/>
    <n v="1340"/>
    <s v="Pago Completo"/>
    <s v="Recife Translators - Serviços de Tradução"/>
  </r>
  <r>
    <d v="2025-05-14T00:00:00"/>
    <s v="Anticipo 1 al Pago 5"/>
    <s v="I-2023-06017"/>
    <s v="Pro-CLIMAR Argentina - UNTREF"/>
    <x v="2"/>
    <x v="92"/>
    <x v="0"/>
    <x v="0"/>
    <s v="Economia Circular Inclusiva (Ex Reciclaje)"/>
    <x v="10"/>
    <x v="10"/>
    <s v="Donación efectivo más de U$D 50K"/>
    <s v="Argentina"/>
    <s v="US Dollar"/>
    <n v="3100"/>
    <n v="3100"/>
    <s v="Pago Completo"/>
    <s v="Anticipo 1 al Pago 5"/>
  </r>
  <r>
    <d v="2025-05-14T00:00:00"/>
    <s v="Anticipo 2 al Desembolso # 5"/>
    <s v="I-2023-06020"/>
    <s v="Pro-CLIMAR Argentina: ACDI"/>
    <x v="2"/>
    <x v="92"/>
    <x v="0"/>
    <x v="0"/>
    <s v="Economia Circular Inclusiva (Ex Reciclaje)"/>
    <x v="10"/>
    <x v="10"/>
    <s v="Donación efectivo más de U$D 50K"/>
    <s v="Argentina"/>
    <s v="US Dollar"/>
    <n v="27000"/>
    <n v="27000"/>
    <s v="Pago Completo"/>
    <s v="Anticipo 2 al Desembolso # 5"/>
  </r>
  <r>
    <d v="2025-05-14T00:00:00"/>
    <s v="Honorário Maio"/>
    <s v="I-2024-06739"/>
    <s v="GCF BRA | Administrative Consulting - Caroline Santos"/>
    <x v="2"/>
    <x v="2"/>
    <x v="0"/>
    <x v="0"/>
    <s v="Biomas"/>
    <x v="0"/>
    <x v="0"/>
    <s v="Consultoría: Implementación de Programas"/>
    <s v="Brasil"/>
    <s v="Reales"/>
    <n v="7338.1"/>
    <n v="1296.69"/>
    <s v="Pago Completo"/>
    <s v="Honorário Maio"/>
  </r>
  <r>
    <d v="2025-05-15T00:00:00"/>
    <s v="Pago enmienda - CNCA 2/2"/>
    <s v="I-2025-06999"/>
    <s v="Enmienda en FA - I-2023-05946 FORGE 2: Canadian Network on Corporate Accountability (CNCA)"/>
    <x v="2"/>
    <x v="88"/>
    <x v="0"/>
    <x v="3"/>
    <s v="Innovación Laboral (Ex. Futuro del Trabajo)"/>
    <x v="3"/>
    <x v="3"/>
    <s v="Donación efectivo más de U$D 50K"/>
    <s v="Canadá"/>
    <s v="US Dollar"/>
    <n v="2000"/>
    <n v="2000"/>
    <s v="Pago Completo"/>
    <s v="Pago enmienda - CNCA 2/2"/>
  </r>
  <r>
    <d v="2025-05-15T00:00:00"/>
    <s v="Honorário Abril"/>
    <s v="I-2024-06591"/>
    <s v="GCF BRA | Consultoria Genero e Diversidade - Lara Vaz"/>
    <x v="2"/>
    <x v="2"/>
    <x v="0"/>
    <x v="0"/>
    <s v="Biomas"/>
    <x v="0"/>
    <x v="0"/>
    <s v="Consultoría: Implementación de Programas"/>
    <s v="Brasil"/>
    <s v="Reales"/>
    <n v="7862.25"/>
    <n v="1388.89"/>
    <s v="Pago Completo"/>
    <s v="Honorário Abril"/>
  </r>
  <r>
    <d v="2025-05-15T00:00:00"/>
    <s v="Desembolso Préstamo único M.Conejeros"/>
    <s v="I-2025-06966"/>
    <s v="Marisel Conejeros Painemal  FDR 2.0 -Ikatu"/>
    <x v="1"/>
    <x v="8"/>
    <x v="0"/>
    <x v="0"/>
    <s v="Ikatu (Negocios)"/>
    <x v="1"/>
    <x v="1"/>
    <s v="Cooperación Financiera Reembolsable"/>
    <s v="Chile"/>
    <s v="Pesos Chilenos"/>
    <n v="5000000"/>
    <n v="5322.38"/>
    <s v="Pago Completo"/>
    <s v="Desembolso Préstamo único M.Conejeros"/>
  </r>
  <r>
    <d v="2025-05-15T00:00:00"/>
    <s v="Desembolso Préstamo único C. Maldonado"/>
    <s v="I-2025-06964"/>
    <s v="Cristina Maldonado Hernandez FDR 2.0 - Ikatu"/>
    <x v="1"/>
    <x v="8"/>
    <x v="0"/>
    <x v="0"/>
    <s v="Ikatu (Negocios)"/>
    <x v="1"/>
    <x v="1"/>
    <s v="Cooperación Financiera Reembolsable"/>
    <s v="Chile"/>
    <s v="Pesos Chilenos"/>
    <n v="10000000"/>
    <n v="10644.75"/>
    <s v="Pago Completo"/>
    <s v="Desembolso Préstamo único C. Maldonado"/>
  </r>
  <r>
    <d v="2025-05-15T00:00:00"/>
    <s v="Pago enmienda - CNCA 1/2"/>
    <s v="I-2025-06999"/>
    <s v="Enmienda en FA - I-2023-05946 FORGE 2: Canadian Network on Corporate Accountability (CNCA)"/>
    <x v="2"/>
    <x v="99"/>
    <x v="0"/>
    <x v="3"/>
    <s v="Innovación Laboral (Ex. Futuro del Trabajo)"/>
    <x v="3"/>
    <x v="3"/>
    <s v="Donación efectivo más de U$D 50K"/>
    <s v="Canadá"/>
    <s v="US Dollar"/>
    <n v="280000"/>
    <n v="280000"/>
    <s v="Pago Completo"/>
    <s v="Pago enmienda - CNCA 1/2"/>
  </r>
  <r>
    <d v="2025-05-15T00:00:00"/>
    <s v="Pago 1 - Laboratório do Observatório do Clima - Brasil"/>
    <s v="I-2025-06914"/>
    <s v="ICC: Laboratório do Observatório do Clima - Brasil"/>
    <x v="2"/>
    <x v="58"/>
    <x v="0"/>
    <x v="0"/>
    <s v="Innovación Laboral (Ex. Futuro del Trabajo)"/>
    <x v="3"/>
    <x v="3"/>
    <s v="Donación efectivo más de U$D 3K y menos de U$D 50K"/>
    <s v="Brasil"/>
    <s v="US Dollar"/>
    <n v="24909"/>
    <n v="24909"/>
    <s v="Pago Completo"/>
    <s v="Pago 1 - Laboratório do Observatório do Clima - Brasil"/>
  </r>
  <r>
    <d v="2025-05-16T00:00:00"/>
    <s v="Pago 6/6 - Consultoria | Eva Eduarda"/>
    <s v="I-2024-06154"/>
    <s v="Biomas II :  Apoio à Coordenação Programática (Eva Eduarda)"/>
    <x v="2"/>
    <x v="40"/>
    <x v="0"/>
    <x v="0"/>
    <s v="Biomas"/>
    <x v="0"/>
    <x v="0"/>
    <s v="Consultoría: Implementación de Programas"/>
    <s v="Brasil"/>
    <s v="Reales"/>
    <n v="17000"/>
    <n v="3030.63"/>
    <s v="Pago Completo"/>
    <s v="Pago 6/6 - Consultoria | Eva Eduarda"/>
  </r>
  <r>
    <d v="2025-05-16T00:00:00"/>
    <s v="2° Pago Validação de Dados"/>
    <s v="I-2025-06791"/>
    <s v="CLUA | Consultoria Seleção de Beneficiários- Marcelo Tavares"/>
    <x v="2"/>
    <x v="4"/>
    <x v="0"/>
    <x v="0"/>
    <s v="Biomas"/>
    <x v="11"/>
    <x v="11"/>
    <s v="Consultoría: Contratación de servicios/Otros"/>
    <s v="Brasil"/>
    <s v="Reales"/>
    <n v="7200"/>
    <n v="1283.56"/>
    <s v="Pago Completo"/>
    <s v="2° Pago Validação de Dados"/>
  </r>
  <r>
    <d v="2025-05-16T00:00:00"/>
    <s v="FT 8066 Via Aerea - Gastos de Hospedaje, Pasaje Aerea y Seguro de Consultores"/>
    <s v="I-2025-06987"/>
    <s v="Intercambios - Águas do Marajó (Ceará y Santarém)"/>
    <x v="2"/>
    <x v="67"/>
    <x v="0"/>
    <x v="0"/>
    <s v="Agua"/>
    <x v="12"/>
    <x v="12"/>
    <s v="Organizado por Avina"/>
    <s v="Brasil"/>
    <s v="US Dollar"/>
    <n v="1392.74"/>
    <n v="1392.74"/>
    <s v="Pago Completo"/>
    <s v="FT 8066 Via Aerea - Gastos de Hospedaje, Pasaje Aerea y Seguro de Consultores"/>
  </r>
  <r>
    <d v="2025-05-16T00:00:00"/>
    <s v="Segundo desembolso- Pronatura"/>
    <s v="I-2024-06428"/>
    <s v="Lazos de Agua: diseño del programa en Mexico"/>
    <x v="2"/>
    <x v="6"/>
    <x v="0"/>
    <x v="0"/>
    <s v="Agua"/>
    <x v="4"/>
    <x v="4"/>
    <s v="Donación efectivo más de U$D 3K y menos de U$D 50K"/>
    <s v="México"/>
    <s v="US Dollar"/>
    <n v="30000"/>
    <n v="30000"/>
    <s v="Pago Completo"/>
    <s v="Segundo desembolso- Pronatura"/>
  </r>
  <r>
    <d v="2025-05-16T00:00:00"/>
    <s v="FT 8066 Via Aerea - Gastos de Hospedaje, Pasaje Aerea y Seguro de Aliados"/>
    <s v="I-2025-06987"/>
    <s v="Intercambios - Águas do Marajó (Ceará y Santarém)"/>
    <x v="2"/>
    <x v="27"/>
    <x v="0"/>
    <x v="0"/>
    <s v="Agua"/>
    <x v="4"/>
    <x v="4"/>
    <s v="Organizado por Avina"/>
    <s v="Brasil"/>
    <s v="US Dollar"/>
    <n v="6008.88"/>
    <n v="6008.88"/>
    <s v="Pago Completo"/>
    <s v="FT 8066 Via Aerea - Gastos de Hospedaje, Pasaje Aerea y Seguro de Aliados"/>
  </r>
  <r>
    <d v="2025-05-16T00:00:00"/>
    <s v="Transporte Agenda 17 e 18 de maio Marajó"/>
    <s v="I-2024-06190"/>
    <s v="GCF BRA | Eventos e Viagens - Projeto Marajó"/>
    <x v="5"/>
    <x v="2"/>
    <x v="0"/>
    <x v="0"/>
    <s v="Biomas"/>
    <x v="11"/>
    <x v="11"/>
    <s v="Organizado por Avina"/>
    <s v="Brasil"/>
    <s v="Reales"/>
    <n v="3300"/>
    <n v="588.29999999999995"/>
    <s v="Pago Completo"/>
    <s v="Transporte Agenda 17 e 18 de maio Marajó"/>
  </r>
  <r>
    <d v="2025-05-19T00:00:00"/>
    <s v="1er Pago de la Consultoría"/>
    <s v="I-2025-06886"/>
    <s v="NDC Bolivia: Consultoría apoyo a las tres plataformas de Mujeres, Jóvenes y Pueblos Indígenas"/>
    <x v="2"/>
    <x v="52"/>
    <x v="0"/>
    <x v="0"/>
    <s v="Clima"/>
    <x v="22"/>
    <x v="25"/>
    <s v="Consultoría: Contratación de servicios/Otros"/>
    <s v="Bolivia"/>
    <s v="US Dollar"/>
    <n v="7875"/>
    <n v="7875"/>
    <s v="Pago Completo"/>
    <s v="1er Pago de la Consultoría"/>
  </r>
  <r>
    <d v="2025-05-19T00:00:00"/>
    <s v="Invoice 022/2025 - Desembolso unico - Sofia Varela"/>
    <s v="I-2025-06953"/>
    <s v="LR - C4: Consultoria de apoyo a la estrategia de comms 2025"/>
    <x v="4"/>
    <x v="97"/>
    <x v="2"/>
    <x v="2"/>
    <s v="Economia Circular Inclusiva (Ex Reciclaje)"/>
    <x v="15"/>
    <x v="15"/>
    <s v="Consultoría: Implementación de Programas"/>
    <s v="Ecuador"/>
    <s v="US Dollar"/>
    <n v="18390"/>
    <n v="18390"/>
    <s v="Pago Completo"/>
    <s v="Invoice 022/2025 - Desembolso unico - Sofia Varela"/>
  </r>
  <r>
    <d v="2025-05-19T00:00:00"/>
    <s v="I-6451 Fact 00018 y 20 pago a Reteplast"/>
    <s v="I-2024-06451"/>
    <s v="Close The Loop ARG - Procesamiento PCR de envases"/>
    <x v="4"/>
    <x v="97"/>
    <x v="2"/>
    <x v="2"/>
    <s v="Economia Circular Inclusiva (Ex Reciclaje)"/>
    <x v="19"/>
    <x v="19"/>
    <s v="Consultoría: Contratación de servicios/Otros"/>
    <s v="Argentina"/>
    <s v="US Dollar"/>
    <n v="6009"/>
    <n v="6009"/>
    <s v="Pago Completo"/>
    <s v="I-6451 Fact 00018 y 20 pago a Reteplast"/>
  </r>
  <r>
    <d v="2025-05-19T00:00:00"/>
    <s v="Pago 2 FACTURA PAGO 2.pdf"/>
    <s v="I-2025-06840"/>
    <s v="SURGE | Contratación Servicios de Comunicación - Eskuela Radical"/>
    <x v="2"/>
    <x v="75"/>
    <x v="0"/>
    <x v="3"/>
    <s v="Democracias"/>
    <x v="5"/>
    <x v="5"/>
    <s v="Consultoría: Contratación de servicios/Otros"/>
    <s v="México"/>
    <s v="US Dollar"/>
    <n v="2050"/>
    <n v="2050"/>
    <s v="Pago Completo"/>
    <s v="Pago 2 FACTURA PAGO 2.pdf"/>
  </r>
  <r>
    <d v="2025-05-19T00:00:00"/>
    <s v="NF 13 ref. 3 Pago Especialista Ciência Tec. Inov. - Maria Angélica"/>
    <s v="I-2025-06829"/>
    <s v="WTT Especialista em Ciência, Tecn. e Inovação - Maria Angélica"/>
    <x v="3"/>
    <x v="69"/>
    <x v="1"/>
    <x v="1"/>
    <s v="WTT"/>
    <x v="2"/>
    <x v="2"/>
    <s v="Consultoría: Implementación de Programas"/>
    <s v="Brasil"/>
    <s v="Reales"/>
    <n v="35095.410000000003"/>
    <n v="6230.88"/>
    <s v="Pago Completo"/>
    <s v="NF 13 ref. 3 Pago Especialista Ciência Tec. Inov. - Maria Angélica"/>
  </r>
  <r>
    <d v="2025-05-19T00:00:00"/>
    <s v="Pago registro audiovisual Festival Ñam"/>
    <s v="I-2024-06411"/>
    <s v="UE Chile: Implementación Estrategia de Comunicaciones Periplo Chile"/>
    <x v="1"/>
    <x v="27"/>
    <x v="0"/>
    <x v="0"/>
    <s v="Innovación Laboral (Ex. Futuro del Trabajo)"/>
    <x v="3"/>
    <x v="3"/>
    <s v="Consultoría: Implementación de Programas"/>
    <s v="Chile"/>
    <s v="Pesos Chilenos"/>
    <n v="1200000"/>
    <n v="1270.57"/>
    <s v="Pago Completo"/>
    <s v="Pago registro audiovisual Festival Ñam"/>
  </r>
  <r>
    <d v="2025-05-19T00:00:00"/>
    <s v="Pago unico I-7008"/>
    <s v="I-2025-07008"/>
    <s v="SURGE | Caravana Mesoamericana por el Clima y la Vida | Espejos del Sur | CCC"/>
    <x v="4"/>
    <x v="76"/>
    <x v="2"/>
    <x v="2"/>
    <s v="Democracias"/>
    <x v="18"/>
    <x v="18"/>
    <s v="Donación efectivo más de U$D 3K y menos de U$D 50K"/>
    <s v="Ecuador"/>
    <s v="US Dollar"/>
    <n v="44000"/>
    <n v="44000"/>
    <s v="Pago Completo"/>
    <s v="Pago unico I-7008"/>
  </r>
  <r>
    <d v="2025-05-19T00:00:00"/>
    <s v="Faturas Allegrotour 50572, 52218 y 50570+ tasas agencia"/>
    <s v="I-2025-06949"/>
    <s v="GCF BRA | Conferência Community-Based Adaptation (CBA19)"/>
    <x v="2"/>
    <x v="2"/>
    <x v="0"/>
    <x v="0"/>
    <s v="Biomas"/>
    <x v="11"/>
    <x v="11"/>
    <s v="Contratación de servicios/Viajes/Hoteles/Viáticos"/>
    <s v="Brasil"/>
    <s v="US Dollar"/>
    <n v="1193.2"/>
    <n v="1193.2"/>
    <s v="Pago Completo"/>
    <s v="Faturas Allegrotour 50572, 52218 y 50570+ tasas agencia"/>
  </r>
  <r>
    <d v="2025-05-19T00:00:00"/>
    <s v="Desembolso Préstamo único Francisco Pezo"/>
    <s v="I-2025-06969"/>
    <s v="Francisco Pezo Proboste FDR 2.0 - Ikatu"/>
    <x v="1"/>
    <x v="8"/>
    <x v="0"/>
    <x v="0"/>
    <s v="Ikatu (Negocios)"/>
    <x v="1"/>
    <x v="1"/>
    <s v="Cooperación Financiera Reembolsable"/>
    <s v="Chile"/>
    <s v="Pesos Chilenos"/>
    <n v="5000000"/>
    <n v="5294.03"/>
    <s v="Pago Parcial Realizado"/>
    <s v="Desembolso Préstamo único Francisco Pezo"/>
  </r>
  <r>
    <d v="2025-05-19T00:00:00"/>
    <s v="CEAPS/PSA - Único desembolso"/>
    <s v="I-2025-06984"/>
    <s v="Intercambio Santarém - Águas do Marajó"/>
    <x v="2"/>
    <x v="67"/>
    <x v="0"/>
    <x v="0"/>
    <s v="Agua"/>
    <x v="4"/>
    <x v="4"/>
    <s v="Donación efectivo más de U$D 3K y menos de U$D 50K"/>
    <s v="Brasil"/>
    <s v="US Dollar"/>
    <n v="4387.96"/>
    <n v="4387.96"/>
    <s v="Pago Completo"/>
    <s v="CEAPS/PSA - Único desembolso"/>
  </r>
  <r>
    <d v="2025-05-19T00:00:00"/>
    <s v="Desembolso Préstamo único Francisco Pezo"/>
    <s v="I-2025-06969"/>
    <s v="Francisco Pezo Proboste FDR 2.0 - Ikatu"/>
    <x v="1"/>
    <x v="8"/>
    <x v="0"/>
    <x v="0"/>
    <s v="Ikatu (Negocios)"/>
    <x v="1"/>
    <x v="1"/>
    <s v="Cooperación Financiera Reembolsable"/>
    <s v="Chile"/>
    <s v="Pesos Chilenos"/>
    <n v="5000000"/>
    <n v="5294.03"/>
    <s v="Pago Completo"/>
    <s v="Desembolso Préstamo único Francisco Pezo"/>
  </r>
  <r>
    <d v="2025-05-19T00:00:00"/>
    <s v="Desembolso Préstamo único V.Gonzalez 2DO"/>
    <s v="I-2025-06980"/>
    <s v="Valentina González Arevalo 2- FDR 2.0 - Ikatu"/>
    <x v="1"/>
    <x v="1"/>
    <x v="0"/>
    <x v="0"/>
    <s v="Ikatu (Negocios)"/>
    <x v="1"/>
    <x v="1"/>
    <s v="Cooperación Financiera Reembolsable"/>
    <s v="Chile"/>
    <s v="Pesos Chilenos"/>
    <n v="4000000"/>
    <n v="4235.22"/>
    <s v="Pago Completo"/>
    <s v="Desembolso Préstamo único V.Gonzalez 2DO"/>
  </r>
  <r>
    <d v="2025-05-20T00:00:00"/>
    <s v="NF 12 ref. 2 Aditivo Pago 1 - Programa Políticas - Mariana Brito"/>
    <s v="I-2024-06566"/>
    <s v="WTT POL - Consultora - Mariana Brito"/>
    <x v="3"/>
    <x v="60"/>
    <x v="1"/>
    <x v="1"/>
    <s v="WTT"/>
    <x v="2"/>
    <x v="2"/>
    <s v="Consultoría: Implementación de Programas"/>
    <s v="Brasil"/>
    <s v="Reales"/>
    <n v="5400"/>
    <n v="953.78"/>
    <s v="Pago Completo"/>
    <s v="NF 12 ref. 2 Aditivo Pago 1 - Programa Políticas - Mariana Brito"/>
  </r>
  <r>
    <d v="2025-05-20T00:00:00"/>
    <s v="Fatura Allegrotour 47313 - Pago Panamá"/>
    <s v="I-2025-06979"/>
    <s v="GCF BRA | Eventos e Viagens - projeto Marajó"/>
    <x v="2"/>
    <x v="2"/>
    <x v="0"/>
    <x v="0"/>
    <s v="Biomas"/>
    <x v="0"/>
    <x v="0"/>
    <s v="Organizado por Avina"/>
    <s v="Brasil"/>
    <s v="US Dollar"/>
    <n v="411"/>
    <n v="411"/>
    <s v="Pago Completo"/>
    <s v="Fatura Allegrotour 47313 - Pago Panamá"/>
  </r>
  <r>
    <d v="2025-05-20T00:00:00"/>
    <s v="NF 28 ref. Pago 3 - Comunicação WTT - Mariana Brimdjam"/>
    <s v="I-2025-06828"/>
    <s v="WTT COM - Consultora - Mariana Ribeiro Brimdjam"/>
    <x v="3"/>
    <x v="69"/>
    <x v="1"/>
    <x v="1"/>
    <s v="WTT"/>
    <x v="2"/>
    <x v="2"/>
    <s v="Consultoría: Implementación de Programas"/>
    <s v="Brasil"/>
    <s v="Reales"/>
    <n v="4644"/>
    <n v="820.25"/>
    <s v="Pago Completo"/>
    <s v="NF 28 ref. Pago 3 - Comunicação WTT - Mariana Brimdjam"/>
  </r>
  <r>
    <d v="2025-05-20T00:00:00"/>
    <s v="NF 5 ref. Pago 1 Gestor PD&amp;I - Renata Bueloni"/>
    <s v="I-2025-07031"/>
    <s v="WTT Gestor Científico PD&amp;I - Renata H. Bueloni | 2025"/>
    <x v="3"/>
    <x v="60"/>
    <x v="1"/>
    <x v="1"/>
    <s v="WTT"/>
    <x v="2"/>
    <x v="2"/>
    <s v="Consultoría: Implementación de Programas"/>
    <s v="Brasil"/>
    <s v="Reales"/>
    <n v="33000"/>
    <n v="5828.64"/>
    <s v="Pago Completo"/>
    <s v="NF 5 ref. Pago 1 Gestor PD&amp;I - Renata Bueloni"/>
  </r>
  <r>
    <d v="2025-05-20T00:00:00"/>
    <s v="NF 12 ref. 2 Aditivo Pago 1 - Programa Políticas - Mariana Brito"/>
    <s v="I-2024-06566"/>
    <s v="WTT POL - Consultora - Mariana Brito"/>
    <x v="3"/>
    <x v="19"/>
    <x v="1"/>
    <x v="1"/>
    <s v="WTT"/>
    <x v="2"/>
    <x v="2"/>
    <s v="Consultoría: Implementación de Programas"/>
    <s v="Brasil"/>
    <s v="Reales"/>
    <n v="5400"/>
    <n v="953.78"/>
    <s v="Pago Completo"/>
    <s v="NF 12 ref. 2 Aditivo Pago 1 - Programa Políticas - Mariana Brito"/>
  </r>
  <r>
    <d v="2025-05-20T00:00:00"/>
    <s v="NF 28 ref. Pago 3 - Comunicação WTT - Mariana Brimdjam"/>
    <s v="I-2025-06828"/>
    <s v="WTT COM - Consultora - Mariana Ribeiro Brimdjam"/>
    <x v="3"/>
    <x v="19"/>
    <x v="1"/>
    <x v="1"/>
    <s v="WTT"/>
    <x v="2"/>
    <x v="2"/>
    <s v="Consultoría: Implementación de Programas"/>
    <s v="Brasil"/>
    <s v="Reales"/>
    <n v="7956"/>
    <n v="1405.23"/>
    <s v="Pago Completo"/>
    <s v="NF 28 ref. Pago 3 - Comunicação WTT - Mariana Brimdjam"/>
  </r>
  <r>
    <d v="2025-05-20T00:00:00"/>
    <s v="Fatura Allegorour 48329 + tasas"/>
    <s v="I-2025-06979"/>
    <s v="GCF BRA | Eventos e Viagens - projeto Marajó"/>
    <x v="2"/>
    <x v="2"/>
    <x v="0"/>
    <x v="0"/>
    <s v="Biomas"/>
    <x v="0"/>
    <x v="0"/>
    <s v="Organizado por Avina"/>
    <s v="Brasil"/>
    <s v="US Dollar"/>
    <n v="118"/>
    <n v="118"/>
    <s v="Pago Completo"/>
    <s v="Fatura Allegorour 48329 + tasas"/>
  </r>
  <r>
    <d v="2025-05-20T00:00:00"/>
    <s v="Reemb. Mari Brito"/>
    <s v="I-2025-06814"/>
    <s v="WTT GER - Viagens 2025 - Via Aérea e adiantamentos"/>
    <x v="3"/>
    <x v="60"/>
    <x v="1"/>
    <x v="1"/>
    <s v="WTT"/>
    <x v="2"/>
    <x v="2"/>
    <s v="Contratación de servicios/Viajes/Hoteles/Viáticos"/>
    <s v="Brasil"/>
    <s v="Reales"/>
    <n v="2570.39"/>
    <n v="456.35"/>
    <s v="Pago Completo"/>
    <s v="Reemb. Mari Brito"/>
  </r>
  <r>
    <d v="2025-05-21T00:00:00"/>
    <s v="UE Mx - 3er encuentro presencial Unidas PRODESC mayo 2025"/>
    <s v="I-2025-07003"/>
    <s v="UE Mx - 3er encuentro presencial Unidas PRODESC mayo 2025"/>
    <x v="6"/>
    <x v="100"/>
    <x v="0"/>
    <x v="0"/>
    <s v="Innovación Laboral (Ex. Futuro del Trabajo)"/>
    <x v="3"/>
    <x v="3"/>
    <s v="Donación efectivo más de U$D 3K y menos de U$D 50K"/>
    <s v="México"/>
    <s v="Pesos Mexicanos"/>
    <n v="328672.5"/>
    <n v="16760.45"/>
    <s v="Pago Completo"/>
    <s v="UE Mx - 3er encuentro presencial Unidas PRODESC mayo 2025"/>
  </r>
  <r>
    <d v="2025-05-21T00:00:00"/>
    <s v="Honorarios Carola Mayo 2025"/>
    <s v="I-2025-06830"/>
    <s v="Equipo: Consultoria Gestion Programatica Carola Mejía Silva"/>
    <x v="2"/>
    <x v="52"/>
    <x v="0"/>
    <x v="0"/>
    <s v="Clima"/>
    <x v="14"/>
    <x v="14"/>
    <s v="Consultoría: Implementación de Programas"/>
    <s v="Global"/>
    <s v="Pesos Bolivianos"/>
    <n v="14711.48"/>
    <n v="2113.7199999999998"/>
    <s v="Pago Completo"/>
    <s v="Honorarios Carola Mayo 2025"/>
  </r>
  <r>
    <d v="2025-05-21T00:00:00"/>
    <s v="12 Honorarios Ana Maria Mayo 2025"/>
    <s v="I-2024-06261"/>
    <s v="Impulsouth II: Consultoría Comunicaciones Ana Maria Vela"/>
    <x v="2"/>
    <x v="63"/>
    <x v="0"/>
    <x v="0"/>
    <s v="Clima"/>
    <x v="14"/>
    <x v="14"/>
    <s v="Consultoría: Implementación de Programas"/>
    <s v="Global"/>
    <s v="Nuevos Soles Peruanos"/>
    <n v="10000"/>
    <n v="2752.55"/>
    <s v="Pago Completo"/>
    <s v="12 Honorarios Ana Maria Mayo 2025"/>
  </r>
  <r>
    <d v="2025-05-21T00:00:00"/>
    <s v="Pago Pasaje Aéreo Paz Gonzalez"/>
    <s v="I-2024-06790"/>
    <s v="Avina: Consultoría Programática Biomas y Accion Climática (Paz Gonzalez)"/>
    <x v="2"/>
    <x v="101"/>
    <x v="0"/>
    <x v="3"/>
    <s v="Clima"/>
    <x v="14"/>
    <x v="14"/>
    <s v="Consultoría: Implementación de Programas"/>
    <s v="Argentina"/>
    <s v="US Dollar"/>
    <n v="890"/>
    <n v="890"/>
    <s v="Pago Completo"/>
    <s v="Pago Pasaje Aéreo Paz Gonzalez"/>
  </r>
  <r>
    <d v="2025-05-21T00:00:00"/>
    <s v="L Passos - Assessoría Jurídica"/>
    <s v="I-2025-06977"/>
    <s v="Aguas do Marajó: Assessoria Jurídica Programática"/>
    <x v="2"/>
    <x v="67"/>
    <x v="0"/>
    <x v="0"/>
    <s v="Agua"/>
    <x v="12"/>
    <x v="12"/>
    <s v="Consultoría: Implementación de Programas"/>
    <s v="Brasil"/>
    <s v="Reales"/>
    <n v="18561.2"/>
    <n v="3295.38"/>
    <s v="Pago Completo"/>
    <s v="L Passos - Assessoría Jurídica"/>
  </r>
  <r>
    <d v="2025-05-21T00:00:00"/>
    <s v="Pago Mayo 2025 Pamela"/>
    <s v="I-2024-06568"/>
    <s v="Andes Resiliente II: Consultoría técnica Pamela Olmedo"/>
    <x v="2"/>
    <x v="25"/>
    <x v="0"/>
    <x v="0"/>
    <s v="Clima"/>
    <x v="14"/>
    <x v="14"/>
    <s v="Consultoría: Implementación de Programas"/>
    <s v="Ecuador"/>
    <s v="US Dollar"/>
    <n v="3216.96"/>
    <n v="3216.96"/>
    <s v="Pago Completo"/>
    <s v="Pago Mayo 2025 Pamela"/>
  </r>
  <r>
    <d v="2025-05-21T00:00:00"/>
    <s v="Marvson Andrade - Consultoría"/>
    <s v="I-2025-06864"/>
    <s v="Águas do Marajó: Consultoría articulación de campo y sistematización de datos"/>
    <x v="2"/>
    <x v="67"/>
    <x v="0"/>
    <x v="0"/>
    <s v="Agua"/>
    <x v="12"/>
    <x v="12"/>
    <s v="Consultoría: Implementación de Programas"/>
    <s v="Brasil"/>
    <s v="Reales"/>
    <n v="14000"/>
    <n v="2485.5700000000002"/>
    <s v="Pago Completo"/>
    <s v="Marvson Andrade - Consultoría"/>
  </r>
  <r>
    <d v="2025-05-21T00:00:00"/>
    <s v="Pago 1 - Fundación UNSAM"/>
    <s v="I-2025-06911"/>
    <s v="ICC: Investigación Fundación Unsam Innova"/>
    <x v="2"/>
    <x v="58"/>
    <x v="0"/>
    <x v="0"/>
    <s v="Innovación Laboral (Ex. Futuro del Trabajo)"/>
    <x v="3"/>
    <x v="3"/>
    <s v="Consultoría: Contratación de servicios/Otros"/>
    <s v="Argentina"/>
    <s v="US Dollar"/>
    <n v="29665.8"/>
    <n v="29665.8"/>
    <s v="Pago Completo"/>
    <s v="Pago 1 - Fundación UNSAM"/>
  </r>
  <r>
    <d v="2025-05-21T00:00:00"/>
    <s v="13 Pago Nathalia Mayo 2025"/>
    <s v="I-2024-06260"/>
    <s v="Impulsouth II: National Strategies Lead Nathalia"/>
    <x v="2"/>
    <x v="63"/>
    <x v="0"/>
    <x v="0"/>
    <s v="Clima"/>
    <x v="14"/>
    <x v="14"/>
    <s v="Consultoría: Implementación de Programas"/>
    <s v="Global"/>
    <s v="Euros"/>
    <n v="1238.71"/>
    <n v="1314"/>
    <s v="Pago Completo"/>
    <s v="13 Pago Nathalia Mayo 2025"/>
  </r>
  <r>
    <d v="2025-05-21T00:00:00"/>
    <s v="Pago Mayo 2025 (Innovación Laboral)"/>
    <s v="I-2025-06877"/>
    <s v="Avina | Consultoría Coordinación Programática | Isadora Harvey"/>
    <x v="2"/>
    <x v="102"/>
    <x v="0"/>
    <x v="3"/>
    <s v="Innovación Laboral (Ex. Futuro del Trabajo)"/>
    <x v="9"/>
    <x v="9"/>
    <s v="Consultoría: Implementación de Programas"/>
    <s v="Brasil"/>
    <s v="Reales"/>
    <n v="18306.5"/>
    <n v="3234.88"/>
    <s v="Pago Completo"/>
    <s v="Pago Mayo 2025 (Innovación Laboral)"/>
  </r>
  <r>
    <d v="2025-05-21T00:00:00"/>
    <s v="Parcela 2/6"/>
    <s v="I-2025-06877"/>
    <s v="Avina | Consultoría Coordinación Programática | Isadora Harvey"/>
    <x v="2"/>
    <x v="40"/>
    <x v="0"/>
    <x v="0"/>
    <s v="Biomas"/>
    <x v="0"/>
    <x v="0"/>
    <s v="Consultoría: Implementación de Programas"/>
    <s v="Brasil"/>
    <s v="Reales"/>
    <n v="18306.5"/>
    <n v="3234.88"/>
    <s v="Pago Completo"/>
    <s v="Parcela 2/6"/>
  </r>
  <r>
    <d v="2025-05-22T00:00:00"/>
    <s v="Pago 1/1 2024-06603"/>
    <s v="I-2024-06603"/>
    <s v="Latitud R - COL -Consolidación del ecosistema de economía circular de Buenaventura"/>
    <x v="2"/>
    <x v="23"/>
    <x v="0"/>
    <x v="3"/>
    <s v="Economia Circular Inclusiva (Ex Reciclaje)"/>
    <x v="10"/>
    <x v="10"/>
    <s v="Donación efectivo más de U$D 3K y menos de U$D 50K"/>
    <s v="Colombia"/>
    <s v="US Dollar"/>
    <n v="10000"/>
    <n v="10000"/>
    <s v="Pago Completo"/>
    <s v="Pago 1/1 2024-06603"/>
  </r>
  <r>
    <d v="2025-05-22T00:00:00"/>
    <s v="NF 094 - Pagamento Inicial - MFL Merces Consultoria"/>
    <s v="I-2025-07024"/>
    <s v="WTT | Imersão estratégica equipe | Maria Luiza"/>
    <x v="3"/>
    <x v="60"/>
    <x v="1"/>
    <x v="1"/>
    <s v="WTT"/>
    <x v="13"/>
    <x v="13"/>
    <s v="Consultoría: Contratación de servicios/Otros"/>
    <s v="Brasil"/>
    <s v="Reales"/>
    <n v="4000"/>
    <n v="710.16"/>
    <s v="Pago Completo"/>
    <s v="NF 094 - Pagamento Inicial - MFL Merces Consultoria"/>
  </r>
  <r>
    <d v="2025-05-22T00:00:00"/>
    <s v="No pagar | Reclasificación de POA Via Aerea 8065 - Hospedaje y Vuelos Consultores"/>
    <s v="I-2025-06962"/>
    <s v="Aliados por el Agua: Evento Adaptación Comunitaria al Cambio Climático (CBA)"/>
    <x v="2"/>
    <x v="36"/>
    <x v="0"/>
    <x v="0"/>
    <s v="Agua"/>
    <x v="4"/>
    <x v="4"/>
    <s v="Organizado por Avina"/>
    <s v="Brasil"/>
    <s v="US Dollar"/>
    <n v="-4109.74"/>
    <n v="-4109.74"/>
    <s v="Pago Completo"/>
    <s v="No pagar | Reclasificación de POA Via Aerea 8065 - Hospedaje y Vuelos Consultores"/>
  </r>
  <r>
    <d v="2025-05-22T00:00:00"/>
    <s v="No pagar | Reclasificación de POA Via Aerea 8065 - Hospedaje y Vuelos Consultores"/>
    <s v="I-2025-06962"/>
    <s v="Aliados por el Agua: Evento Adaptación Comunitaria al Cambio Climático (CBA)"/>
    <x v="2"/>
    <x v="36"/>
    <x v="0"/>
    <x v="0"/>
    <s v="Agua"/>
    <x v="12"/>
    <x v="12"/>
    <s v="Organizado por Avina"/>
    <s v="Brasil"/>
    <s v="US Dollar"/>
    <n v="4109.74"/>
    <n v="4109.74"/>
    <s v="Pago Completo"/>
    <s v="No pagar | Reclasificación de POA Via Aerea 8065 - Hospedaje y Vuelos Consultores"/>
  </r>
  <r>
    <d v="2025-05-23T00:00:00"/>
    <s v="Reembolso - Natalia Maia | Despesas abr y may"/>
    <s v="I-2024-06158"/>
    <s v="POV-VAC-BR: Apoio a PMEL e Gestão - Ano 4 (Natalia Maia)"/>
    <x v="2"/>
    <x v="40"/>
    <x v="0"/>
    <x v="0"/>
    <s v="Biomas"/>
    <x v="0"/>
    <x v="0"/>
    <s v="Consultoría: Implementación de Programas"/>
    <s v="Brasil"/>
    <s v="US Dollar"/>
    <n v="873.1"/>
    <n v="873.1"/>
    <s v="Pago Completo"/>
    <s v="Reembolso - Natalia Maia | Despesas abr y may"/>
  </r>
  <r>
    <d v="2025-05-23T00:00:00"/>
    <s v="Desembolso 30%"/>
    <s v="I-2024-06516"/>
    <s v="POV-VAC-BR: Amazônia Vox | Soluções climáticas na Amazônia – Série de coprodução de conteúdo"/>
    <x v="2"/>
    <x v="40"/>
    <x v="0"/>
    <x v="0"/>
    <s v="Biomas"/>
    <x v="11"/>
    <x v="11"/>
    <s v="Donación efectivo más de U$D 3K y menos de U$D 50K"/>
    <s v="Brasil"/>
    <s v="US Dollar"/>
    <n v="7500"/>
    <n v="7500"/>
    <s v="Pago Completo"/>
    <s v="Desembolso 30%"/>
  </r>
  <r>
    <d v="2025-05-23T00:00:00"/>
    <s v="Baixa de Adiantamento 1.200"/>
    <s v="I-2024-06591"/>
    <s v="GCF BRA | Consultoria Genero e Diversidade - Lara Vaz"/>
    <x v="5"/>
    <x v="2"/>
    <x v="0"/>
    <x v="0"/>
    <s v="Biomas"/>
    <x v="0"/>
    <x v="0"/>
    <s v="Consultoría: Implementación de Programas"/>
    <s v="Brasil"/>
    <s v="Reales"/>
    <n v="1200"/>
    <n v="213.05"/>
    <s v="Pago Completo"/>
    <s v="Baixa de Adiantamento 1.200"/>
  </r>
  <r>
    <d v="2025-05-23T00:00:00"/>
    <s v="01 Desembolso Fundo Casa"/>
    <s v="I-2025-06995"/>
    <s v="BASE SKOLL: Fundo Casa - 2do esquema BASE"/>
    <x v="2"/>
    <x v="103"/>
    <x v="0"/>
    <x v="3"/>
    <s v="Clima"/>
    <x v="22"/>
    <x v="25"/>
    <s v="Donación efectivo más de U$D 3K y menos de U$D 50K"/>
    <s v="Brasil"/>
    <s v="US Dollar"/>
    <n v="10000"/>
    <n v="10000"/>
    <s v="Pago Completo"/>
    <s v="01 Desembolso Fundo Casa"/>
  </r>
  <r>
    <d v="2025-05-23T00:00:00"/>
    <s v="Factura Allegro 49183  Isadora López"/>
    <s v="I-2025-06877"/>
    <s v="Avina | Consultoría Coordinación Programática | Isadora Harvey"/>
    <x v="2"/>
    <x v="40"/>
    <x v="0"/>
    <x v="0"/>
    <s v="Biomas"/>
    <x v="0"/>
    <x v="0"/>
    <s v="Consultoría: Implementación de Programas"/>
    <s v="Brasil"/>
    <s v="US Dollar"/>
    <n v="360"/>
    <n v="360"/>
    <s v="Pago Completo"/>
    <s v="Factura Allegro 49183  Isadora López"/>
  </r>
  <r>
    <d v="2025-05-23T00:00:00"/>
    <s v="Desembolso Préstamo único A.Rivera"/>
    <s v="I-2025-06968"/>
    <s v="Analia Rivera Almonacid FDR 2.0 - Ikatu"/>
    <x v="1"/>
    <x v="1"/>
    <x v="0"/>
    <x v="0"/>
    <s v="Ikatu (Negocios)"/>
    <x v="1"/>
    <x v="1"/>
    <s v="Cooperación Financiera Reembolsable"/>
    <s v="Chile"/>
    <s v="Pesos Chilenos"/>
    <n v="2900000"/>
    <n v="3096.01"/>
    <s v="Pago Completo"/>
    <s v="Desembolso Préstamo único A.Rivera"/>
  </r>
  <r>
    <d v="2025-05-23T00:00:00"/>
    <s v="Honorarios Mayo 2025 Mirana"/>
    <s v="I-2025-06857"/>
    <s v="Equipo: Consultoría de Coordinación Programática África - Mirana Njakatiana"/>
    <x v="2"/>
    <x v="58"/>
    <x v="0"/>
    <x v="0"/>
    <s v="Innovación Laboral (Ex. Futuro del Trabajo)"/>
    <x v="9"/>
    <x v="9"/>
    <s v="Consultoría: Implementación de Programas"/>
    <s v="Global"/>
    <s v="Malagasy Ariary"/>
    <n v="17702880"/>
    <n v="3774.6"/>
    <s v="Pago Completo"/>
    <s v="Honorarios Mayo 2025 Mirana"/>
  </r>
  <r>
    <d v="2025-05-23T00:00:00"/>
    <s v="Reembolso de Despesas"/>
    <s v="I-2024-06591"/>
    <s v="GCF BRA | Consultoria Genero e Diversidade - Lara Vaz"/>
    <x v="5"/>
    <x v="2"/>
    <x v="0"/>
    <x v="0"/>
    <s v="Biomas"/>
    <x v="0"/>
    <x v="0"/>
    <s v="Consultoría: Implementación de Programas"/>
    <s v="Brasil"/>
    <s v="Reales"/>
    <n v="322.72000000000003"/>
    <n v="57.3"/>
    <s v="Pago Completo"/>
    <s v="Reembolso de Despesas"/>
  </r>
  <r>
    <d v="2025-05-23T00:00:00"/>
    <s v="Reembolso Diferença de Câmbio"/>
    <s v="I-2025-06839"/>
    <s v="CLUA | Aquisición de Equipos"/>
    <x v="5"/>
    <x v="4"/>
    <x v="0"/>
    <x v="0"/>
    <s v="Biomas"/>
    <x v="11"/>
    <x v="11"/>
    <s v="Consultoría: Contratación de servicios/Otros"/>
    <s v="Brasil"/>
    <s v="Reales"/>
    <n v="406.13"/>
    <n v="71.77"/>
    <s v="Pago Completo"/>
    <s v="Reembolso Diferença de Câmbio"/>
  </r>
  <r>
    <d v="2025-05-23T00:00:00"/>
    <s v="Factura Allegro 49340   Isadora Harvey"/>
    <s v="I-2025-06877"/>
    <s v="Avina | Consultoría Coordinación Programática | Isadora Harvey"/>
    <x v="2"/>
    <x v="40"/>
    <x v="0"/>
    <x v="0"/>
    <s v="Biomas"/>
    <x v="0"/>
    <x v="0"/>
    <s v="Consultoría: Implementación de Programas"/>
    <s v="Brasil"/>
    <s v="US Dollar"/>
    <n v="605.79999999999995"/>
    <n v="605.79999999999995"/>
    <s v="Pago Completo"/>
    <s v="Factura Allegro 49340   Isadora Harvey"/>
  </r>
  <r>
    <d v="2025-05-23T00:00:00"/>
    <s v="Pago 7/7 - NM"/>
    <s v="I-2024-06158"/>
    <s v="POV-VAC-BR: Apoio a PMEL e Gestão - Ano 4 (Natalia Maia)"/>
    <x v="2"/>
    <x v="40"/>
    <x v="0"/>
    <x v="0"/>
    <s v="Biomas"/>
    <x v="0"/>
    <x v="0"/>
    <s v="Consultoría: Implementación de Programas"/>
    <s v="Brasil"/>
    <s v="Reales"/>
    <n v="8910.5499999999993"/>
    <n v="1574.55"/>
    <s v="Pago Completo"/>
    <s v="Pago 7/7 - NM"/>
  </r>
  <r>
    <d v="2025-05-26T00:00:00"/>
    <s v="Pago aéreo - UE Visita"/>
    <s v="I-2025-06833"/>
    <s v="UE Redes Chaco - consultoría administrativa (Fiorella Tomasello)"/>
    <x v="0"/>
    <x v="56"/>
    <x v="0"/>
    <x v="0"/>
    <s v="Biomas"/>
    <x v="0"/>
    <x v="0"/>
    <s v="Consultoría: Implementación de Programas"/>
    <s v="Argentina"/>
    <s v="Pesos Argentinos"/>
    <n v="376050.05"/>
    <n v="329.29"/>
    <s v="Pago Completo"/>
    <s v="Pago aéreo - UE Visita"/>
  </r>
  <r>
    <d v="2025-05-26T00:00:00"/>
    <s v="UE Mx - 1615 FA Mx - Consultoria Evaluacion, Monitoreo y Aprendizaje - Mayo"/>
    <s v="I-2025-06834"/>
    <s v="UE Mx - Consultoría de evaluación, monitoreo y aprendizaje"/>
    <x v="6"/>
    <x v="100"/>
    <x v="0"/>
    <x v="0"/>
    <s v="Innovación Laboral (Ex. Futuro del Trabajo)"/>
    <x v="9"/>
    <x v="9"/>
    <s v="Consultoría: Implementación de Programas"/>
    <s v="México"/>
    <s v="Pesos Mexicanos"/>
    <n v="25963.4"/>
    <n v="1347.35"/>
    <s v="Pago Completo"/>
    <s v="UE Mx - 1615 FA Mx - Consultoria Evaluacion, Monitoreo y Aprendizaje - Mayo"/>
  </r>
  <r>
    <d v="2025-05-26T00:00:00"/>
    <s v="No Pagar | Reclasificación Gastos de Vuelo y Hospedaje Helder Cortez"/>
    <s v="I-2025-06962"/>
    <s v="Aliados por el Agua: Evento Adaptación Comunitaria al Cambio Climático (CBA)"/>
    <x v="2"/>
    <x v="27"/>
    <x v="0"/>
    <x v="0"/>
    <s v="Agua"/>
    <x v="4"/>
    <x v="4"/>
    <s v="Organizado por Avina"/>
    <s v="Brasil"/>
    <s v="US Dollar"/>
    <n v="494.54"/>
    <n v="494.54"/>
    <s v="Pago Completo"/>
    <s v="No Pagar | Reclasificación Gastos de Vuelo y Hospedaje Helder Cortez"/>
  </r>
  <r>
    <d v="2025-05-26T00:00:00"/>
    <s v="Fac 147486 Transportes Nueva Apoquinto - Gastos de Transporte"/>
    <s v="I-2025-06835"/>
    <s v="+Água - Consultoría Programática Chile"/>
    <x v="1"/>
    <x v="55"/>
    <x v="0"/>
    <x v="0"/>
    <s v="Agua"/>
    <x v="12"/>
    <x v="12"/>
    <s v="Consultoría: Implementación de Programas"/>
    <s v="Chile"/>
    <s v="Pesos Chilenos"/>
    <n v="27156"/>
    <n v="28.86"/>
    <s v="Pago Completo"/>
    <s v="Fac 147486 Transportes Nueva Apoquinto - Gastos de Transporte"/>
  </r>
  <r>
    <d v="2025-05-26T00:00:00"/>
    <s v="No Pagar | Reclasificación Gastos de Vuelo y Hospedaje Helder Cortez"/>
    <s v="I-2025-06962"/>
    <s v="Aliados por el Agua: Evento Adaptación Comunitaria al Cambio Climático (CBA)"/>
    <x v="2"/>
    <x v="36"/>
    <x v="0"/>
    <x v="0"/>
    <s v="Agua"/>
    <x v="4"/>
    <x v="4"/>
    <s v="Organizado por Avina"/>
    <s v="Brasil"/>
    <s v="US Dollar"/>
    <n v="-494.54"/>
    <n v="-494.54"/>
    <s v="Pago Completo"/>
    <s v="No Pagar | Reclasificación Gastos de Vuelo y Hospedaje Helder Cortez"/>
  </r>
  <r>
    <d v="2025-05-26T00:00:00"/>
    <s v="Desembolso Adicional U$S 38470"/>
    <s v="I-2023-05476"/>
    <s v="UE Redes Chaco - Proyungas"/>
    <x v="0"/>
    <x v="56"/>
    <x v="0"/>
    <x v="0"/>
    <s v="Biomas"/>
    <x v="11"/>
    <x v="11"/>
    <s v="Donación efectivo más de U$D 50K"/>
    <s v="Argentina"/>
    <s v="US Dollar"/>
    <n v="38470"/>
    <n v="38470"/>
    <s v="Pago Completo"/>
    <s v="Desembolso Adicional U$S 38470"/>
  </r>
  <r>
    <d v="2025-05-27T00:00:00"/>
    <s v="No Pagar | Pago con la tarjeta corporativa - Inscripciones de CBA Aliados"/>
    <s v="I-2025-06962"/>
    <s v="Aliados por el Agua: Evento Adaptación Comunitaria al Cambio Climático (CBA)"/>
    <x v="2"/>
    <x v="36"/>
    <x v="0"/>
    <x v="0"/>
    <s v="Agua"/>
    <x v="4"/>
    <x v="4"/>
    <s v="Organizado por Avina"/>
    <s v="Brasil"/>
    <s v="US Dollar"/>
    <n v="761.78"/>
    <n v="761.78"/>
    <s v="Pago Completo"/>
    <s v="No Pagar | Pago con la tarjeta corporativa - Inscripciones de CBA Aliados"/>
  </r>
  <r>
    <d v="2025-05-27T00:00:00"/>
    <s v="Fac 149283 Transportes Nueva Apoquinto - Gastos de Transporte"/>
    <s v="I-2025-06835"/>
    <s v="+Água - Consultoría Programática Chile"/>
    <x v="1"/>
    <x v="55"/>
    <x v="0"/>
    <x v="0"/>
    <s v="Agua"/>
    <x v="12"/>
    <x v="12"/>
    <s v="Consultoría: Implementación de Programas"/>
    <s v="Chile"/>
    <s v="Pesos Chilenos"/>
    <n v="80456"/>
    <n v="85.75"/>
    <s v="Solicitud Enviada"/>
    <s v="Fac 149283 Transportes Nueva Apoquinto - Gastos de Transporte"/>
  </r>
  <r>
    <d v="2025-05-27T00:00:00"/>
    <s v="Reemb. Cris Oda - Alimentação Evento WTT RJ"/>
    <s v="I-2025-06814"/>
    <s v="WTT GER - Viagens 2025 - Via Aérea e adiantamentos"/>
    <x v="3"/>
    <x v="60"/>
    <x v="1"/>
    <x v="1"/>
    <s v="WTT"/>
    <x v="2"/>
    <x v="2"/>
    <s v="Contratación de servicios/Viajes/Hoteles/Viáticos"/>
    <s v="Brasil"/>
    <s v="Reales"/>
    <n v="1879.27"/>
    <n v="332.4"/>
    <s v="Pago Completo"/>
    <s v="Reemb. Cris Oda - Alimentação Evento WTT RJ"/>
  </r>
  <r>
    <d v="2025-05-27T00:00:00"/>
    <s v="Desembolso mayo - Daniela Salas"/>
    <s v="I-2024-06380"/>
    <s v="ICC: consultoría de monitoreo, evaluación y aprendizaje - Daniela Salas"/>
    <x v="2"/>
    <x v="58"/>
    <x v="0"/>
    <x v="0"/>
    <s v="Innovación Laboral (Ex. Futuro del Trabajo)"/>
    <x v="9"/>
    <x v="9"/>
    <s v="Consultoría: Implementación de Programas"/>
    <s v="Perú"/>
    <s v="Nuevos Soles Peruanos"/>
    <n v="8500"/>
    <n v="2326.2199999999998"/>
    <s v="Pago Completo"/>
    <s v="Desembolso mayo - Daniela Salas"/>
  </r>
  <r>
    <d v="2025-05-27T00:00:00"/>
    <s v="Reintegro Marcella Guillibrand - Gastos de Alimentación y Transporte"/>
    <s v="I-2025-06962"/>
    <s v="Aliados por el Agua: Evento Adaptación Comunitaria al Cambio Climático (CBA)"/>
    <x v="2"/>
    <x v="36"/>
    <x v="0"/>
    <x v="0"/>
    <s v="Agua"/>
    <x v="12"/>
    <x v="12"/>
    <s v="Organizado por Avina"/>
    <s v="Brasil"/>
    <s v="US Dollar"/>
    <n v="178.87"/>
    <n v="178.87"/>
    <s v="Pago Completo"/>
    <s v="Reintegro Marcella Guillibrand - Gastos de Alimentación y Transporte"/>
  </r>
  <r>
    <d v="2025-05-27T00:00:00"/>
    <s v="No Pagar | Pago con la tarjeta corporativa - Inscripciones de CBA Aliados"/>
    <s v="I-2025-06962"/>
    <s v="Aliados por el Agua: Evento Adaptación Comunitaria al Cambio Climático (CBA)"/>
    <x v="2"/>
    <x v="36"/>
    <x v="0"/>
    <x v="0"/>
    <s v="Agua"/>
    <x v="4"/>
    <x v="4"/>
    <s v="Organizado por Avina"/>
    <s v="Brasil"/>
    <s v="US Dollar"/>
    <n v="1128.8900000000001"/>
    <n v="1128.8900000000001"/>
    <s v="Pago Completo"/>
    <s v="No Pagar | Pago con la tarjeta corporativa - Inscripciones de CBA Aliados"/>
  </r>
  <r>
    <d v="2025-05-27T00:00:00"/>
    <s v="No Pagar | Pago con la tarjeta | Inscripción CBA Luciana Passos"/>
    <s v="I-2025-06962"/>
    <s v="Aliados por el Agua: Evento Adaptación Comunitaria al Cambio Climático (CBA)"/>
    <x v="2"/>
    <x v="36"/>
    <x v="0"/>
    <x v="0"/>
    <s v="Agua"/>
    <x v="12"/>
    <x v="12"/>
    <s v="Organizado por Avina"/>
    <s v="Brasil"/>
    <s v="US Dollar"/>
    <n v="377.46"/>
    <n v="377.46"/>
    <s v="Pago Completo"/>
    <s v="No Pagar | Pago con la tarjeta | Inscripción CBA Luciana Passos"/>
  </r>
  <r>
    <d v="2025-05-27T00:00:00"/>
    <s v="Pago 3 UNU"/>
    <s v="I-2024-06310"/>
    <s v="Impulsouth II: Train of the Trainers UNU-VIE"/>
    <x v="2"/>
    <x v="63"/>
    <x v="0"/>
    <x v="0"/>
    <s v="Clima"/>
    <x v="22"/>
    <x v="22"/>
    <s v="Consultoría: Implementación de Programas"/>
    <s v="Global"/>
    <s v="US Dollar"/>
    <n v="54000"/>
    <n v="54000"/>
    <s v="Pago Completo"/>
    <s v="Pago 3 UNU"/>
  </r>
  <r>
    <d v="2025-05-27T00:00:00"/>
    <s v="Factura 51536 - Allegro tours - Hospedaje Romina Malagamba Brasilia"/>
    <s v="I-2025-06881"/>
    <s v="ECI - Consultoria gestión Unidad Ciencia de Datos"/>
    <x v="2"/>
    <x v="23"/>
    <x v="0"/>
    <x v="3"/>
    <s v="Economia Circular Inclusiva (Ex Reciclaje)"/>
    <x v="8"/>
    <x v="8"/>
    <s v="Consultoría: Implementación de Programas"/>
    <s v="Global"/>
    <s v="US Dollar"/>
    <n v="290"/>
    <n v="290"/>
    <s v="Pago Completo"/>
    <s v="Factura 51536 - Allegro tours - Hospedaje Romina Malagamba Brasilia"/>
  </r>
  <r>
    <d v="2025-05-27T00:00:00"/>
    <s v="Alegro Factura 50435 - Natalia Maia"/>
    <s v="I-2024-06158"/>
    <s v="POV-VAC-BR: Apoio a PMEL e Gestão - Ano 4 (Natalia Maia)"/>
    <x v="2"/>
    <x v="40"/>
    <x v="0"/>
    <x v="0"/>
    <s v="Biomas"/>
    <x v="0"/>
    <x v="0"/>
    <s v="Consultoría: Implementación de Programas"/>
    <s v="Brasil"/>
    <s v="US Dollar"/>
    <n v="479"/>
    <n v="479"/>
    <s v="Pago Completo"/>
    <s v="Alegro Factura 50435 - Natalia Maia"/>
  </r>
  <r>
    <d v="2025-05-27T00:00:00"/>
    <s v="Reintegro Itamar de Carvalho - Gastos de Alimentación y Transporte"/>
    <s v="I-2025-06962"/>
    <s v="Aliados por el Agua: Evento Adaptación Comunitaria al Cambio Climático (CBA)"/>
    <x v="2"/>
    <x v="36"/>
    <x v="0"/>
    <x v="0"/>
    <s v="Agua"/>
    <x v="4"/>
    <x v="4"/>
    <s v="Organizado por Avina"/>
    <s v="Brasil"/>
    <s v="US Dollar"/>
    <n v="213.08"/>
    <n v="213.08"/>
    <s v="Pago Completo"/>
    <s v="Reintegro Itamar de Carvalho - Gastos de Alimentación y Transporte"/>
  </r>
  <r>
    <d v="2025-05-27T00:00:00"/>
    <s v="Fac 148406 Transportes Nueva Apoquinto - Gastos de Transporte"/>
    <s v="I-2025-06835"/>
    <s v="+Água - Consultoría Programática Chile"/>
    <x v="1"/>
    <x v="55"/>
    <x v="0"/>
    <x v="0"/>
    <s v="Agua"/>
    <x v="12"/>
    <x v="12"/>
    <s v="Consultoría: Implementación de Programas"/>
    <s v="Chile"/>
    <s v="Pesos Chilenos"/>
    <n v="87290"/>
    <n v="93.03"/>
    <s v="Pago Completo"/>
    <s v="Fac 148406 Transportes Nueva Apoquinto - Gastos de Transporte"/>
  </r>
  <r>
    <d v="2025-05-27T00:00:00"/>
    <s v="Catarina de Angola - Consultoria"/>
    <s v="I-2025-07034"/>
    <s v="Encontro Conexão e Colaboração Construindo o Futuro em Recife"/>
    <x v="5"/>
    <x v="33"/>
    <x v="0"/>
    <x v="0"/>
    <s v="Agua"/>
    <x v="4"/>
    <x v="4"/>
    <s v="Organizado por Avina"/>
    <s v="Brasil"/>
    <s v="Reales"/>
    <n v="5000"/>
    <n v="878.29"/>
    <s v="Pago Completo"/>
    <s v="Catarina de Angola - Consultoria"/>
  </r>
  <r>
    <d v="2025-05-27T00:00:00"/>
    <s v="Pago 4 UNU"/>
    <s v="I-2024-06310"/>
    <s v="Impulsouth II: Train of the Trainers UNU-VIE"/>
    <x v="2"/>
    <x v="63"/>
    <x v="0"/>
    <x v="0"/>
    <s v="Clima"/>
    <x v="22"/>
    <x v="22"/>
    <s v="Consultoría: Implementación de Programas"/>
    <s v="Global"/>
    <s v="US Dollar"/>
    <n v="7250"/>
    <n v="7250"/>
    <s v="Pago Completo"/>
    <s v="Pago 4 UNU"/>
  </r>
  <r>
    <d v="2025-05-27T00:00:00"/>
    <s v="Reintegro Marvson Andrade - Gastos com Alimentación y Transporte"/>
    <s v="I-2025-06962"/>
    <s v="Aliados por el Agua: Evento Adaptación Comunitaria al Cambio Climático (CBA)"/>
    <x v="2"/>
    <x v="36"/>
    <x v="0"/>
    <x v="0"/>
    <s v="Agua"/>
    <x v="12"/>
    <x v="12"/>
    <s v="Organizado por Avina"/>
    <s v="Brasil"/>
    <s v="US Dollar"/>
    <n v="263.12"/>
    <n v="263.12"/>
    <s v="Pago Completo"/>
    <s v="Reintegro Marvson Andrade - Gastos com Alimentación y Transporte"/>
  </r>
  <r>
    <d v="2025-05-27T00:00:00"/>
    <s v="Pago único - year 2"/>
    <s v="I-2024-06427"/>
    <s v="GCF BRA| Technical Assistance  - Miguel Vasquez"/>
    <x v="2"/>
    <x v="2"/>
    <x v="0"/>
    <x v="0"/>
    <s v="Biomas"/>
    <x v="11"/>
    <x v="11"/>
    <s v="Consultoría: Inversiones"/>
    <s v="Brasil"/>
    <s v="US Dollar"/>
    <n v="20000"/>
    <n v="20000"/>
    <s v="Pago Completo"/>
    <s v="Pago único - year 2"/>
  </r>
  <r>
    <d v="2025-05-27T00:00:00"/>
    <s v="Reintegro Carla Torreani - Gastos de Alimentación y Transporte"/>
    <s v="I-2025-06962"/>
    <s v="Aliados por el Agua: Evento Adaptación Comunitaria al Cambio Climático (CBA)"/>
    <x v="2"/>
    <x v="36"/>
    <x v="0"/>
    <x v="0"/>
    <s v="Agua"/>
    <x v="4"/>
    <x v="4"/>
    <s v="Organizado por Avina"/>
    <s v="Brasil"/>
    <s v="US Dollar"/>
    <n v="165.1"/>
    <n v="165.1"/>
    <s v="Pago Completo"/>
    <s v="Reintegro Carla Torreani - Gastos de Alimentación y Transporte"/>
  </r>
  <r>
    <d v="2025-05-27T00:00:00"/>
    <s v="Viscencia Priscilla da Silva - Confecção de Canecas"/>
    <s v="I-2025-07034"/>
    <s v="Encontro Conexão e Colaboração Construindo o Futuro em Recife"/>
    <x v="5"/>
    <x v="90"/>
    <x v="0"/>
    <x v="0"/>
    <s v="Brasil"/>
    <x v="33"/>
    <x v="35"/>
    <s v="Organizado por Avina"/>
    <s v="Brasil"/>
    <s v="Reales"/>
    <n v="1400"/>
    <n v="247.39"/>
    <s v="Pago Completo"/>
    <s v="Viscencia Priscilla da Silva - Confecção de Canecas"/>
  </r>
  <r>
    <d v="2025-05-27T00:00:00"/>
    <s v="FT 8112 Via Aerea - Passagem Angelica e Yurik Belem 12 a 14/05/2025"/>
    <s v="I-2025-06814"/>
    <s v="WTT GER - Viagens 2025 - Via Aérea e adiantamentos"/>
    <x v="3"/>
    <x v="69"/>
    <x v="1"/>
    <x v="1"/>
    <s v="WTT"/>
    <x v="2"/>
    <x v="2"/>
    <s v="Contratación de servicios/Viajes/Hoteles/Viáticos"/>
    <s v="Brasil"/>
    <s v="Reales"/>
    <n v="2450.2800000000002"/>
    <n v="433.4"/>
    <s v="Pago Completo"/>
    <s v="FT 8112 Via Aerea - Passagem Angelica e Yurik Belem 12 a 14/05/2025"/>
  </r>
  <r>
    <d v="2025-05-27T00:00:00"/>
    <s v="Pago 1 - Centro de Derechos de la Mujer de Chiapas"/>
    <s v="I-2025-06928"/>
    <s v="ICC: Centro de Derechos de la Mujer de Chiapas"/>
    <x v="2"/>
    <x v="58"/>
    <x v="0"/>
    <x v="0"/>
    <s v="Innovación Laboral (Ex. Futuro del Trabajo)"/>
    <x v="3"/>
    <x v="3"/>
    <s v="Donación efectivo más de U$D 3K y menos de U$D 50K"/>
    <s v="México"/>
    <s v="US Dollar"/>
    <n v="24400"/>
    <n v="24400"/>
    <s v="Pago Completo"/>
    <s v="Pago 1 - Centro de Derechos de la Mujer de Chiapas"/>
  </r>
  <r>
    <d v="2025-05-28T00:00:00"/>
    <s v="Factura 001-00011 Irradia  - Pago unico"/>
    <s v="I-2025-06996"/>
    <s v="Traducción y reimpresión libro &quot;La ciudad como sistema&quot;"/>
    <x v="2"/>
    <x v="27"/>
    <x v="0"/>
    <x v="0"/>
    <s v="Economia Circular Inclusiva (Ex Reciclaje)"/>
    <x v="10"/>
    <x v="10"/>
    <s v="Consultoría: Contratación de servicios/Otros"/>
    <s v="Argentina"/>
    <s v="US Dollar"/>
    <n v="4300"/>
    <n v="4300"/>
    <s v="Pago Completo"/>
    <s v="Factura 001-00011 Irradia  - Pago unico"/>
  </r>
  <r>
    <d v="2025-05-28T00:00:00"/>
    <s v="Cuota 4/12"/>
    <s v="I-2024-06790"/>
    <s v="Avina: Consultoría Programática Biomas y Accion Climática (Paz Gonzalez)"/>
    <x v="2"/>
    <x v="40"/>
    <x v="0"/>
    <x v="0"/>
    <s v="Biomas"/>
    <x v="0"/>
    <x v="0"/>
    <s v="Consultoría: Implementación de Programas"/>
    <s v="Argentina"/>
    <s v="Pesos Argentinos"/>
    <n v="3869577.15"/>
    <n v="3307.33"/>
    <s v="Pago Completo"/>
    <s v="Cuota 4/12"/>
  </r>
  <r>
    <d v="2025-05-28T00:00:00"/>
    <s v="06th payment Mariana"/>
    <s v="I-2024-06548"/>
    <s v="Impulsouth II: Community of Practice Facilitator"/>
    <x v="2"/>
    <x v="63"/>
    <x v="0"/>
    <x v="0"/>
    <s v="Clima"/>
    <x v="22"/>
    <x v="26"/>
    <s v="Consultoría: Implementación de Programas"/>
    <s v="Global"/>
    <s v="US Dollar"/>
    <n v="7500"/>
    <n v="7500"/>
    <s v="Pago Completo"/>
    <s v="06th payment Mariana"/>
  </r>
  <r>
    <d v="2025-05-28T00:00:00"/>
    <s v="I-2025-07045 -  Desembolso Viáticos a Severino (transporte e alimentación)"/>
    <s v="I-2025-07045"/>
    <s v="ECI Latitud R - AFRICA - F20 - Participación Severino Lima"/>
    <x v="2"/>
    <x v="23"/>
    <x v="0"/>
    <x v="3"/>
    <s v="Economia Circular Inclusiva (Ex Reciclaje)"/>
    <x v="10"/>
    <x v="10"/>
    <s v="Contratación de servicios/Viajes/Hoteles/Viáticos"/>
    <s v="Sudáfrica"/>
    <s v="US Dollar"/>
    <n v="600"/>
    <n v="600"/>
    <s v="Pago Completo"/>
    <s v="I-2025-07045 -  Desembolso Viáticos a Severino (transporte e alimentación)"/>
  </r>
  <r>
    <d v="2025-05-28T00:00:00"/>
    <s v="Pago alojamiento - VIsita UE"/>
    <s v="I-2025-06833"/>
    <s v="UE Redes Chaco - consultoría administrativa (Fiorella Tomasello)"/>
    <x v="0"/>
    <x v="56"/>
    <x v="0"/>
    <x v="0"/>
    <s v="Biomas"/>
    <x v="0"/>
    <x v="0"/>
    <s v="Consultoría: Implementación de Programas"/>
    <s v="Argentina"/>
    <s v="Pesos Argentinos"/>
    <n v="227600"/>
    <n v="196.21"/>
    <s v="Pago Completo"/>
    <s v="Pago alojamiento - VIsita UE"/>
  </r>
  <r>
    <d v="2025-05-28T00:00:00"/>
    <s v="Pago alojamiento - VIsita UE"/>
    <s v="I-2024-06315"/>
    <s v="UE Redes Chaco - Coordinación del proyecto (Yaiza Reid Rata) - año II"/>
    <x v="0"/>
    <x v="56"/>
    <x v="0"/>
    <x v="0"/>
    <s v="Biomas"/>
    <x v="0"/>
    <x v="0"/>
    <s v="Consultoría: Implementación de Programas"/>
    <s v="Argentina"/>
    <s v="Pesos Argentinos"/>
    <n v="227600"/>
    <n v="196.21"/>
    <s v="Pago Completo"/>
    <s v="Pago alojamiento - VIsita UE"/>
  </r>
  <r>
    <d v="2025-05-28T00:00:00"/>
    <s v="Honorario mayo 2025"/>
    <s v="I-2024-06293"/>
    <s v="SURGE | Consultoria de Monitoreo e Evaluación | Eva Villanueva"/>
    <x v="2"/>
    <x v="61"/>
    <x v="0"/>
    <x v="3"/>
    <s v="Democracias"/>
    <x v="16"/>
    <x v="16"/>
    <s v="Consultoría: Implementación de Programas"/>
    <s v="México"/>
    <s v="Pesos Mexicanos"/>
    <n v="36474"/>
    <n v="1897.83"/>
    <s v="Pago Completo"/>
    <s v="Honorario mayo 2025"/>
  </r>
  <r>
    <d v="2025-05-28T00:00:00"/>
    <s v="Reintegro Fernando Barreira - Gastos de Alimentación y Transporte"/>
    <s v="I-2025-06962"/>
    <s v="Aliados por el Agua: Evento Adaptación Comunitaria al Cambio Climático (CBA)"/>
    <x v="2"/>
    <x v="36"/>
    <x v="0"/>
    <x v="0"/>
    <s v="Agua"/>
    <x v="4"/>
    <x v="4"/>
    <s v="Organizado por Avina"/>
    <s v="Brasil"/>
    <s v="US Dollar"/>
    <n v="205.68"/>
    <n v="205.68"/>
    <s v="Pago Completo"/>
    <s v="Reintegro Fernando Barreira - Gastos de Alimentación y Transporte"/>
  </r>
  <r>
    <d v="2025-05-28T00:00:00"/>
    <s v="Reintegro Luciana Passos - Gastos de Alimentación, Hospedaje y Transporte"/>
    <s v="I-2025-06962"/>
    <s v="Aliados por el Agua: Evento Adaptación Comunitaria al Cambio Climático (CBA)"/>
    <x v="2"/>
    <x v="36"/>
    <x v="0"/>
    <x v="0"/>
    <s v="Agua"/>
    <x v="12"/>
    <x v="12"/>
    <s v="Organizado por Avina"/>
    <s v="Brasil"/>
    <s v="US Dollar"/>
    <n v="264.18"/>
    <n v="264.18"/>
    <s v="Pago Completo"/>
    <s v="Reintegro Luciana Passos - Gastos de Alimentación, Hospedaje y Transporte"/>
  </r>
  <r>
    <d v="2025-05-29T00:00:00"/>
    <s v="Consultoria mayo V.Arellano A1761 2/5"/>
    <s v="I-2024-06412"/>
    <s v="Consultoría Administrativa Ikatu Maria Victoria Arellano"/>
    <x v="1"/>
    <x v="70"/>
    <x v="0"/>
    <x v="0"/>
    <s v="Ikatu (Negocios)"/>
    <x v="17"/>
    <x v="17"/>
    <s v="Cooperación Financiera Reembolsable"/>
    <s v="Chile"/>
    <s v="Pesos Chilenos"/>
    <n v="198547"/>
    <n v="211.17"/>
    <s v="Pago Completo"/>
    <s v="Consultoria mayo V.Arellano A1761 2/5"/>
  </r>
  <r>
    <d v="2025-05-29T00:00:00"/>
    <s v="Consultoría mayo V.Arellano A1760 5/5"/>
    <s v="I-2024-06412"/>
    <s v="Consultoría Administrativa Ikatu Maria Victoria Arellano"/>
    <x v="1"/>
    <x v="104"/>
    <x v="0"/>
    <x v="0"/>
    <s v="Ikatu (Negocios)"/>
    <x v="17"/>
    <x v="17"/>
    <s v="Cooperación Financiera Reembolsable"/>
    <s v="Chile"/>
    <s v="Pesos Chilenos"/>
    <n v="602229"/>
    <n v="640.53"/>
    <s v="Pago Completo"/>
    <s v="Consultoría mayo V.Arellano A1760 5/5"/>
  </r>
  <r>
    <d v="2025-05-29T00:00:00"/>
    <s v="Consultoría mayo V.Arellano A1758 4/5"/>
    <s v="I-2024-06412"/>
    <s v="Consultoría Administrativa Ikatu Maria Victoria Arellano"/>
    <x v="1"/>
    <x v="7"/>
    <x v="0"/>
    <x v="0"/>
    <s v="Ikatu (Negocios)"/>
    <x v="17"/>
    <x v="17"/>
    <s v="Cooperación Financiera Reembolsable"/>
    <s v="Chile"/>
    <s v="Pesos Chilenos"/>
    <n v="701000"/>
    <n v="745.58"/>
    <s v="Pago Completo"/>
    <s v="Consultoría mayo V.Arellano A1758 4/5"/>
  </r>
  <r>
    <d v="2025-05-29T00:00:00"/>
    <s v="Consultoría mayo V.Arellano A1759 3/5"/>
    <s v="I-2024-06412"/>
    <s v="Consultoría Administrativa Ikatu Maria Victoria Arellano"/>
    <x v="1"/>
    <x v="1"/>
    <x v="0"/>
    <x v="0"/>
    <s v="Ikatu (Negocios)"/>
    <x v="17"/>
    <x v="17"/>
    <s v="Cooperación Financiera Reembolsable"/>
    <s v="Chile"/>
    <s v="Pesos Chilenos"/>
    <n v="616024"/>
    <n v="655.20000000000005"/>
    <s v="Pago Completo"/>
    <s v="Consultoría mayo V.Arellano A1759 3/5"/>
  </r>
  <r>
    <d v="2025-05-29T00:00:00"/>
    <s v="Alejandra Calderon - Consultoría"/>
    <s v="I-2025-06935"/>
    <s v="Avina: Consultoría Programatica Bolívia"/>
    <x v="2"/>
    <x v="36"/>
    <x v="0"/>
    <x v="0"/>
    <s v="Agua"/>
    <x v="12"/>
    <x v="12"/>
    <s v="Consultoría: Implementación de Programas"/>
    <s v="Bolivia"/>
    <s v="Pesos Bolivianos"/>
    <n v="8553.98"/>
    <n v="1229.02"/>
    <s v="Pago Completo"/>
    <s v="Alejandra Calderon - Consultoría"/>
  </r>
  <r>
    <d v="2025-05-29T00:00:00"/>
    <s v="1 Pago F. Bertoni Paraguay"/>
    <s v="I-2025-06941"/>
    <s v="ECI Latitud R_RI-Paraguay - FB Mi País Sin Residuos"/>
    <x v="2"/>
    <x v="23"/>
    <x v="0"/>
    <x v="3"/>
    <s v="Economia Circular Inclusiva (Ex Reciclaje)"/>
    <x v="10"/>
    <x v="10"/>
    <s v="Donación efectivo más de U$D 3K y menos de U$D 50K"/>
    <s v="Paraguay"/>
    <s v="US Dollar"/>
    <n v="17500"/>
    <n v="17500"/>
    <s v="Pago Completo"/>
    <s v="1 Pago F. Bertoni Paraguay"/>
  </r>
  <r>
    <d v="2025-05-29T00:00:00"/>
    <s v="Reintegro Adriana Lopez - Gastos de Alimentación y Traslado"/>
    <s v="I-2025-06962"/>
    <s v="Aliados por el Agua: Evento Adaptación Comunitaria al Cambio Climático (CBA)"/>
    <x v="2"/>
    <x v="36"/>
    <x v="0"/>
    <x v="0"/>
    <s v="Agua"/>
    <x v="4"/>
    <x v="4"/>
    <s v="Organizado por Avina"/>
    <s v="Brasil"/>
    <s v="US Dollar"/>
    <n v="180.01"/>
    <n v="180.01"/>
    <s v="Pago Completo"/>
    <s v="Reintegro Adriana Lopez - Gastos de Alimentación y Traslado"/>
  </r>
  <r>
    <d v="2025-05-29T00:00:00"/>
    <s v="Maria León Consultoría UE mayo 2025"/>
    <s v="I-2025-06938"/>
    <s v="UE Chile: Periplo Consultoria Maria Alejandra Leon"/>
    <x v="1"/>
    <x v="65"/>
    <x v="0"/>
    <x v="0"/>
    <s v="Innovación Laboral (Ex. Futuro del Trabajo)"/>
    <x v="9"/>
    <x v="9"/>
    <s v="Consultoría: Implementación de Programas"/>
    <s v="Chile"/>
    <s v="Pesos Chilenos"/>
    <n v="2388750"/>
    <n v="2540.66"/>
    <s v="Pago Completo"/>
    <s v="Maria León Consultoría UE mayo 2025"/>
  </r>
  <r>
    <d v="2025-05-29T00:00:00"/>
    <s v="Pago final - Fundación Nuestra Mendoza"/>
    <s v="I-2024-06678"/>
    <s v="Mujeres - Nuestra Mendoza: continuidad 2025"/>
    <x v="0"/>
    <x v="27"/>
    <x v="0"/>
    <x v="0"/>
    <s v="Economia Circular Inclusiva (Ex Reciclaje)"/>
    <x v="10"/>
    <x v="10"/>
    <s v="Donación efectivo más de U$D 3K y menos de U$D 50K"/>
    <s v="Argentina"/>
    <s v="Pesos Argentinos"/>
    <n v="3000000"/>
    <n v="2626.97"/>
    <s v="Pago Completo"/>
    <s v="Pago final - Fundación Nuestra Mendoza"/>
  </r>
  <r>
    <d v="2025-05-29T00:00:00"/>
    <s v="Pagp 1 - Núcleo de Acción para Desenvolvimiento Sustentable"/>
    <s v="I-2025-06927"/>
    <s v="ICC: Instituto de Ação para o Desenvolvimento Sustentável do Sul do Amazonas – ASA"/>
    <x v="2"/>
    <x v="58"/>
    <x v="0"/>
    <x v="0"/>
    <s v="Innovación Laboral (Ex. Futuro del Trabajo)"/>
    <x v="3"/>
    <x v="3"/>
    <s v="Donación efectivo más de U$D 50K"/>
    <s v="Brasil"/>
    <s v="US Dollar"/>
    <n v="25000"/>
    <n v="25000"/>
    <s v="Pago Completo"/>
    <s v="Pagp 1 - Núcleo de Acción para Desenvolvimiento Sustentable"/>
  </r>
  <r>
    <d v="2025-05-29T00:00:00"/>
    <s v="CETRA - Desembolso único"/>
    <s v="I-2025-06982"/>
    <s v="Intercambio Ceará - Águas do Marajó"/>
    <x v="2"/>
    <x v="67"/>
    <x v="0"/>
    <x v="0"/>
    <s v="Agua"/>
    <x v="4"/>
    <x v="4"/>
    <s v="Donación efectivo hasta U$D 3K"/>
    <s v="Brasil"/>
    <s v="US Dollar"/>
    <n v="3000"/>
    <n v="3000"/>
    <s v="Pago Completo"/>
    <s v="CETRA - Desembolso único"/>
  </r>
  <r>
    <d v="2025-05-29T00:00:00"/>
    <s v="Factura 00004-00000005  Desembolso unico William W"/>
    <s v="I-2025-06811"/>
    <s v="LR - C4:  Apoyo comunicacional y de diseño para la UCD 2025"/>
    <x v="2"/>
    <x v="23"/>
    <x v="0"/>
    <x v="3"/>
    <s v="Economia Circular Inclusiva (Ex Reciclaje)"/>
    <x v="10"/>
    <x v="10"/>
    <s v="Consultoría: Contratación de servicios/Otros"/>
    <s v="Global"/>
    <s v="US Dollar"/>
    <n v="4800"/>
    <n v="4800"/>
    <s v="Pago Completo"/>
    <s v="Factura 00004-00000005  Desembolso unico William W"/>
  </r>
  <r>
    <d v="2025-05-29T00:00:00"/>
    <s v="3er pago informes comerciales FINCRED"/>
    <s v="I-2024-06582"/>
    <s v="Informes Comerciales FDR 2.0"/>
    <x v="1"/>
    <x v="70"/>
    <x v="0"/>
    <x v="0"/>
    <s v="Ikatu (Negocios)"/>
    <x v="26"/>
    <x v="28"/>
    <s v="Consultoría: Contratación de servicios/Otros"/>
    <s v="Chile"/>
    <s v="Pesos Chilenos"/>
    <n v="46508"/>
    <n v="49.47"/>
    <s v="Pago Completo"/>
    <s v="3er pago informes comerciales FINCRED"/>
  </r>
  <r>
    <d v="2025-05-29T00:00:00"/>
    <s v="Consultoria mayo V.Arellano A1747 1/5"/>
    <s v="I-2024-06412"/>
    <s v="Consultoría Administrativa Ikatu Maria Victoria Arellano"/>
    <x v="1"/>
    <x v="66"/>
    <x v="0"/>
    <x v="0"/>
    <s v="Ikatu (Negocios)"/>
    <x v="17"/>
    <x v="17"/>
    <s v="Cooperación Financiera Reembolsable"/>
    <s v="Chile"/>
    <s v="Pesos Chilenos"/>
    <n v="182200"/>
    <n v="193.79"/>
    <s v="Pago Completo"/>
    <s v="Consultoria mayo V.Arellano A1747 1/5"/>
  </r>
  <r>
    <d v="2025-05-29T00:00:00"/>
    <s v="Gabriela Bade Consultoria UE mayo 2025"/>
    <s v="I-2024-06238"/>
    <s v="UE Chile - Periplo Comunicaciones"/>
    <x v="1"/>
    <x v="65"/>
    <x v="0"/>
    <x v="0"/>
    <s v="Innovación Laboral (Ex. Futuro del Trabajo)"/>
    <x v="9"/>
    <x v="9"/>
    <s v="Consultoría: Implementación de Programas"/>
    <s v="Chile"/>
    <s v="Pesos Chilenos"/>
    <n v="815000"/>
    <n v="866.83"/>
    <s v="Pago Completo"/>
    <s v="Gabriela Bade Consultoria UE mayo 2025"/>
  </r>
  <r>
    <d v="2025-05-30T00:00:00"/>
    <s v="Reintegro Marcondes Ribeiro - Gastos de Viaje"/>
    <s v="I-2025-06962"/>
    <s v="Aliados por el Agua: Evento Adaptación Comunitaria al Cambio Climático (CBA)"/>
    <x v="2"/>
    <x v="36"/>
    <x v="0"/>
    <x v="0"/>
    <s v="Agua"/>
    <x v="4"/>
    <x v="4"/>
    <s v="Organizado por Avina"/>
    <s v="Brasil"/>
    <s v="US Dollar"/>
    <n v="170.56"/>
    <n v="170.56"/>
    <s v="Pago Completo"/>
    <s v="Reintegro Marcondes Ribeiro - Gastos de Viaje"/>
  </r>
  <r>
    <d v="2025-05-30T00:00:00"/>
    <s v="I-2024-06325 - Segundo pago FEASIES"/>
    <s v="I-2024-06325"/>
    <s v="Arropa Centroamérica: FEASIES"/>
    <x v="4"/>
    <x v="84"/>
    <x v="2"/>
    <x v="2"/>
    <s v="Innovación Laboral (Ex. Futuro del Trabajo)"/>
    <x v="7"/>
    <x v="7"/>
    <s v="Donación efectivo más de U$D 3K y menos de U$D 50K"/>
    <s v="El Salvador"/>
    <s v="US Dollar"/>
    <n v="2500"/>
    <n v="2500"/>
    <s v="Pago Completo"/>
    <s v="I-2024-06325 - Segundo pago FEASIES"/>
  </r>
  <r>
    <d v="2025-05-30T00:00:00"/>
    <s v="NO PAGAR - Inscripcao Juliana Strobel - CBA Approval Code: 13791"/>
    <s v="I-2025-06949"/>
    <s v="GCF BRA | Conferência Community-Based Adaptation (CBA19)"/>
    <x v="2"/>
    <x v="2"/>
    <x v="0"/>
    <x v="0"/>
    <s v="Biomas"/>
    <x v="11"/>
    <x v="11"/>
    <s v="Contratación de servicios/Viajes/Hoteles/Viáticos"/>
    <s v="Brasil"/>
    <s v="US Dollar"/>
    <n v="363.04"/>
    <n v="363.04"/>
    <s v="Pago Completo"/>
    <s v="NO PAGAR - Inscripcao Juliana Strobel - CBA Approval Code: 13791"/>
  </r>
  <r>
    <d v="2025-05-30T00:00:00"/>
    <s v="Honorário Abril OK - Caroline Santos"/>
    <s v="I-2024-06739"/>
    <s v="GCF BRA | Administrative Consulting - Caroline Santos"/>
    <x v="2"/>
    <x v="2"/>
    <x v="0"/>
    <x v="0"/>
    <s v="Biomas"/>
    <x v="0"/>
    <x v="0"/>
    <s v="Consultoría: Implementación de Programas"/>
    <s v="Brasil"/>
    <s v="Reales"/>
    <n v="7338.1"/>
    <n v="1280.6500000000001"/>
    <s v="Pago Completo"/>
    <s v="Honorário Abril OK - Caroline Santos"/>
  </r>
  <r>
    <d v="2025-05-30T00:00:00"/>
    <s v="Pago Invoice 43483 EFE I-6957"/>
    <s v="I-2025-06957"/>
    <s v="ECI Latitud R C4 alianza con Agencia EFE para cobertura Día del Reciclaje 2025"/>
    <x v="4"/>
    <x v="96"/>
    <x v="2"/>
    <x v="2"/>
    <s v="Economia Circular Inclusiva (Ex Reciclaje)"/>
    <x v="19"/>
    <x v="19"/>
    <s v="Consultoría: Contratación de servicios/Otros"/>
    <s v="Global"/>
    <s v="US Dollar"/>
    <n v="6000"/>
    <n v="6000"/>
    <s v="Pago Completo"/>
    <s v="Pago Invoice 43483 EFE I-6957"/>
  </r>
  <r>
    <d v="2025-05-30T00:00:00"/>
    <s v="FT 8127 Via Aerea - Gastos Alquiler de Salón, Coffee Break y Equipos"/>
    <s v="I-2025-06962"/>
    <s v="Aliados por el Agua: Evento Adaptación Comunitaria al Cambio Climático (CBA)"/>
    <x v="2"/>
    <x v="36"/>
    <x v="0"/>
    <x v="0"/>
    <s v="Agua"/>
    <x v="4"/>
    <x v="4"/>
    <s v="Organizado por Avina"/>
    <s v="Brasil"/>
    <s v="US Dollar"/>
    <n v="2013"/>
    <n v="2013"/>
    <s v="Pago Completo"/>
    <s v="FT 8127 Via Aerea - Gastos Alquiler de Salón, Coffee Break y Equipos"/>
  </r>
  <r>
    <d v="2025-05-30T00:00:00"/>
    <s v="Pago 7/7 - MJ"/>
    <s v="I-2024-06159"/>
    <s v="POV-PY: Coordinación Programática - Año 4 (Ma. José López)"/>
    <x v="2"/>
    <x v="40"/>
    <x v="0"/>
    <x v="0"/>
    <s v="Biomas"/>
    <x v="0"/>
    <x v="0"/>
    <s v="Consultoría: Implementación de Programas"/>
    <s v="Paraguay"/>
    <s v="Guaranies Paraguayos"/>
    <n v="27090660.989999998"/>
    <n v="3386.33"/>
    <s v="Pago Completo"/>
    <s v="Pago 7/7 - MJ"/>
  </r>
  <r>
    <d v="2025-05-30T00:00:00"/>
    <s v="Desembolso Préstamo único J.Martinez"/>
    <s v="I-2025-07014"/>
    <s v="Janet Isabel Martínez Manríquez FDR 20 - Ikatu"/>
    <x v="1"/>
    <x v="1"/>
    <x v="0"/>
    <x v="0"/>
    <s v="Ikatu (Negocios)"/>
    <x v="1"/>
    <x v="1"/>
    <s v="Cooperación Financiera Reembolsable"/>
    <s v="Chile"/>
    <s v="Pesos Chilenos"/>
    <n v="5000000"/>
    <n v="5317.96"/>
    <s v="Pago Completo"/>
    <s v="Desembolso Préstamo único J.Martinez"/>
  </r>
  <r>
    <d v="2025-05-30T00:00:00"/>
    <s v="Reintegro Marcela Guillibrand - Gastos de Viaje Alto Tarapacá"/>
    <s v="I-2025-06835"/>
    <s v="+Água - Consultoría Programática Chile"/>
    <x v="1"/>
    <x v="55"/>
    <x v="0"/>
    <x v="0"/>
    <s v="Agua"/>
    <x v="12"/>
    <x v="12"/>
    <s v="Consultoría: Implementación de Programas"/>
    <s v="Chile"/>
    <s v="Pesos Chilenos"/>
    <n v="213726"/>
    <n v="228.01"/>
    <s v="Pago Completo"/>
    <s v="Reintegro Marcela Guillibrand - Gastos de Viaje Alto Tarapacá"/>
  </r>
  <r>
    <d v="2025-05-30T00:00:00"/>
    <s v="Marcela Guilibrand - Consultoría"/>
    <s v="I-2025-06835"/>
    <s v="+Água - Consultoría Programática Chile"/>
    <x v="1"/>
    <x v="55"/>
    <x v="0"/>
    <x v="0"/>
    <s v="Agua"/>
    <x v="12"/>
    <x v="12"/>
    <s v="Consultoría: Implementación de Programas"/>
    <s v="Chile"/>
    <s v="Pesos Chilenos"/>
    <n v="853679"/>
    <n v="910.72"/>
    <s v="Pago Completo"/>
    <s v="Marcela Guilibrand - Consultoría"/>
  </r>
  <r>
    <d v="2025-05-30T00:00:00"/>
    <s v="Pago Aquisición teléfono - NO PAGAR - tarjeta Cintia Vetromile"/>
    <s v="I-2024-06755"/>
    <s v="GCF BRA | Aquisición del equipos proyecto Marajó"/>
    <x v="2"/>
    <x v="2"/>
    <x v="0"/>
    <x v="0"/>
    <s v="Biomas"/>
    <x v="0"/>
    <x v="0"/>
    <s v="Consultoría: Contratación de servicios/Otros"/>
    <s v="Brasil"/>
    <s v="US Dollar"/>
    <n v="472.14"/>
    <n v="472.14"/>
    <s v="Pago Completo"/>
    <s v="Pago Aquisición teléfono - NO PAGAR - tarjeta Cintia Vetromile"/>
  </r>
  <r>
    <d v="2025-06-02T00:00:00"/>
    <s v="Pago 10 Sindy I-5432"/>
    <s v="I-2022-05432"/>
    <s v="ASDI: Consultoría Guatemala Sindy Hernández"/>
    <x v="2"/>
    <x v="5"/>
    <x v="0"/>
    <x v="0"/>
    <s v="Innovación Laboral (Ex. Futuro del Trabajo)"/>
    <x v="9"/>
    <x v="9"/>
    <s v="Consultoría: Implementación de Programas"/>
    <s v="Guatemala"/>
    <s v="Quetzales Guatemaltecos"/>
    <n v="59084"/>
    <n v="7698.94"/>
    <s v="Pago Completo"/>
    <s v="Pago 10 Sindy I-5432"/>
  </r>
  <r>
    <d v="2025-06-02T00:00:00"/>
    <s v="Pago 12 Caja Chica Sindy I-5446 - Reintegro y gastos Viaje evento OCDE"/>
    <s v="I-2023-05446"/>
    <s v="ASDI: Caja Chica Sindy - Guatemala"/>
    <x v="2"/>
    <x v="5"/>
    <x v="0"/>
    <x v="0"/>
    <s v="Innovación Laboral (Ex. Futuro del Trabajo)"/>
    <x v="9"/>
    <x v="9"/>
    <s v="Consultoría: Contratación de servicios/Otros"/>
    <s v="Guatemala"/>
    <s v="US Dollar"/>
    <n v="3000"/>
    <n v="3000"/>
    <s v="Pago Completo"/>
    <s v="Pago 12 Caja Chica Sindy I-5446 - Reintegro y gastos Viaje evento OCDE"/>
  </r>
  <r>
    <d v="2025-06-03T00:00:00"/>
    <s v="Despesas de viagem - alimentação e deslocamento"/>
    <s v="I-2025-07066"/>
    <s v="GCF BRA | Participação Evento TEDX Amazônia - Bianca da Silva"/>
    <x v="5"/>
    <x v="2"/>
    <x v="0"/>
    <x v="0"/>
    <s v="Biomas"/>
    <x v="11"/>
    <x v="11"/>
    <s v="Contratación de servicios/Viajes/Hoteles/Viáticos"/>
    <s v="Brasil"/>
    <s v="Reales"/>
    <n v="1000"/>
    <n v="176.88"/>
    <s v="Pago Completo"/>
    <s v="Despesas de viagem - alimentação e deslocamento"/>
  </r>
  <r>
    <d v="2025-06-03T00:00:00"/>
    <s v="Honorarios mayo 2025 - Fiorella Tomasello"/>
    <s v="I-2025-06833"/>
    <s v="UE Redes Chaco - consultoría administrativa (Fiorella Tomasello)"/>
    <x v="0"/>
    <x v="56"/>
    <x v="0"/>
    <x v="0"/>
    <s v="Biomas"/>
    <x v="0"/>
    <x v="0"/>
    <s v="Consultoría: Implementación de Programas"/>
    <s v="Argentina"/>
    <s v="Pesos Argentinos"/>
    <n v="2115600"/>
    <n v="1786.82"/>
    <s v="Pago Completo"/>
    <s v="Honorarios mayo 2025 - Fiorella Tomasello"/>
  </r>
  <r>
    <d v="2025-06-03T00:00:00"/>
    <s v="Eventos Marajó Resiliente - Junho 2025"/>
    <s v="I-2024-06190"/>
    <s v="GCF BRA | Eventos e Viagens - Projeto Marajó"/>
    <x v="5"/>
    <x v="2"/>
    <x v="0"/>
    <x v="0"/>
    <s v="Biomas"/>
    <x v="11"/>
    <x v="11"/>
    <s v="Organizado por Avina"/>
    <s v="Brasil"/>
    <s v="Reales"/>
    <n v="15000"/>
    <n v="2653.18"/>
    <s v="Pago Completo"/>
    <s v="Eventos Marajó Resiliente - Junho 2025"/>
  </r>
  <r>
    <d v="2025-06-03T00:00:00"/>
    <s v="Baixa de Adiantamento - Emerson Miranda"/>
    <s v="I-2024-06592"/>
    <s v="GCF BRA - Articulador Local Marajó - Emerson Miranda"/>
    <x v="5"/>
    <x v="2"/>
    <x v="0"/>
    <x v="0"/>
    <s v="Biomas"/>
    <x v="0"/>
    <x v="0"/>
    <s v="Consultoría: Implementación de Programas"/>
    <s v="Brasil"/>
    <s v="Reales"/>
    <n v="1500"/>
    <n v="265.32"/>
    <s v="Pago Completo"/>
    <s v="Baixa de Adiantamento - Emerson Miranda"/>
  </r>
  <r>
    <d v="2025-06-03T00:00:00"/>
    <s v="Reemb. Mari Brito Encontro RJ CLUA"/>
    <s v="I-2025-06814"/>
    <s v="WTT GER - Viagens 2025 - Via Aérea e adiantamentos"/>
    <x v="3"/>
    <x v="60"/>
    <x v="1"/>
    <x v="1"/>
    <s v="WTT"/>
    <x v="2"/>
    <x v="2"/>
    <s v="Contratación de servicios/Viajes/Hoteles/Viáticos"/>
    <s v="Brasil"/>
    <s v="Reales"/>
    <n v="175.1"/>
    <n v="30.97"/>
    <s v="Pago Completo"/>
    <s v="Reemb. Mari Brito Encontro RJ CLUA"/>
  </r>
  <r>
    <d v="2025-06-03T00:00:00"/>
    <s v="Reemb. Angélica A-1736 ITV"/>
    <s v="I-2025-06814"/>
    <s v="WTT GER - Viagens 2025 - Via Aérea e adiantamentos"/>
    <x v="3"/>
    <x v="69"/>
    <x v="1"/>
    <x v="1"/>
    <s v="WTT"/>
    <x v="2"/>
    <x v="2"/>
    <s v="Contratación de servicios/Viajes/Hoteles/Viáticos"/>
    <s v="Brasil"/>
    <s v="Reales"/>
    <n v="609.82000000000005"/>
    <n v="107.86"/>
    <s v="Pago Completo"/>
    <s v="Reemb. Angélica A-1736 ITV"/>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x v="0"/>
    <s v="Economia Circular Inclusiva (Ex Reciclaje)"/>
    <x v="10"/>
    <x v="10"/>
    <s v="Consultoría: Contratación de servicios/Otros"/>
    <s v="Perú"/>
    <s v="US Dollar"/>
    <n v="7200"/>
    <n v="7200"/>
    <s v="Pago Completo"/>
    <s v="Factura B001-8585 Primer pago - Adecuación de Estrategia de Integración Recicladores"/>
  </r>
  <r>
    <d v="2025-06-04T00:00:00"/>
    <s v="2° Pagamento - Relatório de Atividades"/>
    <s v="I-2024-06456"/>
    <s v="GCF BRA | FPIC Process - Apó Socioambiental"/>
    <x v="2"/>
    <x v="2"/>
    <x v="0"/>
    <x v="0"/>
    <s v="Biomas"/>
    <x v="11"/>
    <x v="11"/>
    <s v="Consultoría: Contratación de servicios/Otros"/>
    <s v="Brasil"/>
    <s v="US Dollar"/>
    <n v="15000"/>
    <n v="15000"/>
    <s v="Pago Completo"/>
    <s v="2° Pagamento - Relatório de Atividades"/>
  </r>
  <r>
    <d v="2025-06-04T00:00:00"/>
    <s v="Fatura Allegrotour 48141 + tasas"/>
    <s v="I-2025-06977"/>
    <s v="Aguas do Marajó: Assessoria Jurídica Programática"/>
    <x v="2"/>
    <x v="67"/>
    <x v="0"/>
    <x v="0"/>
    <s v="Agua"/>
    <x v="12"/>
    <x v="12"/>
    <s v="Consultoría: Implementación de Programas"/>
    <s v="Brasil"/>
    <s v="US Dollar"/>
    <n v="516.04999999999995"/>
    <n v="516.04999999999995"/>
    <s v="Pago Completo"/>
    <s v="Fatura Allegrotour 48141 + tasas"/>
  </r>
  <r>
    <d v="2025-06-04T00:00:00"/>
    <s v="Juana Penayo - Consultoría"/>
    <s v="I-2025-06860"/>
    <s v="Lazos de Agua: Consultoria Programática País"/>
    <x v="2"/>
    <x v="45"/>
    <x v="0"/>
    <x v="0"/>
    <s v="Agua"/>
    <x v="12"/>
    <x v="12"/>
    <s v="Consultoría: Implementación de Programas"/>
    <s v="Paraguay"/>
    <s v="Guaranies Paraguayos"/>
    <n v="34995579.399999999"/>
    <n v="4374.45"/>
    <s v="Pago Completo"/>
    <s v="Juana Penayo - Consultoría"/>
  </r>
  <r>
    <d v="2025-06-04T00:00:00"/>
    <s v="Reembolso Juana Penayo - Gastos de Viaje Visita Pro Natura"/>
    <s v="I-2025-06860"/>
    <s v="Lazos de Agua: Consultoria Programática País"/>
    <x v="2"/>
    <x v="45"/>
    <x v="0"/>
    <x v="0"/>
    <s v="Agua"/>
    <x v="12"/>
    <x v="12"/>
    <s v="Consultoría: Implementación de Programas"/>
    <s v="Paraguay"/>
    <s v="US Dollar"/>
    <n v="107"/>
    <n v="107"/>
    <s v="Pago Completo"/>
    <s v="Reembolso Juana Penayo - Gastos de Viaje Visita Pro Natura"/>
  </r>
  <r>
    <d v="2025-06-04T00:00:00"/>
    <s v="Pago 1 - Margarita Gutiérrez"/>
    <s v="I-2025-07049"/>
    <s v="Lazos de Agua: Programmatic and Strategy Support Mexico"/>
    <x v="2"/>
    <x v="105"/>
    <x v="0"/>
    <x v="3"/>
    <s v="Agua"/>
    <x v="12"/>
    <x v="12"/>
    <s v="Consultoría: Implementación de Programas"/>
    <s v="México"/>
    <s v="Pesos Mexicanos"/>
    <n v="61220.51"/>
    <n v="3099.77"/>
    <s v="Pago Completo"/>
    <s v="Pago 1 - Margarita Gutiérrez"/>
  </r>
  <r>
    <d v="2025-06-04T00:00:00"/>
    <s v="Pago único"/>
    <s v="I-2025-07021"/>
    <s v="CLUA | Illustration and organization of the Adaptive Good Practices Study Guide"/>
    <x v="2"/>
    <x v="4"/>
    <x v="0"/>
    <x v="0"/>
    <s v="Biomas"/>
    <x v="11"/>
    <x v="11"/>
    <s v="Consultoría: Contratación de servicios/Otros"/>
    <s v="Brasil"/>
    <s v="Reales"/>
    <n v="6000"/>
    <n v="1061.27"/>
    <s v="Pago Completo"/>
    <s v="Pago único"/>
  </r>
  <r>
    <d v="2025-06-04T00:00:00"/>
    <s v="FT 8128 - Via Aerea - Gastos Consultores - Hospedagem"/>
    <s v="I-2025-06987"/>
    <s v="Intercambios - Águas do Marajó (Ceará y Santarém)"/>
    <x v="2"/>
    <x v="67"/>
    <x v="0"/>
    <x v="0"/>
    <s v="Agua"/>
    <x v="12"/>
    <x v="12"/>
    <s v="Organizado por Avina"/>
    <s v="Brasil"/>
    <s v="US Dollar"/>
    <n v="234.47"/>
    <n v="234.47"/>
    <s v="Pago Completo"/>
    <s v="FT 8128 - Via Aerea - Gastos Consultores - Hospedagem"/>
  </r>
  <r>
    <d v="2025-06-04T00:00:00"/>
    <s v="Pago Maio Validação de Dados"/>
    <s v="I-2025-06791"/>
    <s v="CLUA | Consultoria Seleção de Beneficiários- Marcelo Tavares"/>
    <x v="2"/>
    <x v="4"/>
    <x v="0"/>
    <x v="0"/>
    <s v="Biomas"/>
    <x v="11"/>
    <x v="11"/>
    <s v="Consultoría: Contratación de servicios/Otros"/>
    <s v="Brasil"/>
    <s v="Reales"/>
    <n v="14400"/>
    <n v="2547.0500000000002"/>
    <s v="Pago Completo"/>
    <s v="Pago Maio Validação de Dados"/>
  </r>
  <r>
    <d v="2025-06-04T00:00:00"/>
    <s v="Desembolso 2"/>
    <s v="I-2024-06182"/>
    <s v="POV-VAC-BR: IEB Belém | Coalizão de Vozes pela Ação Climática Justa no Marajó - VAC Marajó"/>
    <x v="2"/>
    <x v="40"/>
    <x v="0"/>
    <x v="0"/>
    <s v="Biomas"/>
    <x v="11"/>
    <x v="11"/>
    <s v="Donación efectivo más de U$D 3K y menos de U$D 50K"/>
    <s v="Brasil"/>
    <s v="US Dollar"/>
    <n v="6000"/>
    <n v="6000"/>
    <s v="Pago Completo"/>
    <s v="Desembolso 2"/>
  </r>
  <r>
    <d v="2025-06-04T00:00:00"/>
    <s v="1st payment I-2025-06869 Yanina Flores"/>
    <s v="I-2025-06869"/>
    <s v="MapBiomas: Coordinación logística lanzamiento de la Red en México  - Yanina Flores"/>
    <x v="4"/>
    <x v="10"/>
    <x v="2"/>
    <x v="2"/>
    <s v="Biomas"/>
    <x v="6"/>
    <x v="6"/>
    <s v="Consultoría: Contratación de servicios/Otros"/>
    <s v="México"/>
    <s v="US Dollar"/>
    <n v="6615.68"/>
    <n v="6615.68"/>
    <s v="Pago Completo"/>
    <s v="1st payment I-2025-06869 Yanina Flores"/>
  </r>
  <r>
    <d v="2025-06-04T00:00:00"/>
    <s v="I-2024-06337 Desembolso enmienda"/>
    <s v="I-2024-06337"/>
    <s v="Latitud R  C1 ARG Fortalecimiento de la Comercialización Colectiva y Proyecto Tonelada Justa"/>
    <x v="4"/>
    <x v="96"/>
    <x v="2"/>
    <x v="2"/>
    <s v="Economia Circular Inclusiva (Ex Reciclaje)"/>
    <x v="19"/>
    <x v="19"/>
    <s v="Donación efectivo más de U$D 50K"/>
    <s v="Argentina"/>
    <s v="US Dollar"/>
    <n v="1740"/>
    <n v="1740"/>
    <s v="Pago Completo"/>
    <s v="I-2024-06337 Desembolso enmienda"/>
  </r>
  <r>
    <d v="2025-06-04T00:00:00"/>
    <s v="FT8128 - Via Area - Gastos  Aliados - Hospedagem + tasas"/>
    <s v="I-2025-06987"/>
    <s v="Intercambios - Águas do Marajó (Ceará y Santarém)"/>
    <x v="2"/>
    <x v="27"/>
    <x v="0"/>
    <x v="0"/>
    <s v="Agua"/>
    <x v="4"/>
    <x v="4"/>
    <s v="Organizado por Avina"/>
    <s v="Brasil"/>
    <s v="US Dollar"/>
    <n v="314.82"/>
    <n v="314.82"/>
    <s v="Pago Completo"/>
    <s v="FT8128 - Via Area - Gastos  Aliados - Hospedagem + tasas"/>
  </r>
  <r>
    <d v="2025-06-04T00:00:00"/>
    <s v="Pago único"/>
    <s v="I-2025-07020"/>
    <s v="CLUA - Inserting and updating beneficiary data"/>
    <x v="2"/>
    <x v="4"/>
    <x v="0"/>
    <x v="0"/>
    <s v="Biomas"/>
    <x v="11"/>
    <x v="11"/>
    <s v="Consultoría: Contratación de servicios/Otros"/>
    <s v="Brasil"/>
    <s v="Reales"/>
    <n v="11500"/>
    <n v="2034.1"/>
    <s v="Pago Completo"/>
    <s v="Pago único"/>
  </r>
  <r>
    <d v="2025-06-04T00:00:00"/>
    <s v="F 50341 Allegrotour - Gasto de Vuelo Buenos/Washington- Saved"/>
    <s v="I-2024-06723"/>
    <s v="Lazos de Agua: contratación especialista MEL"/>
    <x v="2"/>
    <x v="6"/>
    <x v="0"/>
    <x v="0"/>
    <s v="Agua"/>
    <x v="12"/>
    <x v="12"/>
    <s v="Consultoría: Implementación de Programas"/>
    <s v="Paraguay"/>
    <s v="US Dollar"/>
    <n v="3628.01"/>
    <n v="3628.01"/>
    <s v="Pago Completo"/>
    <s v="F 50341 Allegrotour - Gasto de Vuelo Buenos/Washington- Saved"/>
  </r>
  <r>
    <d v="2025-06-04T00:00:00"/>
    <s v="I-2024-06337 Desembolso 2"/>
    <s v="I-2024-06337"/>
    <s v="Latitud R  C1 ARG Fortalecimiento de la Comercialización Colectiva y Proyecto Tonelada Justa"/>
    <x v="4"/>
    <x v="87"/>
    <x v="2"/>
    <x v="2"/>
    <s v="Economia Circular Inclusiva (Ex Reciclaje)"/>
    <x v="19"/>
    <x v="19"/>
    <s v="Donación efectivo más de U$D 50K"/>
    <s v="Argentina"/>
    <s v="US Dollar"/>
    <n v="18260"/>
    <n v="18260"/>
    <s v="Pago Completo"/>
    <s v="I-2024-06337 Desembolso 2"/>
  </r>
  <r>
    <d v="2025-06-04T00:00:00"/>
    <s v="Fatura Allegrotour 48328 - Gastos de Hospedaje"/>
    <s v="I-2025-06977"/>
    <s v="Aguas do Marajó: Assessoria Jurídica Programática"/>
    <x v="2"/>
    <x v="67"/>
    <x v="0"/>
    <x v="0"/>
    <s v="Agua"/>
    <x v="12"/>
    <x v="12"/>
    <s v="Consultoría: Implementación de Programas"/>
    <s v="Brasil"/>
    <s v="US Dollar"/>
    <n v="340"/>
    <n v="340"/>
    <s v="Pago Completo"/>
    <s v="Fatura Allegrotour 48328 - Gastos de Hospedaje"/>
  </r>
  <r>
    <d v="2025-06-04T00:00:00"/>
    <s v="Reembolso de gastos viaje a Washington- Romina Malagamba"/>
    <s v="I-2024-06723"/>
    <s v="Lazos de Agua: contratación especialista MEL"/>
    <x v="2"/>
    <x v="6"/>
    <x v="0"/>
    <x v="0"/>
    <s v="Agua"/>
    <x v="12"/>
    <x v="12"/>
    <s v="Consultoría: Implementación de Programas"/>
    <s v="Paraguay"/>
    <s v="US Dollar"/>
    <n v="205.78"/>
    <n v="205.78"/>
    <s v="Pago Completo"/>
    <s v="Reembolso de gastos viaje a Washington- Romina Malagamba"/>
  </r>
  <r>
    <d v="2025-06-04T00:00:00"/>
    <s v="01 Desembolso Pulso Público"/>
    <s v="I-2025-06961"/>
    <s v="BASE: Pulso Publico"/>
    <x v="2"/>
    <x v="90"/>
    <x v="0"/>
    <x v="0"/>
    <s v="Clima"/>
    <x v="22"/>
    <x v="25"/>
    <s v="Donación efectivo más de U$D 3K y menos de U$D 50K"/>
    <s v="Brasil"/>
    <s v="US Dollar"/>
    <n v="9632.64"/>
    <n v="9632.64"/>
    <s v="Pago Completo"/>
    <s v="01 Desembolso Pulso Público"/>
  </r>
  <r>
    <d v="2025-06-04T00:00:00"/>
    <s v="Reembolso Marvson Andrade  - Gastos Intercâmbio"/>
    <s v="I-2025-06987"/>
    <s v="Intercambios - Águas do Marajó (Ceará y Santarém)"/>
    <x v="2"/>
    <x v="67"/>
    <x v="0"/>
    <x v="0"/>
    <s v="Agua"/>
    <x v="12"/>
    <x v="12"/>
    <s v="Organizado por Avina"/>
    <s v="Brasil"/>
    <s v="US Dollar"/>
    <n v="573.63"/>
    <n v="573.63"/>
    <s v="Pago Completo"/>
    <s v="Reembolso Marvson Andrade  - Gastos Intercâmbio"/>
  </r>
  <r>
    <d v="2025-06-04T00:00:00"/>
    <s v="Pago 1- 60% Comunicreadores"/>
    <s v="I-2025-07026"/>
    <s v="Lazos de Agua: Evento Awareness"/>
    <x v="2"/>
    <x v="105"/>
    <x v="0"/>
    <x v="3"/>
    <s v="Agua"/>
    <x v="4"/>
    <x v="4"/>
    <s v="Consultoría: Contratación de servicios/Otros"/>
    <s v="México"/>
    <s v="US Dollar"/>
    <n v="25045.759999999998"/>
    <n v="25045.759999999998"/>
    <s v="Pago Completo"/>
    <s v="Pago 1- 60% Comunicreadores"/>
  </r>
  <r>
    <d v="2025-06-05T00:00:00"/>
    <s v="Primer pago - I-06923 José Valverde"/>
    <s v="I-2025-06923"/>
    <s v="ASDI: Consultoría MEL José Pablo Valverde"/>
    <x v="2"/>
    <x v="5"/>
    <x v="0"/>
    <x v="0"/>
    <s v="Innovación Laboral (Ex. Futuro del Trabajo)"/>
    <x v="9"/>
    <x v="9"/>
    <s v="Consultoría: Implementación de Programas"/>
    <s v="Guatemala"/>
    <s v="US Dollar"/>
    <n v="3000"/>
    <n v="3000"/>
    <s v="Pago Completo"/>
    <s v="Primer pago - I-06923 José Valverde"/>
  </r>
  <r>
    <d v="2025-06-05T00:00:00"/>
    <s v="Pago 3 CCICH I-06778"/>
    <s v="I-2024-06778"/>
    <s v="ASDI: CCICH-CONECTA"/>
    <x v="2"/>
    <x v="5"/>
    <x v="0"/>
    <x v="0"/>
    <s v="Innovación Laboral (Ex. Futuro del Trabajo)"/>
    <x v="3"/>
    <x v="3"/>
    <s v="Donación efectivo más de U$D 3K y menos de U$D 50K"/>
    <s v="Honduras"/>
    <s v="US Dollar"/>
    <n v="7500"/>
    <n v="7500"/>
    <s v="Pago Completo"/>
    <s v="Pago 3 CCICH I-06778"/>
  </r>
  <r>
    <d v="2025-06-05T00:00:00"/>
    <s v="Honorarios Mayo 2025 - Yaiza Reid Rata"/>
    <s v="I-2024-06315"/>
    <s v="UE Redes Chaco - Coordinación del proyecto (Yaiza Reid Rata) - año II"/>
    <x v="0"/>
    <x v="56"/>
    <x v="0"/>
    <x v="0"/>
    <s v="Biomas"/>
    <x v="0"/>
    <x v="0"/>
    <s v="Consultoría: Implementación de Programas"/>
    <s v="Argentina"/>
    <s v="Pesos Argentinos"/>
    <n v="3417985"/>
    <n v="2869.84"/>
    <s v="Pago Completo"/>
    <s v="Honorarios Mayo 2025 - Yaiza Reid Rata"/>
  </r>
  <r>
    <d v="2025-06-05T00:00:00"/>
    <s v="Pago 2 CCICH I-06778"/>
    <s v="I-2024-06778"/>
    <s v="ASDI: CCICH-CONECTA"/>
    <x v="2"/>
    <x v="5"/>
    <x v="0"/>
    <x v="0"/>
    <s v="Innovación Laboral (Ex. Futuro del Trabajo)"/>
    <x v="3"/>
    <x v="3"/>
    <s v="Donación efectivo más de U$D 3K y menos de U$D 50K"/>
    <s v="Honduras"/>
    <s v="US Dollar"/>
    <n v="17000"/>
    <n v="17000"/>
    <s v="Pago Completo"/>
    <s v="Pago 2 CCICH I-06778"/>
  </r>
  <r>
    <d v="2025-06-06T00:00:00"/>
    <s v="F 51063 Allegrotour - Gasto de hospedaje Washington"/>
    <s v="I-2024-06723"/>
    <s v="Lazos de Agua: contratación especialista MEL"/>
    <x v="2"/>
    <x v="6"/>
    <x v="0"/>
    <x v="0"/>
    <s v="Agua"/>
    <x v="12"/>
    <x v="12"/>
    <s v="Consultoría: Implementación de Programas"/>
    <s v="Paraguay"/>
    <s v="US Dollar"/>
    <n v="384.14"/>
    <n v="384.14"/>
    <s v="Pago Completo"/>
    <s v="F 51063 Allegrotour - Gasto de hospedaje Washington"/>
  </r>
  <r>
    <d v="2025-06-06T00:00:00"/>
    <s v="Pago unico"/>
    <s v="I-2025-06974"/>
    <s v="Capacitación transición justa a equipo Innovación Laboral"/>
    <x v="2"/>
    <x v="27"/>
    <x v="0"/>
    <x v="0"/>
    <s v="Innovación Laboral (Ex. Futuro del Trabajo)"/>
    <x v="3"/>
    <x v="3"/>
    <s v="Consultoría: Contratación de servicios/Otros"/>
    <s v="Chile"/>
    <s v="US Dollar"/>
    <n v="1079"/>
    <n v="1079"/>
    <s v="Pago Completo"/>
    <s v="Pago unico"/>
  </r>
  <r>
    <d v="2025-06-06T00:00:00"/>
    <s v="2do Desembolso consultoria Periplo"/>
    <s v="I-2024-06734"/>
    <s v="UE Chile-Periplo Promoviendo la participación electoral y cohesión social (Alianza Nómade)"/>
    <x v="1"/>
    <x v="65"/>
    <x v="0"/>
    <x v="0"/>
    <s v="Innovación Laboral (Ex. Futuro del Trabajo)"/>
    <x v="9"/>
    <x v="9"/>
    <s v="Consultoría: Implementación de Programas"/>
    <s v="Chile"/>
    <s v="Pesos Chilenos"/>
    <n v="1200000"/>
    <n v="1289.23"/>
    <s v="Pago Completo"/>
    <s v="2do Desembolso consultoria Periplo"/>
  </r>
  <r>
    <d v="2025-06-06T00:00:00"/>
    <s v="Pago unico I-6804"/>
    <s v="I-2025-06804"/>
    <s v="SURGE | Juventudes por la seguridad vial | Derechos Urbanos | Roberto Josué Rodríguez Santiago"/>
    <x v="4"/>
    <x v="76"/>
    <x v="2"/>
    <x v="2"/>
    <s v="Democracias"/>
    <x v="18"/>
    <x v="18"/>
    <s v="Consultoría: Inversiones"/>
    <s v="México"/>
    <s v="US Dollar"/>
    <n v="25000"/>
    <n v="25000"/>
    <s v="Pago Completo"/>
    <s v="Pago unico I-6804"/>
  </r>
  <r>
    <d v="2025-06-06T00:00:00"/>
    <s v="Maria Pia Montero Consultoria MEL mayo2025"/>
    <s v="I-2025-07067"/>
    <s v="UE Chile - Periplo Consultoria MEL M.Montero"/>
    <x v="1"/>
    <x v="65"/>
    <x v="0"/>
    <x v="0"/>
    <s v="Innovación Laboral (Ex. Futuro del Trabajo)"/>
    <x v="9"/>
    <x v="9"/>
    <s v="Consultoría: Implementación de Programas"/>
    <s v="Chile"/>
    <s v="Pesos Chilenos"/>
    <n v="220000"/>
    <n v="236.36"/>
    <s v="Pago Completo"/>
    <s v="Maria Pia Montero Consultoria MEL mayo2025"/>
  </r>
  <r>
    <d v="2025-06-06T00:00:00"/>
    <s v="Factura 705969078 - 2 Pago - Chiapas - Ecocyc"/>
    <s v="I-2024-06376"/>
    <s v="Latitud R-MEX - Recicladoras a Domicilio - Red Chiapas - Ecocyc"/>
    <x v="6"/>
    <x v="23"/>
    <x v="0"/>
    <x v="3"/>
    <s v="Economia Circular Inclusiva (Ex Reciclaje)"/>
    <x v="10"/>
    <x v="10"/>
    <s v="Consultoría: Implementación de Programas"/>
    <s v="México"/>
    <s v="Pesos Mexicanos"/>
    <n v="36000"/>
    <n v="1877.93"/>
    <s v="Pago Completo"/>
    <s v="Factura 705969078 - 2 Pago - Chiapas - Ecocyc"/>
  </r>
  <r>
    <d v="2025-06-06T00:00:00"/>
    <s v="Catering Inauguracion taller facilitadores Periplo"/>
    <s v="I-2025-06972"/>
    <s v="UE Chile-Periplo: Talleres proyecto 2025"/>
    <x v="1"/>
    <x v="65"/>
    <x v="0"/>
    <x v="0"/>
    <s v="Innovación Laboral (Ex. Futuro del Trabajo)"/>
    <x v="3"/>
    <x v="3"/>
    <s v="Contratación de servicios/Viajes/Hoteles/Viáticos"/>
    <s v="Chile"/>
    <s v="Pesos Chilenos"/>
    <n v="398650"/>
    <n v="428.29"/>
    <s v="Pago Completo"/>
    <s v="Catering Inauguracion taller facilitadores Periplo"/>
  </r>
  <r>
    <d v="2025-06-09T00:00:00"/>
    <s v="Pago bimensal - abril e maio"/>
    <s v="I-2024-06592"/>
    <s v="GCF BRA - Articulador Local Marajó - Emerson Miranda"/>
    <x v="5"/>
    <x v="2"/>
    <x v="0"/>
    <x v="0"/>
    <s v="Biomas"/>
    <x v="0"/>
    <x v="0"/>
    <s v="Consultoría: Implementación de Programas"/>
    <s v="Brasil"/>
    <s v="Reales"/>
    <n v="7338.1"/>
    <n v="1316.09"/>
    <s v="Pago Completo"/>
    <s v="Pago bimensal - abril e maio"/>
  </r>
  <r>
    <d v="2025-06-09T00:00:00"/>
    <s v="F D115684 Hospedaje - Miriam, Margarita y Midi"/>
    <s v="I-2025-07062"/>
    <s v="Lazos de Agua: Gastos Evento Awareness"/>
    <x v="2"/>
    <x v="105"/>
    <x v="0"/>
    <x v="3"/>
    <s v="Agua"/>
    <x v="4"/>
    <x v="4"/>
    <s v="Organizado por Avina"/>
    <s v="México"/>
    <s v="US Dollar"/>
    <n v="830"/>
    <n v="830"/>
    <s v="Pago Completo"/>
    <s v="F D115684 Hospedaje - Miriam, Margarita y Midi"/>
  </r>
  <r>
    <d v="2025-06-09T00:00:00"/>
    <s v="Reemb. Yurik A-1736"/>
    <s v="I-2025-06814"/>
    <s v="WTT GER - Viagens 2025 - Via Aérea e adiantamentos"/>
    <x v="3"/>
    <x v="69"/>
    <x v="1"/>
    <x v="1"/>
    <s v="WTT"/>
    <x v="2"/>
    <x v="2"/>
    <s v="Contratación de servicios/Viajes/Hoteles/Viáticos"/>
    <s v="Brasil"/>
    <s v="Reales"/>
    <n v="687.45"/>
    <n v="122.88"/>
    <s v="Pago Completo"/>
    <s v="Reemb. Yurik A-1736"/>
  </r>
  <r>
    <d v="2025-06-09T00:00:00"/>
    <s v="Materiais para projeto - junho 2025"/>
    <s v="I-2024-06190"/>
    <s v="GCF BRA | Eventos e Viagens - Projeto Marajó"/>
    <x v="5"/>
    <x v="4"/>
    <x v="0"/>
    <x v="0"/>
    <s v="Biomas"/>
    <x v="11"/>
    <x v="11"/>
    <s v="Organizado por Avina"/>
    <s v="Brasil"/>
    <s v="Reales"/>
    <n v="1075"/>
    <n v="190.14"/>
    <s v="Pago Completo"/>
    <s v="Materiais para projeto - junho 2025"/>
  </r>
  <r>
    <d v="2025-06-10T00:00:00"/>
    <s v="Desembolso único LIDEMA - Amazonía"/>
    <s v="I-2025-07005"/>
    <s v="Amazonía: LIDEMA | AIBAE - Ríos como sujetos de derechos"/>
    <x v="2"/>
    <x v="103"/>
    <x v="0"/>
    <x v="3"/>
    <s v="Biomas"/>
    <x v="11"/>
    <x v="11"/>
    <s v="Donación efectivo más de U$D 3K y menos de U$D 50K"/>
    <s v="Bolivia"/>
    <s v="US Dollar"/>
    <n v="10000"/>
    <n v="10000"/>
    <s v="Pago Completo"/>
    <s v="Desembolso único LIDEMA - Amazonía"/>
  </r>
  <r>
    <d v="2025-06-10T00:00:00"/>
    <s v="Reembolso Aler Donadío - Gastos de Viaje"/>
    <s v="I-2025-06962"/>
    <s v="Aliados por el Agua: Evento Adaptación Comunitaria al Cambio Climático (CBA)"/>
    <x v="2"/>
    <x v="27"/>
    <x v="0"/>
    <x v="0"/>
    <s v="Agua"/>
    <x v="4"/>
    <x v="4"/>
    <s v="Organizado por Avina"/>
    <s v="Brasil"/>
    <s v="US Dollar"/>
    <n v="226.19"/>
    <n v="226.19"/>
    <s v="Pago Completo"/>
    <s v="Reembolso Aler Donadío - Gastos de Viaje"/>
  </r>
  <r>
    <d v="2025-06-11T00:00:00"/>
    <s v="Pago 2 - Consultoría Mafer Pineda"/>
    <s v="I-2025-06858"/>
    <s v="ICC: consultoría onboarding - María Fernanda Pineda"/>
    <x v="2"/>
    <x v="106"/>
    <x v="0"/>
    <x v="0"/>
    <s v="Innovación Laboral (Ex. Futuro del Trabajo)"/>
    <x v="9"/>
    <x v="9"/>
    <s v="Consultoría: Implementación de Programas"/>
    <s v="Perú"/>
    <s v="Nuevos Soles Peruanos"/>
    <n v="5700"/>
    <n v="1567.23"/>
    <s v="Pago Completo"/>
    <s v="Pago 2 - Consultoría Mafer Pineda"/>
  </r>
  <r>
    <d v="2025-06-11T00:00:00"/>
    <s v="Pago único"/>
    <s v="I-2025-07044"/>
    <s v="Amazonía: TEDx Amazonía"/>
    <x v="2"/>
    <x v="103"/>
    <x v="0"/>
    <x v="3"/>
    <s v="Biomas"/>
    <x v="11"/>
    <x v="11"/>
    <s v="Donación efectivo más de U$D 3K y menos de U$D 50K"/>
    <s v="República del Congo"/>
    <s v="US Dollar"/>
    <n v="5000"/>
    <n v="5000"/>
    <s v="Pago Completo"/>
    <s v="Pago único"/>
  </r>
  <r>
    <d v="2025-06-11T00:00:00"/>
    <s v="Bx Adto Mari Brimdjam - Curso Amazônia 2030"/>
    <s v="I-2025-06814"/>
    <s v="WTT GER - Viagens 2025 - Via Aérea e adiantamentos"/>
    <x v="3"/>
    <x v="60"/>
    <x v="1"/>
    <x v="1"/>
    <s v="WTT"/>
    <x v="2"/>
    <x v="2"/>
    <s v="Contratación de servicios/Viajes/Hoteles/Viáticos"/>
    <s v="Brasil"/>
    <s v="Reales"/>
    <n v="450"/>
    <n v="81.25"/>
    <s v="Pago Completo"/>
    <s v="Bx Adto Mari Brimdjam - Curso Amazônia 2030"/>
  </r>
  <r>
    <d v="2025-06-11T00:00:00"/>
    <s v="NF 10564 Panif. Cuiaba - Baixa Adto - Coffee break Oficina"/>
    <s v="I-2025-06814"/>
    <s v="WTT GER - Viagens 2025 - Via Aérea e adiantamentos"/>
    <x v="3"/>
    <x v="42"/>
    <x v="1"/>
    <x v="1"/>
    <s v="WTT"/>
    <x v="2"/>
    <x v="2"/>
    <s v="Contratación de servicios/Viajes/Hoteles/Viáticos"/>
    <s v="Brasil"/>
    <s v="Reales"/>
    <n v="490"/>
    <n v="88.47"/>
    <s v="Pago Completo"/>
    <s v="NF 10564 Panif. Cuiaba - Baixa Adto - Coffee break Oficina"/>
  </r>
  <r>
    <d v="2025-06-11T00:00:00"/>
    <s v="Pago 1 - PSI"/>
    <s v="I-2025-06926"/>
    <s v="ICC: Public Services International LBG - Ghana"/>
    <x v="2"/>
    <x v="106"/>
    <x v="0"/>
    <x v="0"/>
    <s v="Innovación Laboral (Ex. Futuro del Trabajo)"/>
    <x v="3"/>
    <x v="3"/>
    <s v="Donación efectivo más de U$D 50K"/>
    <s v="Ghana"/>
    <s v="US Dollar"/>
    <n v="25000"/>
    <n v="25000"/>
    <s v="Pago Completo"/>
    <s v="Pago 1 - PSI"/>
  </r>
  <r>
    <d v="2025-06-11T00:00:00"/>
    <s v="Honorário maio"/>
    <s v="I-2024-06740"/>
    <s v="GCF BRA | Consultoría coordinación proyecto Marajó Resiliente - Lanna Peixoto"/>
    <x v="2"/>
    <x v="2"/>
    <x v="0"/>
    <x v="0"/>
    <s v="Biomas"/>
    <x v="0"/>
    <x v="0"/>
    <s v="Consultoría: Implementación de Programas"/>
    <s v="Brasil"/>
    <s v="Reales"/>
    <n v="16772.8"/>
    <n v="2998.14"/>
    <s v="Pago Completo"/>
    <s v="Honorário maio"/>
  </r>
  <r>
    <d v="2025-06-11T00:00:00"/>
    <s v="NF 10564 Panif. Cuiaba - Coffee break Oficina"/>
    <s v="I-2025-06814"/>
    <s v="WTT GER - Viagens 2025 - Via Aérea e adiantamentos"/>
    <x v="3"/>
    <x v="42"/>
    <x v="1"/>
    <x v="1"/>
    <s v="WTT"/>
    <x v="2"/>
    <x v="2"/>
    <s v="Contratación de servicios/Viajes/Hoteles/Viáticos"/>
    <s v="Brasil"/>
    <s v="Reales"/>
    <n v="490"/>
    <n v="87.59"/>
    <s v="Pago Completo"/>
    <s v="NF 10564 Panif. Cuiaba - Coffee break Oficina"/>
  </r>
  <r>
    <d v="2025-06-12T00:00:00"/>
    <s v="Fatura Allegrotour 53774 - Caroline Santos 50% - Pago Panamá"/>
    <s v="I-2025-06979"/>
    <s v="GCF BRA | Eventos e Viagens - projeto Marajó"/>
    <x v="2"/>
    <x v="2"/>
    <x v="0"/>
    <x v="0"/>
    <s v="Biomas"/>
    <x v="0"/>
    <x v="0"/>
    <s v="Organizado por Avina"/>
    <s v="Brasil"/>
    <s v="US Dollar"/>
    <n v="271.7"/>
    <n v="271.7"/>
    <s v="Pago Completo"/>
    <s v="Fatura Allegrotour 53774 - Caroline Santos 50% - Pago Panamá"/>
  </r>
  <r>
    <d v="2025-06-12T00:00:00"/>
    <s v="Reembolso a Laura - Viaje Chubut 05-05-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80492.75"/>
    <n v="151.93"/>
    <s v="Pago Completo"/>
    <s v="Reembolso a Laura - Viaje Chubut 05-05-25"/>
  </r>
  <r>
    <d v="2025-06-12T00:00:00"/>
    <s v="Fatura Allegrotour 53774 - Priscilla França 50% - Pago Panamá"/>
    <s v="I-2025-07047"/>
    <s v="GCF BRA | Reunião Planejamento Administrativa Avina e Aliados - São Paulo"/>
    <x v="2"/>
    <x v="2"/>
    <x v="0"/>
    <x v="0"/>
    <s v="Biomas"/>
    <x v="11"/>
    <x v="11"/>
    <s v="Contratación de servicios/Viajes/Hoteles/Viáticos"/>
    <s v="Brasil"/>
    <s v="US Dollar"/>
    <n v="271.7"/>
    <n v="271.7"/>
    <s v="Pago Completo"/>
    <s v="Fatura Allegrotour 53774 - Priscilla França 50% - Pago Panamá"/>
  </r>
  <r>
    <d v="2025-06-12T00:00:00"/>
    <s v="Pago 6"/>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040209"/>
    <n v="5084.3500000000004"/>
    <s v="Pago Completo"/>
    <s v="Pago 6"/>
  </r>
  <r>
    <d v="2025-06-12T00:00:00"/>
    <s v="Pago único - ATRAHDOM"/>
    <s v="I-2025-06893"/>
    <s v="Arropa Centroamérica: ATRAHDOM CSW"/>
    <x v="2"/>
    <x v="107"/>
    <x v="0"/>
    <x v="3"/>
    <s v="Innovación Laboral (Ex. Futuro del Trabajo)"/>
    <x v="3"/>
    <x v="3"/>
    <s v="Donación efectivo hasta U$D 3K"/>
    <s v="Guatemala"/>
    <s v="US Dollar"/>
    <n v="2000"/>
    <n v="2000"/>
    <s v="Pago Completo"/>
    <s v="Pago único - ATRAHDOM"/>
  </r>
  <r>
    <d v="2025-06-12T00:00:00"/>
    <s v="Fatura Allegrotour 53585 - Pago Panamá"/>
    <s v="I-2025-06979"/>
    <s v="GCF BRA | Eventos e Viagens - projeto Marajó"/>
    <x v="2"/>
    <x v="2"/>
    <x v="0"/>
    <x v="0"/>
    <s v="Biomas"/>
    <x v="0"/>
    <x v="0"/>
    <s v="Organizado por Avina"/>
    <s v="Brasil"/>
    <s v="US Dollar"/>
    <n v="284.60000000000002"/>
    <n v="284.60000000000002"/>
    <s v="Pago Completo"/>
    <s v="Fatura Allegrotour 53585 - Pago Panamá"/>
  </r>
  <r>
    <d v="2025-06-12T00:00:00"/>
    <s v="Pago unico | CEJUDI I-7011"/>
    <s v="I-2025-07011"/>
    <s v="SURGE | Tejiendo Democracia Judicial: Monitoreo del proceso electoral judicial federal 2025 en Yucatán| CEJUDI AC"/>
    <x v="4"/>
    <x v="76"/>
    <x v="2"/>
    <x v="2"/>
    <s v="Democracias"/>
    <x v="18"/>
    <x v="18"/>
    <s v="Donación efectivo más de U$D 3K y menos de U$D 50K"/>
    <s v="México"/>
    <s v="US Dollar"/>
    <n v="20000"/>
    <n v="20000"/>
    <s v="Pago Completo"/>
    <s v="Pago unico | CEJUDI I-7011"/>
  </r>
  <r>
    <d v="2025-06-12T00:00:00"/>
    <s v="Pago # 6"/>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20817"/>
    <n v="2290.25"/>
    <s v="Pago Completo"/>
    <s v="Pago # 6"/>
  </r>
  <r>
    <d v="2025-06-12T00:00:00"/>
    <s v="Invoice 2 - Comunicreadores - Producción del Evento"/>
    <s v="I-2025-07026"/>
    <s v="Lazos de Agua: Evento Awareness"/>
    <x v="2"/>
    <x v="105"/>
    <x v="0"/>
    <x v="3"/>
    <s v="Agua"/>
    <x v="4"/>
    <x v="4"/>
    <s v="Consultoría: Contratación de servicios/Otros"/>
    <s v="México"/>
    <s v="US Dollar"/>
    <n v="6261.44"/>
    <n v="6261.44"/>
    <s v="Pago Completo"/>
    <s v="Invoice 2 - Comunicreadores - Producción del Evento"/>
  </r>
  <r>
    <d v="2025-06-12T00:00:00"/>
    <s v="Fatura Allegrotour 53580 + tasas - Pago Panamá"/>
    <s v="I-2025-07047"/>
    <s v="GCF BRA | Reunião Planejamento Administrativa Avina e Aliados - São Paulo"/>
    <x v="2"/>
    <x v="2"/>
    <x v="0"/>
    <x v="0"/>
    <s v="Biomas"/>
    <x v="11"/>
    <x v="11"/>
    <s v="Contratación de servicios/Viajes/Hoteles/Viáticos"/>
    <s v="Brasil"/>
    <s v="US Dollar"/>
    <n v="344.8"/>
    <n v="344.8"/>
    <s v="Pago Completo"/>
    <s v="Fatura Allegrotour 53580 + tasas - Pago Panamá"/>
  </r>
  <r>
    <d v="2025-06-12T00:00:00"/>
    <s v="Desembolso 1/2 (70%) - Coop. Yariguarenda"/>
    <s v="I-2025-06851"/>
    <s v="UE Redes Chaco - fondos de innovación (Coop. Yariguarenda)"/>
    <x v="0"/>
    <x v="56"/>
    <x v="0"/>
    <x v="0"/>
    <s v="Biomas"/>
    <x v="11"/>
    <x v="11"/>
    <s v="Donación efectivo más de U$D 50K"/>
    <s v="Argentina"/>
    <s v="Pesos Argentinos"/>
    <n v="48685000"/>
    <n v="40980.639999999999"/>
    <s v="Pago Completo"/>
    <s v="Desembolso 1/2 (70%) - Coop. Yariguarenda"/>
  </r>
  <r>
    <d v="2025-06-12T00:00:00"/>
    <s v="Pago Taller 1 - Cultural Bridge"/>
    <s v="I-2025-07080"/>
    <s v="ICC: Traducción talleres LAC junio"/>
    <x v="2"/>
    <x v="106"/>
    <x v="0"/>
    <x v="0"/>
    <s v="Innovación Laboral (Ex. Futuro del Trabajo)"/>
    <x v="3"/>
    <x v="3"/>
    <s v="Consultoría: Contratación de servicios/Otros"/>
    <s v="México"/>
    <s v="Pesos Mexicanos"/>
    <n v="11020"/>
    <n v="570.1"/>
    <s v="Pago Completo"/>
    <s v="Pago Taller 1 - Cultural Bridge"/>
  </r>
  <r>
    <d v="2025-06-12T00:00:00"/>
    <s v="Desembolso 1/2 I-2025-06954"/>
    <s v="I-2025-06954"/>
    <s v="ECI - Latitud R - GUA - Fortalecimiento RI - Atitlán Recicla con foco en plásticos"/>
    <x v="4"/>
    <x v="96"/>
    <x v="2"/>
    <x v="2"/>
    <s v="Economia Circular Inclusiva (Ex Reciclaje)"/>
    <x v="19"/>
    <x v="19"/>
    <s v="Donación efectivo más de U$D 3K y menos de U$D 50K"/>
    <s v="Guatemala"/>
    <s v="US Dollar"/>
    <n v="20000"/>
    <n v="20000"/>
    <s v="Pago Completo"/>
    <s v="Desembolso 1/2 I-2025-06954"/>
  </r>
  <r>
    <d v="2025-06-12T00:00:00"/>
    <s v="Invoice 01/2025 Pago inicial I-6944"/>
    <s v="I-2025-06944"/>
    <s v="Avery BRA - Amazônia Legal: Mapeamento de Desafios e Potenciais para a ECI"/>
    <x v="4"/>
    <x v="108"/>
    <x v="2"/>
    <x v="2"/>
    <s v="Economia Circular Inclusiva (Ex Reciclaje)"/>
    <x v="19"/>
    <x v="19"/>
    <s v="Consultoría: Inversiones"/>
    <s v="Brasil"/>
    <s v="US Dollar"/>
    <n v="11540"/>
    <n v="11540"/>
    <s v="Pago Completo"/>
    <s v="Invoice 01/2025 Pago inicial I-6944"/>
  </r>
  <r>
    <d v="2025-06-12T00:00:00"/>
    <s v="Consultoría Laura Sifonios - Pago 9"/>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3965120"/>
    <n v="3337.64"/>
    <s v="Pago Completo"/>
    <s v="Consultoría Laura Sifonios - Pago 9"/>
  </r>
  <r>
    <d v="2025-06-12T00:00:00"/>
    <s v="Pago 2 Conexión Guatemala I-06780"/>
    <s v="I-2024-06780"/>
    <s v="ASDI: Transformando retornos en oportunidades de crecimiento en Olintepeque"/>
    <x v="2"/>
    <x v="5"/>
    <x v="0"/>
    <x v="0"/>
    <s v="Innovación Laboral (Ex. Futuro del Trabajo)"/>
    <x v="3"/>
    <x v="3"/>
    <s v="Donación efectivo más de U$D 3K y menos de U$D 50K"/>
    <s v="Guatemala"/>
    <s v="US Dollar"/>
    <n v="10200"/>
    <n v="10200"/>
    <s v="Pago Completo"/>
    <s v="Pago 2 Conexión Guatemala I-06780"/>
  </r>
  <r>
    <d v="2025-06-13T00:00:00"/>
    <s v="Desembolso Préstamo único C.Bravo"/>
    <s v="I-2025-06963"/>
    <s v="Cecilia Bravo Belmar FDR 2.0 - Ikatu"/>
    <x v="1"/>
    <x v="1"/>
    <x v="0"/>
    <x v="0"/>
    <s v="Ikatu (Negocios)"/>
    <x v="1"/>
    <x v="1"/>
    <s v="Cooperación Financiera Reembolsable"/>
    <s v="Chile"/>
    <s v="Pesos Chilenos"/>
    <n v="1000000"/>
    <n v="1074.98"/>
    <s v="Pago Completo"/>
    <s v="Desembolso Préstamo único C.Bravo"/>
  </r>
  <r>
    <d v="2025-06-13T00:00:00"/>
    <s v="Evento Guatemala - Adelanto para reembolsos"/>
    <s v="I-2025-06976"/>
    <s v="ASDI - Target - Guatemala: Tejiendo redes de dignidad - Evento"/>
    <x v="2"/>
    <x v="107"/>
    <x v="0"/>
    <x v="3"/>
    <s v="Economia Circular Inclusiva (Ex Reciclaje)"/>
    <x v="10"/>
    <x v="10"/>
    <s v="Contratación de servicios/Viajes/Hoteles/Viáticos"/>
    <s v="Guatemala"/>
    <s v="US Dollar"/>
    <n v="3500"/>
    <n v="3500"/>
    <s v="Pago Completo"/>
    <s v="Evento Guatemala - Adelanto para reembolsos"/>
  </r>
  <r>
    <d v="2025-06-13T00:00:00"/>
    <s v="Pago final - FEPP"/>
    <s v="I-2024-06552"/>
    <s v="Lazos de Agua: Diseño de la Implementación en el Ecuador"/>
    <x v="2"/>
    <x v="57"/>
    <x v="0"/>
    <x v="0"/>
    <s v="Agua"/>
    <x v="4"/>
    <x v="4"/>
    <s v="Consultoría: Contratación de servicios/Otros"/>
    <s v="Ecuador"/>
    <s v="US Dollar"/>
    <n v="28500"/>
    <n v="28500"/>
    <s v="Pago Completo"/>
    <s v="Pago final - FEPP"/>
  </r>
  <r>
    <d v="2025-06-16T00:00:00"/>
    <s v="Reemb. Mari Brimdjam A-1806 - Encontro RJ"/>
    <s v="I-2025-06814"/>
    <s v="WTT GER - Viagens 2025 - Via Aérea e adiantamentos"/>
    <x v="3"/>
    <x v="60"/>
    <x v="1"/>
    <x v="1"/>
    <s v="WTT"/>
    <x v="2"/>
    <x v="2"/>
    <s v="Contratación de servicios/Viajes/Hoteles/Viáticos"/>
    <s v="Brasil"/>
    <s v="Reales"/>
    <n v="123.81"/>
    <n v="22.13"/>
    <s v="Pago Completo"/>
    <s v="Reemb. Mari Brimdjam A-1806 - Encontro RJ"/>
  </r>
  <r>
    <d v="2025-06-16T00:00:00"/>
    <s v="FT 8166 Via Aerea - Passagem Santarém 09 a 11/06/2025 - Renata"/>
    <s v="I-2025-06814"/>
    <s v="WTT GER - Viagens 2025 - Via Aérea e adiantamentos"/>
    <x v="3"/>
    <x v="42"/>
    <x v="1"/>
    <x v="1"/>
    <s v="WTT"/>
    <x v="2"/>
    <x v="2"/>
    <s v="Contratación de servicios/Viajes/Hoteles/Viáticos"/>
    <s v="Brasil"/>
    <s v="Reales"/>
    <n v="2411.88"/>
    <n v="431.12"/>
    <s v="Pago Completo"/>
    <s v="FT 8166 Via Aerea - Passagem Santarém 09 a 11/06/2025 - Renata"/>
  </r>
  <r>
    <d v="2025-06-16T00:00:00"/>
    <s v="Reemb. Angelica A-1806 - Encontro RJ"/>
    <s v="I-2025-06814"/>
    <s v="WTT GER - Viagens 2025 - Via Aérea e adiantamentos"/>
    <x v="3"/>
    <x v="60"/>
    <x v="1"/>
    <x v="1"/>
    <s v="WTT"/>
    <x v="2"/>
    <x v="2"/>
    <s v="Contratación de servicios/Viajes/Hoteles/Viáticos"/>
    <s v="Brasil"/>
    <s v="Reales"/>
    <n v="158.97999999999999"/>
    <n v="28.42"/>
    <s v="Pago Completo"/>
    <s v="Reemb. Angelica A-1806 - Encontro RJ"/>
  </r>
  <r>
    <d v="2025-06-16T00:00:00"/>
    <s v="FT 8163 Via Aerea - Passagem Rio 21 e 22/05/2025 - Joice"/>
    <s v="I-2025-06814"/>
    <s v="WTT GER - Viagens 2025 - Via Aérea e adiantamentos"/>
    <x v="3"/>
    <x v="60"/>
    <x v="1"/>
    <x v="1"/>
    <s v="WTT"/>
    <x v="2"/>
    <x v="2"/>
    <s v="Contratación de servicios/Viajes/Hoteles/Viáticos"/>
    <s v="Brasil"/>
    <s v="Reales"/>
    <n v="378.46"/>
    <n v="67.650000000000006"/>
    <s v="Pago Completo"/>
    <s v="FT 8163 Via Aerea - Passagem Rio 21 e 22/05/2025 - Joice"/>
  </r>
  <r>
    <d v="2025-06-16T00:00:00"/>
    <s v="FT 8164 Via Aerea - Passagem Manaus 29/05 a 01/06/2025 - Mari Brimdjam"/>
    <s v="I-2025-06814"/>
    <s v="WTT GER - Viagens 2025 - Via Aérea e adiantamentos"/>
    <x v="3"/>
    <x v="60"/>
    <x v="1"/>
    <x v="1"/>
    <s v="WTT"/>
    <x v="2"/>
    <x v="2"/>
    <s v="Contratación de servicios/Viajes/Hoteles/Viáticos"/>
    <s v="Brasil"/>
    <s v="Reales"/>
    <n v="1998.2"/>
    <n v="357.18"/>
    <s v="Pago Completo"/>
    <s v="FT 8164 Via Aerea - Passagem Manaus 29/05 a 01/06/2025 - Mari Brimdjam"/>
  </r>
  <r>
    <d v="2025-06-16T00:00:00"/>
    <s v="Pago unico I-6793"/>
    <s v="I-2025-06793"/>
    <s v="SURGE |  Fortalecimiento de la Plataforma Ciudadana Red Lupa| Instituto Mexicano de Derechos Humanos y Democracia, A. C."/>
    <x v="4"/>
    <x v="76"/>
    <x v="2"/>
    <x v="2"/>
    <s v="Democracias"/>
    <x v="18"/>
    <x v="18"/>
    <s v="Donación efectivo más de U$D 3K y menos de U$D 50K"/>
    <s v="México"/>
    <s v="US Dollar"/>
    <n v="40000"/>
    <n v="40000"/>
    <s v="Pago Completo"/>
    <s v="Pago unico I-6793"/>
  </r>
  <r>
    <d v="2025-06-16T00:00:00"/>
    <s v="Pago unico - Invoice 1/2 I-6801"/>
    <s v="I-2025-06801"/>
    <s v="SURGE FCP | Red Global de Jóvenes por la Biodiversidad capítulo México"/>
    <x v="4"/>
    <x v="31"/>
    <x v="2"/>
    <x v="2"/>
    <s v="Democracias"/>
    <x v="18"/>
    <x v="18"/>
    <s v="Consultoría: Inversiones"/>
    <s v="México"/>
    <s v="US Dollar"/>
    <n v="2473"/>
    <n v="2473"/>
    <s v="Pago Completo"/>
    <s v="Pago unico - Invoice 1/2 I-6801"/>
  </r>
  <r>
    <d v="2025-06-16T00:00:00"/>
    <s v="Pagamento imposto primeiro desembolso"/>
    <s v="I-2025-06971"/>
    <s v="GCF BRA | Agenda Missão Marajó - Novembro 2025"/>
    <x v="5"/>
    <x v="2"/>
    <x v="0"/>
    <x v="0"/>
    <s v="Biomas"/>
    <x v="11"/>
    <x v="11"/>
    <s v="Contratación de servicios/Viajes/Hoteles/Viáticos"/>
    <s v="Brasil"/>
    <s v="Reales"/>
    <n v="715"/>
    <n v="129.72"/>
    <s v="Pago Completo"/>
    <s v="Pagamento imposto primeiro desembolso"/>
  </r>
  <r>
    <d v="2025-06-16T00:00:00"/>
    <s v="Pago unico - Invoice 2/2"/>
    <s v="I-2025-06801"/>
    <s v="SURGE FCP | Red Global de Jóvenes por la Biodiversidad capítulo México"/>
    <x v="4"/>
    <x v="76"/>
    <x v="2"/>
    <x v="2"/>
    <s v="Democracias"/>
    <x v="18"/>
    <x v="18"/>
    <s v="Consultoría: Inversiones"/>
    <s v="México"/>
    <s v="US Dollar"/>
    <n v="527"/>
    <n v="527"/>
    <s v="Pago Completo"/>
    <s v="Pago unico - Invoice 2/2"/>
  </r>
  <r>
    <d v="2025-06-16T00:00:00"/>
    <s v="Pago Final AA-FA MapBiomas"/>
    <s v="I-2025-06940"/>
    <s v="MapBiomas: Fondos AA-FA"/>
    <x v="4"/>
    <x v="10"/>
    <x v="3"/>
    <x v="2"/>
    <s v="Biomas"/>
    <x v="28"/>
    <x v="30"/>
    <s v="Donación efectivo más de U$D 50K"/>
    <s v="Panamá"/>
    <s v="US Dollar"/>
    <n v="14500000"/>
    <n v="14500000"/>
    <s v="Pago Completo"/>
    <s v="Pago Final AA-FA MapBiomas"/>
  </r>
  <r>
    <d v="2025-06-16T00:00:00"/>
    <s v="NF 202500122 - Pago3_Ano2_"/>
    <s v="I-2023-05544"/>
    <s v="HNK BR - Assessoria Projeto Heineken Redesul/MG - RC8"/>
    <x v="7"/>
    <x v="51"/>
    <x v="0"/>
    <x v="0"/>
    <s v="Economia Circular Inclusiva (Ex Reciclaje)"/>
    <x v="10"/>
    <x v="10"/>
    <s v="Consultoría: Implementación de Programas"/>
    <s v="Brasil"/>
    <s v="Reales"/>
    <n v="57199.5"/>
    <n v="10377.27"/>
    <s v="Pago Completo"/>
    <s v="NF 202500122 - Pago3_Ano2_"/>
  </r>
  <r>
    <d v="2025-06-16T00:00:00"/>
    <s v="Reemb. Renata A-1806 - Encontro RJ"/>
    <s v="I-2025-06814"/>
    <s v="WTT GER - Viagens 2025 - Via Aérea e adiantamentos"/>
    <x v="3"/>
    <x v="60"/>
    <x v="1"/>
    <x v="1"/>
    <s v="WTT"/>
    <x v="2"/>
    <x v="2"/>
    <s v="Contratación de servicios/Viajes/Hoteles/Viáticos"/>
    <s v="Brasil"/>
    <s v="Reales"/>
    <n v="384.53"/>
    <n v="68.73"/>
    <s v="Pago Completo"/>
    <s v="Reemb. Renata A-1806 - Encontro RJ"/>
  </r>
  <r>
    <d v="2025-06-16T00:00:00"/>
    <s v="FT 8165 Via Aerea - Passagem Santarém 09 a 11/06/2025 - Gracyane"/>
    <s v="I-2025-06814"/>
    <s v="WTT GER - Viagens 2025 - Via Aérea e adiantamentos"/>
    <x v="3"/>
    <x v="42"/>
    <x v="1"/>
    <x v="1"/>
    <s v="WTT"/>
    <x v="2"/>
    <x v="2"/>
    <s v="Contratación de servicios/Viajes/Hoteles/Viáticos"/>
    <s v="Brasil"/>
    <s v="Reales"/>
    <n v="592.57000000000005"/>
    <n v="105.92"/>
    <s v="Pago Completo"/>
    <s v="FT 8165 Via Aerea - Passagem Santarém 09 a 11/06/2025 - Gracyane"/>
  </r>
  <r>
    <d v="2025-06-16T00:00:00"/>
    <s v="FT 8162 Via Aerea - Passagem Santarém 09 a 11/06/2025 - Angélica"/>
    <s v="I-2025-06814"/>
    <s v="WTT GER - Viagens 2025 - Via Aérea e adiantamentos"/>
    <x v="3"/>
    <x v="42"/>
    <x v="1"/>
    <x v="1"/>
    <s v="WTT"/>
    <x v="2"/>
    <x v="2"/>
    <s v="Contratación de servicios/Viajes/Hoteles/Viáticos"/>
    <s v="Brasil"/>
    <s v="Reales"/>
    <n v="2895.85"/>
    <n v="517.63"/>
    <s v="Pago Completo"/>
    <s v="FT 8162 Via Aerea - Passagem Santarém 09 a 11/06/2025 - Angélica"/>
  </r>
  <r>
    <d v="2025-06-17T00:00:00"/>
    <s v="Pago único Compra de Pasaje Suleiman Yunusa"/>
    <s v="I-2025-07093"/>
    <s v="Impulsouth II: Participación Bioenergy Week 2025  - Uganda - Suleiman Yunusa"/>
    <x v="2"/>
    <x v="63"/>
    <x v="0"/>
    <x v="0"/>
    <s v="Clima"/>
    <x v="22"/>
    <x v="25"/>
    <s v="Contratación de servicios/Viajes/Hoteles/Viáticos"/>
    <s v="Global"/>
    <s v="US Dollar"/>
    <n v="1076"/>
    <n v="1076"/>
    <s v="Pago Completo"/>
    <s v="Pago único Compra de Pasaje Suleiman Yunusa"/>
  </r>
  <r>
    <d v="2025-06-17T00:00:00"/>
    <s v="Factura 53773 - Allegro Tours - Hotel Johannesbourg Severino Lima"/>
    <s v="I-2025-07045"/>
    <s v="ECI Latitud R - AFRICA - F20 - Participación Severino Lima"/>
    <x v="2"/>
    <x v="23"/>
    <x v="0"/>
    <x v="3"/>
    <s v="Economia Circular Inclusiva (Ex Reciclaje)"/>
    <x v="10"/>
    <x v="10"/>
    <s v="Contratación de servicios/Viajes/Hoteles/Viáticos"/>
    <s v="Sudáfrica"/>
    <s v="US Dollar"/>
    <n v="258.45"/>
    <n v="258.45"/>
    <s v="Pago Completo"/>
    <s v="Factura 53773 - Allegro Tours - Hotel Johannesbourg Severino Lima"/>
  </r>
  <r>
    <d v="2025-06-17T00:00:00"/>
    <s v="Pago Pasaje Aereo Ambe Emmanuel Cheo"/>
    <s v="I-2025-07070"/>
    <s v="Impulsouth II: Participación Bioenergy Week 2025  - Uganda (UNU)"/>
    <x v="2"/>
    <x v="63"/>
    <x v="0"/>
    <x v="0"/>
    <s v="Clima"/>
    <x v="22"/>
    <x v="25"/>
    <s v="Donación efectivo hasta U$D 3K"/>
    <s v="Global"/>
    <s v="US Dollar"/>
    <n v="1725"/>
    <n v="1725"/>
    <s v="Pago Completo"/>
    <s v="Pago Pasaje Aereo Ambe Emmanuel Cheo"/>
  </r>
  <r>
    <d v="2025-06-17T00:00:00"/>
    <s v="Factura 001-002-000000095 - Alianza Giro - Primer desembolso"/>
    <s v="I-2025-06932"/>
    <s v="ECI Latitud R ECU - Estudio de Impacto de impuesto al PET en ingresos de recicladores en Ecuador"/>
    <x v="2"/>
    <x v="23"/>
    <x v="0"/>
    <x v="3"/>
    <s v="Economia Circular Inclusiva (Ex Reciclaje)"/>
    <x v="10"/>
    <x v="10"/>
    <s v="Consultoría: Contratación de servicios/Otros"/>
    <s v="Ecuador"/>
    <s v="US Dollar"/>
    <n v="2760"/>
    <n v="2760"/>
    <s v="Pago Completo"/>
    <s v="Factura 001-002-000000095 - Alianza Giro - Primer desembolso"/>
  </r>
  <r>
    <d v="2025-06-17T00:00:00"/>
    <s v="Allegro Factura 53681 - Eva Eduarda Gomes Duarte"/>
    <s v="I-2024-06154"/>
    <s v="Biomas II :  Apoio à Coordenação Programática (Eva Eduarda)"/>
    <x v="2"/>
    <x v="40"/>
    <x v="0"/>
    <x v="0"/>
    <s v="Biomas"/>
    <x v="0"/>
    <x v="0"/>
    <s v="Consultoría: Implementación de Programas"/>
    <s v="Brasil"/>
    <s v="US Dollar"/>
    <n v="421.09"/>
    <n v="421.09"/>
    <s v="Pago Completo"/>
    <s v="Allegro Factura 53681 - Eva Eduarda Gomes Duarte"/>
  </r>
  <r>
    <d v="2025-06-17T00:00:00"/>
    <s v="Factura 53773 - Allegro Tours - Seguro de viaje Severino Lima"/>
    <s v="I-2025-07045"/>
    <s v="ECI Latitud R - AFRICA - F20 - Participación Severino Lima"/>
    <x v="2"/>
    <x v="23"/>
    <x v="0"/>
    <x v="3"/>
    <s v="Economia Circular Inclusiva (Ex Reciclaje)"/>
    <x v="10"/>
    <x v="10"/>
    <s v="Contratación de servicios/Viajes/Hoteles/Viáticos"/>
    <s v="Sudáfrica"/>
    <s v="US Dollar"/>
    <n v="73.5"/>
    <n v="73.5"/>
    <s v="Pago Completo"/>
    <s v="Factura 53773 - Allegro Tours - Seguro de viaje Severino Lima"/>
  </r>
  <r>
    <d v="2025-06-17T00:00:00"/>
    <s v="Factura 52025 - Allegro Tours - Pasaje aereo Severino Lima"/>
    <s v="I-2025-07045"/>
    <s v="ECI Latitud R - AFRICA - F20 - Participación Severino Lima"/>
    <x v="2"/>
    <x v="23"/>
    <x v="0"/>
    <x v="3"/>
    <s v="Economia Circular Inclusiva (Ex Reciclaje)"/>
    <x v="10"/>
    <x v="10"/>
    <s v="Contratación de servicios/Viajes/Hoteles/Viáticos"/>
    <s v="Sudáfrica"/>
    <s v="US Dollar"/>
    <n v="1428.2"/>
    <n v="1428.2"/>
    <s v="Pago Completo"/>
    <s v="Factura 52025 - Allegro Tours - Pasaje aereo Severino Lima"/>
  </r>
  <r>
    <d v="2025-06-17T00:00:00"/>
    <s v="Pago gastos viaje YRR"/>
    <s v="I-2024-06315"/>
    <s v="UE Redes Chaco - Coordinación del proyecto (Yaiza Reid Rata) - año II"/>
    <x v="0"/>
    <x v="56"/>
    <x v="0"/>
    <x v="0"/>
    <s v="Biomas"/>
    <x v="0"/>
    <x v="0"/>
    <s v="Consultoría: Implementación de Programas"/>
    <s v="Argentina"/>
    <s v="Pesos Argentinos"/>
    <n v="312736"/>
    <n v="269.60000000000002"/>
    <s v="Pago Completo"/>
    <s v="Pago gastos viaje YRR"/>
  </r>
  <r>
    <d v="2025-06-17T00:00:00"/>
    <s v="01 st Desembolso I-07051 Turismo Esquerre"/>
    <s v="I-2025-07051"/>
    <s v="MapBiomas: Coordinación logística Congreso Chile Turismo Esquerré"/>
    <x v="4"/>
    <x v="10"/>
    <x v="2"/>
    <x v="2"/>
    <s v="Biomas"/>
    <x v="6"/>
    <x v="6"/>
    <s v="Consultoría: Contratación de servicios/Otros"/>
    <s v="Chile"/>
    <s v="US Dollar"/>
    <n v="36165.33"/>
    <n v="36165.33"/>
    <s v="Pago Completo"/>
    <s v="01 st Desembolso I-07051 Turismo Esquerre"/>
  </r>
  <r>
    <d v="2025-06-17T00:00:00"/>
    <s v="Factura 52986 - Allegro Tours - Pasaje aereo Severino Lima"/>
    <s v="I-2025-07045"/>
    <s v="ECI Latitud R - AFRICA - F20 - Participación Severino Lima"/>
    <x v="2"/>
    <x v="23"/>
    <x v="0"/>
    <x v="3"/>
    <s v="Economia Circular Inclusiva (Ex Reciclaje)"/>
    <x v="10"/>
    <x v="10"/>
    <s v="Contratación de servicios/Viajes/Hoteles/Viáticos"/>
    <s v="Sudáfrica"/>
    <s v="US Dollar"/>
    <n v="189.79"/>
    <n v="189.79"/>
    <s v="Pago Completo"/>
    <s v="Factura 52986 - Allegro Tours - Pasaje aereo Severino Lima"/>
  </r>
  <r>
    <d v="2025-06-17T00:00:00"/>
    <s v="Factura 53773 - Allegro Tours - Hotel Cape Town Severino Lima"/>
    <s v="I-2025-07045"/>
    <s v="ECI Latitud R - AFRICA - F20 - Participación Severino Lima"/>
    <x v="2"/>
    <x v="23"/>
    <x v="0"/>
    <x v="3"/>
    <s v="Economia Circular Inclusiva (Ex Reciclaje)"/>
    <x v="10"/>
    <x v="10"/>
    <s v="Contratación de servicios/Viajes/Hoteles/Viáticos"/>
    <s v="Sudáfrica"/>
    <s v="US Dollar"/>
    <n v="1058.6199999999999"/>
    <n v="1058.6199999999999"/>
    <s v="Pago Completo"/>
    <s v="Factura 53773 - Allegro Tours - Hotel Cape Town Severino Lima"/>
  </r>
  <r>
    <d v="2025-06-17T00:00:00"/>
    <s v="Reintegro gastos viaje misión UE"/>
    <s v="I-2025-06833"/>
    <s v="UE Redes Chaco - consultoría administrativa (Fiorella Tomasello)"/>
    <x v="0"/>
    <x v="56"/>
    <x v="0"/>
    <x v="0"/>
    <s v="Biomas"/>
    <x v="0"/>
    <x v="0"/>
    <s v="Consultoría: Implementación de Programas"/>
    <s v="Argentina"/>
    <s v="Pesos Argentinos"/>
    <n v="308000.84999999998"/>
    <n v="265.52"/>
    <s v="Pago Completo"/>
    <s v="Reintegro gastos viaje misión UE"/>
  </r>
  <r>
    <d v="2025-06-18T00:00:00"/>
    <s v="Fatura Allegrotour 51075 + tasas"/>
    <s v="I-2025-06949"/>
    <s v="GCF BRA | Conferência Community-Based Adaptation (CBA19)"/>
    <x v="2"/>
    <x v="2"/>
    <x v="0"/>
    <x v="0"/>
    <s v="Biomas"/>
    <x v="11"/>
    <x v="11"/>
    <s v="Contratación de servicios/Viajes/Hoteles/Viáticos"/>
    <s v="Brasil"/>
    <s v="US Dollar"/>
    <n v="1214.8"/>
    <n v="1214.8"/>
    <s v="Pago Completo"/>
    <s v="Fatura Allegrotour 51075 + tasas"/>
  </r>
  <r>
    <d v="2025-06-18T00:00:00"/>
    <s v="Eventos Marajó Resiliente - 2ª quinzena junho2025"/>
    <s v="I-2024-06190"/>
    <s v="GCF BRA | Eventos e Viagens - Projeto Marajó"/>
    <x v="5"/>
    <x v="2"/>
    <x v="0"/>
    <x v="0"/>
    <s v="Biomas"/>
    <x v="11"/>
    <x v="11"/>
    <s v="Organizado por Avina"/>
    <s v="Brasil"/>
    <s v="Reales"/>
    <n v="10000"/>
    <n v="1822.29"/>
    <s v="Pago Completo"/>
    <s v="Eventos Marajó Resiliente - 2ª quinzena junho2025"/>
  </r>
  <r>
    <d v="2025-06-19T00:00:00"/>
    <s v="Pago pasaje avión JUJ AEP JUJ YRR"/>
    <s v="I-2024-06315"/>
    <s v="UE Redes Chaco - Coordinación del proyecto (Yaiza Reid Rata) - año II"/>
    <x v="0"/>
    <x v="56"/>
    <x v="0"/>
    <x v="0"/>
    <s v="Biomas"/>
    <x v="0"/>
    <x v="0"/>
    <s v="Consultoría: Implementación de Programas"/>
    <s v="Argentina"/>
    <s v="Pesos Argentinos"/>
    <n v="532179.97"/>
    <n v="457.99"/>
    <s v="Pago Completo"/>
    <s v="Pago pasaje avión JUJ AEP JUJ YRR"/>
  </r>
  <r>
    <d v="2025-06-20T00:00:00"/>
    <s v="Honorário Mayo"/>
    <s v="I-2024-06591"/>
    <s v="GCF BRA | Consultoria Genero e Diversidade - Lara Vaz"/>
    <x v="2"/>
    <x v="2"/>
    <x v="0"/>
    <x v="0"/>
    <s v="Biomas"/>
    <x v="0"/>
    <x v="0"/>
    <s v="Consultoría: Implementación de Programas"/>
    <s v="Brasil"/>
    <s v="Reales"/>
    <n v="7862.25"/>
    <n v="1405.38"/>
    <s v="Pago Completo"/>
    <s v="Honorário Mayo"/>
  </r>
  <r>
    <d v="2025-06-20T00:00:00"/>
    <s v="Pago 1 - Inclusion Africa"/>
    <s v="I-2025-06929"/>
    <s v="ICC: Inclusion Africa"/>
    <x v="2"/>
    <x v="106"/>
    <x v="0"/>
    <x v="0"/>
    <s v="Innovación Laboral (Ex. Futuro del Trabajo)"/>
    <x v="3"/>
    <x v="3"/>
    <s v="Donación efectivo más de U$D 50K"/>
    <s v="Kenia"/>
    <s v="US Dollar"/>
    <n v="20000"/>
    <n v="20000"/>
    <s v="Pago Completo"/>
    <s v="Pago 1 - Inclusion Africa"/>
  </r>
  <r>
    <d v="2025-06-20T00:00:00"/>
    <s v="Pago 2 - bimestral consultoría Giselle Baiguera"/>
    <s v="I-2025-06871"/>
    <s v="Consultoria Gestión Programática - Giselle Baiguera"/>
    <x v="2"/>
    <x v="88"/>
    <x v="0"/>
    <x v="3"/>
    <s v="Innovación Laboral (Ex. Futuro del Trabajo)"/>
    <x v="9"/>
    <x v="9"/>
    <s v="Consultoría: Implementación de Programas"/>
    <s v="Argentina"/>
    <s v="Pesos Argentinos"/>
    <n v="3672064.42"/>
    <n v="3111.71"/>
    <s v="Pago Completo"/>
    <s v="Pago 2 - bimestral consultoría Giselle Baiguera"/>
  </r>
  <r>
    <d v="2025-06-23T00:00:00"/>
    <s v="Reemb. Gracyane A-1805 Arapyau"/>
    <s v="I-2025-06814"/>
    <s v="WTT GER - Viagens 2025 - Via Aérea e adiantamentos"/>
    <x v="3"/>
    <x v="42"/>
    <x v="1"/>
    <x v="1"/>
    <s v="WTT"/>
    <x v="2"/>
    <x v="2"/>
    <s v="Contratación de servicios/Viajes/Hoteles/Viáticos"/>
    <s v="Brasil"/>
    <s v="Reales"/>
    <n v="578.52"/>
    <n v="104.96"/>
    <s v="Pago Completo"/>
    <s v="Reemb. Gracyane A-1805 Arapyau"/>
  </r>
  <r>
    <d v="2025-06-23T00:00:00"/>
    <s v="Reintegro Luciana Passos - Gastos de Viajes"/>
    <s v="I-2025-06987"/>
    <s v="Intercambios - Águas do Marajó (Ceará y Santarém)"/>
    <x v="2"/>
    <x v="27"/>
    <x v="0"/>
    <x v="0"/>
    <s v="Agua"/>
    <x v="4"/>
    <x v="4"/>
    <s v="Organizado por Avina"/>
    <s v="Brasil"/>
    <s v="US Dollar"/>
    <n v="850.36"/>
    <n v="850.36"/>
    <s v="Pago Completo"/>
    <s v="Reintegro Luciana Passos - Gastos de Viajes"/>
  </r>
  <r>
    <d v="2025-06-23T00:00:00"/>
    <s v="LPassos - Consultoría"/>
    <s v="I-2025-06977"/>
    <s v="Aguas do Marajó: Assessoria Jurídica Programática"/>
    <x v="2"/>
    <x v="27"/>
    <x v="0"/>
    <x v="0"/>
    <s v="Agua"/>
    <x v="12"/>
    <x v="12"/>
    <s v="Consultoría: Implementación de Programas"/>
    <s v="Brasil"/>
    <s v="Reales"/>
    <n v="37122.400000000001"/>
    <n v="6635.64"/>
    <s v="Pago Completo"/>
    <s v="LPassos - Consultoría"/>
  </r>
  <r>
    <d v="2025-06-23T00:00:00"/>
    <s v="Pago 1/1 I-2025-7037"/>
    <s v="I-2025-07037"/>
    <s v="ECI – Latitud R COL - Fortalecimiento Asoactiva/Aruman con foco en plásticos"/>
    <x v="4"/>
    <x v="96"/>
    <x v="2"/>
    <x v="2"/>
    <s v="Economia Circular Inclusiva (Ex Reciclaje)"/>
    <x v="19"/>
    <x v="19"/>
    <s v="Donación efectivo más de U$D 3K y menos de U$D 50K"/>
    <s v="Colombia"/>
    <s v="US Dollar"/>
    <n v="10000"/>
    <n v="10000"/>
    <s v="Pago Completo"/>
    <s v="Pago 1/1 I-2025-7037"/>
  </r>
  <r>
    <d v="2025-06-23T00:00:00"/>
    <s v="Desembolso Préstamo único M.Manquilaf"/>
    <s v="I-2025-07058"/>
    <s v="Mariano Manquilaf Quilacan FDR 2.0 - Ikatu"/>
    <x v="1"/>
    <x v="1"/>
    <x v="0"/>
    <x v="0"/>
    <s v="Ikatu (Negocios)"/>
    <x v="1"/>
    <x v="1"/>
    <s v="Cooperación Financiera Reembolsable"/>
    <s v="Chile"/>
    <s v="Pesos Chilenos"/>
    <n v="3000000"/>
    <n v="3167.8"/>
    <s v="Pago Completo"/>
    <s v="Desembolso Préstamo único M.Manquilaf"/>
  </r>
  <r>
    <d v="2025-06-23T00:00:00"/>
    <s v="Reemb. Angelica A-1805 Arapyau"/>
    <s v="I-2025-06814"/>
    <s v="WTT GER - Viagens 2025 - Via Aérea e adiantamentos"/>
    <x v="3"/>
    <x v="42"/>
    <x v="1"/>
    <x v="1"/>
    <s v="WTT"/>
    <x v="2"/>
    <x v="2"/>
    <s v="Contratación de servicios/Viajes/Hoteles/Viáticos"/>
    <s v="Brasil"/>
    <s v="Reales"/>
    <n v="360.28"/>
    <n v="65.36"/>
    <s v="Pago Completo"/>
    <s v="Reemb. Angelica A-1805 Arapyau"/>
  </r>
  <r>
    <d v="2025-06-23T00:00:00"/>
    <s v="NF 109 ref. Pago 4 - Gracyane Taveira"/>
    <s v="I-2025-06820"/>
    <s v="WTT CAP - ICT Piloto UFOPA - Gracyane Taveira"/>
    <x v="3"/>
    <x v="42"/>
    <x v="1"/>
    <x v="1"/>
    <s v="WTT"/>
    <x v="13"/>
    <x v="13"/>
    <s v="Consultoría: Implementación de Programas"/>
    <s v="Brasil"/>
    <s v="Reales"/>
    <n v="20000"/>
    <n v="3628.45"/>
    <s v="Pago Completo"/>
    <s v="NF 109 ref. Pago 4 - Gracyane Taveira"/>
  </r>
  <r>
    <d v="2025-06-23T00:00:00"/>
    <s v="Desembolso Préstamo único L.Peñailillo"/>
    <s v="I-2025-07099"/>
    <s v="Liliana Peñailillo Inalaf FDR 2.0 - Ikatu"/>
    <x v="1"/>
    <x v="1"/>
    <x v="0"/>
    <x v="0"/>
    <s v="Ikatu (Negocios)"/>
    <x v="1"/>
    <x v="1"/>
    <s v="Cooperación Financiera Reembolsable"/>
    <s v="Chile"/>
    <s v="Pesos Chilenos"/>
    <n v="1000000"/>
    <n v="1055.93"/>
    <s v="Pago Completo"/>
    <s v="Desembolso Préstamo único L.Peñailillo"/>
  </r>
  <r>
    <d v="2025-06-23T00:00:00"/>
    <s v="Fac 150471 Transportes Nueva Apoquinto - Gastos de Transporte"/>
    <s v="I-2025-06835"/>
    <s v="+Água - Consultoría Programática Chile"/>
    <x v="1"/>
    <x v="55"/>
    <x v="0"/>
    <x v="0"/>
    <s v="Agua"/>
    <x v="12"/>
    <x v="12"/>
    <s v="Consultoría: Implementación de Programas"/>
    <s v="Chile"/>
    <s v="Pesos Chilenos"/>
    <n v="57457"/>
    <n v="60.67"/>
    <s v="Pago Completo"/>
    <s v="Fac 150471 Transportes Nueva Apoquinto - Gastos de Transporte"/>
  </r>
  <r>
    <d v="2025-06-23T00:00:00"/>
    <s v="Fac 146707 - Turismo Esquierre LTDA - Transporte"/>
    <s v="I-2025-06835"/>
    <s v="+Água - Consultoría Programática Chile"/>
    <x v="1"/>
    <x v="55"/>
    <x v="0"/>
    <x v="0"/>
    <s v="Agua"/>
    <x v="12"/>
    <x v="12"/>
    <s v="Consultoría: Implementación de Programas"/>
    <s v="Chile"/>
    <s v="Pesos Chilenos"/>
    <n v="283238"/>
    <n v="299.08"/>
    <s v="Pago Completo"/>
    <s v="Fac 146707 - Turismo Esquierre LTDA - Transporte"/>
  </r>
  <r>
    <d v="2025-06-23T00:00:00"/>
    <s v="NF 1 ref. Pagamento inicial - Osmar da Silva"/>
    <s v="I-2025-07033"/>
    <s v="WTT COM - Contratação programador web site | OSMAR VIEIRA"/>
    <x v="3"/>
    <x v="19"/>
    <x v="1"/>
    <x v="1"/>
    <s v="WTT"/>
    <x v="13"/>
    <x v="13"/>
    <s v="Consultoría: Contratación de servicios/Otros"/>
    <s v="Brasil"/>
    <s v="Reales"/>
    <n v="5000"/>
    <n v="905.63"/>
    <s v="Pago Completo"/>
    <s v="NF 1 ref. Pagamento inicial - Osmar da Silva"/>
  </r>
  <r>
    <d v="2025-06-23T00:00:00"/>
    <s v="Desembolso Préstamo único O.Vergara"/>
    <s v="I-2025-07057"/>
    <s v="Orfelina Vergara Morales FDR 20 - Ikatu"/>
    <x v="1"/>
    <x v="1"/>
    <x v="0"/>
    <x v="0"/>
    <s v="Ikatu (Negocios)"/>
    <x v="1"/>
    <x v="1"/>
    <s v="Cooperación Financiera Reembolsable"/>
    <s v="Chile"/>
    <s v="Pesos Chilenos"/>
    <n v="10000000"/>
    <n v="10559.33"/>
    <s v="Pago Completo"/>
    <s v="Desembolso Préstamo único O.Vergara"/>
  </r>
  <r>
    <d v="2025-06-24T00:00:00"/>
    <s v="Pago Taller 2 - Cultural Bridge"/>
    <s v="I-2025-07080"/>
    <s v="ICC: Traducción talleres LAC junio"/>
    <x v="2"/>
    <x v="106"/>
    <x v="0"/>
    <x v="0"/>
    <s v="Innovación Laboral (Ex. Futuro del Trabajo)"/>
    <x v="3"/>
    <x v="3"/>
    <s v="Consultoría: Contratación de servicios/Otros"/>
    <s v="México"/>
    <s v="Pesos Mexicanos"/>
    <n v="22040"/>
    <n v="1164.29"/>
    <s v="Pago Completo"/>
    <s v="Pago Taller 2 - Cultural Bridge"/>
  </r>
  <r>
    <d v="2025-06-24T00:00:00"/>
    <s v="Honorarios junio/2025"/>
    <s v="I-2024-06293"/>
    <s v="SURGE | Consultoria de Monitoreo e Evaluación | Eva Villanueva"/>
    <x v="2"/>
    <x v="61"/>
    <x v="0"/>
    <x v="3"/>
    <s v="Democracias"/>
    <x v="16"/>
    <x v="16"/>
    <s v="Consultoría: Implementación de Programas"/>
    <s v="México"/>
    <s v="Pesos Mexicanos"/>
    <n v="36474"/>
    <n v="1926.78"/>
    <s v="Pago Completo"/>
    <s v="Honorarios junio/2025"/>
  </r>
  <r>
    <d v="2025-06-24T00:00:00"/>
    <s v="Fatura Via Aerea 8174 - 50% Caroline Santos - Pago Panamá"/>
    <s v="I-2025-06979"/>
    <s v="GCF BRA | Eventos e Viagens - projeto Marajó"/>
    <x v="2"/>
    <x v="2"/>
    <x v="0"/>
    <x v="0"/>
    <s v="Biomas"/>
    <x v="0"/>
    <x v="0"/>
    <s v="Organizado por Avina"/>
    <s v="Brasil"/>
    <s v="US Dollar"/>
    <n v="175"/>
    <n v="175"/>
    <s v="Pago Completo"/>
    <s v="Fatura Via Aerea 8174 - 50% Caroline Santos - Pago Panamá"/>
  </r>
  <r>
    <d v="2025-06-24T00:00:00"/>
    <s v="Consultoria Ma. Pia Montero jun25"/>
    <s v="I-2025-07067"/>
    <s v="UE Chile - Periplo Consultoria MEL M.Montero"/>
    <x v="1"/>
    <x v="65"/>
    <x v="0"/>
    <x v="0"/>
    <s v="Innovación Laboral (Ex. Futuro del Trabajo)"/>
    <x v="9"/>
    <x v="9"/>
    <s v="Consultoría: Implementación de Programas"/>
    <s v="Chile"/>
    <s v="Pesos Chilenos"/>
    <n v="1100000"/>
    <n v="1176.21"/>
    <s v="Pago Completo"/>
    <s v="Consultoria Ma. Pia Montero jun25"/>
  </r>
  <r>
    <d v="2025-06-24T00:00:00"/>
    <s v="Pago único I-7010"/>
    <s v="I-2025-07010"/>
    <s v="SURGE FCP | Impulso a la participación de víctimas en materia de desaparicion | Socios México Centro de Colaboración Cívica A.C."/>
    <x v="4"/>
    <x v="76"/>
    <x v="2"/>
    <x v="2"/>
    <s v="Democracias"/>
    <x v="18"/>
    <x v="18"/>
    <s v="Donación efectivo más de U$D 3K y menos de U$D 50K"/>
    <s v="México"/>
    <s v="US Dollar"/>
    <n v="18000"/>
    <n v="18000"/>
    <s v="Pago Completo"/>
    <s v="Pago único I-7010"/>
  </r>
  <r>
    <d v="2025-06-24T00:00:00"/>
    <s v="Reintegro Alejandra Calderon - Gastos de Alimentación y Traslado"/>
    <s v="I-2025-06962"/>
    <s v="Aliados por el Agua: Evento Adaptación Comunitaria al Cambio Climático (CBA)"/>
    <x v="2"/>
    <x v="109"/>
    <x v="0"/>
    <x v="0"/>
    <s v="Agua"/>
    <x v="12"/>
    <x v="12"/>
    <s v="Organizado por Avina"/>
    <s v="Brasil"/>
    <s v="US Dollar"/>
    <n v="225.86"/>
    <n v="225.86"/>
    <s v="Pago Completo"/>
    <s v="Reintegro Alejandra Calderon - Gastos de Alimentación y Traslado"/>
  </r>
  <r>
    <d v="2025-06-24T00:00:00"/>
    <s v="Anula pago en CRM"/>
    <s v="I-2024-06680"/>
    <s v="ICC: proofreading for climate and care policy brief (in colaboration with the Asia Foundation)"/>
    <x v="2"/>
    <x v="106"/>
    <x v="0"/>
    <x v="0"/>
    <s v="Innovación Laboral (Ex. Futuro del Trabajo)"/>
    <x v="34"/>
    <x v="36"/>
    <s v="Consultoría: Contratación de servicios/Otros"/>
    <s v="Estados Unidos"/>
    <s v="US Dollar"/>
    <n v="-355"/>
    <n v="-355"/>
    <s v="Pago Completo"/>
    <s v="Anula pago en CRM"/>
  </r>
  <r>
    <d v="2025-06-24T00:00:00"/>
    <s v="Invoice 003/2025 - Pago 3 - Consultora apoyo tecnico Bolívia - Alejandra Calderon"/>
    <s v="I-2025-06876"/>
    <s v="ECI - Consultoría Programática Apoyo Técnico Latitud R y ECI  Bolívia"/>
    <x v="2"/>
    <x v="23"/>
    <x v="0"/>
    <x v="3"/>
    <s v="Economia Circular Inclusiva (Ex Reciclaje)"/>
    <x v="8"/>
    <x v="8"/>
    <s v="Consultoría: Implementación de Programas"/>
    <s v="Bolivia"/>
    <s v="Pesos Bolivianos"/>
    <n v="17155.32"/>
    <n v="2464.84"/>
    <s v="Pago Completo"/>
    <s v="Invoice 003/2025 - Pago 3 - Consultora apoyo tecnico Bolívia - Alejandra Calderon"/>
  </r>
  <r>
    <d v="2025-06-24T00:00:00"/>
    <s v="Alejandra Calderon - Consultoría"/>
    <s v="I-2025-06935"/>
    <s v="Avina: Consultoría Programatica Bolívia"/>
    <x v="2"/>
    <x v="27"/>
    <x v="0"/>
    <x v="0"/>
    <s v="Agua"/>
    <x v="12"/>
    <x v="12"/>
    <s v="Consultoría: Implementación de Programas"/>
    <s v="Bolivia"/>
    <s v="Pesos Bolivianos"/>
    <n v="8553.98"/>
    <n v="1229.02"/>
    <s v="Pago Completo"/>
    <s v="Alejandra Calderon - Consultoría"/>
  </r>
  <r>
    <d v="2025-06-24T00:00:00"/>
    <s v="Gabriela Bade Consultoria UE junio 2025"/>
    <s v="I-2024-06238"/>
    <s v="UE Chile - Periplo Comunicaciones"/>
    <x v="1"/>
    <x v="65"/>
    <x v="0"/>
    <x v="0"/>
    <s v="Innovación Laboral (Ex. Futuro del Trabajo)"/>
    <x v="9"/>
    <x v="9"/>
    <s v="Consultoría: Implementación de Programas"/>
    <s v="Chile"/>
    <s v="Pesos Chilenos"/>
    <n v="815000"/>
    <n v="871.46"/>
    <s v="Pago Completo"/>
    <s v="Gabriela Bade Consultoria UE junio 2025"/>
  </r>
  <r>
    <d v="2025-06-24T00:00:00"/>
    <s v="Fatura Via Aerea 8174 - 50% Priscilla Chaves - Pago Panamá"/>
    <s v="I-2025-07047"/>
    <s v="GCF BRA | Reunião Planejamento Administrativa Avina e Aliados - São Paulo"/>
    <x v="2"/>
    <x v="2"/>
    <x v="0"/>
    <x v="0"/>
    <s v="Biomas"/>
    <x v="11"/>
    <x v="11"/>
    <s v="Contratación de servicios/Viajes/Hoteles/Viáticos"/>
    <s v="Brasil"/>
    <s v="US Dollar"/>
    <n v="175"/>
    <n v="175"/>
    <s v="Pago Completo"/>
    <s v="Fatura Via Aerea 8174 - 50% Priscilla Chaves - Pago Panamá"/>
  </r>
  <r>
    <d v="2025-06-25T00:00:00"/>
    <s v="Honorarios Junio 2025 Mirana"/>
    <s v="I-2025-06857"/>
    <s v="Equipo: Consultoría de Coordinación Programática África - Mirana Njakatiana"/>
    <x v="2"/>
    <x v="63"/>
    <x v="0"/>
    <x v="0"/>
    <s v="Clima"/>
    <x v="14"/>
    <x v="14"/>
    <s v="Consultoría: Implementación de Programas"/>
    <s v="Global"/>
    <s v="Malagasy Ariary"/>
    <n v="18972176.5"/>
    <n v="4045.24"/>
    <s v="Pago Completo"/>
    <s v="Honorarios Junio 2025 Mirana"/>
  </r>
  <r>
    <d v="2025-06-25T00:00:00"/>
    <s v="Pago Diferencia Honorarios Abril 2025"/>
    <s v="I-2025-06857"/>
    <s v="Equipo: Consultoría de Coordinación Programática África - Mirana Njakatiana"/>
    <x v="2"/>
    <x v="63"/>
    <x v="0"/>
    <x v="0"/>
    <s v="Clima"/>
    <x v="14"/>
    <x v="14"/>
    <s v="Consultoría: Implementación de Programas"/>
    <s v="Global"/>
    <s v="Malagasy Ariary"/>
    <n v="1269296.5"/>
    <n v="270.64"/>
    <s v="Pago Completo"/>
    <s v="Pago Diferencia Honorarios Abril 2025"/>
  </r>
  <r>
    <d v="2025-06-25T00:00:00"/>
    <s v="14 Pago Nathalia Junio 2025"/>
    <s v="I-2024-06260"/>
    <s v="Impulsouth II: National Strategies Lead Nathalia"/>
    <x v="2"/>
    <x v="63"/>
    <x v="0"/>
    <x v="0"/>
    <s v="Clima"/>
    <x v="14"/>
    <x v="14"/>
    <s v="Consultoría: Implementación de Programas"/>
    <s v="Global"/>
    <s v="Euros"/>
    <n v="1238.71"/>
    <n v="1314"/>
    <s v="Pago Completo"/>
    <s v="14 Pago Nathalia Junio 2025"/>
  </r>
  <r>
    <d v="2025-06-25T00:00:00"/>
    <s v="I-07086 - Boleto de avión de Sindy Hernandez"/>
    <s v="I-2025-07086"/>
    <s v="ASDI: Boleto de avión de Sindy Hernandez para participación en el Foro de Desarrollo Local de la OCDE"/>
    <x v="2"/>
    <x v="5"/>
    <x v="0"/>
    <x v="0"/>
    <s v="Innovación Laboral (Ex. Futuro del Trabajo)"/>
    <x v="9"/>
    <x v="9"/>
    <s v="Contratación de servicios/Viajes/Hoteles/Viáticos"/>
    <s v="Guatemala"/>
    <s v="US Dollar"/>
    <n v="955.7"/>
    <n v="955.7"/>
    <s v="Pago Completo"/>
    <s v="I-07086 - Boleto de avión de Sindy Hernandez"/>
  </r>
  <r>
    <d v="2025-06-25T00:00:00"/>
    <s v="Pago Junio 2025 Pamela"/>
    <s v="I-2024-06568"/>
    <s v="Andes Resiliente II: Consultoría técnica Pamela Olmedo"/>
    <x v="2"/>
    <x v="25"/>
    <x v="0"/>
    <x v="0"/>
    <s v="Clima"/>
    <x v="14"/>
    <x v="14"/>
    <s v="Consultoría: Implementación de Programas"/>
    <s v="Ecuador"/>
    <s v="US Dollar"/>
    <n v="3216.96"/>
    <n v="3216.96"/>
    <s v="Pago Completo"/>
    <s v="Pago Junio 2025 Pamela"/>
  </r>
  <r>
    <d v="2025-06-25T00:00:00"/>
    <s v="Honorarios Carola Junio 2025"/>
    <s v="I-2025-06830"/>
    <s v="Equipo: Consultoria Gestion Programatica Carola Mejía Silva"/>
    <x v="2"/>
    <x v="25"/>
    <x v="0"/>
    <x v="0"/>
    <s v="Clima"/>
    <x v="14"/>
    <x v="14"/>
    <s v="Consultoría: Implementación de Programas"/>
    <s v="Global"/>
    <s v="Pesos Bolivianos"/>
    <n v="14711.48"/>
    <n v="2113.7199999999998"/>
    <s v="Pago Completo"/>
    <s v="Honorarios Carola Junio 2025"/>
  </r>
  <r>
    <d v="2025-06-25T00:00:00"/>
    <s v="Pago unico"/>
    <s v="I-2025-07087"/>
    <s v="Surge FCP | Encuentros y Diálogos Intergeneracionales: memorias y horizontes para la resistencia |  Bárbara Eugenia Martínez Cairo Salazar"/>
    <x v="2"/>
    <x v="75"/>
    <x v="0"/>
    <x v="3"/>
    <s v="Democracias"/>
    <x v="5"/>
    <x v="5"/>
    <s v="Donación efectivo más de U$D 3K y menos de U$D 50K"/>
    <s v="México"/>
    <s v="US Dollar"/>
    <n v="12000"/>
    <n v="12000"/>
    <s v="Pago Completo"/>
    <s v="Pago unico"/>
  </r>
  <r>
    <d v="2025-06-25T00:00:00"/>
    <s v="Desembolso 2"/>
    <s v="I-2024-06607"/>
    <s v="POV-PY: NaturalezaPV- INCIDENCIA CLIMATICA: Estrategias y alianzas de las organizaciones de la sociedad civil frente a los desafíos del Cambio Climático a escala nacional, regional y global."/>
    <x v="2"/>
    <x v="40"/>
    <x v="0"/>
    <x v="0"/>
    <s v="Biomas"/>
    <x v="11"/>
    <x v="11"/>
    <s v="Donación efectivo más de U$D 3K y menos de U$D 50K"/>
    <s v="Paraguay"/>
    <s v="US Dollar"/>
    <n v="5790"/>
    <n v="5790"/>
    <s v="Pago Completo"/>
    <s v="Desembolso 2"/>
  </r>
  <r>
    <d v="2025-06-25T00:00:00"/>
    <s v="Reembolso - Isadora Lopes Harvey | Participação no XXIII Congresso Brasileiro do Ministério Público"/>
    <s v="I-2025-06877"/>
    <s v="Avina | Consultoría Coordinación Programática | Isadora Harvey"/>
    <x v="2"/>
    <x v="40"/>
    <x v="0"/>
    <x v="0"/>
    <s v="Biomas"/>
    <x v="0"/>
    <x v="0"/>
    <s v="Consultoría: Implementación de Programas"/>
    <s v="Brasil"/>
    <s v="US Dollar"/>
    <n v="137.74"/>
    <n v="137.74"/>
    <s v="Pago Completo"/>
    <s v="Reembolso - Isadora Lopes Harvey | Participação no XXIII Congresso Brasileiro do Ministério Público"/>
  </r>
  <r>
    <d v="2025-06-25T00:00:00"/>
    <s v="Parcela 3/6"/>
    <s v="I-2025-06877"/>
    <s v="Avina | Consultoría Coordinación Programática | Isadora Harvey"/>
    <x v="2"/>
    <x v="40"/>
    <x v="0"/>
    <x v="0"/>
    <s v="Biomas"/>
    <x v="0"/>
    <x v="0"/>
    <s v="Consultoría: Implementación de Programas"/>
    <s v="Brasil"/>
    <s v="Reales"/>
    <n v="18306.5"/>
    <n v="3369.87"/>
    <s v="Pago Completo"/>
    <s v="Parcela 3/6"/>
  </r>
  <r>
    <d v="2025-06-25T00:00:00"/>
    <s v="NF 96 ref. Pagamento após imersão | 30% - MFL Mercês"/>
    <s v="I-2025-07024"/>
    <s v="WTT | Imersão estratégica equipe | Maria Luiza"/>
    <x v="3"/>
    <x v="60"/>
    <x v="1"/>
    <x v="1"/>
    <s v="WTT"/>
    <x v="13"/>
    <x v="13"/>
    <s v="Consultoría: Contratación de servicios/Otros"/>
    <s v="Brasil"/>
    <s v="Reales"/>
    <n v="3000"/>
    <n v="544.27"/>
    <s v="Pago Completo"/>
    <s v="NF 96 ref. Pagamento após imersão | 30% - MFL Mercês"/>
  </r>
  <r>
    <d v="2025-06-25T00:00:00"/>
    <s v="NF 97 ref. Pagamento final | 30% - MFL Merces"/>
    <s v="I-2025-07024"/>
    <s v="WTT | Imersão estratégica equipe | Maria Luiza"/>
    <x v="3"/>
    <x v="60"/>
    <x v="1"/>
    <x v="1"/>
    <s v="WTT"/>
    <x v="13"/>
    <x v="13"/>
    <s v="Consultoría: Contratación de servicios/Otros"/>
    <s v="Brasil"/>
    <s v="Reales"/>
    <n v="3000"/>
    <n v="541.28"/>
    <s v="Pago Completo"/>
    <s v="NF 97 ref. Pagamento final | 30% - MFL Merces"/>
  </r>
  <r>
    <d v="2025-06-25T00:00:00"/>
    <s v="Pago único"/>
    <s v="I-2025-06922"/>
    <s v="ASDI: Consultoría de Comunicaciones Julie López"/>
    <x v="2"/>
    <x v="5"/>
    <x v="0"/>
    <x v="0"/>
    <s v="Innovación Laboral (Ex. Futuro del Trabajo)"/>
    <x v="9"/>
    <x v="9"/>
    <s v="Consultoría: Implementación de Programas"/>
    <s v="Guatemala"/>
    <s v="Quetzales Guatemaltecos"/>
    <n v="15440"/>
    <n v="2009.79"/>
    <s v="Pago Completo"/>
    <s v="Pago único"/>
  </r>
  <r>
    <d v="2025-06-25T00:00:00"/>
    <s v="13 Honorarios Ana Maria Junio 2025"/>
    <s v="I-2024-06261"/>
    <s v="Impulsouth II: Consultoría Comunicaciones Ana Maria Vela"/>
    <x v="2"/>
    <x v="63"/>
    <x v="0"/>
    <x v="0"/>
    <s v="Clima"/>
    <x v="14"/>
    <x v="14"/>
    <s v="Consultoría: Implementación de Programas"/>
    <s v="Global"/>
    <s v="Nuevos Soles Peruanos"/>
    <n v="10000"/>
    <n v="2752.55"/>
    <s v="Pago Completo"/>
    <s v="13 Honorarios Ana Maria Junio 2025"/>
  </r>
  <r>
    <d v="2025-06-25T00:00:00"/>
    <s v="Pago # 6"/>
    <s v="I-2024-06266"/>
    <s v="Pro-CLIMAR Argentina - Communications coordinator"/>
    <x v="2"/>
    <x v="92"/>
    <x v="0"/>
    <x v="0"/>
    <s v="Economia Circular Inclusiva (Ex Reciclaje)"/>
    <x v="8"/>
    <x v="8"/>
    <s v="Consultoría: Implementación de Programas"/>
    <s v="Argentina"/>
    <s v="Pesos Argentinos"/>
    <n v="1867423.99"/>
    <n v="1579.88"/>
    <s v="Pago Parcial Realizado"/>
    <s v="Pago # 6"/>
  </r>
  <r>
    <d v="2025-06-26T00:00:00"/>
    <s v="Per diem Ambe Emmanuel Uganda (UNU)"/>
    <s v="I-2025-07070"/>
    <s v="Impulsouth II: Participación Bioenergy Week 2025  - Uganda (UNU)"/>
    <x v="2"/>
    <x v="63"/>
    <x v="0"/>
    <x v="0"/>
    <s v="Clima"/>
    <x v="22"/>
    <x v="25"/>
    <s v="Donación efectivo hasta U$D 3K"/>
    <s v="Global"/>
    <s v="US Dollar"/>
    <n v="1050"/>
    <n v="1050"/>
    <s v="Pago Completo"/>
    <s v="Per diem Ambe Emmanuel Uganda (UNU)"/>
  </r>
  <r>
    <d v="2025-06-26T00:00:00"/>
    <s v="Gabriela Macias - Consultoría"/>
    <s v="I-2025-06985"/>
    <s v="Lazos de Agua: Consultoría Administrativa"/>
    <x v="2"/>
    <x v="45"/>
    <x v="0"/>
    <x v="0"/>
    <s v="Agua"/>
    <x v="12"/>
    <x v="12"/>
    <s v="Consultoría: Implementación de Programas"/>
    <s v="México"/>
    <s v="Pesos Mexicanos"/>
    <n v="92611.36"/>
    <n v="4892.3100000000004"/>
    <s v="Pago Completo"/>
    <s v="Gabriela Macias - Consultoría"/>
  </r>
  <r>
    <d v="2025-06-26T00:00:00"/>
    <s v="Reintegro Gabriela Macias - Gastos de Evento"/>
    <s v="I-2025-07062"/>
    <s v="Lazos de Agua: Gastos Evento Awareness"/>
    <x v="2"/>
    <x v="105"/>
    <x v="0"/>
    <x v="3"/>
    <s v="Agua"/>
    <x v="4"/>
    <x v="4"/>
    <s v="Organizado por Avina"/>
    <s v="México"/>
    <s v="US Dollar"/>
    <n v="207.01"/>
    <n v="207.01"/>
    <s v="Pago Completo"/>
    <s v="Reintegro Gabriela Macias - Gastos de Evento"/>
  </r>
  <r>
    <d v="2025-06-26T00:00:00"/>
    <s v="Desembolso evento | Regina"/>
    <s v="I-2025-07111"/>
    <s v="WTT | Participação de aliados no II Encontro de Tecnologia Social da Amazonia | Regina da Silva"/>
    <x v="3"/>
    <x v="60"/>
    <x v="1"/>
    <x v="1"/>
    <s v="WTT"/>
    <x v="13"/>
    <x v="13"/>
    <s v="Contratación de servicios/Viajes/Hoteles/Viáticos"/>
    <s v="Brasil"/>
    <s v="Reales"/>
    <n v="10000"/>
    <n v="1814.22"/>
    <s v="Pago Completo"/>
    <s v="Desembolso evento | Regina"/>
  </r>
  <r>
    <d v="2025-06-26T00:00:00"/>
    <s v="I-7041 - Pago 1 - alianza PepsiCo R4S"/>
    <s v="I-2025-07041"/>
    <s v="ECI – Mejora del rendimiento de las asociaciones de personas recicladoras en los países de la Subzona Andina"/>
    <x v="4"/>
    <x v="96"/>
    <x v="2"/>
    <x v="2"/>
    <s v="Economia Circular Inclusiva (Ex Reciclaje)"/>
    <x v="19"/>
    <x v="19"/>
    <s v="Donación efectivo más de U$D 50K"/>
    <s v="Global"/>
    <s v="US Dollar"/>
    <n v="5000"/>
    <n v="5000"/>
    <s v="Pago Completo"/>
    <s v="I-7041 - Pago 1 - alianza PepsiCo R4S"/>
  </r>
  <r>
    <d v="2025-06-26T00:00:00"/>
    <s v="Anticipo gastos de viaje - 2"/>
    <s v="I-2025-06881"/>
    <s v="ECI - Consultoria gestión Unidad Ciencia de Datos"/>
    <x v="2"/>
    <x v="23"/>
    <x v="0"/>
    <x v="3"/>
    <s v="Economia Circular Inclusiva (Ex Reciclaje)"/>
    <x v="8"/>
    <x v="8"/>
    <s v="Consultoría: Implementación de Programas"/>
    <s v="Global"/>
    <s v="US Dollar"/>
    <n v="400"/>
    <n v="400"/>
    <s v="Pago Completo"/>
    <s v="Anticipo gastos de viaje - 2"/>
  </r>
  <r>
    <d v="2025-06-26T00:00:00"/>
    <s v="I-7041 - Pago 1 - alianza Coca R4S"/>
    <s v="I-2025-07041"/>
    <s v="ECI – Mejora del rendimiento de las asociaciones de personas recicladoras en los países de la Subzona Andina"/>
    <x v="4"/>
    <x v="110"/>
    <x v="2"/>
    <x v="2"/>
    <s v="Economia Circular Inclusiva (Ex Reciclaje)"/>
    <x v="19"/>
    <x v="19"/>
    <s v="Donación efectivo más de U$D 50K"/>
    <s v="Global"/>
    <s v="US Dollar"/>
    <n v="381800"/>
    <n v="381800"/>
    <s v="Pago Completo"/>
    <s v="I-7041 - Pago 1 - alianza Coca R4S"/>
  </r>
  <r>
    <d v="2025-06-26T00:00:00"/>
    <s v="Pago 4 Consultoria M.Guillibrand (MDS)"/>
    <s v="I-2025-06835"/>
    <s v="+Água - Consultoría Programática Chile"/>
    <x v="1"/>
    <x v="55"/>
    <x v="0"/>
    <x v="0"/>
    <s v="Agua"/>
    <x v="12"/>
    <x v="12"/>
    <s v="Consultoría: Implementación de Programas"/>
    <s v="Chile"/>
    <s v="Pesos Chilenos"/>
    <n v="3988661"/>
    <n v="4260.07"/>
    <s v="Pago Completo"/>
    <s v="Pago 4 Consultoria M.Guillibrand (MDS)"/>
  </r>
  <r>
    <d v="2025-06-26T00:00:00"/>
    <s v="Maria Victoria Arellano consultoría junio 2025"/>
    <s v="I-2024-06412"/>
    <s v="Consultoría Administrativa Ikatu Maria Victoria Arellano"/>
    <x v="1"/>
    <x v="111"/>
    <x v="0"/>
    <x v="0"/>
    <s v="Ikatu (Negocios)"/>
    <x v="17"/>
    <x v="17"/>
    <s v="Cooperación Financiera Reembolsable"/>
    <s v="Chile"/>
    <s v="Pesos Chilenos"/>
    <n v="2300000"/>
    <n v="2456.5"/>
    <s v="Pago Completo"/>
    <s v="Maria Victoria Arellano consultoría junio 2025"/>
  </r>
  <r>
    <d v="2025-06-26T00:00:00"/>
    <s v="Honorarios Cuota 1"/>
    <s v="I-2025-07075"/>
    <s v="Consultoria La Oreja de Poder"/>
    <x v="2"/>
    <x v="90"/>
    <x v="0"/>
    <x v="0"/>
    <s v="Dirección de Innovación Social"/>
    <x v="35"/>
    <x v="37"/>
    <s v="Consultoría: Inversiones"/>
    <s v="Argentina"/>
    <s v="US Dollar"/>
    <n v="4000"/>
    <n v="4000"/>
    <s v="Pago Completo"/>
    <s v="Honorarios Cuota 1"/>
  </r>
  <r>
    <d v="2025-06-26T00:00:00"/>
    <s v="Gastos de Logística - Pago 3"/>
    <s v="I-2025-06791"/>
    <s v="CLUA | Consultoria Seleção de Beneficiários- Marcelo Tavares"/>
    <x v="2"/>
    <x v="4"/>
    <x v="0"/>
    <x v="0"/>
    <s v="Biomas"/>
    <x v="11"/>
    <x v="11"/>
    <s v="Consultoría: Contratación de servicios/Otros"/>
    <s v="Brasil"/>
    <s v="Reales"/>
    <n v="5000"/>
    <n v="920.4"/>
    <s v="Pago Completo"/>
    <s v="Gastos de Logística - Pago 3"/>
  </r>
  <r>
    <d v="2025-06-26T00:00:00"/>
    <s v="Factura 488 - Pago 3 a Araucania Hub - Consultoria Formalización de Coop de RB"/>
    <s v="I-2024-06367"/>
    <s v="CHI - Acompañamiento y asistencia técnica para las cooperativas de recicladores de base a nivel nacional"/>
    <x v="2"/>
    <x v="49"/>
    <x v="0"/>
    <x v="0"/>
    <s v="Economia Circular Inclusiva (Ex Reciclaje)"/>
    <x v="10"/>
    <x v="10"/>
    <s v="Consultoría: Contratación de servicios/Otros"/>
    <s v="Chile"/>
    <s v="US Dollar"/>
    <n v="10000"/>
    <n v="10000"/>
    <s v="Pago Completo"/>
    <s v="Factura 488 - Pago 3 a Araucania Hub - Consultoria Formalización de Coop de RB"/>
  </r>
  <r>
    <d v="2025-06-27T00:00:00"/>
    <s v="Bajar del adelanto a Daniela Torres"/>
    <s v="I-2025-07102"/>
    <s v="NDC Bolivia: Taller Tarija"/>
    <x v="2"/>
    <x v="112"/>
    <x v="0"/>
    <x v="0"/>
    <s v="Clima"/>
    <x v="22"/>
    <x v="25"/>
    <s v="Organizado por Avina"/>
    <s v="Bolivia"/>
    <s v="US Dollar"/>
    <n v="1267.3900000000001"/>
    <n v="1267.3900000000001"/>
    <s v="Pago Completo"/>
    <s v="Bajar del adelanto a Daniela Torres"/>
  </r>
  <r>
    <d v="2025-06-27T00:00:00"/>
    <s v="Pago Arancia Pasaje Mirana a Durban"/>
    <s v="I-2025-06857"/>
    <s v="Equipo: Consultoría de Coordinación Programática África - Mirana Njakatiana"/>
    <x v="2"/>
    <x v="113"/>
    <x v="0"/>
    <x v="0"/>
    <s v="Clima"/>
    <x v="14"/>
    <x v="14"/>
    <s v="Consultoría: Implementación de Programas"/>
    <s v="Global"/>
    <s v="US Dollar"/>
    <n v="1399"/>
    <n v="1399"/>
    <s v="Pago Completo"/>
    <s v="Pago Arancia Pasaje Mirana a Durban"/>
  </r>
  <r>
    <d v="2025-06-27T00:00:00"/>
    <s v="Invoice FAVIII003 - Pago 3 - Consultoría Gestión UCD - Romina Malagamba"/>
    <s v="I-2025-06881"/>
    <s v="ECI - Consultoria gestión Unidad Ciencia de Datos"/>
    <x v="2"/>
    <x v="23"/>
    <x v="0"/>
    <x v="3"/>
    <s v="Economia Circular Inclusiva (Ex Reciclaje)"/>
    <x v="8"/>
    <x v="8"/>
    <s v="Consultoría: Implementación de Programas"/>
    <s v="Global"/>
    <s v="Pesos Argentinos"/>
    <n v="11542943.82"/>
    <n v="9765.6"/>
    <s v="Pago Completo"/>
    <s v="Invoice FAVIII003 - Pago 3 - Consultoría Gestión UCD - Romina Malagamba"/>
  </r>
  <r>
    <d v="2025-06-27T00:00:00"/>
    <s v="Factura 00006-00000060 - Pago 3 Consultoria gestión Aceleradora - Santiago Mazzeo"/>
    <s v="I-2025-06882"/>
    <s v="ECI - Latiturd R C2: Consultoría para gestión Aceleradora de Negocios de Latitud R"/>
    <x v="2"/>
    <x v="89"/>
    <x v="0"/>
    <x v="0"/>
    <s v="Economia Circular Inclusiva (Ex Reciclaje)"/>
    <x v="8"/>
    <x v="8"/>
    <s v="Consultoría: Implementación de Programas"/>
    <s v="Argentina"/>
    <s v="Pesos Argentinos"/>
    <n v="8000720.2000000002"/>
    <n v="6768.8"/>
    <s v="Pago Completo"/>
    <s v="Factura 00006-00000060 - Pago 3 Consultoria gestión Aceleradora - Santiago Mazzeo"/>
  </r>
  <r>
    <d v="2025-06-27T00:00:00"/>
    <s v="I-2025-06955 -  F. El Arbol - Fase 3 Observatorio Chile"/>
    <s v="I-2025-06955"/>
    <s v="ECI – Latitud R CHILE - Fase 3 Observatorio Chileno para el Reciclaje Inclusivo"/>
    <x v="4"/>
    <x v="96"/>
    <x v="2"/>
    <x v="2"/>
    <s v="Economia Circular Inclusiva (Ex Reciclaje)"/>
    <x v="19"/>
    <x v="19"/>
    <s v="Donación efectivo más de U$D 3K y menos de U$D 50K"/>
    <s v="Chile"/>
    <s v="US Dollar"/>
    <n v="20000"/>
    <n v="20000"/>
    <s v="Pago Completo"/>
    <s v="I-2025-06955 -  F. El Arbol - Fase 3 Observatorio Chile"/>
  </r>
  <r>
    <d v="2025-06-27T00:00:00"/>
    <s v="Bajar del adelanto a Carola Mejia"/>
    <s v="I-2025-07059"/>
    <s v="NDC Bolivia: 2do Taller Cobija"/>
    <x v="2"/>
    <x v="112"/>
    <x v="0"/>
    <x v="0"/>
    <s v="Clima"/>
    <x v="22"/>
    <x v="25"/>
    <s v="Organizado por Avina"/>
    <s v="Bolivia"/>
    <s v="US Dollar"/>
    <n v="645.4"/>
    <n v="645.4"/>
    <s v="Pago Completo"/>
    <s v="Bajar del adelanto a Carola Mejia"/>
  </r>
  <r>
    <d v="2025-06-27T00:00:00"/>
    <s v="NF 008  Pago 3 - Consultoria Gestão programatica Brasil"/>
    <s v="I-2025-06836"/>
    <s v="ECI - Consultoría Gestión Programática Apoyo Técnico Latitud R y ECI  Brasil"/>
    <x v="7"/>
    <x v="51"/>
    <x v="0"/>
    <x v="0"/>
    <s v="Economia Circular Inclusiva (Ex Reciclaje)"/>
    <x v="8"/>
    <x v="8"/>
    <s v="Consultoría: Implementación de Programas"/>
    <s v="Brasil"/>
    <s v="Reales"/>
    <n v="18563.72"/>
    <n v="3390.26"/>
    <s v="Pago Completo"/>
    <s v="NF 008  Pago 3 - Consultoria Gestão programatica Brasil"/>
  </r>
  <r>
    <d v="2025-06-27T00:00:00"/>
    <s v="Reembolso Despesas de Viagem - Lara Vaz"/>
    <s v="I-2024-06591"/>
    <s v="GCF BRA | Consultoria Genero e Diversidade - Lara Vaz"/>
    <x v="5"/>
    <x v="4"/>
    <x v="0"/>
    <x v="0"/>
    <s v="Biomas"/>
    <x v="0"/>
    <x v="0"/>
    <s v="Consultoría: Implementación de Programas"/>
    <s v="Brasil"/>
    <s v="Reales"/>
    <n v="1833.51"/>
    <n v="337.51"/>
    <s v="Pago Completo"/>
    <s v="Reembolso Despesas de Viagem - Lara Vaz"/>
  </r>
  <r>
    <d v="2025-06-27T00:00:00"/>
    <s v="Baixa de Adiantamento Lara Vaz - 3500"/>
    <s v="I-2024-06591"/>
    <s v="GCF BRA | Consultoria Genero e Diversidade - Lara Vaz"/>
    <x v="5"/>
    <x v="2"/>
    <x v="0"/>
    <x v="0"/>
    <s v="Biomas"/>
    <x v="0"/>
    <x v="0"/>
    <s v="Consultoría: Implementación de Programas"/>
    <s v="Brasil"/>
    <s v="Reales"/>
    <n v="3500"/>
    <n v="639.20000000000005"/>
    <s v="Pago Completo"/>
    <s v="Baixa de Adiantamento Lara Vaz - 3500"/>
  </r>
  <r>
    <d v="2025-06-27T00:00:00"/>
    <s v="Bajar del adelanto a Daniela Torres"/>
    <s v="I-2025-07102"/>
    <s v="NDC Bolivia: Taller Tarija"/>
    <x v="2"/>
    <x v="112"/>
    <x v="0"/>
    <x v="0"/>
    <s v="Clima"/>
    <x v="22"/>
    <x v="25"/>
    <s v="Organizado por Avina"/>
    <s v="Bolivia"/>
    <s v="US Dollar"/>
    <n v="1898.97"/>
    <n v="1898.97"/>
    <s v="Pago Completo"/>
    <s v="Bajar del adelanto a Daniela Torres"/>
  </r>
  <r>
    <d v="2025-06-27T00:00:00"/>
    <s v="Invoice 0003/2025  - Pago 3 Consultoria gestión de datos e informes - Katherine Conicelli"/>
    <s v="I-2025-06883"/>
    <s v="ECI - Latitud R - Consultora Gestión de datos e informes 2025"/>
    <x v="2"/>
    <x v="23"/>
    <x v="0"/>
    <x v="3"/>
    <s v="Economia Circular Inclusiva (Ex Reciclaje)"/>
    <x v="8"/>
    <x v="8"/>
    <s v="Consultoría: Implementación de Programas"/>
    <s v="Argentina"/>
    <s v="Pesos Argentinos"/>
    <n v="5422045.7199999997"/>
    <n v="4587.18"/>
    <s v="Pago Completo"/>
    <s v="Invoice 0003/2025  - Pago 3 Consultoria gestión de datos e informes - Katherine Conicelli"/>
  </r>
  <r>
    <d v="2025-06-27T00:00:00"/>
    <s v="Reembolso gastos de transporte - Katherine Coniccelli"/>
    <s v="I-2025-06883"/>
    <s v="ECI - Latitud R - Consultora Gestión de datos e informes 2025"/>
    <x v="2"/>
    <x v="23"/>
    <x v="0"/>
    <x v="3"/>
    <s v="Economia Circular Inclusiva (Ex Reciclaje)"/>
    <x v="8"/>
    <x v="8"/>
    <s v="Consultoría: Implementación de Programas"/>
    <s v="Argentina"/>
    <s v="US Dollar"/>
    <n v="50.07"/>
    <n v="50.07"/>
    <s v="Pago Completo"/>
    <s v="Reembolso gastos de transporte - Katherine Coniccelli"/>
  </r>
  <r>
    <d v="2025-06-30T00:00:00"/>
    <s v="Reintegro Emigdia Ybañez - Gastos de Viaje"/>
    <s v="I-2025-07062"/>
    <s v="Lazos de Agua: Gastos Evento Awareness"/>
    <x v="2"/>
    <x v="105"/>
    <x v="0"/>
    <x v="3"/>
    <s v="Agua"/>
    <x v="4"/>
    <x v="4"/>
    <s v="Organizado por Avina"/>
    <s v="México"/>
    <s v="US Dollar"/>
    <n v="49.04"/>
    <n v="49.04"/>
    <s v="Pago Completo"/>
    <s v="Reintegro Emigdia Ybañez - Gastos de Viaje"/>
  </r>
  <r>
    <d v="2025-06-30T00:00:00"/>
    <s v="No pagar | FT8128 - Via Area - Gastos  Aliados - Hospedagem + tasas"/>
    <s v="I-2025-06987"/>
    <s v="Intercambios - Águas do Marajó (Ceará y Santarém)"/>
    <x v="2"/>
    <x v="67"/>
    <x v="0"/>
    <x v="0"/>
    <s v="Agua"/>
    <x v="4"/>
    <x v="4"/>
    <s v="Organizado por Avina"/>
    <s v="Brasil"/>
    <s v="US Dollar"/>
    <n v="314.82"/>
    <n v="314.82"/>
    <s v="Pago Completo"/>
    <s v="No pagar | FT8128 - Via Area - Gastos  Aliados - Hospedagem + tasas"/>
  </r>
  <r>
    <d v="2025-06-30T00:00:00"/>
    <s v="Factura 51201 - Terranova SA - Pasaje aereo Iveth Pineda"/>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1 - Terranova SA - Pasaje aereo Iveth Pineda"/>
  </r>
  <r>
    <d v="2025-06-30T00:00:00"/>
    <s v="Factura 51203 - Terranova SA - Pasaje aereo Reyna Tejada"/>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3 - Terranova SA - Pasaje aereo Reyna Tejada"/>
  </r>
  <r>
    <d v="2025-06-30T00:00:00"/>
    <s v="Factura 51216 - Terranova SA - Pasaje aereo Annya Chavarria"/>
    <s v="I-2025-06976"/>
    <s v="ASDI - Target - Guatemala: Tejiendo redes de dignidad - Evento"/>
    <x v="2"/>
    <x v="107"/>
    <x v="0"/>
    <x v="3"/>
    <s v="Economia Circular Inclusiva (Ex Reciclaje)"/>
    <x v="10"/>
    <x v="10"/>
    <s v="Contratación de servicios/Viajes/Hoteles/Viáticos"/>
    <s v="Guatemala"/>
    <s v="US Dollar"/>
    <n v="367.02"/>
    <n v="367.02"/>
    <s v="Pago Completo"/>
    <s v="Factura 51216 - Terranova SA - Pasaje aereo Annya Chavarria"/>
  </r>
  <r>
    <d v="2025-06-30T00:00:00"/>
    <s v="Maria León Consultoría UE junio 2025"/>
    <s v="I-2025-06938"/>
    <s v="UE Chile: Periplo Consultoria Maria Alejandra Leon"/>
    <x v="1"/>
    <x v="65"/>
    <x v="0"/>
    <x v="0"/>
    <s v="Innovación Laboral (Ex. Futuro del Trabajo)"/>
    <x v="9"/>
    <x v="9"/>
    <s v="Consultoría: Implementación de Programas"/>
    <s v="Chile"/>
    <s v="Pesos Chilenos"/>
    <n v="2388750"/>
    <n v="2552.79"/>
    <s v="Pago Completo"/>
    <s v="Maria León Consultoría UE junio 2025"/>
  </r>
  <r>
    <d v="2025-06-30T00:00:00"/>
    <s v="Desembolso Préstamo único Y.Soza"/>
    <s v="I-2025-07101"/>
    <s v="Yesly Soza Tejerina FDR 2.0 - Ikatu"/>
    <x v="1"/>
    <x v="1"/>
    <x v="0"/>
    <x v="0"/>
    <s v="Ikatu (Negocios)"/>
    <x v="1"/>
    <x v="1"/>
    <s v="Cooperación Financiera Reembolsable"/>
    <s v="Chile"/>
    <s v="Pesos Chilenos"/>
    <n v="1500000"/>
    <n v="1603.01"/>
    <s v="Pago Completo"/>
    <s v="Desembolso Préstamo único Y.Soza"/>
  </r>
  <r>
    <d v="2025-06-30T00:00:00"/>
    <s v="I-5521 Pago Servicio Consultoría Verónica Maio 2025"/>
    <s v="I-2023-05521"/>
    <s v="Porticus-Periplo: Consultoria Veronica Rodriguez"/>
    <x v="2"/>
    <x v="27"/>
    <x v="0"/>
    <x v="0"/>
    <s v="Innovación Laboral (Ex. Futuro del Trabajo)"/>
    <x v="9"/>
    <x v="9"/>
    <s v="Consultoría: Implementación de Programas"/>
    <s v="México"/>
    <s v="US Dollar"/>
    <n v="3500"/>
    <n v="3500"/>
    <s v="Pago Completo"/>
    <s v="I-5521 Pago Servicio Consultoría Verónica Maio 2025"/>
  </r>
  <r>
    <d v="2025-06-30T00:00:00"/>
    <s v="Emigdia Ybañez - Consultoría"/>
    <s v="I-2025-07048"/>
    <s v="Lazos de Agua: Consultoría en Comunicación"/>
    <x v="2"/>
    <x v="105"/>
    <x v="0"/>
    <x v="3"/>
    <s v="Agua"/>
    <x v="12"/>
    <x v="12"/>
    <s v="Consultoría: Implementación de Programas"/>
    <s v="Paraguay"/>
    <s v="Guaranies Paraguayos"/>
    <n v="34203282.539999999"/>
    <n v="4300.1400000000003"/>
    <s v="Pago Completo"/>
    <s v="Emigdia Ybañez - Consultoría"/>
  </r>
  <r>
    <d v="2025-06-30T00:00:00"/>
    <s v="Bajar del adelanto a Carola Mejia"/>
    <s v="I-2025-07059"/>
    <s v="NDC Bolivia: 2do Taller Cobija"/>
    <x v="2"/>
    <x v="112"/>
    <x v="0"/>
    <x v="0"/>
    <s v="Clima"/>
    <x v="22"/>
    <x v="25"/>
    <s v="Organizado por Avina"/>
    <s v="Bolivia"/>
    <s v="US Dollar"/>
    <n v="1239.22"/>
    <n v="1239.22"/>
    <s v="Pago Completo"/>
    <s v="Bajar del adelanto a Carola Mejia"/>
  </r>
  <r>
    <d v="2025-06-30T00:00:00"/>
    <s v="FT8128 - Via Area - Gastos  Aliados - Hospedagem + tasas"/>
    <s v="I-2025-06987"/>
    <s v="Intercambios - Águas do Marajó (Ceará y Santarém)"/>
    <x v="2"/>
    <x v="27"/>
    <x v="0"/>
    <x v="0"/>
    <s v="Agua"/>
    <x v="4"/>
    <x v="4"/>
    <s v="Organizado por Avina"/>
    <s v="Brasil"/>
    <s v="US Dollar"/>
    <n v="-314.82"/>
    <n v="-314.82"/>
    <s v="Pago Completo"/>
    <s v="FT8128 - Via Area - Gastos  Aliados - Hospedagem + tasas"/>
  </r>
  <r>
    <d v="2025-06-30T00:00:00"/>
    <s v="TARJETA JOICE | Certify gastos de comunicación"/>
    <s v="I-2023-05846"/>
    <s v="SURGE | Redes sociales y productos de comunicación"/>
    <x v="2"/>
    <x v="61"/>
    <x v="0"/>
    <x v="3"/>
    <s v="Democracias"/>
    <x v="5"/>
    <x v="5"/>
    <s v="Consultoría: Contratación de servicios/Otros"/>
    <s v="México"/>
    <s v="US Dollar"/>
    <n v="60"/>
    <n v="60"/>
    <s v="Pago Completo"/>
    <s v="TARJETA JOICE | Certify gastos de comunicación"/>
  </r>
  <r>
    <d v="2025-06-30T00:00:00"/>
    <s v="Factura 51198 - Terranova SA - Pasaje aereo Mariela Maldonado"/>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198 - Terranova SA - Pasaje aereo Mariela Maldonado"/>
  </r>
  <r>
    <d v="2025-06-30T00:00:00"/>
    <s v="Préstamo único G.Painevilo FDR 2"/>
    <s v="I-2025-07018"/>
    <s v="Guillermina Painevilo Lincoñir FDR 20 - Ikatu"/>
    <x v="1"/>
    <x v="1"/>
    <x v="0"/>
    <x v="0"/>
    <s v="Ikatu (Negocios)"/>
    <x v="1"/>
    <x v="1"/>
    <s v="Cooperación Financiera Reembolsable"/>
    <s v="Chile"/>
    <s v="Pesos Chilenos"/>
    <n v="1500000"/>
    <n v="1603.01"/>
    <s v="Pago Completo"/>
    <s v="Préstamo único G.Painevilo FDR 2"/>
  </r>
  <r>
    <d v="2025-06-30T00:00:00"/>
    <s v="Factura 51217 - Terranova SA - Pasaje aereo Edith Aristide"/>
    <s v="I-2025-06976"/>
    <s v="ASDI - Target - Guatemala: Tejiendo redes de dignidad - Evento"/>
    <x v="2"/>
    <x v="107"/>
    <x v="0"/>
    <x v="3"/>
    <s v="Economia Circular Inclusiva (Ex Reciclaje)"/>
    <x v="10"/>
    <x v="10"/>
    <s v="Contratación de servicios/Viajes/Hoteles/Viáticos"/>
    <s v="Guatemala"/>
    <s v="US Dollar"/>
    <n v="670.12"/>
    <n v="670.12"/>
    <s v="Pago Completo"/>
    <s v="Factura 51217 - Terranova SA - Pasaje aereo Edith Aristide"/>
  </r>
  <r>
    <d v="2025-06-30T00:00:00"/>
    <s v="Factura 51200 - Terranova SA - Pasaje aereo Armindo Lainez"/>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200 - Terranova SA - Pasaje aereo Armindo Lainez"/>
  </r>
  <r>
    <d v="2025-06-30T00:00:00"/>
    <s v="UE Mx - 1615 FA Mx - Consultoria Evaluacion, Monitoreo y Aprendizaje - Junio"/>
    <s v="I-2025-06834"/>
    <s v="UE Mx - Consultoría de evaluación, monitoreo y aprendizaje"/>
    <x v="6"/>
    <x v="100"/>
    <x v="0"/>
    <x v="0"/>
    <s v="Innovación Laboral (Ex. Futuro del Trabajo)"/>
    <x v="9"/>
    <x v="9"/>
    <s v="Consultoría: Implementación de Programas"/>
    <s v="México"/>
    <s v="Pesos Mexicanos"/>
    <n v="25963.4"/>
    <n v="1377.37"/>
    <s v="Pago Completo"/>
    <s v="UE Mx - 1615 FA Mx - Consultoria Evaluacion, Monitoreo y Aprendizaje - Junio"/>
  </r>
  <r>
    <d v="2025-06-30T00:00:00"/>
    <s v="No Pagar | Gastos de Tarjeta - Inscripción CBA"/>
    <s v="I-2025-06962"/>
    <s v="Aliados por el Agua: Evento Adaptación Comunitaria al Cambio Climático (CBA)"/>
    <x v="2"/>
    <x v="109"/>
    <x v="0"/>
    <x v="0"/>
    <s v="Agua"/>
    <x v="4"/>
    <x v="4"/>
    <s v="Organizado por Avina"/>
    <s v="Brasil"/>
    <s v="US Dollar"/>
    <n v="167.33"/>
    <n v="167.33"/>
    <s v="Pago Completo"/>
    <s v="No Pagar | Gastos de Tarjeta - Inscripción CBA"/>
  </r>
  <r>
    <d v="2025-06-30T00:00:00"/>
    <s v="Pasaje aereo pagado con la tarjeta de Daniela Torres"/>
    <s v="I-2025-07102"/>
    <s v="NDC Bolivia: Taller Tarija"/>
    <x v="2"/>
    <x v="112"/>
    <x v="0"/>
    <x v="0"/>
    <s v="Clima"/>
    <x v="22"/>
    <x v="25"/>
    <s v="Organizado por Avina"/>
    <s v="Bolivia"/>
    <s v="US Dollar"/>
    <n v="3560.28"/>
    <n v="3560.28"/>
    <s v="Pago Completo"/>
    <s v="Pasaje aereo pagado con la tarjeta de Daniela Torres"/>
  </r>
  <r>
    <d v="2025-06-30T00:00:00"/>
    <s v="Factura 51264 - Terranova SA - Traslados tierra Salvador - Antigua Guatemala"/>
    <s v="I-2025-06976"/>
    <s v="ASDI - Target - Guatemala: Tejiendo redes de dignidad - Evento"/>
    <x v="2"/>
    <x v="107"/>
    <x v="0"/>
    <x v="3"/>
    <s v="Economia Circular Inclusiva (Ex Reciclaje)"/>
    <x v="10"/>
    <x v="10"/>
    <s v="Contratación de servicios/Viajes/Hoteles/Viáticos"/>
    <s v="Guatemala"/>
    <s v="US Dollar"/>
    <n v="1325"/>
    <n v="1325"/>
    <s v="Pago Completo"/>
    <s v="Factura 51264 - Terranova SA - Traslados tierra Salvador - Antigua Guatemala"/>
  </r>
  <r>
    <d v="2025-06-30T00:00:00"/>
    <s v="Préstamo único B.Morales FDR 2"/>
    <s v="I-2025-07055"/>
    <s v="Bernardo Morales Zapata FDR 20 - Ikatu"/>
    <x v="1"/>
    <x v="1"/>
    <x v="0"/>
    <x v="0"/>
    <s v="Ikatu (Negocios)"/>
    <x v="1"/>
    <x v="1"/>
    <s v="Cooperación Financiera Reembolsable"/>
    <s v="Chile"/>
    <s v="Pesos Chilenos"/>
    <n v="5000000"/>
    <n v="5343.36"/>
    <s v="Pago Completo"/>
    <s v="Préstamo único B.Morales FDR 2"/>
  </r>
  <r>
    <d v="2025-06-30T00:00:00"/>
    <s v="Factura 51204 - Terranova SA - Pasaje aereo Maria Rivera"/>
    <s v="I-2025-06976"/>
    <s v="ASDI - Target - Guatemala: Tejiendo redes de dignidad - Evento"/>
    <x v="2"/>
    <x v="107"/>
    <x v="0"/>
    <x v="3"/>
    <s v="Economia Circular Inclusiva (Ex Reciclaje)"/>
    <x v="10"/>
    <x v="10"/>
    <s v="Contratación de servicios/Viajes/Hoteles/Viáticos"/>
    <s v="Guatemala"/>
    <s v="US Dollar"/>
    <n v="1442.29"/>
    <n v="1442.29"/>
    <s v="Pago Completo"/>
    <s v="Factura 51204 - Terranova SA - Pasaje aereo Maria Rivera"/>
  </r>
  <r>
    <d v="2025-06-30T00:00:00"/>
    <s v="Préstamo único R.Hermosilla FDR 2"/>
    <s v="I-2025-07017"/>
    <s v="Rodrigo Hernan Hermosilla Cáceres FDR 20 - Ikatu"/>
    <x v="1"/>
    <x v="1"/>
    <x v="0"/>
    <x v="0"/>
    <s v="Ikatu (Negocios)"/>
    <x v="1"/>
    <x v="1"/>
    <s v="Cooperación Financiera Reembolsable"/>
    <s v="Chile"/>
    <s v="Pesos Chilenos"/>
    <n v="10000000"/>
    <n v="10686.73"/>
    <s v="Pago Completo"/>
    <s v="Préstamo único R.Hermosilla FDR 2"/>
  </r>
  <r>
    <d v="2025-06-30T00:00:00"/>
    <s v="Préstamo único S.Henriquez FDR 2"/>
    <s v="I-2025-07015"/>
    <s v="Sandra Henriquez Riquelme FDR 20 - Ikatu"/>
    <x v="1"/>
    <x v="1"/>
    <x v="0"/>
    <x v="0"/>
    <s v="Ikatu (Negocios)"/>
    <x v="1"/>
    <x v="1"/>
    <s v="Cooperación Financiera Reembolsable"/>
    <s v="Chile"/>
    <s v="Pesos Chilenos"/>
    <n v="2000000"/>
    <n v="2137.35"/>
    <s v="Pago Completo"/>
    <s v="Préstamo único S.Henriquez FDR 2"/>
  </r>
  <r>
    <d v="2025-06-30T00:00:00"/>
    <s v="Factura 51199 - Terranova SA - Pasaje aereo Anny Euceda"/>
    <s v="I-2025-06976"/>
    <s v="ASDI - Target - Guatemala: Tejiendo redes de dignidad - Evento"/>
    <x v="2"/>
    <x v="107"/>
    <x v="0"/>
    <x v="3"/>
    <s v="Economia Circular Inclusiva (Ex Reciclaje)"/>
    <x v="10"/>
    <x v="10"/>
    <s v="Contratación de servicios/Viajes/Hoteles/Viáticos"/>
    <s v="Guatemala"/>
    <s v="US Dollar"/>
    <n v="839.69"/>
    <n v="839.69"/>
    <s v="Pago Completo"/>
    <s v="Factura 51199 - Terranova SA - Pasaje aereo Anny Euceda"/>
  </r>
  <r>
    <d v="2025-06-30T00:00:00"/>
    <s v="Factura 51208 - Terranova SA - Pasaje aereo Edith Aristide"/>
    <s v="I-2025-06976"/>
    <s v="ASDI - Target - Guatemala: Tejiendo redes de dignidad - Evento"/>
    <x v="2"/>
    <x v="107"/>
    <x v="0"/>
    <x v="3"/>
    <s v="Economia Circular Inclusiva (Ex Reciclaje)"/>
    <x v="10"/>
    <x v="10"/>
    <s v="Contratación de servicios/Viajes/Hoteles/Viáticos"/>
    <s v="Guatemala"/>
    <s v="US Dollar"/>
    <n v="500.25"/>
    <n v="500.25"/>
    <s v="Pago Completo"/>
    <s v="Factura 51208 - Terranova SA - Pasaje aereo Edith Aristide"/>
  </r>
  <r>
    <d v="2025-06-30T00:00:00"/>
    <s v="Desembolso Viajes"/>
    <s v="I-2024-06774"/>
    <s v="Restauración de humedales altoandinos en comunidades indígenas mediante técnicas tradicionales aymaras en las regiones de Arica y Parinacota y Tarapacá, Chile. 2024"/>
    <x v="1"/>
    <x v="55"/>
    <x v="0"/>
    <x v="0"/>
    <s v="Agua"/>
    <x v="4"/>
    <x v="4"/>
    <s v="Donación efectivo más de U$D 50K"/>
    <s v="Chile"/>
    <s v="Pesos Chilenos"/>
    <n v="350000"/>
    <n v="374.04"/>
    <s v="Pago Completo"/>
    <s v="Desembolso Viajes"/>
  </r>
  <r>
    <d v="2025-06-30T00:00:00"/>
    <s v="148599 Turismo Esquierre - Pasaje Aerea"/>
    <s v="I-2025-06835"/>
    <s v="+Água - Consultoría Programática Chile"/>
    <x v="1"/>
    <x v="55"/>
    <x v="0"/>
    <x v="0"/>
    <s v="Agua"/>
    <x v="12"/>
    <x v="12"/>
    <s v="Consultoría: Implementación de Programas"/>
    <s v="Chile"/>
    <s v="Pesos Chilenos"/>
    <n v="303263"/>
    <n v="324.08999999999997"/>
    <s v="Pago Completo"/>
    <s v="148599 Turismo Esquierre - Pasaje Aerea"/>
  </r>
  <r>
    <d v="2025-06-30T00:00:00"/>
    <s v="Desembolso Préstamo único L.Barrera"/>
    <s v="I-2025-07053"/>
    <s v="Luciana Barrera Pino FDR 20 - Ikatu"/>
    <x v="1"/>
    <x v="1"/>
    <x v="0"/>
    <x v="0"/>
    <s v="Ikatu (Negocios)"/>
    <x v="1"/>
    <x v="1"/>
    <s v="Cooperación Financiera Reembolsable"/>
    <s v="Chile"/>
    <s v="Pesos Chilenos"/>
    <n v="4000000"/>
    <n v="4274.6899999999996"/>
    <s v="Pago Completo"/>
    <s v="Desembolso Préstamo único L.Barrera"/>
  </r>
  <r>
    <d v="2025-06-30T00:00:00"/>
    <s v="Préstamo único F.Barrales FDR 2"/>
    <s v="I-2025-07054"/>
    <s v="Fabiola Barrales Caamaño FDR 20 - Ikatu"/>
    <x v="1"/>
    <x v="1"/>
    <x v="0"/>
    <x v="0"/>
    <s v="Ikatu (Negocios)"/>
    <x v="1"/>
    <x v="1"/>
    <s v="Cooperación Financiera Reembolsable"/>
    <s v="Chile"/>
    <s v="Pesos Chilenos"/>
    <n v="1000000"/>
    <n v="1068.67"/>
    <s v="Pago Completo"/>
    <s v="Préstamo único F.Barrales FDR 2"/>
  </r>
  <r>
    <d v="2025-06-30T00:00:00"/>
    <s v="Desembolso Préstamo único M.Wendegass"/>
    <s v="I-2025-07088"/>
    <s v="Mary Wendegass Muñoz FDR 20 - Ikatu"/>
    <x v="1"/>
    <x v="1"/>
    <x v="0"/>
    <x v="0"/>
    <s v="Ikatu (Negocios)"/>
    <x v="1"/>
    <x v="1"/>
    <s v="Cooperación Financiera Reembolsable"/>
    <s v="Chile"/>
    <s v="Pesos Chilenos"/>
    <n v="2000000"/>
    <n v="2137.35"/>
    <s v="Pago Completo"/>
    <s v="Desembolso Préstamo único M.Wendegass"/>
  </r>
  <r>
    <d v="2025-06-30T00:00:00"/>
    <s v="Pasajes aereos tajeta Daniela Torres"/>
    <s v="I-2025-07059"/>
    <s v="NDC Bolivia: 2do Taller Cobija"/>
    <x v="2"/>
    <x v="112"/>
    <x v="0"/>
    <x v="0"/>
    <s v="Clima"/>
    <x v="22"/>
    <x v="25"/>
    <s v="Organizado por Avina"/>
    <s v="Bolivia"/>
    <s v="US Dollar"/>
    <n v="14522.6"/>
    <n v="14522.6"/>
    <s v="Pago Completo"/>
    <s v="Pasajes aereos tajeta Daniela Torres"/>
  </r>
  <r>
    <d v="2025-06-30T00:00:00"/>
    <s v="Factura 51202 - Terranova SA - Pasaje aereo Marta Dominguez"/>
    <s v="I-2025-06976"/>
    <s v="ASDI - Target - Guatemala: Tejiendo redes de dignidad - Evento"/>
    <x v="2"/>
    <x v="107"/>
    <x v="0"/>
    <x v="3"/>
    <s v="Economia Circular Inclusiva (Ex Reciclaje)"/>
    <x v="10"/>
    <x v="10"/>
    <s v="Contratación de servicios/Viajes/Hoteles/Viáticos"/>
    <s v="Guatemala"/>
    <s v="US Dollar"/>
    <n v="885.69"/>
    <n v="885.69"/>
    <s v="Pago Completo"/>
    <s v="Factura 51202 - Terranova SA - Pasaje aereo Marta Dominguez"/>
  </r>
  <r>
    <d v="2025-06-30T00:00:00"/>
    <s v="Factura 51205 - Terranova SA - Pasaje aereo Maria Cisnado"/>
    <s v="I-2025-06976"/>
    <s v="ASDI - Target - Guatemala: Tejiendo redes de dignidad - Evento"/>
    <x v="2"/>
    <x v="107"/>
    <x v="0"/>
    <x v="3"/>
    <s v="Economia Circular Inclusiva (Ex Reciclaje)"/>
    <x v="10"/>
    <x v="10"/>
    <s v="Contratación de servicios/Viajes/Hoteles/Viáticos"/>
    <s v="Guatemala"/>
    <s v="US Dollar"/>
    <n v="1442.29"/>
    <n v="1442.29"/>
    <s v="Pago Completo"/>
    <s v="Factura 51205 - Terranova SA - Pasaje aereo Maria Cisnado"/>
  </r>
  <r>
    <d v="2025-07-01T00:00:00"/>
    <s v="Pago gastos viaje YRR"/>
    <s v="I-2024-06315"/>
    <s v="UE Redes Chaco - Coordinación del proyecto (Yaiza Reid Rata) - año II"/>
    <x v="0"/>
    <x v="56"/>
    <x v="0"/>
    <x v="0"/>
    <s v="Biomas"/>
    <x v="0"/>
    <x v="0"/>
    <s v="Consultoría: Implementación de Programas"/>
    <s v="Argentina"/>
    <s v="Pesos Argentinos"/>
    <n v="238112.4"/>
    <n v="202.74"/>
    <s v="Pago Completo"/>
    <s v="Pago gastos viaje YRR"/>
  </r>
  <r>
    <d v="2025-07-01T00:00:00"/>
    <s v="Pago 2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13600"/>
    <n v="13600"/>
    <s v="Pago Completo"/>
    <s v="Pago 2 Assoc Cayaguanca - I-06770"/>
  </r>
  <r>
    <d v="2025-07-01T00:00:00"/>
    <s v="Pago I-6737 AA-FA Ford"/>
    <s v="I-2024-06737"/>
    <s v="SURGE | Fondos AA-FA Ford"/>
    <x v="4"/>
    <x v="31"/>
    <x v="3"/>
    <x v="2"/>
    <s v="Democracias"/>
    <x v="29"/>
    <x v="31"/>
    <s v="Donación efectivo más de U$D 3K y menos de U$D 50K"/>
    <s v="Panamá"/>
    <s v="US Dollar"/>
    <n v="10326"/>
    <n v="10326"/>
    <s v="Pago Completo"/>
    <s v="Pago I-6737 AA-FA Ford"/>
  </r>
  <r>
    <d v="2025-07-01T00:00:00"/>
    <s v="Honorarios junio 2025 - Yaiza Reid Rata"/>
    <s v="I-2024-06315"/>
    <s v="UE Redes Chaco - Coordinación del proyecto (Yaiza Reid Rata) - año II"/>
    <x v="0"/>
    <x v="56"/>
    <x v="0"/>
    <x v="0"/>
    <s v="Biomas"/>
    <x v="0"/>
    <x v="0"/>
    <s v="Consultoría: Implementación de Programas"/>
    <s v="Argentina"/>
    <s v="Pesos Argentinos"/>
    <n v="3417985"/>
    <n v="2910.16"/>
    <s v="Pago Completo"/>
    <s v="Honorarios junio 2025 - Yaiza Reid Rata"/>
  </r>
  <r>
    <d v="2025-07-01T00:00:00"/>
    <s v="Pago I-6956 AA-FA Pepsi"/>
    <s v="I-2025-06956"/>
    <s v="ECI - Latitud R- AA-FA PEPSICO"/>
    <x v="4"/>
    <x v="96"/>
    <x v="3"/>
    <x v="2"/>
    <s v="Economia Circular Inclusiva (Ex Reciclaje)"/>
    <x v="36"/>
    <x v="38"/>
    <s v="Donación efectivo más de U$D 3K y menos de U$D 50K"/>
    <s v="Global"/>
    <s v="US Dollar"/>
    <n v="150000"/>
    <n v="150000"/>
    <s v="Pago Completo"/>
    <s v="Pago I-6956 AA-FA Pepsi"/>
  </r>
  <r>
    <d v="2025-07-01T00:00:00"/>
    <s v="Pago I-6813 AA-FA Avery"/>
    <s v="I-2025-06813"/>
    <s v="ECI Ejecución Avery BRA y MEX AA-FA Building a Fair Circular Economy via Inclusive Recycling in Brazil and Mexico"/>
    <x v="4"/>
    <x v="108"/>
    <x v="3"/>
    <x v="2"/>
    <s v="Economia Circular Inclusiva (Ex Reciclaje)"/>
    <x v="36"/>
    <x v="38"/>
    <s v="Donación efectivo más de U$D 50K"/>
    <s v="Ecuador"/>
    <s v="US Dollar"/>
    <n v="100000"/>
    <n v="100000"/>
    <s v="Pago Completo"/>
    <s v="Pago I-6813 AA-FA Avery"/>
  </r>
  <r>
    <d v="2025-07-01T00:00:00"/>
    <s v="Reembolso de Despesas Lara Vaz"/>
    <s v="I-2024-06591"/>
    <s v="GCF BRA | Consultoria Genero e Diversidade - Lara Vaz"/>
    <x v="5"/>
    <x v="2"/>
    <x v="0"/>
    <x v="0"/>
    <s v="Biomas"/>
    <x v="0"/>
    <x v="0"/>
    <s v="Consultoría: Implementación de Programas"/>
    <s v="Brasil"/>
    <s v="Reales"/>
    <n v="848"/>
    <n v="155.57"/>
    <s v="Pago Completo"/>
    <s v="Reembolso de Despesas Lara Vaz"/>
  </r>
  <r>
    <d v="2025-07-01T00:00:00"/>
    <s v="Pagamento 3/4 | PLATAFORMA CIPO"/>
    <s v="I-2025-06818"/>
    <s v="WTT POL - Estudo Clima - Plataforma Cipó"/>
    <x v="3"/>
    <x v="114"/>
    <x v="1"/>
    <x v="1"/>
    <s v="WTT"/>
    <x v="13"/>
    <x v="13"/>
    <s v="Donación efectivo más de U$D 3K y menos de U$D 50K"/>
    <s v="Brasil"/>
    <s v="Reales"/>
    <n v="30000"/>
    <n v="5497.43"/>
    <s v="Pago Completo"/>
    <s v="Pagamento 3/4 | PLATAFORMA CIPO"/>
  </r>
  <r>
    <d v="2025-07-01T00:00:00"/>
    <s v="Margarita Gutierrez - Consultoría"/>
    <s v="I-2025-07049"/>
    <s v="Lazos de Agua: Programmatic and Strategy Support Mexico"/>
    <x v="2"/>
    <x v="105"/>
    <x v="0"/>
    <x v="3"/>
    <s v="Agua"/>
    <x v="12"/>
    <x v="12"/>
    <s v="Consultoría: Implementación de Programas"/>
    <s v="México"/>
    <s v="Pesos Mexicanos"/>
    <n v="61220.5"/>
    <n v="3234.05"/>
    <s v="Pago Completo"/>
    <s v="Margarita Gutierrez - Consultoría"/>
  </r>
  <r>
    <d v="2025-07-01T00:00:00"/>
    <s v="Pago 4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6800"/>
    <n v="6800"/>
    <s v="Pago Completo"/>
    <s v="Pago 4 Assoc Cayaguanca - I-06770"/>
  </r>
  <r>
    <d v="2025-07-01T00:00:00"/>
    <s v="Pago ACDI USD38449"/>
    <s v="I-2023-05475"/>
    <s v="UE Redes Chaco - ACDI"/>
    <x v="0"/>
    <x v="56"/>
    <x v="0"/>
    <x v="0"/>
    <s v="Biomas"/>
    <x v="11"/>
    <x v="11"/>
    <s v="Donación efectivo más de U$D 50K"/>
    <s v="Argentina"/>
    <s v="US Dollar"/>
    <n v="38449"/>
    <n v="38449"/>
    <s v="Pago Completo"/>
    <s v="Pago ACDI USD38449"/>
  </r>
  <r>
    <d v="2025-07-01T00:00:00"/>
    <s v="Pago I-6959 AA-FA CocaCola"/>
    <s v="I-2025-06959"/>
    <s v="ECI – Latitud R - AAFA Coca Andean sub-zone"/>
    <x v="4"/>
    <x v="110"/>
    <x v="3"/>
    <x v="2"/>
    <s v="Economia Circular Inclusiva (Ex Reciclaje)"/>
    <x v="36"/>
    <x v="38"/>
    <s v="Donación efectivo más de U$D 50K"/>
    <s v="Global"/>
    <s v="US Dollar"/>
    <n v="234000"/>
    <n v="234000"/>
    <s v="Pago Completo"/>
    <s v="Pago I-6959 AA-FA CocaCola"/>
  </r>
  <r>
    <d v="2025-07-01T00:00:00"/>
    <s v="Pago 3 Assoc Cayaguanca - I-06770"/>
    <s v="I-2024-06770"/>
    <s v="ASDI: Cayaguanca, Fortalecimiento para la innovación, organización empres. y social c/ enfoque integral la inclusión socioecon. de la personas retornados y sus familias en Cayaguanca"/>
    <x v="2"/>
    <x v="5"/>
    <x v="0"/>
    <x v="0"/>
    <s v="Innovación Laboral (Ex. Futuro del Trabajo)"/>
    <x v="3"/>
    <x v="3"/>
    <s v="Donación efectivo más de U$D 3K y menos de U$D 50K"/>
    <s v="El Salvador"/>
    <s v="US Dollar"/>
    <n v="28676"/>
    <n v="28676"/>
    <s v="Pago Completo"/>
    <s v="Pago 3 Assoc Cayaguanca - I-06770"/>
  </r>
  <r>
    <d v="2025-07-01T00:00:00"/>
    <s v="Consultoría Florencia Rojas - Pago 9"/>
    <s v="I-2024-06118"/>
    <s v="Pro-CLIMAR Argentina - Project coordinator - Integral coordination for actions implementations – Florencia Rojas"/>
    <x v="2"/>
    <x v="92"/>
    <x v="0"/>
    <x v="0"/>
    <s v="Economia Circular Inclusiva (Ex Reciclaje)"/>
    <x v="8"/>
    <x v="8"/>
    <s v="Consultoría: Implementación de Programas"/>
    <s v="Argentina"/>
    <s v="Pesos Argentinos"/>
    <n v="1767263"/>
    <n v="1504.69"/>
    <s v="Pago Completo"/>
    <s v="Consultoría Florencia Rojas - Pago 9"/>
  </r>
  <r>
    <d v="2025-07-01T00:00:00"/>
    <s v="Reembolso despesas Sala de Gênero - Lara Vaz"/>
    <s v="I-2024-06190"/>
    <s v="GCF BRA | Eventos e Viagens - Projeto Marajó"/>
    <x v="5"/>
    <x v="2"/>
    <x v="0"/>
    <x v="0"/>
    <s v="Biomas"/>
    <x v="11"/>
    <x v="11"/>
    <s v="Organizado por Avina"/>
    <s v="Brasil"/>
    <s v="Reales"/>
    <n v="325"/>
    <n v="59.56"/>
    <s v="Pago Completo"/>
    <s v="Reembolso despesas Sala de Gênero - Lara Vaz"/>
  </r>
  <r>
    <d v="2025-07-01T00:00:00"/>
    <s v="Desembolso 2 - Enmienda"/>
    <s v="I-2024-06655"/>
    <s v="Latitud R - C3 RED LACRE: Desarrollo de Capacidades e  Incidência - 2024 -2025"/>
    <x v="2"/>
    <x v="23"/>
    <x v="0"/>
    <x v="3"/>
    <s v="Economia Circular Inclusiva (Ex Reciclaje)"/>
    <x v="10"/>
    <x v="10"/>
    <s v="Donación efectivo más de U$D 3K y menos de U$D 50K"/>
    <s v="Ecuador"/>
    <s v="US Dollar"/>
    <n v="5489.21"/>
    <n v="5489.21"/>
    <s v="Pago Completo"/>
    <s v="Desembolso 2 - Enmienda"/>
  </r>
  <r>
    <d v="2025-07-01T00:00:00"/>
    <s v="Pago honorarios junio 2025 - Fiorella Tomasello"/>
    <s v="I-2025-06833"/>
    <s v="UE Redes Chaco - consultoría administrativa (Fiorella Tomasello)"/>
    <x v="0"/>
    <x v="56"/>
    <x v="0"/>
    <x v="0"/>
    <s v="Biomas"/>
    <x v="0"/>
    <x v="0"/>
    <s v="Consultoría: Implementación de Programas"/>
    <s v="Argentina"/>
    <s v="Pesos Argentinos"/>
    <n v="2115600"/>
    <n v="1801.28"/>
    <s v="Pago Completo"/>
    <s v="Pago honorarios junio 2025 - Fiorella Tomasello"/>
  </r>
  <r>
    <d v="2025-07-01T00:00:00"/>
    <s v="Honorário Junho 2025 - Caroline Santos"/>
    <s v="I-2024-06739"/>
    <s v="GCF BRA | Administrative Consulting - Caroline Santos"/>
    <x v="2"/>
    <x v="2"/>
    <x v="0"/>
    <x v="0"/>
    <s v="Biomas"/>
    <x v="0"/>
    <x v="0"/>
    <s v="Consultoría: Implementación de Programas"/>
    <s v="Brasil"/>
    <s v="Reales"/>
    <n v="8500"/>
    <n v="1541.47"/>
    <s v="Pago Completo"/>
    <s v="Honorário Junho 2025 - Caroline Santos"/>
  </r>
  <r>
    <d v="2025-07-01T00:00:00"/>
    <s v="Invoice 008/2025 - Consultora programatica Peru"/>
    <s v="I-2025-06832"/>
    <s v="ECI - Consultoría Programática Apoyo Técnico Latitud R y ECI – Perú"/>
    <x v="2"/>
    <x v="23"/>
    <x v="0"/>
    <x v="3"/>
    <s v="Economia Circular Inclusiva (Ex Reciclaje)"/>
    <x v="8"/>
    <x v="8"/>
    <s v="Consultoría: Implementación de Programas"/>
    <s v="Perú"/>
    <s v="Nuevos Soles Peruanos"/>
    <n v="22000"/>
    <n v="6055.6"/>
    <s v="Pago Completo"/>
    <s v="Invoice 008/2025 - Consultora programatica Peru"/>
  </r>
  <r>
    <d v="2025-07-02T00:00:00"/>
    <s v="Anticipo de pago - PA 08/10"/>
    <s v="I-2024-06154"/>
    <s v="Biomas II :  Apoio à Coordenação Programática (Eva Eduarda)"/>
    <x v="2"/>
    <x v="40"/>
    <x v="0"/>
    <x v="0"/>
    <s v="Biomas"/>
    <x v="0"/>
    <x v="0"/>
    <s v="Consultoría: Implementación de Programas"/>
    <s v="Brasil"/>
    <s v="Reales"/>
    <n v="10862.2"/>
    <n v="2000"/>
    <s v="Pago Completo"/>
    <s v="Anticipo de pago - PA 08/10"/>
  </r>
  <r>
    <d v="2025-07-02T00:00:00"/>
    <s v="Pago Único Daniel Abreu"/>
    <s v="I-2025-06988"/>
    <s v="Impulsouth II: Mapeo y Vinculación de Actores Daniel Abreu"/>
    <x v="2"/>
    <x v="63"/>
    <x v="0"/>
    <x v="0"/>
    <s v="Clima"/>
    <x v="22"/>
    <x v="25"/>
    <s v="Consultoría: Contratación de servicios/Otros"/>
    <s v="República Dominicana"/>
    <s v="US Dollar"/>
    <n v="1500"/>
    <n v="1500"/>
    <s v="Pago Completo"/>
    <s v="Pago Único Daniel Abreu"/>
  </r>
  <r>
    <d v="2025-07-02T00:00:00"/>
    <s v="Reembolso - Eva Duarte | gastos de viagem BEL"/>
    <s v="I-2024-06154"/>
    <s v="Biomas II :  Apoio à Coordenação Programática (Eva Eduarda)"/>
    <x v="2"/>
    <x v="40"/>
    <x v="0"/>
    <x v="0"/>
    <s v="Biomas"/>
    <x v="0"/>
    <x v="0"/>
    <s v="Consultoría: Implementación de Programas"/>
    <s v="Brasil"/>
    <s v="US Dollar"/>
    <n v="70.040000000000006"/>
    <n v="70.040000000000006"/>
    <s v="Pago Completo"/>
    <s v="Reembolso - Eva Duarte | gastos de viagem BEL"/>
  </r>
  <r>
    <d v="2025-07-02T00:00:00"/>
    <s v="Reembolso de Despesas Denis Conrado"/>
    <s v="I-2024-06142"/>
    <s v="GCF BRA | Consultoria Monitoreo y Evaluación - Denis Conrado"/>
    <x v="5"/>
    <x v="4"/>
    <x v="0"/>
    <x v="0"/>
    <s v="Biomas"/>
    <x v="0"/>
    <x v="0"/>
    <s v="Consultoría: Implementación de Programas"/>
    <s v="Brasil"/>
    <s v="Reales"/>
    <n v="2186.06"/>
    <n v="402.51"/>
    <s v="Pago Completo"/>
    <s v="Reembolso de Despesas Denis Conrado"/>
  </r>
  <r>
    <d v="2025-07-02T00:00:00"/>
    <s v="Pago 7/10 - Consultoria | Eva Eduarda"/>
    <s v="I-2024-06154"/>
    <s v="Biomas II :  Apoio à Coordenação Programática (Eva Eduarda)"/>
    <x v="2"/>
    <x v="40"/>
    <x v="0"/>
    <x v="0"/>
    <s v="Biomas"/>
    <x v="0"/>
    <x v="0"/>
    <s v="Consultoría: Implementación de Programas"/>
    <s v="Brasil"/>
    <s v="Reales"/>
    <n v="17821.099999999999"/>
    <n v="3281.31"/>
    <s v="Pago Completo"/>
    <s v="Pago 7/10 - Consultoria | Eva Eduarda"/>
  </r>
  <r>
    <d v="2025-07-03T00:00:00"/>
    <s v="Anticipo 2 al Pago 5"/>
    <s v="I-2023-06017"/>
    <s v="Pro-CLIMAR Argentina - UNTREF"/>
    <x v="2"/>
    <x v="92"/>
    <x v="0"/>
    <x v="0"/>
    <s v="Economia Circular Inclusiva (Ex Reciclaje)"/>
    <x v="10"/>
    <x v="10"/>
    <s v="Donación efectivo más de U$D 50K"/>
    <s v="Argentina"/>
    <s v="US Dollar"/>
    <n v="4000"/>
    <n v="4000"/>
    <s v="Pago Completo"/>
    <s v="Anticipo 2 al Pago 5"/>
  </r>
  <r>
    <d v="2025-07-03T00:00:00"/>
    <s v="Pago Único I-2025-07069"/>
    <s v="I-2025-07069"/>
    <s v="Packard: Instituto Talanoa"/>
    <x v="4"/>
    <x v="62"/>
    <x v="2"/>
    <x v="2"/>
    <s v="Clima"/>
    <x v="25"/>
    <x v="27"/>
    <s v="Donación efectivo más de U$D 3K y menos de U$D 50K"/>
    <s v="Brasil"/>
    <s v="US Dollar"/>
    <n v="20000"/>
    <n v="20000"/>
    <s v="Pago Completo"/>
    <s v="Pago Único I-2025-07069"/>
  </r>
  <r>
    <d v="2025-07-03T00:00:00"/>
    <s v="Desembolso unico"/>
    <s v="I-2025-06942"/>
    <s v="POV-VAC-BR: OC | Central da COP"/>
    <x v="2"/>
    <x v="40"/>
    <x v="0"/>
    <x v="0"/>
    <s v="Biomas"/>
    <x v="11"/>
    <x v="11"/>
    <s v="Donación efectivo más de U$D 3K y menos de U$D 50K"/>
    <s v="Brasil"/>
    <s v="US Dollar"/>
    <n v="5000"/>
    <n v="5000"/>
    <s v="Pago Completo"/>
    <s v="Desembolso unico"/>
  </r>
  <r>
    <d v="2025-07-03T00:00:00"/>
    <s v="Pagamento junho/julho 2025"/>
    <s v="I-2025-07079"/>
    <s v="WTT CAP - Gestão do Conhecimento Marajó Resiliente | Jessyca"/>
    <x v="8"/>
    <x v="115"/>
    <x v="1"/>
    <x v="1"/>
    <s v="WTT"/>
    <x v="13"/>
    <x v="13"/>
    <s v="Consultoría: Inversiones"/>
    <s v="Brasil"/>
    <s v="Reales"/>
    <n v="17935.580000000002"/>
    <n v="3302.38"/>
    <s v="Pago Completo"/>
    <s v="Pagamento junho/julho 2025"/>
  </r>
  <r>
    <d v="2025-07-04T00:00:00"/>
    <s v="Allegro Factura 56173  Eva Duarte"/>
    <s v="I-2024-06154"/>
    <s v="Biomas II :  Apoio à Coordenação Programática (Eva Eduarda)"/>
    <x v="2"/>
    <x v="103"/>
    <x v="0"/>
    <x v="3"/>
    <s v="Biomas"/>
    <x v="0"/>
    <x v="0"/>
    <s v="Consultoría: Implementación de Programas"/>
    <s v="Brasil"/>
    <s v="US Dollar"/>
    <n v="528.70000000000005"/>
    <n v="528.70000000000005"/>
    <s v="Pago Completo"/>
    <s v="Allegro Factura 56173  Eva Duarte"/>
  </r>
  <r>
    <d v="2025-07-04T00:00:00"/>
    <s v="Pago # 2"/>
    <s v="I-2024-06738"/>
    <s v="Pro-CLIMAR Argentina - Prestación de Servicios Profesionales Apoyo Plataforma ONTS"/>
    <x v="2"/>
    <x v="92"/>
    <x v="0"/>
    <x v="0"/>
    <s v="Economia Circular Inclusiva (Ex Reciclaje)"/>
    <x v="10"/>
    <x v="10"/>
    <s v="Consultoría: Contratación de servicios/Otros"/>
    <s v="Argentina"/>
    <s v="Pesos Argentinos"/>
    <n v="11940000"/>
    <n v="10166.030000000001"/>
    <s v="Pago Completo"/>
    <s v="Pago # 2"/>
  </r>
  <r>
    <d v="2025-07-04T00:00:00"/>
    <s v="Fac 54558 Allegrotour - Ticket Aereo Porto Escondido/CDMX"/>
    <s v="I-2025-07062"/>
    <s v="Lazos de Agua: Gastos Evento Awareness"/>
    <x v="2"/>
    <x v="105"/>
    <x v="0"/>
    <x v="3"/>
    <s v="Agua"/>
    <x v="4"/>
    <x v="4"/>
    <s v="Organizado por Avina"/>
    <s v="México"/>
    <s v="US Dollar"/>
    <n v="207.75"/>
    <n v="207.75"/>
    <s v="Pago Completo"/>
    <s v="Fac 54558 Allegrotour - Ticket Aereo Porto Escondido/CDMX"/>
  </r>
  <r>
    <d v="2025-07-04T00:00:00"/>
    <s v="Allegro Factura 54658  Eva Duarte"/>
    <s v="I-2024-06154"/>
    <s v="Biomas II :  Apoio à Coordenação Programática (Eva Eduarda)"/>
    <x v="2"/>
    <x v="103"/>
    <x v="0"/>
    <x v="3"/>
    <s v="Biomas"/>
    <x v="0"/>
    <x v="0"/>
    <s v="Consultoría: Implementación de Programas"/>
    <s v="Brasil"/>
    <s v="US Dollar"/>
    <n v="216.89"/>
    <n v="216.89"/>
    <s v="Pago Completo"/>
    <s v="Allegro Factura 54658  Eva Duarte"/>
  </r>
  <r>
    <d v="2025-07-04T00:00:00"/>
    <s v="Factura 55455 - Allegro Tours /-GOMES DUARTE/EVA EDUARDA"/>
    <s v="I-2024-06154"/>
    <s v="Biomas II :  Apoio à Coordenação Programática (Eva Eduarda)"/>
    <x v="2"/>
    <x v="40"/>
    <x v="0"/>
    <x v="0"/>
    <s v="Biomas"/>
    <x v="0"/>
    <x v="0"/>
    <s v="Consultoría: Implementación de Programas"/>
    <s v="Brasil"/>
    <s v="US Dollar"/>
    <n v="2245.1799999999998"/>
    <n v="2245.1799999999998"/>
    <s v="Pago Completo"/>
    <s v="Factura 55455 - Allegro Tours /-GOMES DUARTE/EVA EDUARDA"/>
  </r>
  <r>
    <d v="2025-07-04T00:00:00"/>
    <s v="Fatura  54585 - Allegro - Hotel Comfort Taguatinga"/>
    <s v="I-2024-06154"/>
    <s v="Biomas II :  Apoio à Coordenação Programática (Eva Eduarda)"/>
    <x v="2"/>
    <x v="40"/>
    <x v="0"/>
    <x v="0"/>
    <s v="Biomas"/>
    <x v="0"/>
    <x v="0"/>
    <s v="Consultoría: Implementación de Programas"/>
    <s v="Brasil"/>
    <s v="US Dollar"/>
    <n v="192"/>
    <n v="192"/>
    <s v="Pago Completo"/>
    <s v="Fatura  54585 - Allegro - Hotel Comfort Taguatinga"/>
  </r>
  <r>
    <d v="2025-07-04T00:00:00"/>
    <s v="Fac 51651 Allegrotour - Gasto de Vuelo Viaje a Ecuador"/>
    <s v="I-2025-06975"/>
    <s v="Lazos de Agua: Especialista en Cambio de Comportamiento"/>
    <x v="2"/>
    <x v="45"/>
    <x v="0"/>
    <x v="0"/>
    <s v="Agua"/>
    <x v="12"/>
    <x v="12"/>
    <s v="Consultoría: Implementación de Programas"/>
    <s v="Argentina"/>
    <s v="US Dollar"/>
    <n v="1511.06"/>
    <n v="1511.06"/>
    <s v="Pago Completo"/>
    <s v="Fac 51651 Allegrotour - Gasto de Vuelo Viaje a Ecuador"/>
  </r>
  <r>
    <d v="2025-07-04T00:00:00"/>
    <s v="Fac 51803 - Allegrotour - Ticket Aereo Quito/Manta"/>
    <s v="I-2025-06975"/>
    <s v="Lazos de Agua: Especialista en Cambio de Comportamiento"/>
    <x v="2"/>
    <x v="45"/>
    <x v="0"/>
    <x v="0"/>
    <s v="Agua"/>
    <x v="12"/>
    <x v="12"/>
    <s v="Consultoría: Implementación de Programas"/>
    <s v="Argentina"/>
    <s v="US Dollar"/>
    <n v="78.25"/>
    <n v="78.25"/>
    <s v="Pago Completo"/>
    <s v="Fac 51803 - Allegrotour - Ticket Aereo Quito/Manta"/>
  </r>
  <r>
    <d v="2025-07-07T00:00:00"/>
    <s v="Miriam - Consultoria"/>
    <s v="I-2025-06975"/>
    <s v="Lazos de Agua: Especialista en Cambio de Comportamiento"/>
    <x v="2"/>
    <x v="45"/>
    <x v="0"/>
    <x v="0"/>
    <s v="Agua"/>
    <x v="12"/>
    <x v="12"/>
    <s v="Consultoría: Implementación de Programas"/>
    <s v="Argentina"/>
    <s v="Pesos Argentinos"/>
    <n v="411000.49"/>
    <n v="349.94"/>
    <s v="Pago Completo"/>
    <s v="Miriam - Consultoria"/>
  </r>
  <r>
    <d v="2025-07-07T00:00:00"/>
    <s v="Fac 53581 Allegrotour - Vuelo CDMX para Evento de Lanzamiento"/>
    <s v="I-2025-07062"/>
    <s v="Lazos de Agua: Gastos Evento Awareness"/>
    <x v="2"/>
    <x v="105"/>
    <x v="0"/>
    <x v="3"/>
    <s v="Agua"/>
    <x v="4"/>
    <x v="4"/>
    <s v="Organizado por Avina"/>
    <s v="México"/>
    <s v="US Dollar"/>
    <n v="1322.68"/>
    <n v="1322.68"/>
    <s v="Pago Completo"/>
    <s v="Fac 53581 Allegrotour - Vuelo CDMX para Evento de Lanzamiento"/>
  </r>
  <r>
    <d v="2025-07-07T00:00:00"/>
    <s v="Pago 2 - I-06771 - ASCAPER"/>
    <s v="I-2024-06771"/>
    <s v="ASDI: ASCAPER, Puentes financieros"/>
    <x v="2"/>
    <x v="5"/>
    <x v="0"/>
    <x v="0"/>
    <s v="Innovación Laboral (Ex. Futuro del Trabajo)"/>
    <x v="3"/>
    <x v="3"/>
    <s v="Donación efectivo más de U$D 3K y menos de U$D 50K"/>
    <s v="El Salvador"/>
    <s v="US Dollar"/>
    <n v="15750"/>
    <n v="15750"/>
    <s v="Pago Completo"/>
    <s v="Pago 2 - I-06771 - ASCAPER"/>
  </r>
  <r>
    <d v="2025-07-07T00:00:00"/>
    <s v="Pago 13 Jerson I-5430"/>
    <s v="I-2022-05430"/>
    <s v="ASDI: Consultoría Honduras Jerson Muñoz"/>
    <x v="2"/>
    <x v="5"/>
    <x v="0"/>
    <x v="0"/>
    <s v="Innovación Laboral (Ex. Futuro del Trabajo)"/>
    <x v="9"/>
    <x v="9"/>
    <s v="Consultoría: Implementación de Programas"/>
    <s v="Honduras"/>
    <s v="Lempiras Hondureñas"/>
    <n v="128580.6"/>
    <n v="4922.8"/>
    <s v="Pago Completo"/>
    <s v="Pago 13 Jerson I-5430"/>
  </r>
  <r>
    <d v="2025-07-07T00:00:00"/>
    <s v="Pago 3 - I-06771 - ASCAPER"/>
    <s v="I-2024-06771"/>
    <s v="ASDI: ASCAPER, Puentes financieros"/>
    <x v="2"/>
    <x v="5"/>
    <x v="0"/>
    <x v="0"/>
    <s v="Innovación Laboral (Ex. Futuro del Trabajo)"/>
    <x v="3"/>
    <x v="3"/>
    <s v="Donación efectivo más de U$D 3K y menos de U$D 50K"/>
    <s v="El Salvador"/>
    <s v="US Dollar"/>
    <n v="3500"/>
    <n v="3500"/>
    <s v="Pago Completo"/>
    <s v="Pago 3 - I-06771 - ASCAPER"/>
  </r>
  <r>
    <d v="2025-07-07T00:00:00"/>
    <s v="Desembolso Préstamo único R.Melinao"/>
    <s v="I-2025-07056"/>
    <s v="Rosa Melinao Manriquez FDR 20 - Ikatu"/>
    <x v="1"/>
    <x v="1"/>
    <x v="0"/>
    <x v="0"/>
    <s v="Ikatu (Negocios)"/>
    <x v="1"/>
    <x v="1"/>
    <s v="Cooperación Financiera Reembolsable"/>
    <s v="Chile"/>
    <s v="Pesos Chilenos"/>
    <n v="1000000"/>
    <n v="1072.57"/>
    <s v="Pago Completo"/>
    <s v="Desembolso Préstamo único R.Melinao"/>
  </r>
  <r>
    <d v="2025-07-07T00:00:00"/>
    <s v="Adelanto de Viaje Asunción - Miriam Priotti"/>
    <s v="I-2025-06975"/>
    <s v="Lazos de Agua: Especialista en Cambio de Comportamiento"/>
    <x v="2"/>
    <x v="45"/>
    <x v="0"/>
    <x v="0"/>
    <s v="Agua"/>
    <x v="12"/>
    <x v="12"/>
    <s v="Consultoría: Implementación de Programas"/>
    <s v="Argentina"/>
    <s v="US Dollar"/>
    <n v="400"/>
    <n v="400"/>
    <s v="Pago Completo"/>
    <s v="Adelanto de Viaje Asunción - Miriam Priotti"/>
  </r>
  <r>
    <d v="2025-07-07T00:00:00"/>
    <s v="Desembolso único"/>
    <s v="I-2024-06615"/>
    <s v="POV-VAC-BR: COP DAS BAIXADAS | Integrando a mobilização e o fortalecimento territorial com as ações nas Yellow Zones para nortear o debate climático rumo à COP30"/>
    <x v="2"/>
    <x v="40"/>
    <x v="0"/>
    <x v="0"/>
    <s v="Biomas"/>
    <x v="11"/>
    <x v="11"/>
    <s v="Donación efectivo más de U$D 3K y menos de U$D 50K"/>
    <s v="Brasil"/>
    <s v="US Dollar"/>
    <n v="20000"/>
    <n v="20000"/>
    <s v="Pago Completo"/>
    <s v="Desembolso único"/>
  </r>
  <r>
    <d v="2025-07-07T00:00:00"/>
    <s v="Desembolso Préstamo único K.Silva"/>
    <s v="I-2025-07019"/>
    <s v="Karina Silva Aguayo FDR 20 - Ikatu"/>
    <x v="1"/>
    <x v="1"/>
    <x v="0"/>
    <x v="0"/>
    <s v="Ikatu (Negocios)"/>
    <x v="1"/>
    <x v="1"/>
    <s v="Cooperación Financiera Reembolsable"/>
    <s v="Chile"/>
    <s v="Pesos Chilenos"/>
    <n v="3500000"/>
    <n v="3754"/>
    <s v="Pago Completo"/>
    <s v="Desembolso Préstamo único K.Silva"/>
  </r>
  <r>
    <d v="2025-07-07T00:00:00"/>
    <s v="Miriam Priotti - Consultoría"/>
    <s v="I-2025-06975"/>
    <s v="Lazos de Agua: Especialista en Cambio de Comportamiento"/>
    <x v="2"/>
    <x v="45"/>
    <x v="0"/>
    <x v="0"/>
    <s v="Agua"/>
    <x v="12"/>
    <x v="12"/>
    <s v="Consultoría: Implementación de Programas"/>
    <s v="Argentina"/>
    <s v="Pesos Argentinos"/>
    <n v="7110735.2000000002"/>
    <n v="6054.27"/>
    <s v="Pago Completo"/>
    <s v="Miriam Priotti - Consultoría"/>
  </r>
  <r>
    <d v="2025-07-07T00:00:00"/>
    <s v="Pago unico | Mayra"/>
    <s v="I-2025-07083"/>
    <s v="SURGE |  Consultoría evalución intermedia| Mayra Zamaniego López"/>
    <x v="2"/>
    <x v="75"/>
    <x v="0"/>
    <x v="3"/>
    <s v="Democracias"/>
    <x v="5"/>
    <x v="5"/>
    <s v="Consultoría: Implementación de Programas"/>
    <s v="México"/>
    <s v="US Dollar"/>
    <n v="5250"/>
    <n v="5250"/>
    <s v="Pago Completo"/>
    <s v="Pago unico | Mayra"/>
  </r>
  <r>
    <d v="2025-07-07T00:00:00"/>
    <s v="Desembolso Unico Aceleradora-Reteplast"/>
    <s v="I-2025-07036"/>
    <s v="Latitud R - C2 Aceleradora  - 09_ ARG Reteplast SRL"/>
    <x v="0"/>
    <x v="116"/>
    <x v="0"/>
    <x v="0"/>
    <s v="Economia Circular Inclusiva (Ex Reciclaje)"/>
    <x v="37"/>
    <x v="39"/>
    <s v="Cooperación Financiera Reembolsable"/>
    <s v="Argentina"/>
    <s v="US Dollar"/>
    <n v="100000"/>
    <n v="100000"/>
    <s v="Pago Completo"/>
    <s v="Desembolso Unico Aceleradora-Reteplast"/>
  </r>
  <r>
    <d v="2025-07-07T00:00:00"/>
    <s v="Reintegro Miriam Priotti - Gastos de Viaje Evento de Lanzamiento"/>
    <s v="I-2025-07062"/>
    <s v="Lazos de Agua: Gastos Evento Awareness"/>
    <x v="2"/>
    <x v="105"/>
    <x v="0"/>
    <x v="3"/>
    <s v="Agua"/>
    <x v="4"/>
    <x v="4"/>
    <s v="Organizado por Avina"/>
    <s v="México"/>
    <s v="US Dollar"/>
    <n v="876.98"/>
    <n v="876.98"/>
    <s v="Pago Completo"/>
    <s v="Reintegro Miriam Priotti - Gastos de Viaje Evento de Lanzamiento"/>
  </r>
  <r>
    <d v="2025-07-07T00:00:00"/>
    <s v="Fac 54553 Allegrotours - Ticket Aereo Tuxtla/CDMX"/>
    <s v="I-2025-07062"/>
    <s v="Lazos de Agua: Gastos Evento Awareness"/>
    <x v="2"/>
    <x v="105"/>
    <x v="0"/>
    <x v="3"/>
    <s v="Agua"/>
    <x v="4"/>
    <x v="4"/>
    <s v="Organizado por Avina"/>
    <s v="México"/>
    <s v="US Dollar"/>
    <n v="180.92"/>
    <n v="180.92"/>
    <s v="Pago Completo"/>
    <s v="Fac 54553 Allegrotours - Ticket Aereo Tuxtla/CDMX"/>
  </r>
  <r>
    <d v="2025-07-07T00:00:00"/>
    <s v="Reintegro Miriam Priotti - Viaje al Ecuador"/>
    <s v="I-2025-06975"/>
    <s v="Lazos de Agua: Especialista en Cambio de Comportamiento"/>
    <x v="2"/>
    <x v="105"/>
    <x v="0"/>
    <x v="3"/>
    <s v="Agua"/>
    <x v="12"/>
    <x v="12"/>
    <s v="Consultoría: Implementación de Programas"/>
    <s v="Argentina"/>
    <s v="US Dollar"/>
    <n v="720.89"/>
    <n v="720.89"/>
    <s v="Pago Completo"/>
    <s v="Reintegro Miriam Priotti - Viaje al Ecuador"/>
  </r>
  <r>
    <d v="2025-07-08T00:00:00"/>
    <s v="01 st Desembolso COIAB"/>
    <s v="I-2025-07092"/>
    <s v="BASE SKOLL: Fortalecimiento Brigadas Indígenas Amazonia Brasilera - COIAB"/>
    <x v="2"/>
    <x v="103"/>
    <x v="0"/>
    <x v="3"/>
    <s v="Clima"/>
    <x v="22"/>
    <x v="25"/>
    <s v="Donación efectivo más de U$D 3K y menos de U$D 50K"/>
    <s v="Brasil"/>
    <s v="US Dollar"/>
    <n v="20000"/>
    <n v="20000"/>
    <s v="Pago Completo"/>
    <s v="01 st Desembolso COIAB"/>
  </r>
  <r>
    <d v="2025-07-08T00:00:00"/>
    <s v="Prestação de Contas - Telma Rocha - Gastos do Evento"/>
    <s v="I-2025-07034"/>
    <s v="Encontro Conexão e Colaboração Construindo o Futuro em Recife"/>
    <x v="5"/>
    <x v="90"/>
    <x v="0"/>
    <x v="0"/>
    <s v="Brasil"/>
    <x v="33"/>
    <x v="35"/>
    <s v="Organizado por Avina"/>
    <s v="Brasil"/>
    <s v="Reales"/>
    <n v="4582.07"/>
    <n v="839.7"/>
    <s v="Pago Completo"/>
    <s v="Prestação de Contas - Telma Rocha - Gastos do Evento"/>
  </r>
  <r>
    <d v="2025-07-08T00:00:00"/>
    <s v="Anticipo de gastos de viaje - Victor"/>
    <s v="I-2025-06880"/>
    <s v="ECI - Latitud R - Consultoría Apoyo Tecnico Gestión Programatica México"/>
    <x v="2"/>
    <x v="23"/>
    <x v="0"/>
    <x v="3"/>
    <s v="Economia Circular Inclusiva (Ex Reciclaje)"/>
    <x v="8"/>
    <x v="8"/>
    <s v="Consultoría: Implementación de Programas"/>
    <s v="México"/>
    <s v="Pesos Mexicanos"/>
    <n v="17700"/>
    <n v="935.02"/>
    <s v="Pago Completo"/>
    <s v="Anticipo de gastos de viaje - Victor"/>
  </r>
  <r>
    <d v="2025-07-08T00:00:00"/>
    <s v="Pago Hospedaje a Mirana en Durban"/>
    <s v="I-2025-06857"/>
    <s v="Equipo: Consultoría de Coordinación Programática África - Mirana Njakatiana"/>
    <x v="2"/>
    <x v="113"/>
    <x v="0"/>
    <x v="0"/>
    <s v="Clima"/>
    <x v="14"/>
    <x v="14"/>
    <s v="Consultoría: Implementación de Programas"/>
    <s v="Global"/>
    <s v="US Dollar"/>
    <n v="405"/>
    <n v="405"/>
    <s v="Pago Completo"/>
    <s v="Pago Hospedaje a Mirana en Durban"/>
  </r>
  <r>
    <d v="2025-07-08T00:00:00"/>
    <s v="Factura F409EFF5 - Pago 3 - Consultoria Programatica Mexico - Victor Guzman"/>
    <s v="I-2025-06880"/>
    <s v="ECI - Latitud R - Consultoría Apoyo Tecnico Gestión Programatica México"/>
    <x v="2"/>
    <x v="23"/>
    <x v="0"/>
    <x v="3"/>
    <s v="Economia Circular Inclusiva (Ex Reciclaje)"/>
    <x v="8"/>
    <x v="8"/>
    <s v="Consultoría: Implementación de Programas"/>
    <s v="México"/>
    <s v="Pesos Mexicanos"/>
    <n v="124118.27"/>
    <n v="6556.7"/>
    <s v="Pago Completo"/>
    <s v="Factura F409EFF5 - Pago 3 - Consultoria Programatica Mexico - Victor Guzman"/>
  </r>
  <r>
    <d v="2025-07-08T00:00:00"/>
    <s v="Viajes - Victor Guzman (reembolso 425.16)"/>
    <s v="I-2025-06880"/>
    <s v="ECI - Latitud R - Consultoría Apoyo Tecnico Gestión Programatica México"/>
    <x v="2"/>
    <x v="23"/>
    <x v="0"/>
    <x v="3"/>
    <s v="Economia Circular Inclusiva (Ex Reciclaje)"/>
    <x v="8"/>
    <x v="8"/>
    <s v="Consultoría: Implementación de Programas"/>
    <s v="México"/>
    <s v="US Dollar"/>
    <n v="425.16"/>
    <n v="425.16"/>
    <s v="Pago Completo"/>
    <s v="Viajes - Victor Guzman (reembolso 425.16)"/>
  </r>
  <r>
    <d v="2025-07-08T00:00:00"/>
    <s v="Baixa de Adiantamento - Denis Conrado"/>
    <s v="I-2024-06142"/>
    <s v="GCF BRA | Consultoria Monitoreo y Evaluación - Denis Conrado"/>
    <x v="5"/>
    <x v="4"/>
    <x v="0"/>
    <x v="0"/>
    <s v="Biomas"/>
    <x v="0"/>
    <x v="0"/>
    <s v="Consultoría: Implementación de Programas"/>
    <s v="Brasil"/>
    <s v="Reales"/>
    <n v="742.84"/>
    <n v="136.78"/>
    <s v="Pago Completo"/>
    <s v="Baixa de Adiantamento - Denis Conrado"/>
  </r>
  <r>
    <d v="2025-07-08T00:00:00"/>
    <s v="Fac 51218 Allegrotours - Vuelo a CDMX"/>
    <s v="I-2025-06860"/>
    <s v="Lazos de Agua: Consultoria Programática País"/>
    <x v="2"/>
    <x v="45"/>
    <x v="0"/>
    <x v="0"/>
    <s v="Agua"/>
    <x v="12"/>
    <x v="12"/>
    <s v="Consultoría: Implementación de Programas"/>
    <s v="Paraguay"/>
    <s v="US Dollar"/>
    <n v="2193"/>
    <n v="2193"/>
    <s v="Pago Completo"/>
    <s v="Fac 51218 Allegrotours - Vuelo a CDMX"/>
  </r>
  <r>
    <d v="2025-07-08T00:00:00"/>
    <s v="Baixa de Adiantamento - Denis Conrado"/>
    <s v="I-2024-06142"/>
    <s v="GCF BRA | Consultoria Monitoreo y Evaluación - Denis Conrado"/>
    <x v="5"/>
    <x v="2"/>
    <x v="0"/>
    <x v="0"/>
    <s v="Biomas"/>
    <x v="0"/>
    <x v="0"/>
    <s v="Consultoría: Implementación de Programas"/>
    <s v="Brasil"/>
    <s v="Reales"/>
    <n v="2257.16"/>
    <n v="413.64"/>
    <s v="Pago Completo"/>
    <s v="Baixa de Adiantamento - Denis Conrado"/>
  </r>
  <r>
    <d v="2025-07-09T00:00:00"/>
    <s v="ICC: comms pago abril - mayo 2025"/>
    <s v="I-2024-06469"/>
    <s v="ICC: Consultoría en comunicación - Juan Duncan"/>
    <x v="2"/>
    <x v="106"/>
    <x v="0"/>
    <x v="0"/>
    <s v="Innovación Laboral (Ex. Futuro del Trabajo)"/>
    <x v="9"/>
    <x v="9"/>
    <s v="Consultoría: Implementación de Programas"/>
    <s v="Argentina"/>
    <s v="Pesos Argentinos"/>
    <n v="1475333.95"/>
    <n v="1172.8399999999999"/>
    <s v="Pago Completo"/>
    <s v="ICC: comms pago abril - mayo 2025"/>
  </r>
  <r>
    <d v="2025-07-09T00:00:00"/>
    <s v="Fatura Allegtour 55016"/>
    <s v="I-2025-07066"/>
    <s v="GCF BRA | Participação Evento TEDX Amazônia - Bianca da Silva"/>
    <x v="2"/>
    <x v="2"/>
    <x v="0"/>
    <x v="0"/>
    <s v="Biomas"/>
    <x v="11"/>
    <x v="11"/>
    <s v="Contratación de servicios/Viajes/Hoteles/Viáticos"/>
    <s v="Brasil"/>
    <s v="US Dollar"/>
    <n v="410"/>
    <n v="410"/>
    <s v="Pago Completo"/>
    <s v="Fatura Allegtour 55016"/>
  </r>
  <r>
    <d v="2025-07-09T00:00:00"/>
    <s v="Pago 2025 (1/2)"/>
    <s v="I-2024-06270"/>
    <s v="GCF BRA | Implementação de Sistemas Agroflorestais Diversificados (Conexsus)"/>
    <x v="2"/>
    <x v="2"/>
    <x v="0"/>
    <x v="0"/>
    <s v="Biomas"/>
    <x v="11"/>
    <x v="11"/>
    <s v="Donación efectivo más de U$D 50K"/>
    <s v="Brasil"/>
    <s v="US Dollar"/>
    <n v="233967"/>
    <n v="233967"/>
    <s v="Pago Completo"/>
    <s v="Pago 2025 (1/2)"/>
  </r>
  <r>
    <d v="2025-07-09T00:00:00"/>
    <s v="Fact 1 Girolabs - Servicio Actualización Web Site"/>
    <s v="I-2025-07061"/>
    <s v="Lazos de Agua: Actualización web"/>
    <x v="2"/>
    <x v="45"/>
    <x v="0"/>
    <x v="0"/>
    <s v="Agua"/>
    <x v="4"/>
    <x v="4"/>
    <s v="Consultoría: Contratación de servicios/Otros"/>
    <s v="Global"/>
    <s v="US Dollar"/>
    <n v="1638"/>
    <n v="1638"/>
    <s v="Pago Completo"/>
    <s v="Fact 1 Girolabs - Servicio Actualización Web Site"/>
  </r>
  <r>
    <d v="2025-07-09T00:00:00"/>
    <s v="Honorário Junho"/>
    <s v="I-2024-06740"/>
    <s v="GCF BRA | Consultoría coordinación proyecto Marajó Resiliente - Lanna Peixoto"/>
    <x v="2"/>
    <x v="2"/>
    <x v="0"/>
    <x v="0"/>
    <s v="Biomas"/>
    <x v="0"/>
    <x v="0"/>
    <s v="Consultoría: Implementación de Programas"/>
    <s v="Brasil"/>
    <s v="Reales"/>
    <n v="16772.8"/>
    <n v="3077.13"/>
    <s v="Pago Completo"/>
    <s v="Honorário Junho"/>
  </r>
  <r>
    <d v="2025-07-09T00:00:00"/>
    <s v="1st payment L&amp;DC I-2025-0706"/>
    <s v="I-2025-07063"/>
    <s v="BASE: L&amp;DC - Climate 2025 Ltd"/>
    <x v="2"/>
    <x v="90"/>
    <x v="0"/>
    <x v="0"/>
    <s v="Clima"/>
    <x v="22"/>
    <x v="25"/>
    <s v="Donación efectivo más de U$D 3K y menos de U$D 50K"/>
    <s v="Global"/>
    <s v="US Dollar"/>
    <n v="10000"/>
    <n v="10000"/>
    <s v="Pago Completo"/>
    <s v="1st payment L&amp;DC I-2025-0706"/>
  </r>
  <r>
    <d v="2025-07-10T00:00:00"/>
    <s v="Pago junio/ 2025 - Eskuela Radical"/>
    <s v="I-2025-06840"/>
    <s v="SURGE | Contratación Servicios de Comunicación - Eskuela Radical"/>
    <x v="2"/>
    <x v="75"/>
    <x v="0"/>
    <x v="3"/>
    <s v="Democracias"/>
    <x v="5"/>
    <x v="5"/>
    <s v="Consultoría: Contratación de servicios/Otros"/>
    <s v="México"/>
    <s v="US Dollar"/>
    <n v="2050"/>
    <n v="2050"/>
    <s v="Pago Completo"/>
    <s v="Pago junio/ 2025 - Eskuela Radical"/>
  </r>
  <r>
    <d v="2025-07-10T00:00:00"/>
    <s v="Factura E0008-1 - pago 1 - 30% Auditoria Revision ex post"/>
    <s v="I-2025-07091"/>
    <s v="ECI - Latitud R - Auditoría BID LAB revisión expost contrataciones A1047 y A1518"/>
    <x v="2"/>
    <x v="89"/>
    <x v="0"/>
    <x v="0"/>
    <s v="Economia Circular Inclusiva (Ex Reciclaje)"/>
    <x v="8"/>
    <x v="8"/>
    <s v="Consultoría: Implementación de Programas"/>
    <s v="Global"/>
    <s v="US Dollar"/>
    <n v="1404"/>
    <n v="1404"/>
    <s v="Pago Completo"/>
    <s v="Factura E0008-1 - pago 1 - 30% Auditoria Revision ex post"/>
  </r>
  <r>
    <d v="2025-07-10T00:00:00"/>
    <s v="Pago unico"/>
    <s v="I-2024-06570"/>
    <s v="SURGE | Estándares en materia de derechos humanos, medio ambiente, cuidados y mujeres indígenas | SERAPAZ"/>
    <x v="2"/>
    <x v="61"/>
    <x v="0"/>
    <x v="3"/>
    <s v="Democracias"/>
    <x v="5"/>
    <x v="5"/>
    <s v="Donación efectivo más de U$D 3K y menos de U$D 50K"/>
    <s v="México"/>
    <s v="US Dollar"/>
    <n v="30000"/>
    <n v="30000"/>
    <s v="Pago Completo"/>
    <s v="Pago unico"/>
  </r>
  <r>
    <d v="2025-07-10T00:00:00"/>
    <s v="Technical Control Corporation - Consultoría"/>
    <s v="I-2024-06723"/>
    <s v="Lazos de Agua: contratación especialista MEL"/>
    <x v="2"/>
    <x v="105"/>
    <x v="0"/>
    <x v="3"/>
    <s v="Agua"/>
    <x v="12"/>
    <x v="12"/>
    <s v="Consultoría: Implementación de Programas"/>
    <s v="Paraguay"/>
    <s v="Pesos Argentinos"/>
    <n v="3408333.5"/>
    <n v="2828.49"/>
    <s v="Pago Completo"/>
    <s v="Technical Control Corporation - Consultoría"/>
  </r>
  <r>
    <d v="2025-07-10T00:00:00"/>
    <s v="Pagamento Patrocíno | CBA"/>
    <s v="I-2025-07123"/>
    <s v="WTT | Aporte ao 13º Congresso Brasileiro de Agroecologia (CBA)"/>
    <x v="3"/>
    <x v="114"/>
    <x v="1"/>
    <x v="1"/>
    <s v="WTT"/>
    <x v="13"/>
    <x v="13"/>
    <s v="Patrocinios"/>
    <s v="Brasil"/>
    <s v="Reales"/>
    <n v="30000"/>
    <n v="5412.23"/>
    <s v="Pago Completo"/>
    <s v="Pagamento Patrocíno | CBA"/>
  </r>
  <r>
    <d v="2025-07-10T00:00:00"/>
    <s v="Pago mayo2025 - Eskuela Radical"/>
    <s v="I-2025-06840"/>
    <s v="SURGE | Contratación Servicios de Comunicación - Eskuela Radical"/>
    <x v="2"/>
    <x v="75"/>
    <x v="0"/>
    <x v="3"/>
    <s v="Democracias"/>
    <x v="5"/>
    <x v="5"/>
    <s v="Consultoría: Contratación de servicios/Otros"/>
    <s v="México"/>
    <s v="US Dollar"/>
    <n v="2050"/>
    <n v="2050"/>
    <s v="Pago Completo"/>
    <s v="Pago mayo2025 - Eskuela Radical"/>
  </r>
  <r>
    <d v="2025-07-10T00:00:00"/>
    <s v="Invoice 003/2025 - Pago 2 Consultoria gestión adm. financ"/>
    <s v="I-2025-06878"/>
    <s v="ECI - Latitud R - Consultoría apoyo gestión administrativa y financiera 2025"/>
    <x v="2"/>
    <x v="89"/>
    <x v="0"/>
    <x v="0"/>
    <s v="Economia Circular Inclusiva (Ex Reciclaje)"/>
    <x v="8"/>
    <x v="8"/>
    <s v="Consultoría: Implementación de Programas"/>
    <s v="Global"/>
    <s v="Pesos Colombianos"/>
    <n v="18206390.699999999"/>
    <n v="4784.8599999999997"/>
    <s v="Pago Completo"/>
    <s v="Invoice 003/2025 - Pago 2 Consultoria gestión adm. financ"/>
  </r>
  <r>
    <d v="2025-07-10T00:00:00"/>
    <s v="Pago unico | Itandehui Salmoran Bautista"/>
    <s v="I-2025-07107"/>
    <s v="SURGE | Consultoría evaluación coherencia| Itandehui Samorán"/>
    <x v="2"/>
    <x v="61"/>
    <x v="0"/>
    <x v="3"/>
    <s v="Democracias"/>
    <x v="5"/>
    <x v="5"/>
    <s v="Consultoría: Contratación de servicios/Otros"/>
    <s v="México"/>
    <s v="US Dollar"/>
    <n v="1550"/>
    <n v="1550"/>
    <s v="Pago Completo"/>
    <s v="Pago unico | Itandehui Salmoran Bautista"/>
  </r>
  <r>
    <d v="2025-07-10T00:00:00"/>
    <s v="Reembolso Mariana Brito"/>
    <s v="I-2025-06814"/>
    <s v="WTT GER - Viagens 2025 - Via Aérea e adiantamentos"/>
    <x v="3"/>
    <x v="114"/>
    <x v="1"/>
    <x v="1"/>
    <s v="WTT"/>
    <x v="2"/>
    <x v="2"/>
    <s v="Contratación de servicios/Viajes/Hoteles/Viáticos"/>
    <s v="Brasil"/>
    <s v="Reales"/>
    <n v="918.91"/>
    <n v="165.78"/>
    <s v="Pago Completo"/>
    <s v="Reembolso Mariana Brito"/>
  </r>
  <r>
    <d v="2025-07-11T00:00:00"/>
    <s v="2nd payment I-2025-06869 Yanina Flores"/>
    <s v="I-2025-06869"/>
    <s v="MapBiomas: Coordinación logística lanzamiento de la Red en México  - Yanina Flores"/>
    <x v="4"/>
    <x v="10"/>
    <x v="2"/>
    <x v="2"/>
    <s v="Biomas"/>
    <x v="6"/>
    <x v="6"/>
    <s v="Consultoría: Contratación de servicios/Otros"/>
    <s v="México"/>
    <s v="US Dollar"/>
    <n v="10725.61"/>
    <n v="10725.61"/>
    <s v="Pago Completo"/>
    <s v="2nd payment I-2025-06869 Yanina Flores"/>
  </r>
  <r>
    <d v="2025-07-11T00:00:00"/>
    <s v="Pago único I-07156 Corferias"/>
    <s v="I-2025-07156"/>
    <s v="ASDI: Servicio café y traducción participación en OCDE 2025"/>
    <x v="2"/>
    <x v="5"/>
    <x v="0"/>
    <x v="0"/>
    <s v="Innovación Laboral (Ex. Futuro del Trabajo)"/>
    <x v="3"/>
    <x v="3"/>
    <s v="Consultoría: Contratación de servicios/Otros"/>
    <s v="Colombia"/>
    <s v="US Dollar"/>
    <n v="1250.0999999999999"/>
    <n v="1250.0999999999999"/>
    <s v="Pago Completo"/>
    <s v="Pago único I-07156 Corferias"/>
  </r>
  <r>
    <d v="2025-07-11T00:00:00"/>
    <s v="Pago unico | Centro de Justicia para la Paz y el Desarrollo"/>
    <s v="I-2025-07012"/>
    <s v="SURGE | Centro de Justicia para la Paz y el Desarrollo-Encuentro nacional de niñas, niños, adolescentes y cuidadoras familiares de personas desaparecidas"/>
    <x v="2"/>
    <x v="61"/>
    <x v="0"/>
    <x v="3"/>
    <s v="Democracias"/>
    <x v="5"/>
    <x v="5"/>
    <s v="Donación efectivo más de U$D 3K y menos de U$D 50K"/>
    <s v="México"/>
    <s v="US Dollar"/>
    <n v="30000"/>
    <n v="30000"/>
    <s v="Pago Completo"/>
    <s v="Pago unico | Centro de Justicia para la Paz y el Desarrollo"/>
  </r>
  <r>
    <d v="2025-07-11T00:00:00"/>
    <s v="Honorário Junio"/>
    <s v="I-2024-06591"/>
    <s v="GCF BRA | Consultoria Genero e Diversidade - Lara Vaz"/>
    <x v="2"/>
    <x v="2"/>
    <x v="0"/>
    <x v="0"/>
    <s v="Biomas"/>
    <x v="0"/>
    <x v="0"/>
    <s v="Consultoría: Implementación de Programas"/>
    <s v="Brasil"/>
    <s v="Reales"/>
    <n v="7862.25"/>
    <n v="1442.4"/>
    <s v="Pago Completo"/>
    <s v="Honorário Junio"/>
  </r>
  <r>
    <d v="2025-07-14T00:00:00"/>
    <s v="Pago 2 - Desafio Ambiente - Nestle 2025"/>
    <s v="I-2024-06217"/>
    <s v="Latitud R - C2 Aceleradora  - CHI _ DESAFIO AMBIENTE SPA"/>
    <x v="2"/>
    <x v="117"/>
    <x v="0"/>
    <x v="0"/>
    <s v="Economia Circular Inclusiva (Ex Reciclaje)"/>
    <x v="37"/>
    <x v="39"/>
    <s v="Cooperación Financiera Reembolsable"/>
    <s v="Chile"/>
    <s v="US Dollar"/>
    <n v="71820"/>
    <n v="71820"/>
    <s v="Pago Completo"/>
    <s v="Pago 2 - Desafio Ambiente - Nestle 2025"/>
  </r>
  <r>
    <d v="2025-07-14T00:00:00"/>
    <s v="FT 8203 Via Aerea - Hospedagem e Passagem - Mari Brimdjam"/>
    <s v="I-2025-06814"/>
    <s v="WTT GER - Viagens 2025 - Via Aérea e adiantamentos"/>
    <x v="3"/>
    <x v="114"/>
    <x v="1"/>
    <x v="1"/>
    <s v="WTT"/>
    <x v="2"/>
    <x v="2"/>
    <s v="Contratación de servicios/Viajes/Hoteles/Viáticos"/>
    <s v="Brasil"/>
    <s v="Reales"/>
    <n v="3798.18"/>
    <n v="683.22"/>
    <s v="Pago Completo"/>
    <s v="FT 8203 Via Aerea - Hospedagem e Passagem - Mari Brimdjam"/>
  </r>
  <r>
    <d v="2025-07-14T00:00:00"/>
    <s v="NF 94 ref. Identidade Visual Ibirapitanga - Estudio Jambo"/>
    <s v="I-2025-06821"/>
    <s v="WTT COM - Materiais e serviços para comun. de projetos 2025"/>
    <x v="3"/>
    <x v="19"/>
    <x v="1"/>
    <x v="1"/>
    <s v="WTT"/>
    <x v="13"/>
    <x v="13"/>
    <s v="Consultoría: Contratación de servicios/Otros"/>
    <s v="Brasil"/>
    <s v="Reales"/>
    <n v="6928"/>
    <n v="1246.22"/>
    <s v="Pago Completo"/>
    <s v="NF 94 ref. Identidade Visual Ibirapitanga - Estudio Jambo"/>
  </r>
  <r>
    <d v="2025-07-14T00:00:00"/>
    <s v="Reemb. Mari Brito - Inscrição 13º CBA"/>
    <s v="I-2025-06814"/>
    <s v="WTT GER - Viagens 2025 - Via Aérea e adiantamentos"/>
    <x v="3"/>
    <x v="114"/>
    <x v="1"/>
    <x v="1"/>
    <s v="WTT"/>
    <x v="2"/>
    <x v="2"/>
    <s v="Contratación de servicios/Viajes/Hoteles/Viáticos"/>
    <s v="Brasil"/>
    <s v="Reales"/>
    <n v="450"/>
    <n v="80.95"/>
    <s v="Pago Completo"/>
    <s v="Reemb. Mari Brito - Inscrição 13º CBA"/>
  </r>
  <r>
    <d v="2025-07-14T00:00:00"/>
    <s v="Fundación Moisés Bertoni - Consultoría"/>
    <s v="I-2024-06617"/>
    <s v="Lazos de Agua: Diseño del Programa en Paraguay"/>
    <x v="2"/>
    <x v="57"/>
    <x v="0"/>
    <x v="0"/>
    <s v="Agua"/>
    <x v="4"/>
    <x v="4"/>
    <s v="Consultoría: Contratación de servicios/Otros"/>
    <s v="Paraguay"/>
    <s v="US Dollar"/>
    <n v="14250"/>
    <n v="14250"/>
    <s v="Pago Completo"/>
    <s v="Fundación Moisés Bertoni - Consultoría"/>
  </r>
  <r>
    <d v="2025-07-14T00:00:00"/>
    <s v="FT 8205 Via Aerea - Hospedagem Encontro RJ - 21 a 22/05/2025"/>
    <s v="I-2025-06814"/>
    <s v="WTT GER - Viagens 2025 - Via Aérea e adiantamentos"/>
    <x v="3"/>
    <x v="114"/>
    <x v="1"/>
    <x v="1"/>
    <s v="WTT"/>
    <x v="2"/>
    <x v="2"/>
    <s v="Contratación de servicios/Viajes/Hoteles/Viáticos"/>
    <s v="Brasil"/>
    <s v="Reales"/>
    <n v="1804.56"/>
    <n v="331.06"/>
    <s v="Pago Completo"/>
    <s v="FT 8205 Via Aerea - Hospedagem Encontro RJ - 21 a 22/05/2025"/>
  </r>
  <r>
    <d v="2025-07-14T00:00:00"/>
    <s v="FT 8202 Via Aerea - Hospedagem Santarém 09 a 11/06/2025 - Gracyane e Angelica"/>
    <s v="I-2025-06814"/>
    <s v="WTT GER - Viagens 2025 - Via Aérea e adiantamentos"/>
    <x v="3"/>
    <x v="42"/>
    <x v="1"/>
    <x v="1"/>
    <s v="WTT"/>
    <x v="2"/>
    <x v="2"/>
    <s v="Contratación de servicios/Viajes/Hoteles/Viáticos"/>
    <s v="Brasil"/>
    <s v="Reales"/>
    <n v="1386"/>
    <n v="254.27"/>
    <s v="Pago Completo"/>
    <s v="FT 8202 Via Aerea - Hospedagem Santarém 09 a 11/06/2025 - Gracyane e Angelica"/>
  </r>
  <r>
    <d v="2025-07-15T00:00:00"/>
    <s v="Allegro Factura 55017  Eva Duarte"/>
    <s v="I-2024-06154"/>
    <s v="Biomas II :  Apoio à Coordenação Programática (Eva Eduarda)"/>
    <x v="2"/>
    <x v="103"/>
    <x v="0"/>
    <x v="3"/>
    <s v="Biomas"/>
    <x v="0"/>
    <x v="0"/>
    <s v="Consultoría: Implementación de Programas"/>
    <s v="Brasil"/>
    <s v="US Dollar"/>
    <n v="438"/>
    <n v="438"/>
    <s v="Pago Completo"/>
    <s v="Allegro Factura 55017  Eva Duarte"/>
  </r>
  <r>
    <d v="2025-07-15T00:00:00"/>
    <s v="Pago único"/>
    <s v="I-2025-07027"/>
    <s v="SURGE | Viva la bahía II Bcsicletos Colectivo de Ciclismo Urbano"/>
    <x v="2"/>
    <x v="75"/>
    <x v="0"/>
    <x v="3"/>
    <s v="Democracias"/>
    <x v="5"/>
    <x v="5"/>
    <s v="Donación efectivo más de U$D 3K y menos de U$D 50K"/>
    <s v="México"/>
    <s v="US Dollar"/>
    <n v="25000"/>
    <n v="25000"/>
    <s v="Pago Completo"/>
    <s v="Pago único"/>
  </r>
  <r>
    <d v="2025-07-15T00:00:00"/>
    <s v="ANTICIPO | Yanina Flores | Coordinación logística evento aliados"/>
    <s v="I-2025-07142"/>
    <s v="SURGE | Coordinación logística evento aliados | Yanina Flores"/>
    <x v="2"/>
    <x v="61"/>
    <x v="0"/>
    <x v="3"/>
    <s v="Democracias"/>
    <x v="5"/>
    <x v="5"/>
    <s v="Consultoría: Contratación de servicios/Otros"/>
    <s v="México"/>
    <s v="US Dollar"/>
    <n v="24284.400000000001"/>
    <n v="24284.400000000001"/>
    <s v="Pago Completo"/>
    <s v="ANTICIPO | Yanina Flores | Coordinación logística evento aliados"/>
  </r>
  <r>
    <d v="2025-07-16T00:00:00"/>
    <s v="CUENTA DE COBRO No 1 _ Pago 1 - I-2025-07038 - Consultoria IA"/>
    <s v="I-2025-07038"/>
    <s v="Latitud R - Consultoría huella de Carbono - IA aplicada a la gestión de datos ambientales"/>
    <x v="4"/>
    <x v="32"/>
    <x v="2"/>
    <x v="2"/>
    <s v="Economia Circular Inclusiva (Ex Reciclaje)"/>
    <x v="19"/>
    <x v="19"/>
    <s v="Consultoría: Contratación de servicios/Otros"/>
    <s v="Global"/>
    <s v="US Dollar"/>
    <n v="4950"/>
    <n v="4950"/>
    <s v="Pago Completo"/>
    <s v="CUENTA DE COBRO No 1 _ Pago 1 - I-2025-07038 - Consultoria IA"/>
  </r>
  <r>
    <d v="2025-07-16T00:00:00"/>
    <s v="Pago enmienda I-2024-06309"/>
    <s v="I-2024-06309"/>
    <s v="DAWF Federación Internacional de Periodistas"/>
    <x v="4"/>
    <x v="91"/>
    <x v="2"/>
    <x v="2"/>
    <s v="Innovación Laboral (Ex. Futuro del Trabajo)"/>
    <x v="7"/>
    <x v="7"/>
    <s v="Donación efectivo más de U$D 50K"/>
    <s v="Argentina"/>
    <s v="US Dollar"/>
    <n v="3000"/>
    <n v="3000"/>
    <s v="Pago Completo"/>
    <s v="Pago enmienda I-2024-06309"/>
  </r>
  <r>
    <d v="2025-07-16T00:00:00"/>
    <s v="Adelanto Gastos de Viaje Mayra I-6785"/>
    <s v="I-2024-06785"/>
    <s v="MapBiomas: Administrative Consulting Mayra Milkovic"/>
    <x v="4"/>
    <x v="10"/>
    <x v="2"/>
    <x v="2"/>
    <s v="Biomas"/>
    <x v="6"/>
    <x v="6"/>
    <s v="Consultoría: Contratación de servicios/Otros"/>
    <s v="Argentina"/>
    <s v="US Dollar"/>
    <n v="1000"/>
    <n v="1000"/>
    <s v="Pago Completo"/>
    <s v="Adelanto Gastos de Viaje Mayra I-6785"/>
  </r>
  <r>
    <d v="2025-07-16T00:00:00"/>
    <s v="NF 1 ref. Pago 2 Gestor PD&amp;I - Renata Bueloni"/>
    <s v="I-2025-07031"/>
    <s v="WTT Gestor Científico PD&amp;I - Renata H. Bueloni | 2025"/>
    <x v="3"/>
    <x v="114"/>
    <x v="1"/>
    <x v="1"/>
    <s v="WTT"/>
    <x v="2"/>
    <x v="2"/>
    <s v="Consultoría: Implementación de Programas"/>
    <s v="Brasil"/>
    <s v="Reales"/>
    <n v="33000"/>
    <n v="5922.58"/>
    <s v="Pago Completo"/>
    <s v="NF 1 ref. Pago 2 Gestor PD&amp;I - Renata Bueloni"/>
  </r>
  <r>
    <d v="2025-07-16T00:00:00"/>
    <s v="02 Desembolso Pulso Público"/>
    <s v="I-2025-06961"/>
    <s v="BASE: Pulso Publico"/>
    <x v="2"/>
    <x v="90"/>
    <x v="0"/>
    <x v="0"/>
    <s v="Clima"/>
    <x v="22"/>
    <x v="25"/>
    <s v="Donación efectivo más de U$D 3K y menos de U$D 50K"/>
    <s v="Brasil"/>
    <s v="US Dollar"/>
    <n v="6421.86"/>
    <n v="6421.86"/>
    <s v="Pago Completo"/>
    <s v="02 Desembolso Pulso Público"/>
  </r>
  <r>
    <d v="2025-07-17T00:00:00"/>
    <s v="1er Pago de la Consultoría Maria Barbosa"/>
    <s v="I-2025-07064"/>
    <s v="BASE SKOLL: Consultoría María Ferreira Barbosa"/>
    <x v="2"/>
    <x v="103"/>
    <x v="0"/>
    <x v="3"/>
    <s v="Clima"/>
    <x v="22"/>
    <x v="25"/>
    <s v="Consultoría: Contratación de servicios/Otros"/>
    <s v="Brasil"/>
    <s v="US Dollar"/>
    <n v="6000"/>
    <n v="6000"/>
    <s v="Pago Completo"/>
    <s v="1er Pago de la Consultoría Maria Barbosa"/>
  </r>
  <r>
    <d v="2025-07-17T00:00:00"/>
    <s v="NF 14 ref. 4 Pago Especialista Ciência Tec. Inov. - Maria Angélica"/>
    <s v="I-2025-06829"/>
    <s v="WTT Especialista em Ciência, Tecn. e Inovação - Maria Angélica"/>
    <x v="3"/>
    <x v="114"/>
    <x v="1"/>
    <x v="1"/>
    <s v="WTT"/>
    <x v="2"/>
    <x v="2"/>
    <s v="Consultoría: Implementación de Programas"/>
    <s v="Brasil"/>
    <s v="Reales"/>
    <n v="7095.41"/>
    <n v="1273.08"/>
    <s v="Pago Completo"/>
    <s v="NF 14 ref. 4 Pago Especialista Ciência Tec. Inov. - Maria Angélica"/>
  </r>
  <r>
    <d v="2025-07-17T00:00:00"/>
    <s v="Factura 54059 - Allegro tours - Tiquete Panama Romina Malagamba"/>
    <s v="I-2025-06881"/>
    <s v="ECI - Consultoria gestión Unidad Ciencia de Datos"/>
    <x v="2"/>
    <x v="23"/>
    <x v="0"/>
    <x v="3"/>
    <s v="Economia Circular Inclusiva (Ex Reciclaje)"/>
    <x v="8"/>
    <x v="8"/>
    <s v="Consultoría: Implementación de Programas"/>
    <s v="Global"/>
    <s v="US Dollar"/>
    <n v="1091.8"/>
    <n v="1091.8"/>
    <s v="Pago Completo"/>
    <s v="Factura 54059 - Allegro tours - Tiquete Panama Romina Malagamba"/>
  </r>
  <r>
    <d v="2025-07-17T00:00:00"/>
    <s v="Juana Penayo - Consultoría"/>
    <s v="I-2025-06860"/>
    <s v="Lazos de Agua: Consultoria Programática País"/>
    <x v="2"/>
    <x v="45"/>
    <x v="0"/>
    <x v="0"/>
    <s v="Agua"/>
    <x v="12"/>
    <x v="12"/>
    <s v="Consultoría: Implementación de Programas"/>
    <s v="Paraguay"/>
    <s v="Guaranies Paraguayos"/>
    <n v="34995579.399999999"/>
    <n v="4487.1899999999996"/>
    <s v="Pago Completo"/>
    <s v="Juana Penayo - Consultoría"/>
  </r>
  <r>
    <d v="2025-07-17T00:00:00"/>
    <s v="NF 14 ref. 4 Pago Especialista Ciência Tec. Inov. - Maria Angélica"/>
    <s v="I-2025-06829"/>
    <s v="WTT Especialista em Ciência, Tecn. e Inovação - Maria Angélica"/>
    <x v="3"/>
    <x v="69"/>
    <x v="1"/>
    <x v="1"/>
    <s v="WTT"/>
    <x v="2"/>
    <x v="2"/>
    <s v="Consultoría: Implementación de Programas"/>
    <s v="Brasil"/>
    <s v="Reales"/>
    <n v="28000"/>
    <n v="5023.8599999999997"/>
    <s v="Pago Completo"/>
    <s v="NF 14 ref. 4 Pago Especialista Ciência Tec. Inov. - Maria Angélica"/>
  </r>
  <r>
    <d v="2025-07-17T00:00:00"/>
    <s v="NF 30 ref. Pago 4 - Comunicação WTT - Mariana Brimdjam"/>
    <s v="I-2025-06828"/>
    <s v="WTT COM - Consultora - Mariana Ribeiro Brimdjam"/>
    <x v="3"/>
    <x v="42"/>
    <x v="1"/>
    <x v="1"/>
    <s v="WTT"/>
    <x v="2"/>
    <x v="2"/>
    <s v="Consultoría: Implementación de Programas"/>
    <s v="Brasil"/>
    <s v="Reales"/>
    <n v="12600"/>
    <n v="2260.7399999999998"/>
    <s v="Pago Completo"/>
    <s v="NF 30 ref. Pago 4 - Comunicação WTT - Mariana Brimdjam"/>
  </r>
  <r>
    <d v="2025-07-17T00:00:00"/>
    <s v="Eventos Marajó Resiliente - Julho 2025"/>
    <s v="I-2024-06190"/>
    <s v="GCF BRA | Eventos e Viagens - Projeto Marajó"/>
    <x v="5"/>
    <x v="2"/>
    <x v="0"/>
    <x v="0"/>
    <s v="Biomas"/>
    <x v="11"/>
    <x v="11"/>
    <s v="Organizado por Avina"/>
    <s v="Brasil"/>
    <s v="Reales"/>
    <n v="20000"/>
    <n v="3597.64"/>
    <s v="Pago Completo"/>
    <s v="Eventos Marajó Resiliente - Julho 2025"/>
  </r>
  <r>
    <d v="2025-07-17T00:00:00"/>
    <s v="Pago Informe 2"/>
    <s v="I-2025-06791"/>
    <s v="CLUA | Consultoria Seleção de Beneficiários- Marcelo Tavares"/>
    <x v="2"/>
    <x v="4"/>
    <x v="0"/>
    <x v="0"/>
    <s v="Biomas"/>
    <x v="11"/>
    <x v="11"/>
    <s v="Consultoría: Contratación de servicios/Otros"/>
    <s v="Brasil"/>
    <s v="Reales"/>
    <n v="10000"/>
    <n v="1834.59"/>
    <s v="Pago Completo"/>
    <s v="Pago Informe 2"/>
  </r>
  <r>
    <d v="2025-07-17T00:00:00"/>
    <s v="Reembolso custos logística e prestação de contas final de logística"/>
    <s v="I-2025-06791"/>
    <s v="CLUA | Consultoria Seleção de Beneficiários- Marcelo Tavares"/>
    <x v="2"/>
    <x v="4"/>
    <x v="0"/>
    <x v="0"/>
    <s v="Biomas"/>
    <x v="11"/>
    <x v="11"/>
    <s v="Consultoría: Contratación de servicios/Otros"/>
    <s v="Brasil"/>
    <s v="Reales"/>
    <n v="234.47"/>
    <n v="43.02"/>
    <s v="Pago Completo"/>
    <s v="Reembolso custos logística e prestação de contas final de logística"/>
  </r>
  <r>
    <d v="2025-07-17T00:00:00"/>
    <s v="Pago 1 - Fortalecimiento de capacidades y federaciones comerciales"/>
    <s v="I-2025-07076"/>
    <s v="ECI - Latitud R Chile - Fortalecimiento de Capacidades y Federaciones Comerciales"/>
    <x v="2"/>
    <x v="118"/>
    <x v="0"/>
    <x v="3"/>
    <s v="Economia Circular Inclusiva (Ex Reciclaje)"/>
    <x v="10"/>
    <x v="10"/>
    <s v="Donación efectivo más de U$D 50K"/>
    <s v="Chile"/>
    <s v="US Dollar"/>
    <n v="30000"/>
    <n v="30000"/>
    <s v="Pago Completo"/>
    <s v="Pago 1 - Fortalecimiento de capacidades y federaciones comerciales"/>
  </r>
  <r>
    <d v="2025-07-17T00:00:00"/>
    <s v="NF 13 ref. 2 Aditivo Pago 2 - Programa Políticas - Mariana Brito"/>
    <s v="I-2024-06566"/>
    <s v="WTT POL - Consultora - Mariana Brito"/>
    <x v="3"/>
    <x v="114"/>
    <x v="1"/>
    <x v="1"/>
    <s v="WTT"/>
    <x v="2"/>
    <x v="2"/>
    <s v="Consultoría: Implementación de Programas"/>
    <s v="Brasil"/>
    <s v="Reales"/>
    <n v="10800"/>
    <n v="1937.78"/>
    <s v="Pago Completo"/>
    <s v="NF 13 ref. 2 Aditivo Pago 2 - Programa Políticas - Mariana Brito"/>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x v="3"/>
    <s v="Democracias"/>
    <x v="5"/>
    <x v="5"/>
    <s v="Donación efectivo más de U$D 3K y menos de U$D 50K"/>
    <s v="México"/>
    <s v="US Dollar"/>
    <n v="15000"/>
    <n v="15000"/>
    <s v="Pago Completo"/>
    <s v="Pago unico | Centro de Investigación Información y Apoyo a la Cultura, A.C."/>
  </r>
  <r>
    <d v="2025-07-17T00:00:00"/>
    <s v="Pago Final Validação"/>
    <s v="I-2025-06791"/>
    <s v="CLUA | Consultoria Seleção de Beneficiários- Marcelo Tavares"/>
    <x v="2"/>
    <x v="4"/>
    <x v="0"/>
    <x v="0"/>
    <s v="Biomas"/>
    <x v="11"/>
    <x v="11"/>
    <s v="Consultoría: Contratación de servicios/Otros"/>
    <s v="Brasil"/>
    <s v="Reales"/>
    <n v="7199.99"/>
    <n v="1320.91"/>
    <s v="Pago Completo"/>
    <s v="Pago Final Validação"/>
  </r>
  <r>
    <d v="2025-07-18T00:00:00"/>
    <s v="2 Pago - I-2024-06253 - Puebla - Ecolana"/>
    <s v="I-2024-06253"/>
    <s v="Latitud R - México_RI_PueblaEcolana"/>
    <x v="4"/>
    <x v="119"/>
    <x v="2"/>
    <x v="2"/>
    <s v="Economia Circular Inclusiva (Ex Reciclaje)"/>
    <x v="19"/>
    <x v="19"/>
    <s v="Donación efectivo más de U$D 50K"/>
    <s v="México"/>
    <s v="US Dollar"/>
    <n v="40000"/>
    <n v="40000"/>
    <s v="Pago Completo"/>
    <s v="2 Pago - I-2024-06253 - Puebla - Ecolana"/>
  </r>
  <r>
    <d v="2025-07-18T00:00:00"/>
    <s v="Pago junio 2025 - Daniela Salas"/>
    <s v="I-2024-06380"/>
    <s v="ICC: consultoría de monitoreo, evaluación y aprendizaje - Daniela Salas"/>
    <x v="2"/>
    <x v="106"/>
    <x v="0"/>
    <x v="0"/>
    <s v="Innovación Laboral (Ex. Futuro del Trabajo)"/>
    <x v="9"/>
    <x v="9"/>
    <s v="Consultoría: Implementación de Programas"/>
    <s v="Perú"/>
    <s v="Nuevos Soles Peruanos"/>
    <n v="8500"/>
    <n v="2395.7199999999998"/>
    <s v="Pago Completo"/>
    <s v="Pago junio 2025 - Daniela Salas"/>
  </r>
  <r>
    <d v="2025-07-18T00:00:00"/>
    <s v="Pago 2 - Fundación UNSAM"/>
    <s v="I-2025-06911"/>
    <s v="ICC: Investigación Fundación Unsam Innova"/>
    <x v="2"/>
    <x v="106"/>
    <x v="0"/>
    <x v="0"/>
    <s v="Innovación Laboral (Ex. Futuro del Trabajo)"/>
    <x v="3"/>
    <x v="3"/>
    <s v="Consultoría: Contratación de servicios/Otros"/>
    <s v="Argentina"/>
    <s v="US Dollar"/>
    <n v="19777.2"/>
    <n v="19777.2"/>
    <s v="Pago Completo"/>
    <s v="Pago 2 - Fundación UNSAM"/>
  </r>
  <r>
    <d v="2025-07-21T00:00:00"/>
    <s v="Pago único - Impresión de material comunicación evento OCDE 2025"/>
    <s v="I-2025-07161"/>
    <s v="ASDI: Impresión de material comunicación evento OCDE 2025"/>
    <x v="2"/>
    <x v="5"/>
    <x v="0"/>
    <x v="0"/>
    <s v="Innovación Laboral (Ex. Futuro del Trabajo)"/>
    <x v="3"/>
    <x v="3"/>
    <s v="Consultoría: Contratación de servicios/Otros"/>
    <s v="Colombia"/>
    <s v="US Dollar"/>
    <n v="440"/>
    <n v="440"/>
    <s v="Pago Completo"/>
    <s v="Pago único - Impresión de material comunicación evento OCDE 2025"/>
  </r>
  <r>
    <d v="2025-07-21T00:00:00"/>
    <s v="Honorario julio 2025 | Eva Villanueva"/>
    <s v="I-2024-06293"/>
    <s v="SURGE | Consultoria de Monitoreo e Evaluación | Eva Villanueva"/>
    <x v="2"/>
    <x v="61"/>
    <x v="0"/>
    <x v="3"/>
    <s v="Democracias"/>
    <x v="16"/>
    <x v="16"/>
    <s v="Consultoría: Implementación de Programas"/>
    <s v="México"/>
    <s v="Pesos Mexicanos"/>
    <n v="36474"/>
    <n v="1934.96"/>
    <s v="Pago Completo"/>
    <s v="Honorario julio 2025 | Eva Villanueva"/>
  </r>
  <r>
    <d v="2025-07-22T00:00:00"/>
    <s v="Pago Único I-2025-06993 Jackeline Brincke"/>
    <s v="I-2025-06993"/>
    <s v="Impulsouth II: Mapeo y Vinculación de Actores Jackeline Brincker"/>
    <x v="2"/>
    <x v="63"/>
    <x v="0"/>
    <x v="0"/>
    <s v="Clima"/>
    <x v="22"/>
    <x v="25"/>
    <s v="Consultoría: Contratación de servicios/Otros"/>
    <s v="Guatemala"/>
    <s v="US Dollar"/>
    <n v="1500"/>
    <n v="1500"/>
    <s v="Pago Completo"/>
    <s v="Pago Único I-2025-06993 Jackeline Brincke"/>
  </r>
  <r>
    <d v="2025-07-22T00:00:00"/>
    <s v="Pago unico | Inversion 7110"/>
    <s v="I-2025-07110"/>
    <s v="SURGE | Calles de primer nivel, no de segundos pisos| Consejo Cívico de Instituciones de Nuevo León, A.C."/>
    <x v="2"/>
    <x v="75"/>
    <x v="0"/>
    <x v="3"/>
    <s v="Democracias"/>
    <x v="5"/>
    <x v="5"/>
    <s v="Donación efectivo más de U$D 3K y menos de U$D 50K"/>
    <s v="México"/>
    <s v="US Dollar"/>
    <n v="30000"/>
    <n v="30000"/>
    <s v="Pago Completo"/>
    <s v="Pago unico | Inversion 7110"/>
  </r>
  <r>
    <d v="2025-07-23T00:00:00"/>
    <s v="Pago 2 - Youth and Urbanism (hecho en Mayo)"/>
    <s v="I-2025-06924"/>
    <s v="ICC: Youth and Urbanism Community Based Organization"/>
    <x v="2"/>
    <x v="106"/>
    <x v="0"/>
    <x v="0"/>
    <s v="Innovación Laboral (Ex. Futuro del Trabajo)"/>
    <x v="3"/>
    <x v="3"/>
    <s v="Donación efectivo más de U$D 50K"/>
    <s v="Kenia"/>
    <s v="US Dollar"/>
    <n v="25000"/>
    <n v="25000"/>
    <s v="Pago Completo"/>
    <s v="Pago 2 - Youth and Urbanism (hecho en Mayo)"/>
  </r>
  <r>
    <d v="2025-07-23T00:00:00"/>
    <s v="Pago 1"/>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1500000"/>
    <n v="1189.53"/>
    <s v="Pago Completo"/>
    <s v="Pago 1"/>
  </r>
  <r>
    <d v="2025-07-24T00:00:00"/>
    <s v="Fac. 3 - Marvson Andrade - Consultoría"/>
    <s v="I-2025-06864"/>
    <s v="Águas do Marajó: Consultoría articulación de campo y sistematización de datos"/>
    <x v="2"/>
    <x v="67"/>
    <x v="0"/>
    <x v="0"/>
    <s v="Agua"/>
    <x v="12"/>
    <x v="12"/>
    <s v="Consultoría: Implementación de Programas"/>
    <s v="Brasil"/>
    <s v="Reales"/>
    <n v="14000"/>
    <n v="2511.9299999999998"/>
    <s v="Pago Completo"/>
    <s v="Fac. 3 - Marvson Andrade - Consultoría"/>
  </r>
  <r>
    <d v="2025-07-24T00:00:00"/>
    <s v="Pago Servicio Consultoría Verónica Julio 2025"/>
    <s v="I-2023-05521"/>
    <s v="Porticus-Periplo: Consultoria Veronica Rodriguez"/>
    <x v="2"/>
    <x v="88"/>
    <x v="0"/>
    <x v="3"/>
    <s v="Innovación Laboral (Ex. Futuro del Trabajo)"/>
    <x v="9"/>
    <x v="9"/>
    <s v="Consultoría: Implementación de Programas"/>
    <s v="México"/>
    <s v="US Dollar"/>
    <n v="1750"/>
    <n v="1750"/>
    <s v="Pago Completo"/>
    <s v="Pago Servicio Consultoría Verónica Julio 2025"/>
  </r>
  <r>
    <d v="2025-07-24T00:00:00"/>
    <s v="Honorarios Carola Julio 2025"/>
    <s v="I-2025-06830"/>
    <s v="Equipo: Consultoria Gestion Programatica Carola Mejía Silva"/>
    <x v="2"/>
    <x v="25"/>
    <x v="0"/>
    <x v="0"/>
    <s v="Clima"/>
    <x v="14"/>
    <x v="14"/>
    <s v="Consultoría: Implementación de Programas"/>
    <s v="Global"/>
    <s v="Pesos Bolivianos"/>
    <n v="14711.48"/>
    <n v="2113.7199999999998"/>
    <s v="Pago Completo"/>
    <s v="Honorarios Carola Julio 2025"/>
  </r>
  <r>
    <d v="2025-07-24T00:00:00"/>
    <s v="Pago Diferencia Honorarios Marzo-Mayo 2025 Mirana"/>
    <s v="I-2025-06857"/>
    <s v="Equipo: Consultoría de Coordinación Programática África - Mirana Njakatiana"/>
    <x v="2"/>
    <x v="106"/>
    <x v="0"/>
    <x v="0"/>
    <s v="Innovación Laboral (Ex. Futuro del Trabajo)"/>
    <x v="9"/>
    <x v="9"/>
    <s v="Consultoría: Implementación de Programas"/>
    <s v="Global"/>
    <s v="Malagasy Ariary"/>
    <n v="2538592.9900000002"/>
    <n v="541.28"/>
    <s v="Pago Completo"/>
    <s v="Pago Diferencia Honorarios Marzo-Mayo 2025 Mirana"/>
  </r>
  <r>
    <d v="2025-07-24T00:00:00"/>
    <s v="Pago 1 - VISET"/>
    <s v="I-2025-07137"/>
    <s v="ICC: Vendors Initiative for Social and Economic Transformation (VISET)"/>
    <x v="2"/>
    <x v="106"/>
    <x v="0"/>
    <x v="0"/>
    <s v="Innovación Laboral (Ex. Futuro del Trabajo)"/>
    <x v="3"/>
    <x v="3"/>
    <s v="Donación efectivo más de U$D 3K y menos de U$D 50K"/>
    <s v="Zimbabue"/>
    <s v="US Dollar"/>
    <n v="21500"/>
    <n v="21500"/>
    <s v="Pago Completo"/>
    <s v="Pago 1 - VISET"/>
  </r>
  <r>
    <d v="2025-07-24T00:00:00"/>
    <s v="Honorário Julho - Caroline Santos"/>
    <s v="I-2024-06739"/>
    <s v="GCF BRA | Administrative Consulting - Caroline Santos"/>
    <x v="2"/>
    <x v="2"/>
    <x v="0"/>
    <x v="0"/>
    <s v="Biomas"/>
    <x v="0"/>
    <x v="0"/>
    <s v="Consultoría: Implementación de Programas"/>
    <s v="Brasil"/>
    <s v="Reales"/>
    <n v="8500"/>
    <n v="1545.03"/>
    <s v="Pago Completo"/>
    <s v="Honorário Julho - Caroline Santos"/>
  </r>
  <r>
    <d v="2025-07-24T00:00:00"/>
    <s v="14 Honorarios Ana Maria Julio 2025"/>
    <s v="I-2024-06261"/>
    <s v="Impulsouth II: Consultoría Comunicaciones Ana Maria Vela"/>
    <x v="2"/>
    <x v="63"/>
    <x v="0"/>
    <x v="0"/>
    <s v="Clima"/>
    <x v="14"/>
    <x v="14"/>
    <s v="Consultoría: Implementación de Programas"/>
    <s v="Global"/>
    <s v="Nuevos Soles Peruanos"/>
    <n v="10000"/>
    <n v="2818.49"/>
    <s v="Pago Completo"/>
    <s v="14 Honorarios Ana Maria Julio 2025"/>
  </r>
  <r>
    <d v="2025-07-24T00:00:00"/>
    <s v="Honorarios Julio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s v="Honorarios Julio 2025 Mirana"/>
  </r>
  <r>
    <d v="2025-07-24T00:00:00"/>
    <s v="Invoice 001/2025 Primer desembolso I-2025-07081"/>
    <s v="I-2025-07081"/>
    <s v="LatitudR - C3 - REG Consultoría para la formación de capacidades en incidencia para movimientos nacionales de recicladores via RED LACRE"/>
    <x v="2"/>
    <x v="49"/>
    <x v="0"/>
    <x v="0"/>
    <s v="Economia Circular Inclusiva (Ex Reciclaje)"/>
    <x v="10"/>
    <x v="10"/>
    <s v="Consultoría: Inversiones"/>
    <s v="Global"/>
    <s v="US Dollar"/>
    <n v="38346"/>
    <n v="38346"/>
    <s v="Pago Completo"/>
    <s v="Invoice 001/2025 Primer desembolso I-2025-07081"/>
  </r>
  <r>
    <d v="2025-07-24T00:00:00"/>
    <s v="15 Pago Nathalia Julio 2025"/>
    <s v="I-2024-06260"/>
    <s v="Impulsouth II: National Strategies Lead Nathalia"/>
    <x v="2"/>
    <x v="63"/>
    <x v="0"/>
    <x v="0"/>
    <s v="Clima"/>
    <x v="14"/>
    <x v="14"/>
    <s v="Consultoría: Implementación de Programas"/>
    <s v="Global"/>
    <s v="Euros"/>
    <n v="1238.71"/>
    <n v="1314"/>
    <s v="Pago Completo"/>
    <s v="15 Pago Nathalia Julio 2025"/>
  </r>
  <r>
    <d v="2025-07-24T00:00:00"/>
    <s v="Pago Julio 2025 Pamela"/>
    <s v="I-2024-06568"/>
    <s v="Andes Resiliente II: Consultoría técnica Pamela Olmedo"/>
    <x v="2"/>
    <x v="25"/>
    <x v="0"/>
    <x v="0"/>
    <s v="Clima"/>
    <x v="14"/>
    <x v="14"/>
    <s v="Consultoría: Implementación de Programas"/>
    <s v="Ecuador"/>
    <s v="US Dollar"/>
    <n v="3216.96"/>
    <n v="3216.96"/>
    <s v="Pago Completo"/>
    <s v="Pago Julio 2025 Pamela"/>
  </r>
  <r>
    <d v="2025-07-25T00:00:00"/>
    <s v="Préstamo único Fabiola Ramos"/>
    <s v="I-2025-07126"/>
    <s v="Fabiola Ramos Morales Ikatu FDR 2.0"/>
    <x v="1"/>
    <x v="1"/>
    <x v="0"/>
    <x v="0"/>
    <s v="Ikatu (Negocios)"/>
    <x v="1"/>
    <x v="1"/>
    <s v="Cooperación Financiera Reembolsable"/>
    <s v="Chile"/>
    <s v="Pesos Chilenos"/>
    <n v="5000000"/>
    <n v="5256.13"/>
    <s v="Pago Completo"/>
    <s v="Préstamo único Fabiola Ramos"/>
  </r>
  <r>
    <d v="2025-07-25T00:00:00"/>
    <s v="Desembolso unico"/>
    <s v="I-2025-07113"/>
    <s v="POV-VAC-BR: Observatório do Marajó | Formação da V Brigada Filhas da Mãe do Fogo no Marajó (Soure, Salvaterra e Cachoeira do Arari)"/>
    <x v="2"/>
    <x v="40"/>
    <x v="0"/>
    <x v="0"/>
    <s v="Biomas"/>
    <x v="11"/>
    <x v="11"/>
    <s v="Donación efectivo más de U$D 3K y menos de U$D 50K"/>
    <s v="Brasil"/>
    <s v="US Dollar"/>
    <n v="20000"/>
    <n v="20000"/>
    <s v="Pago Completo"/>
    <s v="Desembolso unico"/>
  </r>
  <r>
    <d v="2025-07-25T00:00:00"/>
    <s v="Maria Victoria Arellano consultoría julio 2025"/>
    <s v="I-2024-06412"/>
    <s v="Consultoría Administrativa Ikatu Maria Victoria Arellano"/>
    <x v="1"/>
    <x v="111"/>
    <x v="0"/>
    <x v="0"/>
    <s v="Ikatu (Negocios)"/>
    <x v="17"/>
    <x v="17"/>
    <s v="Cooperación Financiera Reembolsable"/>
    <s v="Chile"/>
    <s v="Pesos Chilenos"/>
    <n v="2300000"/>
    <n v="2417.8200000000002"/>
    <s v="Pago Completo"/>
    <s v="Maria Victoria Arellano consultoría julio 2025"/>
  </r>
  <r>
    <d v="2025-07-25T00:00:00"/>
    <s v="Desembolso único IMPAQTO"/>
    <s v="I-2025-07106"/>
    <s v="Amazonía: IMPAQTO Capital Amazonía Andina"/>
    <x v="2"/>
    <x v="103"/>
    <x v="0"/>
    <x v="3"/>
    <s v="Biomas"/>
    <x v="11"/>
    <x v="11"/>
    <s v="Donación efectivo más de U$D 3K y menos de U$D 50K"/>
    <s v="Ecuador"/>
    <s v="US Dollar"/>
    <n v="5000"/>
    <n v="5000"/>
    <s v="Pago Completo"/>
    <s v="Desembolso único IMPAQTO"/>
  </r>
  <r>
    <d v="2025-07-25T00:00:00"/>
    <s v="Pago único - Melina Alumine"/>
    <s v="I-2025-07121"/>
    <s v="DaWF - Sesiones Virtuales Interpretación Simultánea"/>
    <x v="2"/>
    <x v="88"/>
    <x v="0"/>
    <x v="3"/>
    <s v="Innovación Laboral (Ex. Futuro del Trabajo)"/>
    <x v="3"/>
    <x v="3"/>
    <s v="Consultoría: Contratación de servicios/Otros"/>
    <s v="Argentina"/>
    <s v="US Dollar"/>
    <n v="3000"/>
    <n v="3000"/>
    <s v="Pago Completo"/>
    <s v="Pago único - Melina Alumine"/>
  </r>
  <r>
    <d v="2025-07-28T00:00:00"/>
    <s v="1st Payment Wirnkar Basil"/>
    <s v="I-2025-07119"/>
    <s v="Impulsouth II: JTL&amp;I Grants - Wirnkar Basil Nsanyuy - Cameroon"/>
    <x v="2"/>
    <x v="63"/>
    <x v="0"/>
    <x v="0"/>
    <s v="Clima"/>
    <x v="22"/>
    <x v="25"/>
    <s v="Donación efectivo más de U$D 3K y menos de U$D 50K"/>
    <s v="Camerún"/>
    <s v="US Dollar"/>
    <n v="6000"/>
    <n v="6000"/>
    <s v="Pago Completo"/>
    <s v="1st Payment Wirnkar Basil"/>
  </r>
  <r>
    <d v="2025-07-28T00:00:00"/>
    <s v="1st payment ANSOLE"/>
    <s v="I-2025-07154"/>
    <s v="Impulsouth II: JTL&amp;I Grants - ANSOLE - Cameroon"/>
    <x v="2"/>
    <x v="63"/>
    <x v="0"/>
    <x v="0"/>
    <s v="Clima"/>
    <x v="22"/>
    <x v="25"/>
    <s v="Donación efectivo más de U$D 3K y menos de U$D 50K"/>
    <s v="Camerún"/>
    <s v="US Dollar"/>
    <n v="4000"/>
    <n v="4000"/>
    <s v="Pago Completo"/>
    <s v="1st payment ANSOLE"/>
  </r>
  <r>
    <d v="2025-07-28T00:00:00"/>
    <s v="Pago enmienda ASTAC I-6306"/>
    <s v="I-2024-06306"/>
    <s v="DAWF Asociación de Trabajadores Agrícolas, Campesinos y Bananeros ASTAC"/>
    <x v="4"/>
    <x v="91"/>
    <x v="2"/>
    <x v="2"/>
    <s v="Innovación Laboral (Ex. Futuro del Trabajo)"/>
    <x v="7"/>
    <x v="7"/>
    <s v="Donación efectivo más de U$D 50K"/>
    <s v="Ecuador"/>
    <s v="US Dollar"/>
    <n v="7000"/>
    <n v="7000"/>
    <s v="Pago Completo"/>
    <s v="Pago enmienda ASTAC I-6306"/>
  </r>
  <r>
    <d v="2025-07-28T00:00:00"/>
    <s v="Gabriela Bade Consultoria UE julio 2025"/>
    <s v="I-2024-06238"/>
    <s v="UE Chile - Periplo Comunicaciones"/>
    <x v="1"/>
    <x v="65"/>
    <x v="0"/>
    <x v="0"/>
    <s v="Innovación Laboral (Ex. Futuro del Trabajo)"/>
    <x v="9"/>
    <x v="9"/>
    <s v="Consultoría: Implementación de Programas"/>
    <s v="Chile"/>
    <s v="Pesos Chilenos"/>
    <n v="815000"/>
    <n v="850.89"/>
    <s v="Pago Completo"/>
    <s v="Gabriela Bade Consultoria UE julio 2025"/>
  </r>
  <r>
    <d v="2025-07-28T00:00:00"/>
    <s v="1st Payment Cadeau Adjamie"/>
    <s v="I-2025-07117"/>
    <s v="Impulsouth II: JTL&amp;I Grants - Cadeau Adjamie Ravolatahina - Madagascar"/>
    <x v="2"/>
    <x v="63"/>
    <x v="0"/>
    <x v="0"/>
    <s v="Clima"/>
    <x v="22"/>
    <x v="25"/>
    <s v="Donación efectivo más de U$D 3K y menos de U$D 50K"/>
    <s v="Madagascar"/>
    <s v="US Dollar"/>
    <n v="4000"/>
    <n v="4000"/>
    <s v="Pago Completo"/>
    <s v="1st Payment Cadeau Adjamie"/>
  </r>
  <r>
    <d v="2025-07-28T00:00:00"/>
    <s v="I-2024-06352 Pago II - Progressive Workers"/>
    <s v="I-2024-06352"/>
    <s v="DAWF National Union of Workers in Hospital Support and Allied Services"/>
    <x v="4"/>
    <x v="41"/>
    <x v="2"/>
    <x v="2"/>
    <s v="Innovación Laboral (Ex. Futuro del Trabajo)"/>
    <x v="7"/>
    <x v="7"/>
    <s v="Donación efectivo más de U$D 50K"/>
    <s v="Malasia"/>
    <s v="US Dollar"/>
    <n v="50000"/>
    <n v="50000"/>
    <s v="Pago Completo"/>
    <s v="I-2024-06352 Pago II - Progressive Workers"/>
  </r>
  <r>
    <d v="2025-07-28T00:00:00"/>
    <s v="Consultoria Ma. Pia Montero jul25"/>
    <s v="I-2025-07067"/>
    <s v="UE Chile - Periplo Consultoria MEL M.Montero"/>
    <x v="1"/>
    <x v="65"/>
    <x v="0"/>
    <x v="0"/>
    <s v="Innovación Laboral (Ex. Futuro del Trabajo)"/>
    <x v="9"/>
    <x v="9"/>
    <s v="Consultoría: Implementación de Programas"/>
    <s v="Chile"/>
    <s v="Pesos Chilenos"/>
    <n v="1100000"/>
    <n v="1148.44"/>
    <s v="Pago Completo"/>
    <s v="Consultoria Ma. Pia Montero jul25"/>
  </r>
  <r>
    <d v="2025-07-28T00:00:00"/>
    <s v="Consultoria julio Maria Alejandra Leon UE"/>
    <s v="I-2025-06938"/>
    <s v="UE Chile: Periplo Consultoria Maria Alejandra Leon"/>
    <x v="1"/>
    <x v="65"/>
    <x v="0"/>
    <x v="0"/>
    <s v="Innovación Laboral (Ex. Futuro del Trabajo)"/>
    <x v="9"/>
    <x v="9"/>
    <s v="Consultoría: Implementación de Programas"/>
    <s v="Chile"/>
    <s v="Pesos Chilenos"/>
    <n v="2388750"/>
    <n v="2493.94"/>
    <s v="Pago Completo"/>
    <s v="Consultoria julio Maria Alejandra Leon UE"/>
  </r>
  <r>
    <d v="2025-07-28T00:00:00"/>
    <s v="Diseño de la Guia V.Lopez"/>
    <s v="I-2025-06972"/>
    <s v="UE Chile-Periplo: Talleres proyecto 2025"/>
    <x v="1"/>
    <x v="65"/>
    <x v="0"/>
    <x v="0"/>
    <s v="Innovación Laboral (Ex. Futuro del Trabajo)"/>
    <x v="3"/>
    <x v="3"/>
    <s v="Contratación de servicios/Viajes/Hoteles/Viáticos"/>
    <s v="Chile"/>
    <s v="Pesos Chilenos"/>
    <n v="292398"/>
    <n v="305.27"/>
    <s v="Pago Completo"/>
    <s v="Diseño de la Guia V.Lopez"/>
  </r>
  <r>
    <d v="2025-07-29T00:00:00"/>
    <s v="UE Mx - 1615 FA Mx - Consultoria Evaluacion, Monitoreo y Aprendizaje - Julio"/>
    <s v="I-2025-06834"/>
    <s v="UE Mx - Consultoría de evaluación, monitoreo y aprendizaje"/>
    <x v="6"/>
    <x v="100"/>
    <x v="0"/>
    <x v="0"/>
    <s v="Innovación Laboral (Ex. Futuro del Trabajo)"/>
    <x v="9"/>
    <x v="9"/>
    <s v="Consultoría: Implementación de Programas"/>
    <s v="México"/>
    <s v="Pesos Mexicanos"/>
    <n v="25963.4"/>
    <n v="1383.24"/>
    <s v="Pago Completo"/>
    <s v="UE Mx - 1615 FA Mx - Consultoria Evaluacion, Monitoreo y Aprendizaje - Julio"/>
  </r>
  <r>
    <d v="2025-07-29T00:00:00"/>
    <s v="UE Mx - Reunión con STPS - vuelo - Ivette Pichardo - Cd. Juárez"/>
    <s v="I-2025-07077"/>
    <s v="UE Mx - Actividades de vinculación e incidencia de UNIDAS"/>
    <x v="6"/>
    <x v="100"/>
    <x v="0"/>
    <x v="0"/>
    <s v="Innovación Laboral (Ex. Futuro del Trabajo)"/>
    <x v="3"/>
    <x v="3"/>
    <s v="Contratación de servicios/Viajes/Hoteles/Viáticos"/>
    <s v="México"/>
    <s v="Pesos Mexicanos"/>
    <n v="10545"/>
    <n v="561.79999999999995"/>
    <s v="Pago Completo"/>
    <s v="UE Mx - Reunión con STPS - vuelo - Ivette Pichardo - Cd. Juárez"/>
  </r>
  <r>
    <d v="2025-07-29T00:00:00"/>
    <s v="Honorarios 2da cuota"/>
    <s v="I-2025-07075"/>
    <s v="Consultoria La Oreja de Poder"/>
    <x v="2"/>
    <x v="90"/>
    <x v="0"/>
    <x v="0"/>
    <s v="Dirección de Innovación Social"/>
    <x v="35"/>
    <x v="37"/>
    <s v="Consultoría: Inversiones"/>
    <s v="Argentina"/>
    <s v="US Dollar"/>
    <n v="4000"/>
    <n v="4000"/>
    <s v="Pago Completo"/>
    <s v="Honorarios 2da cuota"/>
  </r>
  <r>
    <d v="2025-07-30T00:00:00"/>
    <s v="Completamiento Desembolso # 5"/>
    <s v="I-2023-06017"/>
    <s v="Pro-CLIMAR Argentina - UNTREF"/>
    <x v="2"/>
    <x v="92"/>
    <x v="0"/>
    <x v="0"/>
    <s v="Economia Circular Inclusiva (Ex Reciclaje)"/>
    <x v="10"/>
    <x v="10"/>
    <s v="Donación efectivo más de U$D 50K"/>
    <s v="Argentina"/>
    <s v="US Dollar"/>
    <n v="25003.63"/>
    <n v="25003.63"/>
    <s v="Pago Completo"/>
    <s v="Completamiento Desembolso # 5"/>
  </r>
  <r>
    <d v="2025-07-30T00:00:00"/>
    <s v="Completamiento Desembolso # 5"/>
    <s v="I-2023-06020"/>
    <s v="Pro-CLIMAR Argentina: ACDI"/>
    <x v="2"/>
    <x v="92"/>
    <x v="0"/>
    <x v="0"/>
    <s v="Economia Circular Inclusiva (Ex Reciclaje)"/>
    <x v="10"/>
    <x v="10"/>
    <s v="Donación efectivo más de U$D 50K"/>
    <s v="Argentina"/>
    <s v="US Dollar"/>
    <n v="30995.25"/>
    <n v="30995.25"/>
    <s v="Pago Completo"/>
    <s v="Completamiento Desembolso # 5"/>
  </r>
  <r>
    <d v="2025-07-30T00:00:00"/>
    <s v="01 st Desembolso Marosoa Randriambololona"/>
    <s v="I-2025-07151"/>
    <s v="Impulsouth II: JTL&amp;I Grants - Marosoa Randriambololona - Madagascar"/>
    <x v="2"/>
    <x v="63"/>
    <x v="0"/>
    <x v="0"/>
    <s v="Clima"/>
    <x v="22"/>
    <x v="25"/>
    <s v="Donación efectivo más de U$D 3K y menos de U$D 50K"/>
    <s v="Madagascar"/>
    <s v="US Dollar"/>
    <n v="4000"/>
    <n v="4000"/>
    <s v="Pago Completo"/>
    <s v="01 st Desembolso Marosoa Randriambololona"/>
  </r>
  <r>
    <d v="2025-07-30T00:00:00"/>
    <s v="Invoice 02/2025 - Pago 1 - Consultoria programatica Paula Pariz"/>
    <s v="I-2025-07139"/>
    <s v="ECI - Consultoría Gestión Programática Apoyo Técnico Latitud R y ECI  Brasil - 2"/>
    <x v="2"/>
    <x v="23"/>
    <x v="0"/>
    <x v="3"/>
    <s v="Economia Circular Inclusiva (Ex Reciclaje)"/>
    <x v="8"/>
    <x v="8"/>
    <s v="Consultoría: Implementación de Programas"/>
    <s v="Brasil"/>
    <s v="Reales"/>
    <n v="18563.72"/>
    <n v="3330.77"/>
    <s v="Pago Completo"/>
    <s v="Invoice 02/2025 - Pago 1 - Consultoria programatica Paula Pariz"/>
  </r>
  <r>
    <d v="2025-07-30T00:00:00"/>
    <s v="Reembolso a Laura - Viaje Córdoba 01-07-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58456.79"/>
    <n v="125.66"/>
    <s v="Pago Completo"/>
    <s v="Reembolso a Laura - Viaje Córdoba 01-07-25"/>
  </r>
  <r>
    <d v="2025-07-30T00:00:00"/>
    <s v="Pago # 7"/>
    <s v="I-2024-06266"/>
    <s v="Pro-CLIMAR Argentina - Communications coordinator"/>
    <x v="2"/>
    <x v="92"/>
    <x v="0"/>
    <x v="0"/>
    <s v="Economia Circular Inclusiva (Ex Reciclaje)"/>
    <x v="8"/>
    <x v="8"/>
    <s v="Consultoría: Implementación de Programas"/>
    <s v="Argentina"/>
    <s v="Pesos Argentinos"/>
    <n v="1975361.99"/>
    <n v="1566.5"/>
    <s v="Pago Parcial Realizado"/>
    <s v="Pago # 7"/>
  </r>
  <r>
    <d v="2025-07-30T00:00:00"/>
    <s v="Pago 7"/>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209868"/>
    <n v="4924.5600000000004"/>
    <s v="Pago Completo"/>
    <s v="Pago 7"/>
  </r>
  <r>
    <d v="2025-07-30T00:00:00"/>
    <s v="Consultoría Laura Sifonios - Pago 10"/>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1982560"/>
    <n v="1572.21"/>
    <s v="Pago Completo"/>
    <s v="Consultoría Laura Sifonios - Pago 10"/>
  </r>
  <r>
    <d v="2025-07-30T00:00:00"/>
    <s v="Pago 3"/>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3600000"/>
    <n v="2854.88"/>
    <s v="Pago Completo"/>
    <s v="Pago 3"/>
  </r>
  <r>
    <d v="2025-07-30T00:00:00"/>
    <s v="Pago # 7"/>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97240"/>
    <n v="2218.27"/>
    <s v="Pago Completo"/>
    <s v="Pago # 7"/>
  </r>
  <r>
    <d v="2025-07-30T00:00:00"/>
    <s v="Sobrante de fondos - Descontado a Patricia Carmona"/>
    <s v="I-2025-06917"/>
    <s v="ICC: Participación CSW2025 - Caja chica y agencia"/>
    <x v="2"/>
    <x v="106"/>
    <x v="0"/>
    <x v="0"/>
    <s v="Innovación Laboral (Ex. Futuro del Trabajo)"/>
    <x v="3"/>
    <x v="3"/>
    <s v="Organizado por Avina"/>
    <s v="Estados Unidos"/>
    <s v="US Dollar"/>
    <n v="-228"/>
    <n v="-228"/>
    <s v="Pago Completo"/>
    <s v="Sobrante de fondos - Descontado a Patricia Carmona"/>
  </r>
  <r>
    <d v="2025-07-31T00:00:00"/>
    <s v="Factura 00000057 Juan Manuel Pescio - servicios de actualización de sistema y capacitación"/>
    <s v="I-2025-06945"/>
    <s v="ARG - Sistema de Gestión de las Cooperativas"/>
    <x v="0"/>
    <x v="120"/>
    <x v="0"/>
    <x v="0"/>
    <s v="Economia Circular Inclusiva (Ex Reciclaje)"/>
    <x v="10"/>
    <x v="10"/>
    <s v="Consultoría: Contratación de servicios/Otros"/>
    <s v="Argentina"/>
    <s v="Pesos Argentinos"/>
    <n v="403653.79"/>
    <n v="293.77999999999997"/>
    <s v="Pago Completo"/>
    <s v="Factura 00000057 Juan Manuel Pescio - servicios de actualización de sistema y capacitación"/>
  </r>
  <r>
    <d v="2025-07-31T00:00:00"/>
    <s v="Pago 1/2 - Marcela Guillibrand"/>
    <s v="I-2025-07165"/>
    <s v="Agua - Consultoría Programática Chile"/>
    <x v="2"/>
    <x v="27"/>
    <x v="0"/>
    <x v="0"/>
    <s v="Agua"/>
    <x v="12"/>
    <x v="12"/>
    <s v="Consultoría: Implementación de Programas"/>
    <s v="Chile"/>
    <s v="Pesos Chilenos"/>
    <n v="7977322"/>
    <n v="8338.81"/>
    <s v="Pago Completo"/>
    <s v="Pago 1/2 - Marcela Guillibrand"/>
  </r>
  <r>
    <d v="2025-07-31T00:00:00"/>
    <s v="NO PAGAR - Inscrição Valéria Carneiro - Certify 13770"/>
    <s v="I-2025-06949"/>
    <s v="GCF BRA | Conferência Community-Based Adaptation (CBA19)"/>
    <x v="2"/>
    <x v="2"/>
    <x v="0"/>
    <x v="0"/>
    <s v="Biomas"/>
    <x v="11"/>
    <x v="11"/>
    <s v="Contratación de servicios/Viajes/Hoteles/Viáticos"/>
    <s v="Brasil"/>
    <s v="US Dollar"/>
    <n v="33.49"/>
    <n v="33.49"/>
    <s v="Pago Completo"/>
    <s v="NO PAGAR - Inscrição Valéria Carneiro - Certify 13770"/>
  </r>
  <r>
    <d v="2025-07-31T00:00:00"/>
    <s v="Pago honorarios julio 2025"/>
    <s v="I-2025-06833"/>
    <s v="UE Redes Chaco - consultoría administrativa (Fiorella Tomasello)"/>
    <x v="0"/>
    <x v="56"/>
    <x v="0"/>
    <x v="0"/>
    <s v="Biomas"/>
    <x v="0"/>
    <x v="0"/>
    <s v="Consultoría: Implementación de Programas"/>
    <s v="Argentina"/>
    <s v="Pesos Argentinos"/>
    <n v="2115600"/>
    <n v="1539.74"/>
    <s v="Pago Completo"/>
    <s v="Pago honorarios julio 2025"/>
  </r>
  <r>
    <d v="2025-07-31T00:00:00"/>
    <s v="Sexto pago"/>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5438701"/>
    <n v="4313.01"/>
    <s v="Pago Completo"/>
    <s v="Sexto pago"/>
  </r>
  <r>
    <d v="2025-07-31T00:00:00"/>
    <s v="Reembolso Alejandro - Viaje Córdoba 01-07-25"/>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148943.70000000001"/>
    <n v="118.12"/>
    <s v="Pago Completo"/>
    <s v="Reembolso Alejandro - Viaje Córdoba 01-07-25"/>
  </r>
  <r>
    <d v="2025-08-01T00:00:00"/>
    <s v="Factura 54586 - Allegro tours - Hotel Sheraton Panama Romina Malagamba"/>
    <s v="I-2025-06881"/>
    <s v="ECI - Consultoria gestión Unidad Ciencia de Datos"/>
    <x v="2"/>
    <x v="23"/>
    <x v="0"/>
    <x v="3"/>
    <s v="Economia Circular Inclusiva (Ex Reciclaje)"/>
    <x v="8"/>
    <x v="8"/>
    <s v="Consultoría: Implementación de Programas"/>
    <s v="Global"/>
    <s v="US Dollar"/>
    <n v="436"/>
    <n v="436"/>
    <s v="Pago Completo"/>
    <s v="Factura 54586 - Allegro tours - Hotel Sheraton Panama Romina Malagamba"/>
  </r>
  <r>
    <d v="2025-08-01T00:00:00"/>
    <s v="Pago unico | Perla Nallely Martínez Reynoso"/>
    <s v="I-2025-07112"/>
    <s v="SURGE | Redes de colaboración por la salud en el norte | Siempreborders"/>
    <x v="2"/>
    <x v="61"/>
    <x v="0"/>
    <x v="3"/>
    <s v="Democracias"/>
    <x v="5"/>
    <x v="5"/>
    <s v="Donación efectivo más de U$D 3K y menos de U$D 50K"/>
    <s v="México"/>
    <s v="US Dollar"/>
    <n v="25000"/>
    <n v="25000"/>
    <s v="Pago Completo"/>
    <s v="Pago unico | Perla Nallely Martínez Reynoso"/>
  </r>
  <r>
    <d v="2025-08-04T00:00:00"/>
    <s v="Honorarios julio 2025 - Yaiza Reid Rata"/>
    <s v="I-2024-06315"/>
    <s v="UE Redes Chaco - Coordinación del proyecto (Yaiza Reid Rata) - año II"/>
    <x v="0"/>
    <x v="56"/>
    <x v="0"/>
    <x v="0"/>
    <s v="Biomas"/>
    <x v="0"/>
    <x v="0"/>
    <s v="Consultoría: Implementación de Programas"/>
    <s v="Argentina"/>
    <s v="Pesos Argentinos"/>
    <n v="3417985"/>
    <n v="2487.62"/>
    <s v="Pago Completo"/>
    <s v="Honorarios julio 2025 - Yaiza Reid Rata"/>
  </r>
  <r>
    <d v="2025-08-04T00:00:00"/>
    <s v="Pagamento 3 | Instituto MANCALA"/>
    <s v="I-2025-06841"/>
    <s v="WTT POL - Trilha de Formação - Inst. Mancala"/>
    <x v="3"/>
    <x v="114"/>
    <x v="1"/>
    <x v="1"/>
    <s v="WTT"/>
    <x v="13"/>
    <x v="13"/>
    <s v="Donación efectivo más de U$D 3K y menos de U$D 50K"/>
    <s v="Brasil"/>
    <s v="Reales"/>
    <n v="28486"/>
    <n v="5168.93"/>
    <s v="Pago Completo"/>
    <s v="Pagamento 3 | Instituto MANCALA"/>
  </r>
  <r>
    <d v="2025-08-04T00:00:00"/>
    <s v="Reembolso de despesas de viagens julho"/>
    <s v="I-2024-06591"/>
    <s v="GCF BRA | Consultoria Genero e Diversidade - Lara Vaz"/>
    <x v="5"/>
    <x v="4"/>
    <x v="0"/>
    <x v="0"/>
    <s v="Biomas"/>
    <x v="0"/>
    <x v="0"/>
    <s v="Consultoría: Implementación de Programas"/>
    <s v="Brasil"/>
    <s v="Reales"/>
    <n v="905.28"/>
    <n v="162.43"/>
    <s v="Pago Completo"/>
    <s v="Reembolso de despesas de viagens julho"/>
  </r>
  <r>
    <d v="2025-08-04T00:00:00"/>
    <s v="Reembolso de despesas Comitê Consultivo Local - julho"/>
    <s v="I-2024-06190"/>
    <s v="GCF BRA | Eventos e Viagens - Projeto Marajó"/>
    <x v="5"/>
    <x v="2"/>
    <x v="0"/>
    <x v="0"/>
    <s v="Biomas"/>
    <x v="11"/>
    <x v="11"/>
    <s v="Organizado por Avina"/>
    <s v="Brasil"/>
    <s v="Reales"/>
    <n v="106.95"/>
    <n v="19.41"/>
    <s v="Pago Completo"/>
    <s v="Reembolso de despesas Comitê Consultivo Local - julho"/>
  </r>
  <r>
    <d v="2025-08-04T00:00:00"/>
    <s v="Pago 14 Jerson I-5430"/>
    <s v="I-2022-05430"/>
    <s v="ASDI: Consultoría Honduras Jerson Muñoz"/>
    <x v="2"/>
    <x v="5"/>
    <x v="0"/>
    <x v="0"/>
    <s v="Innovación Laboral (Ex. Futuro del Trabajo)"/>
    <x v="9"/>
    <x v="9"/>
    <s v="Consultoría: Implementación de Programas"/>
    <s v="Honduras"/>
    <s v="Lempiras Hondureñas"/>
    <n v="64290.5"/>
    <n v="2452.91"/>
    <s v="Pago Completo"/>
    <s v="Pago 14 Jerson I-5430"/>
  </r>
  <r>
    <d v="2025-08-05T00:00:00"/>
    <s v="Single payment Ravo Ramanantsoa"/>
    <s v="I-2025-07149"/>
    <s v="Impulsouth II: JTL&amp;I Grants - Ravo Ramanantsoa - Madagascar"/>
    <x v="2"/>
    <x v="63"/>
    <x v="0"/>
    <x v="0"/>
    <s v="Clima"/>
    <x v="22"/>
    <x v="25"/>
    <s v="Donación efectivo más de U$D 3K y menos de U$D 50K"/>
    <s v="Madagascar"/>
    <s v="US Dollar"/>
    <n v="6000"/>
    <n v="6000"/>
    <s v="Pago Completo"/>
    <s v="Single payment Ravo Ramanantsoa"/>
  </r>
  <r>
    <d v="2025-08-05T00:00:00"/>
    <s v="I-2024-06556 - Segundo pago AMES"/>
    <s v="I-2024-06556"/>
    <s v="Arropa Centroamérica: AMES"/>
    <x v="4"/>
    <x v="84"/>
    <x v="2"/>
    <x v="2"/>
    <s v="Innovación Laboral (Ex. Futuro del Trabajo)"/>
    <x v="7"/>
    <x v="7"/>
    <s v="Donación efectivo más de U$D 3K y menos de U$D 50K"/>
    <s v="Guatemala"/>
    <s v="US Dollar"/>
    <n v="9000"/>
    <n v="9000"/>
    <s v="Pago Completo"/>
    <s v="I-2024-06556 - Segundo pago AMES"/>
  </r>
  <r>
    <d v="2025-08-05T00:00:00"/>
    <s v="Alimentación participantes Taller San Fernando"/>
    <s v="I-2025-06972"/>
    <s v="UE Chile-Periplo: Talleres proyecto 2025"/>
    <x v="1"/>
    <x v="65"/>
    <x v="0"/>
    <x v="0"/>
    <s v="Innovación Laboral (Ex. Futuro del Trabajo)"/>
    <x v="3"/>
    <x v="3"/>
    <s v="Contratación de servicios/Viajes/Hoteles/Viáticos"/>
    <s v="Chile"/>
    <s v="Pesos Chilenos"/>
    <n v="205950"/>
    <n v="213.58"/>
    <s v="Pago Completo"/>
    <s v="Alimentación participantes Taller San Fernando"/>
  </r>
  <r>
    <d v="2025-08-05T00:00:00"/>
    <s v="I-2024-06347 - Pago Enmienda I"/>
    <s v="I-2024-06347"/>
    <s v="DAWF Perkumpulan Sembada Bersama Indonesia"/>
    <x v="4"/>
    <x v="91"/>
    <x v="2"/>
    <x v="2"/>
    <s v="Innovación Laboral (Ex. Futuro del Trabajo)"/>
    <x v="7"/>
    <x v="7"/>
    <s v="Donación efectivo más de U$D 50K"/>
    <s v="Indonesia"/>
    <s v="US Dollar"/>
    <n v="7561"/>
    <n v="7561"/>
    <s v="Pago Completo"/>
    <s v="I-2024-06347 - Pago Enmienda I"/>
  </r>
  <r>
    <d v="2025-08-05T00:00:00"/>
    <s v="Traslados mayo 2025 A.Leon"/>
    <s v="I-2024-06242"/>
    <s v="UE Chile - Periplo Gastos Varios"/>
    <x v="1"/>
    <x v="65"/>
    <x v="0"/>
    <x v="0"/>
    <s v="Innovación Laboral (Ex. Futuro del Trabajo)"/>
    <x v="3"/>
    <x v="3"/>
    <s v="Consultoría: Contratación de servicios/Otros"/>
    <s v="Chile"/>
    <s v="Pesos Chilenos"/>
    <n v="44807"/>
    <n v="46.47"/>
    <s v="Pago Completo"/>
    <s v="Traslados mayo 2025 A.Leon"/>
  </r>
  <r>
    <d v="2025-08-05T00:00:00"/>
    <s v="Tercer desembolso- Fundación Plan"/>
    <s v="I-2024-06727"/>
    <s v="Lazos de Agua: Diagnóstico y Diseño Colombia"/>
    <x v="2"/>
    <x v="6"/>
    <x v="0"/>
    <x v="0"/>
    <s v="Agua"/>
    <x v="4"/>
    <x v="4"/>
    <s v="Donación efectivo más de U$D 50K"/>
    <s v="Colombia"/>
    <s v="US Dollar"/>
    <n v="11788.72"/>
    <n v="11788.72"/>
    <s v="Pago Completo"/>
    <s v="Tercer desembolso- Fundación Plan"/>
  </r>
  <r>
    <d v="2025-08-05T00:00:00"/>
    <s v="Traslado participantes Taller San Fernando"/>
    <s v="I-2025-06972"/>
    <s v="UE Chile-Periplo: Talleres proyecto 2025"/>
    <x v="1"/>
    <x v="65"/>
    <x v="0"/>
    <x v="0"/>
    <s v="Innovación Laboral (Ex. Futuro del Trabajo)"/>
    <x v="3"/>
    <x v="3"/>
    <s v="Contratación de servicios/Viajes/Hoteles/Viáticos"/>
    <s v="Chile"/>
    <s v="Pesos Chilenos"/>
    <n v="329193"/>
    <n v="341.39"/>
    <s v="Pago Completo"/>
    <s v="Traslado participantes Taller San Fernando"/>
  </r>
  <r>
    <d v="2025-08-05T00:00:00"/>
    <s v="Traslados actividad Ciclo Redes de dignidad"/>
    <s v="I-2024-06242"/>
    <s v="UE Chile - Periplo Gastos Varios"/>
    <x v="1"/>
    <x v="65"/>
    <x v="0"/>
    <x v="0"/>
    <s v="Innovación Laboral (Ex. Futuro del Trabajo)"/>
    <x v="3"/>
    <x v="3"/>
    <s v="Consultoría: Contratación de servicios/Otros"/>
    <s v="Chile"/>
    <s v="Pesos Chilenos"/>
    <n v="54377"/>
    <n v="56.39"/>
    <s v="Pago Completo"/>
    <s v="Traslados actividad Ciclo Redes de dignidad"/>
  </r>
  <r>
    <d v="2025-08-05T00:00:00"/>
    <s v="Traslado participantes actividad Comuna Padre Hurtado"/>
    <s v="I-2025-06972"/>
    <s v="UE Chile-Periplo: Talleres proyecto 2025"/>
    <x v="1"/>
    <x v="65"/>
    <x v="0"/>
    <x v="0"/>
    <s v="Innovación Laboral (Ex. Futuro del Trabajo)"/>
    <x v="3"/>
    <x v="3"/>
    <s v="Contratación de servicios/Viajes/Hoteles/Viáticos"/>
    <s v="Chile"/>
    <s v="Pesos Chilenos"/>
    <n v="77307"/>
    <n v="80.17"/>
    <s v="Pago Completo"/>
    <s v="Traslado participantes actividad Comuna Padre Hurtado"/>
  </r>
  <r>
    <d v="2025-08-05T00:00:00"/>
    <s v="Alimentacion Reuniones Consorcio-Melipilla-Sermig"/>
    <s v="I-2024-06242"/>
    <s v="UE Chile - Periplo Gastos Varios"/>
    <x v="1"/>
    <x v="65"/>
    <x v="0"/>
    <x v="0"/>
    <s v="Innovación Laboral (Ex. Futuro del Trabajo)"/>
    <x v="3"/>
    <x v="3"/>
    <s v="Consultoría: Contratación de servicios/Otros"/>
    <s v="Chile"/>
    <s v="Pesos Chilenos"/>
    <n v="116945"/>
    <n v="121.28"/>
    <s v="Pago Completo"/>
    <s v="Alimentacion Reuniones Consorcio-Melipilla-Sermig"/>
  </r>
  <r>
    <d v="2025-08-05T00:00:00"/>
    <s v="Alimentación actividad Escuela de Facilitadoras"/>
    <s v="I-2024-06242"/>
    <s v="UE Chile - Periplo Gastos Varios"/>
    <x v="1"/>
    <x v="65"/>
    <x v="0"/>
    <x v="0"/>
    <s v="Innovación Laboral (Ex. Futuro del Trabajo)"/>
    <x v="3"/>
    <x v="3"/>
    <s v="Consultoría: Contratación de servicios/Otros"/>
    <s v="Chile"/>
    <s v="Pesos Chilenos"/>
    <n v="50414"/>
    <n v="52.28"/>
    <s v="Pago Completo"/>
    <s v="Alimentación actividad Escuela de Facilitadoras"/>
  </r>
  <r>
    <d v="2025-08-05T00:00:00"/>
    <s v="Pago Alojamiento 30 pp Fundacion Betania Periplo Chile"/>
    <s v="I-2025-07162"/>
    <s v="Periplo Chile: Actividad de Intercambio de experiencias de facilitadoras interculturales"/>
    <x v="1"/>
    <x v="65"/>
    <x v="0"/>
    <x v="0"/>
    <s v="Innovación Laboral (Ex. Futuro del Trabajo)"/>
    <x v="3"/>
    <x v="3"/>
    <s v="Contratación de servicios/Viajes/Hoteles/Viáticos"/>
    <s v="Chile"/>
    <s v="Pesos Chilenos"/>
    <n v="1598000"/>
    <n v="1657.2"/>
    <s v="Pago Completo"/>
    <s v="Pago Alojamiento 30 pp Fundacion Betania Periplo Chile"/>
  </r>
  <r>
    <d v="2025-08-06T00:00:00"/>
    <s v="Pago julio 2025 - Daniela Salas"/>
    <s v="I-2024-06380"/>
    <s v="ICC: consultoría de monitoreo, evaluación y aprendizaje - Daniela Salas"/>
    <x v="2"/>
    <x v="106"/>
    <x v="0"/>
    <x v="0"/>
    <s v="Innovación Laboral (Ex. Futuro del Trabajo)"/>
    <x v="9"/>
    <x v="9"/>
    <s v="Consultoría: Implementación de Programas"/>
    <s v="Perú"/>
    <s v="Nuevos Soles Peruanos"/>
    <n v="8500"/>
    <n v="2395.7199999999998"/>
    <s v="Pago Completo"/>
    <s v="Pago julio 2025 - Daniela Salas"/>
  </r>
  <r>
    <d v="2025-08-06T00:00:00"/>
    <s v="Fac 10 - Margarita Gutierrez - Consultoría"/>
    <s v="I-2025-07049"/>
    <s v="Lazos de Agua: Programmatic and Strategy Support Mexico"/>
    <x v="2"/>
    <x v="105"/>
    <x v="0"/>
    <x v="3"/>
    <s v="Agua"/>
    <x v="12"/>
    <x v="12"/>
    <s v="Consultoría: Implementación de Programas"/>
    <s v="México"/>
    <s v="Pesos Mexicanos"/>
    <n v="61220.51"/>
    <n v="3139.51"/>
    <s v="Pago Completo"/>
    <s v="Fac 10 - Margarita Gutierrez - Consultoría"/>
  </r>
  <r>
    <d v="2025-08-06T00:00:00"/>
    <s v="Pago 2/2 - Oxfam Canadá"/>
    <s v="I-2024-06107"/>
    <s v="ICC: Oxfam Canadá"/>
    <x v="2"/>
    <x v="106"/>
    <x v="0"/>
    <x v="0"/>
    <s v="Innovación Laboral (Ex. Futuro del Trabajo)"/>
    <x v="9"/>
    <x v="9"/>
    <s v="Donación efectivo más de U$D 50K"/>
    <s v="Canadá"/>
    <s v="US Dollar"/>
    <n v="1724.8"/>
    <n v="1724.8"/>
    <s v="Pago Completo"/>
    <s v="Pago 2/2 - Oxfam Canadá"/>
  </r>
  <r>
    <d v="2025-08-06T00:00:00"/>
    <s v="Pago 2/10"/>
    <s v="I-2024-06426"/>
    <s v="GCF BRA - CLUA | Knowledge Management"/>
    <x v="2"/>
    <x v="2"/>
    <x v="0"/>
    <x v="0"/>
    <s v="Biomas"/>
    <x v="11"/>
    <x v="11"/>
    <s v="Consultoría: Inversiones"/>
    <s v="Brasil"/>
    <s v="US Dollar"/>
    <n v="12000"/>
    <n v="12000"/>
    <s v="Pago Completo"/>
    <s v="Pago 2/10"/>
  </r>
  <r>
    <d v="2025-08-06T00:00:00"/>
    <s v="Pago 1/2 - Oxfam Canadá"/>
    <s v="I-2024-06107"/>
    <s v="ICC: Oxfam Canadá"/>
    <x v="2"/>
    <x v="106"/>
    <x v="0"/>
    <x v="0"/>
    <s v="Innovación Laboral (Ex. Futuro del Trabajo)"/>
    <x v="9"/>
    <x v="9"/>
    <s v="Donación efectivo más de U$D 50K"/>
    <s v="Canadá"/>
    <s v="US Dollar"/>
    <n v="1819.64"/>
    <n v="1819.64"/>
    <s v="Pago Completo"/>
    <s v="Pago 1/2 - Oxfam Canadá"/>
  </r>
  <r>
    <d v="2025-08-06T00:00:00"/>
    <s v="Desembolso único"/>
    <s v="I-2025-07006"/>
    <s v="Amazonía: MOCICC/LATINDAD - Economías transformadoras y transición energética, justa popular e inclusiva para promover una transformación socio-ecológica en países Amazónicos"/>
    <x v="2"/>
    <x v="103"/>
    <x v="0"/>
    <x v="3"/>
    <s v="Biomas"/>
    <x v="11"/>
    <x v="11"/>
    <s v="Donación efectivo más de U$D 3K y menos de U$D 50K"/>
    <s v="Perú"/>
    <s v="US Dollar"/>
    <n v="40000"/>
    <n v="40000"/>
    <s v="Pago Completo"/>
    <s v="Desembolso único"/>
  </r>
  <r>
    <d v="2025-08-06T00:00:00"/>
    <s v="Reintegro Margarita Guitierrez - Gastos de Viaje"/>
    <s v="I-2025-07062"/>
    <s v="Lazos de Agua: Gastos Evento Awareness"/>
    <x v="2"/>
    <x v="105"/>
    <x v="0"/>
    <x v="3"/>
    <s v="Agua"/>
    <x v="4"/>
    <x v="4"/>
    <s v="Organizado por Avina"/>
    <s v="México"/>
    <s v="US Dollar"/>
    <n v="65.75"/>
    <n v="65.75"/>
    <s v="Pago Completo"/>
    <s v="Reintegro Margarita Guitierrez - Gastos de Viaje"/>
  </r>
  <r>
    <d v="2025-08-07T00:00:00"/>
    <s v="Fac 58148 Allegrotours - Hotel Asunción Miriam Priotti"/>
    <s v="I-2025-06975"/>
    <s v="Lazos de Agua: Especialista en Cambio de Comportamiento"/>
    <x v="2"/>
    <x v="121"/>
    <x v="0"/>
    <x v="0"/>
    <s v="Agua"/>
    <x v="12"/>
    <x v="12"/>
    <s v="Consultoría: Implementación de Programas"/>
    <s v="Argentina"/>
    <s v="US Dollar"/>
    <n v="379"/>
    <n v="379"/>
    <s v="Pago Completo"/>
    <s v="Fac 58148 Allegrotours - Hotel Asunción Miriam Priotti"/>
  </r>
  <r>
    <d v="2025-08-07T00:00:00"/>
    <s v="Fac 59637 Allegrotours - Pasaje Aerea Colombia Miriam Priotti"/>
    <s v="I-2025-06975"/>
    <s v="Lazos de Agua: Especialista en Cambio de Comportamiento"/>
    <x v="2"/>
    <x v="105"/>
    <x v="0"/>
    <x v="3"/>
    <s v="Agua"/>
    <x v="12"/>
    <x v="12"/>
    <s v="Consultoría: Implementación de Programas"/>
    <s v="Argentina"/>
    <s v="US Dollar"/>
    <n v="984.9"/>
    <n v="984.9"/>
    <s v="Pago Completo"/>
    <s v="Fac 59637 Allegrotours - Pasaje Aerea Colombia Miriam Priotti"/>
  </r>
  <r>
    <d v="2025-08-07T00:00:00"/>
    <s v="F 8241 - Via Aerea - Passagem Aérea Marvson Andrade e Luciana Passos"/>
    <s v="I-2025-07164"/>
    <s v="Reunião de Equipe Água"/>
    <x v="5"/>
    <x v="33"/>
    <x v="0"/>
    <x v="0"/>
    <s v="Agua"/>
    <x v="12"/>
    <x v="12"/>
    <s v="Contratación de servicios/Viajes/Hoteles/Viáticos"/>
    <s v="Brasil"/>
    <s v="Reales"/>
    <n v="5108.07"/>
    <n v="934.94"/>
    <s v="Pago Completo"/>
    <s v="F 8241 - Via Aerea - Passagem Aérea Marvson Andrade e Luciana Passos"/>
  </r>
  <r>
    <d v="2025-08-07T00:00:00"/>
    <s v="Honorário Mayo y Junio"/>
    <s v="I-2024-06142"/>
    <s v="GCF BRA | Consultoria Monitoreo y Evaluación - Denis Conrado"/>
    <x v="2"/>
    <x v="2"/>
    <x v="0"/>
    <x v="0"/>
    <s v="Biomas"/>
    <x v="0"/>
    <x v="0"/>
    <s v="Consultoría: Implementación de Programas"/>
    <s v="Brasil"/>
    <s v="Reales"/>
    <n v="25159.200000000001"/>
    <n v="4638.67"/>
    <s v="Pago Completo"/>
    <s v="Honorário Mayo y Junio"/>
  </r>
  <r>
    <d v="2025-08-07T00:00:00"/>
    <s v="Fac 5 - Globalmex - Vuelo Tuxtla/Buenos Aires"/>
    <s v="I-2025-07049"/>
    <s v="Lazos de Agua: Programmatic and Strategy Support Mexico"/>
    <x v="2"/>
    <x v="105"/>
    <x v="0"/>
    <x v="3"/>
    <s v="Agua"/>
    <x v="12"/>
    <x v="12"/>
    <s v="Consultoría: Implementación de Programas"/>
    <s v="México"/>
    <s v="US Dollar"/>
    <n v="2142"/>
    <n v="2142"/>
    <s v="Pago Completo"/>
    <s v="Fac 5 - Globalmex - Vuelo Tuxtla/Buenos Aires"/>
  </r>
  <r>
    <d v="2025-08-07T00:00:00"/>
    <s v="Fac 5 - Globalmex - Ticket Aereo - CDMX/BUEN/CDMX"/>
    <s v="I-2025-06985"/>
    <s v="Lazos de Agua: Consultoría Administrativa"/>
    <x v="2"/>
    <x v="121"/>
    <x v="0"/>
    <x v="0"/>
    <s v="Agua"/>
    <x v="12"/>
    <x v="12"/>
    <s v="Consultoría: Implementación de Programas"/>
    <s v="México"/>
    <s v="US Dollar"/>
    <n v="1959"/>
    <n v="1959"/>
    <s v="Pago Completo"/>
    <s v="Fac 5 - Globalmex - Ticket Aereo - CDMX/BUEN/CDMX"/>
  </r>
  <r>
    <d v="2025-08-07T00:00:00"/>
    <s v="Fac 5 - Globalmex - Ticket Aereo - ASSU/BUEN/TUXTLA"/>
    <s v="I-2025-07048"/>
    <s v="Lazos de Agua: Consultoría en Comunicación"/>
    <x v="2"/>
    <x v="105"/>
    <x v="0"/>
    <x v="3"/>
    <s v="Agua"/>
    <x v="12"/>
    <x v="12"/>
    <s v="Consultoría: Implementación de Programas"/>
    <s v="Paraguay"/>
    <s v="US Dollar"/>
    <n v="1303"/>
    <n v="1303"/>
    <s v="Pago Completo"/>
    <s v="Fac 5 - Globalmex - Ticket Aereo - ASSU/BUEN/TUXTLA"/>
  </r>
  <r>
    <d v="2025-08-07T00:00:00"/>
    <s v="1st payment Green Impact"/>
    <s v="I-2025-07155"/>
    <s v="Impulsouth II: JTL&amp;I Grants - Green Impact - Cameroon"/>
    <x v="2"/>
    <x v="63"/>
    <x v="0"/>
    <x v="0"/>
    <s v="Clima"/>
    <x v="22"/>
    <x v="25"/>
    <s v="Donación efectivo más de U$D 3K y menos de U$D 50K"/>
    <s v="Camerún"/>
    <s v="US Dollar"/>
    <n v="4000"/>
    <n v="4000"/>
    <s v="Pago Completo"/>
    <s v="1st payment Green Impact"/>
  </r>
  <r>
    <d v="2025-08-07T00:00:00"/>
    <s v="1st payment CREEC"/>
    <s v="I-2025-07148"/>
    <s v="Impulsouth II: JTL&amp;I Grants - CREEC - Uganda"/>
    <x v="2"/>
    <x v="63"/>
    <x v="0"/>
    <x v="0"/>
    <s v="Clima"/>
    <x v="22"/>
    <x v="25"/>
    <s v="Donación efectivo más de U$D 3K y menos de U$D 50K"/>
    <s v="Uganda"/>
    <s v="US Dollar"/>
    <n v="4000"/>
    <n v="4000"/>
    <s v="Pago Completo"/>
    <s v="1st payment CREEC"/>
  </r>
  <r>
    <d v="2025-08-07T00:00:00"/>
    <s v="Pago bimensal - junho e julho"/>
    <s v="I-2024-06592"/>
    <s v="GCF BRA - Articulador Local Marajó - Emerson Miranda"/>
    <x v="5"/>
    <x v="2"/>
    <x v="0"/>
    <x v="0"/>
    <s v="Biomas"/>
    <x v="0"/>
    <x v="0"/>
    <s v="Consultoría: Implementación de Programas"/>
    <s v="Brasil"/>
    <s v="Reales"/>
    <n v="7338.1"/>
    <n v="1343.11"/>
    <s v="Pago Completo"/>
    <s v="Pago bimensal - junho e julho"/>
  </r>
  <r>
    <d v="2025-08-07T00:00:00"/>
    <s v="Factura #2025-9047 PROFORMA - hospedagem Eva Duarte Kenya"/>
    <s v="I-2024-06154"/>
    <s v="Biomas II :  Apoio à Coordenação Programática (Eva Eduarda)"/>
    <x v="2"/>
    <x v="40"/>
    <x v="0"/>
    <x v="0"/>
    <s v="Biomas"/>
    <x v="0"/>
    <x v="0"/>
    <s v="Consultoría: Implementación de Programas"/>
    <s v="Brasil"/>
    <s v="Euros"/>
    <n v="567.5"/>
    <n v="601.99"/>
    <s v="Pago Completo"/>
    <s v="Factura #2025-9047 PROFORMA - hospedagem Eva Duarte Kenya"/>
  </r>
  <r>
    <d v="2025-08-08T00:00:00"/>
    <s v="Rembolso - Eva Eduarda \ Viaje para agendas VAC com aliados y equipo"/>
    <s v="I-2024-06154"/>
    <s v="Biomas II :  Apoio à Coordenação Programática (Eva Eduarda)"/>
    <x v="2"/>
    <x v="103"/>
    <x v="0"/>
    <x v="3"/>
    <s v="Biomas"/>
    <x v="0"/>
    <x v="0"/>
    <s v="Consultoría: Implementación de Programas"/>
    <s v="Brasil"/>
    <s v="US Dollar"/>
    <n v="131"/>
    <n v="131"/>
    <s v="Pago Completo"/>
    <s v="Rembolso - Eva Eduarda \ Viaje para agendas VAC com aliados y equipo"/>
  </r>
  <r>
    <d v="2025-08-08T00:00:00"/>
    <s v="INVOICE #008/2025 - Marcelo Mosaner"/>
    <s v="I-2025-07068"/>
    <s v="POV-VAC: Consultoría monitoreo y evaluación"/>
    <x v="2"/>
    <x v="40"/>
    <x v="0"/>
    <x v="0"/>
    <s v="Biomas"/>
    <x v="0"/>
    <x v="0"/>
    <s v="Consultoría: Implementación de Programas"/>
    <s v="Brasil"/>
    <s v="Reales"/>
    <n v="11000"/>
    <n v="2028.1"/>
    <s v="Pago Completo"/>
    <s v="INVOICE #008/2025 - Marcelo Mosaner"/>
  </r>
  <r>
    <d v="2025-08-08T00:00:00"/>
    <s v="Diferencia de pago - Eva Eduarda BRL6,958.90"/>
    <s v="I-2024-06154"/>
    <s v="Biomas II :  Apoio à Coordenação Programática (Eva Eduarda)"/>
    <x v="2"/>
    <x v="40"/>
    <x v="0"/>
    <x v="0"/>
    <s v="Biomas"/>
    <x v="0"/>
    <x v="0"/>
    <s v="Consultoría: Implementación de Programas"/>
    <s v="Brasil"/>
    <s v="Reales"/>
    <n v="6958.9"/>
    <n v="1283.03"/>
    <s v="Pago Completo"/>
    <s v="Diferencia de pago - Eva Eduarda BRL6,958.90"/>
  </r>
  <r>
    <d v="2025-08-08T00:00:00"/>
    <s v="Pago 1"/>
    <s v="I-2025-07160"/>
    <s v="Pro-CLIMAR Argentina - MRV (monitoring, report and verification) and programming - Output 4 - Desarrollo y diseño de contenidos sobre Pérdidas y Daños para el SNIC"/>
    <x v="2"/>
    <x v="92"/>
    <x v="0"/>
    <x v="0"/>
    <s v="Economia Circular Inclusiva (Ex Reciclaje)"/>
    <x v="10"/>
    <x v="10"/>
    <s v="Consultoría: Inversiones"/>
    <s v="Argentina"/>
    <s v="Pesos Argentinos"/>
    <n v="4200000"/>
    <n v="3056.77"/>
    <s v="Pago Completo"/>
    <s v="Pago 1"/>
  </r>
  <r>
    <d v="2025-08-08T00:00:00"/>
    <s v="Segundo pago - I-06923 José Valverde"/>
    <s v="I-2025-06923"/>
    <s v="ASDI: Consultoría MEL José Pablo Valverde"/>
    <x v="2"/>
    <x v="5"/>
    <x v="0"/>
    <x v="0"/>
    <s v="Innovación Laboral (Ex. Futuro del Trabajo)"/>
    <x v="9"/>
    <x v="9"/>
    <s v="Consultoría: Implementación de Programas"/>
    <s v="Guatemala"/>
    <s v="US Dollar"/>
    <n v="2500"/>
    <n v="2500"/>
    <s v="Pago Completo"/>
    <s v="Segundo pago - I-06923 José Valverde"/>
  </r>
  <r>
    <d v="2025-08-08T00:00:00"/>
    <s v="Fac 57665 Allegrotour - Pasaje Aerea Asunción Miriam Priotti"/>
    <s v="I-2025-06975"/>
    <s v="Lazos de Agua: Especialista en Cambio de Comportamiento"/>
    <x v="2"/>
    <x v="121"/>
    <x v="0"/>
    <x v="0"/>
    <s v="Agua"/>
    <x v="12"/>
    <x v="12"/>
    <s v="Consultoría: Implementación de Programas"/>
    <s v="Argentina"/>
    <s v="US Dollar"/>
    <n v="641.20000000000005"/>
    <n v="641.20000000000005"/>
    <s v="Pago Completo"/>
    <s v="Fac 57665 Allegrotour - Pasaje Aerea Asunción Miriam Priotti"/>
  </r>
  <r>
    <d v="2025-08-11T00:00:00"/>
    <s v="Pago unico | Rebeca Calzada Olvera"/>
    <s v="I-2025-07023"/>
    <s v="SURGE | Hackeando el fascismo: desinformación, salud y políticas de drogas | Rebeca Calzada Olvera"/>
    <x v="2"/>
    <x v="75"/>
    <x v="0"/>
    <x v="3"/>
    <s v="Democracias"/>
    <x v="5"/>
    <x v="5"/>
    <s v="Donación efectivo más de U$D 3K y menos de U$D 50K"/>
    <s v="México"/>
    <s v="US Dollar"/>
    <n v="5500"/>
    <n v="5500"/>
    <s v="Pago Completo"/>
    <s v="Pago unico | Rebeca Calzada Olvera"/>
  </r>
  <r>
    <d v="2025-08-11T00:00:00"/>
    <s v="Desembolso 2/2 - CIMBRA"/>
    <s v="I-2025-06843"/>
    <s v="UE Redes Chaco - fondos de innovación (CIMBRA)"/>
    <x v="0"/>
    <x v="56"/>
    <x v="0"/>
    <x v="0"/>
    <s v="Biomas"/>
    <x v="11"/>
    <x v="11"/>
    <s v="Donación efectivo más de U$D 3K y menos de U$D 50K"/>
    <s v="Argentina"/>
    <s v="Pesos Argentinos"/>
    <n v="7002600"/>
    <n v="5296.97"/>
    <s v="Pago Completo"/>
    <s v="Desembolso 2/2 - CIMBRA"/>
  </r>
  <r>
    <d v="2025-08-11T00:00:00"/>
    <s v="Desembolso Enmienda I-6786"/>
    <s v="I-2024-06786"/>
    <s v="MapBiomas: Perú"/>
    <x v="4"/>
    <x v="10"/>
    <x v="2"/>
    <x v="2"/>
    <s v="Biomas"/>
    <x v="6"/>
    <x v="6"/>
    <s v="Donación efectivo más de U$D 50K"/>
    <s v="Perú"/>
    <s v="US Dollar"/>
    <n v="120000"/>
    <n v="120000"/>
    <s v="Pago Completo"/>
    <s v="Desembolso Enmienda I-6786"/>
  </r>
  <r>
    <d v="2025-08-11T00:00:00"/>
    <s v="Reemb. Mari Brito SBPC"/>
    <s v="I-2025-06814"/>
    <s v="WTT GER - Viagens 2025 - Via Aérea e adiantamentos"/>
    <x v="3"/>
    <x v="114"/>
    <x v="1"/>
    <x v="1"/>
    <s v="WTT"/>
    <x v="2"/>
    <x v="2"/>
    <s v="Contratación de servicios/Viajes/Hoteles/Viáticos"/>
    <s v="Brasil"/>
    <s v="Reales"/>
    <n v="139.52000000000001"/>
    <n v="25.32"/>
    <s v="Pago Completo"/>
    <s v="Reemb. Mari Brito SBPC"/>
  </r>
  <r>
    <d v="2025-08-12T00:00:00"/>
    <s v="2do Adelanto Gastos de Viaje Mayra I-6785"/>
    <s v="I-2024-06785"/>
    <s v="MapBiomas: Administrative Consulting Mayra Milkovic"/>
    <x v="4"/>
    <x v="10"/>
    <x v="2"/>
    <x v="2"/>
    <s v="Biomas"/>
    <x v="6"/>
    <x v="6"/>
    <s v="Consultoría: Contratación de servicios/Otros"/>
    <s v="Argentina"/>
    <s v="US Dollar"/>
    <n v="1000"/>
    <n v="1000"/>
    <s v="Pago Completo"/>
    <s v="2do Adelanto Gastos de Viaje Mayra I-6785"/>
  </r>
  <r>
    <d v="2025-08-12T00:00:00"/>
    <s v="I-6785 Honorario Septiembre - Octubre 2025 Mayra"/>
    <s v="I-2024-06785"/>
    <s v="MapBiomas: Administrative Consulting Mayra Milkovic"/>
    <x v="4"/>
    <x v="10"/>
    <x v="2"/>
    <x v="2"/>
    <s v="Biomas"/>
    <x v="6"/>
    <x v="6"/>
    <s v="Consultoría: Contratación de servicios/Otros"/>
    <s v="Argentina"/>
    <s v="US Dollar"/>
    <n v="8000"/>
    <n v="8000"/>
    <s v="Pago Completo"/>
    <s v="I-6785 Honorario Septiembre - Octubre 2025 Mayra"/>
  </r>
  <r>
    <d v="2025-08-13T00:00:00"/>
    <s v="Pago - Reembolso de Gastos CSW"/>
    <s v="I-2024-06106"/>
    <s v="ICC: UNRISD"/>
    <x v="2"/>
    <x v="106"/>
    <x v="0"/>
    <x v="0"/>
    <s v="Innovación Laboral (Ex. Futuro del Trabajo)"/>
    <x v="9"/>
    <x v="9"/>
    <s v="Donación efectivo más de U$D 50K"/>
    <s v="México"/>
    <s v="US Dollar"/>
    <n v="4762.1000000000004"/>
    <n v="4762.1000000000004"/>
    <s v="Pago Completo"/>
    <s v="Pago - Reembolso de Gastos CSW"/>
  </r>
  <r>
    <d v="2025-08-13T00:00:00"/>
    <s v="Pago único - Fondo Labora"/>
    <s v="I-2025-06905"/>
    <s v="Fondo Labora - Trabalho e Transição Justa"/>
    <x v="2"/>
    <x v="88"/>
    <x v="0"/>
    <x v="3"/>
    <s v="Innovación Laboral (Ex. Futuro del Trabajo)"/>
    <x v="3"/>
    <x v="3"/>
    <s v="Donación efectivo más de U$D 3K y menos de U$D 50K"/>
    <s v="Brasil"/>
    <s v="US Dollar"/>
    <n v="5000"/>
    <n v="5000"/>
    <s v="Pago Completo"/>
    <s v="Pago único - Fondo Labora"/>
  </r>
  <r>
    <d v="2025-08-13T00:00:00"/>
    <s v="ICC: FLAA-Comunidad Mariscal Sucre"/>
    <s v="I-2025-07097"/>
    <s v="ICC: FLAA-Comunidad Mariscal Sucre"/>
    <x v="2"/>
    <x v="106"/>
    <x v="0"/>
    <x v="0"/>
    <s v="Innovación Laboral (Ex. Futuro del Trabajo)"/>
    <x v="3"/>
    <x v="3"/>
    <s v="Donación efectivo más de U$D 3K y menos de U$D 50K"/>
    <s v="Ecuador"/>
    <s v="US Dollar"/>
    <n v="21465.9"/>
    <n v="21465.9"/>
    <s v="Pago Completo"/>
    <s v="ICC: FLAA-Comunidad Mariscal Sucre"/>
  </r>
  <r>
    <d v="2025-08-13T00:00:00"/>
    <s v="1st payment Gissele Flores"/>
    <s v="I-2025-07115"/>
    <s v="Impulsouth II: JTL&amp;I Grants - Gissele Flores - Ecuador"/>
    <x v="2"/>
    <x v="63"/>
    <x v="0"/>
    <x v="0"/>
    <s v="Clima"/>
    <x v="22"/>
    <x v="25"/>
    <s v="Donación efectivo más de U$D 3K y menos de U$D 50K"/>
    <s v="Ecuador"/>
    <s v="US Dollar"/>
    <n v="4000"/>
    <n v="4000"/>
    <s v="Pago Completo"/>
    <s v="1st payment Gissele Flores"/>
  </r>
  <r>
    <d v="2025-08-13T00:00:00"/>
    <s v="Pago Servicio de Interpretación Simultánea"/>
    <s v="I-2025-07157"/>
    <s v="Impulsouth II: Interpretación Simultanea Remota"/>
    <x v="2"/>
    <x v="63"/>
    <x v="0"/>
    <x v="0"/>
    <s v="Clima"/>
    <x v="22"/>
    <x v="22"/>
    <s v="Consultoría: Contratación de servicios/Otros"/>
    <s v="Global"/>
    <s v="US Dollar"/>
    <n v="1100"/>
    <n v="1100"/>
    <s v="Pago Completo"/>
    <s v="Pago Servicio de Interpretación Simultánea"/>
  </r>
  <r>
    <d v="2025-08-13T00:00:00"/>
    <s v="Per Diem Proceso Escucha Renata Veiga"/>
    <s v="I-2025-07188"/>
    <s v="BASE: Proceso Escucha Renata Veiga"/>
    <x v="2"/>
    <x v="103"/>
    <x v="0"/>
    <x v="3"/>
    <s v="Clima"/>
    <x v="22"/>
    <x v="25"/>
    <s v="Contratación de servicios/Viajes/Hoteles/Viáticos"/>
    <s v="Brasil"/>
    <s v="US Dollar"/>
    <n v="400"/>
    <n v="400"/>
    <s v="Pago Completo"/>
    <s v="Per Diem Proceso Escucha Renata Veiga"/>
  </r>
  <r>
    <d v="2025-08-13T00:00:00"/>
    <s v="Pago 3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6800"/>
    <n v="6800"/>
    <s v="Pago Completo"/>
    <s v="Pago 3 HAME I-06782"/>
  </r>
  <r>
    <d v="2025-08-13T00:00:00"/>
    <s v="Pago 3 Conexión Guatemala I-06780"/>
    <s v="I-2024-06780"/>
    <s v="ASDI: Transformando retornos en oportunidades de crecimiento en Olintepeque"/>
    <x v="2"/>
    <x v="5"/>
    <x v="0"/>
    <x v="0"/>
    <s v="Innovación Laboral (Ex. Futuro del Trabajo)"/>
    <x v="3"/>
    <x v="3"/>
    <s v="Donación efectivo más de U$D 3K y menos de U$D 50K"/>
    <s v="Guatemala"/>
    <s v="US Dollar"/>
    <n v="3400"/>
    <n v="3400"/>
    <s v="Pago Completo"/>
    <s v="Pago 3 Conexión Guatemala I-06780"/>
  </r>
  <r>
    <d v="2025-08-13T00:00:00"/>
    <s v="Pago único - Serene"/>
    <s v="I-2025-07175"/>
    <s v="Ruta EDH: Serene"/>
    <x v="2"/>
    <x v="27"/>
    <x v="0"/>
    <x v="0"/>
    <s v="Innovación Laboral (Ex. Futuro del Trabajo)"/>
    <x v="3"/>
    <x v="3"/>
    <s v="Consultoría: Contratación de servicios/Otros"/>
    <s v="México"/>
    <s v="US Dollar"/>
    <n v="250"/>
    <n v="250"/>
    <s v="Pago Completo"/>
    <s v="Pago único - Serene"/>
  </r>
  <r>
    <d v="2025-08-13T00:00:00"/>
    <s v="1st payment Veronica Primrose"/>
    <s v="I-2025-07145"/>
    <s v="Impulsouth II: JTL&amp;I Grants - Veronica Primrose - Uganda"/>
    <x v="2"/>
    <x v="63"/>
    <x v="0"/>
    <x v="0"/>
    <s v="Clima"/>
    <x v="22"/>
    <x v="25"/>
    <s v="Donación efectivo más de U$D 3K y menos de U$D 50K"/>
    <s v="Uganda"/>
    <s v="US Dollar"/>
    <n v="4000"/>
    <n v="4000"/>
    <s v="Pago Completo"/>
    <s v="1st payment Veronica Primrose"/>
  </r>
  <r>
    <d v="2025-08-13T00:00:00"/>
    <s v="Globalmex - Hospedaje y Vuelos Margarita y Gabriela"/>
    <s v="I-2025-07176"/>
    <s v="Taller de refinamiento de la propuesta de proyecto Agua segura y sostenible: estrategia Oaxaca"/>
    <x v="2"/>
    <x v="27"/>
    <x v="0"/>
    <x v="0"/>
    <s v="Agua"/>
    <x v="12"/>
    <x v="12"/>
    <s v="Contratación de servicios/Viajes/Hoteles/Viáticos"/>
    <s v="México"/>
    <s v="US Dollar"/>
    <n v="840"/>
    <n v="840"/>
    <s v="Pago Completo"/>
    <s v="Globalmex - Hospedaje y Vuelos Margarita y Gabriela"/>
  </r>
  <r>
    <d v="2025-08-13T00:00:00"/>
    <s v="1st payment Alain Biboum"/>
    <s v="I-2025-07118"/>
    <s v="Impulsouth II: JTL&amp;I Grants - Alain Biboum - Cameroon"/>
    <x v="2"/>
    <x v="63"/>
    <x v="0"/>
    <x v="0"/>
    <s v="Clima"/>
    <x v="22"/>
    <x v="25"/>
    <s v="Donación efectivo más de U$D 3K y menos de U$D 50K"/>
    <s v="Camerún"/>
    <s v="US Dollar"/>
    <n v="4000"/>
    <n v="4000"/>
    <s v="Pago Completo"/>
    <s v="1st payment Alain Biboum"/>
  </r>
  <r>
    <d v="2025-08-13T00:00:00"/>
    <s v="Pago 2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0200"/>
    <n v="10200"/>
    <s v="Pago Completo"/>
    <s v="Pago 2 HAME I-06782"/>
  </r>
  <r>
    <d v="2025-08-14T00:00:00"/>
    <s v="Pago # 3"/>
    <s v="I-2024-06738"/>
    <s v="Pro-CLIMAR Argentina - Prestación de Servicios Profesionales Apoyo Plataforma ONTS"/>
    <x v="2"/>
    <x v="92"/>
    <x v="0"/>
    <x v="0"/>
    <s v="Economia Circular Inclusiva (Ex Reciclaje)"/>
    <x v="10"/>
    <x v="10"/>
    <s v="Consultoría: Contratación de servicios/Otros"/>
    <s v="Argentina"/>
    <s v="Pesos Argentinos"/>
    <n v="11940000"/>
    <n v="8689.9599999999991"/>
    <s v="Pago Completo"/>
    <s v="Pago # 3"/>
  </r>
  <r>
    <d v="2025-08-14T00:00:00"/>
    <s v="Pasajes Aereos Agencia Arancia"/>
    <s v="I-2025-07186"/>
    <s v="NDC Bolivia: Taller Cochabamba"/>
    <x v="2"/>
    <x v="112"/>
    <x v="0"/>
    <x v="0"/>
    <s v="Clima"/>
    <x v="22"/>
    <x v="25"/>
    <s v="Organizado por Avina"/>
    <s v="Bolivia"/>
    <s v="US Dollar"/>
    <n v="29272.41"/>
    <n v="29272.41"/>
    <s v="Pago Completo"/>
    <s v="Pasajes Aereos Agencia Arancia"/>
  </r>
  <r>
    <d v="2025-08-14T00:00:00"/>
    <s v="Tercer pago - I-06923 José Valverde"/>
    <s v="I-2025-06923"/>
    <s v="ASDI: Consultoría MEL José Pablo Valverde"/>
    <x v="2"/>
    <x v="5"/>
    <x v="0"/>
    <x v="0"/>
    <s v="Innovación Laboral (Ex. Futuro del Trabajo)"/>
    <x v="9"/>
    <x v="9"/>
    <s v="Consultoría: Implementación de Programas"/>
    <s v="Guatemala"/>
    <s v="US Dollar"/>
    <n v="2500"/>
    <n v="2500"/>
    <s v="Pago Completo"/>
    <s v="Tercer pago - I-06923 José Valverde"/>
  </r>
  <r>
    <d v="2025-08-15T00:00:00"/>
    <s v="FT 8260 Via Aerea - Hospedagem Santarém 07 a 09/07/2025 - Gracyane"/>
    <s v="I-2025-06814"/>
    <s v="WTT GER - Viagens 2025 - Via Aérea e adiantamentos"/>
    <x v="3"/>
    <x v="42"/>
    <x v="1"/>
    <x v="1"/>
    <s v="WTT"/>
    <x v="2"/>
    <x v="2"/>
    <s v="Contratación de servicios/Viajes/Hoteles/Viáticos"/>
    <s v="Brasil"/>
    <s v="Reales"/>
    <n v="2851.31"/>
    <n v="527.54"/>
    <s v="Pago Completo"/>
    <s v="FT 8260 Via Aerea - Hospedagem Santarém 07 a 09/07/2025 - Gracyane"/>
  </r>
  <r>
    <d v="2025-08-15T00:00:00"/>
    <s v="Pago de Enmienda Workshop Congo I-06900"/>
    <s v="I-2025-06900"/>
    <s v="MapBiomas: Mapping workshop in DRC"/>
    <x v="4"/>
    <x v="10"/>
    <x v="2"/>
    <x v="2"/>
    <s v="Biomas"/>
    <x v="6"/>
    <x v="6"/>
    <s v="Consultoría: Contratación de servicios/Otros"/>
    <s v="República Democrática del Congo"/>
    <s v="US Dollar"/>
    <n v="40000"/>
    <n v="40000"/>
    <s v="Pago Completo"/>
    <s v="Pago de Enmienda Workshop Congo I-06900"/>
  </r>
  <r>
    <d v="2025-08-15T00:00:00"/>
    <s v="Pago Enmienda por Diferencia en Pagos - Yanina Flores"/>
    <s v="I-2025-06869"/>
    <s v="MapBiomas: Coordinación logística lanzamiento de la Red en México  - Yanina Flores"/>
    <x v="4"/>
    <x v="10"/>
    <x v="2"/>
    <x v="2"/>
    <s v="Biomas"/>
    <x v="6"/>
    <x v="6"/>
    <s v="Consultoría: Contratación de servicios/Otros"/>
    <s v="México"/>
    <s v="US Dollar"/>
    <n v="480"/>
    <n v="480"/>
    <s v="Pago Completo"/>
    <s v="Pago Enmienda por Diferencia en Pagos - Yanina Flores"/>
  </r>
  <r>
    <d v="2025-08-15T00:00:00"/>
    <s v="FT 8259 Via Aerea - Hospedagem Recife 15 a 19/07/2025 - Mari Brimdjam"/>
    <s v="I-2025-06814"/>
    <s v="WTT GER - Viagens 2025 - Via Aérea e adiantamentos"/>
    <x v="3"/>
    <x v="114"/>
    <x v="1"/>
    <x v="1"/>
    <s v="WTT"/>
    <x v="2"/>
    <x v="2"/>
    <s v="Contratación de servicios/Viajes/Hoteles/Viáticos"/>
    <s v="Brasil"/>
    <s v="Reales"/>
    <n v="1554.21"/>
    <n v="288.22000000000003"/>
    <s v="Pago Completo"/>
    <s v="FT 8259 Via Aerea - Hospedagem Recife 15 a 19/07/2025 - Mari Brimdjam"/>
  </r>
  <r>
    <d v="2025-08-15T00:00:00"/>
    <s v="FT 8261 Via Aerea - Hospedagem Passagem Angelica e Mari Brito"/>
    <s v="I-2025-06814"/>
    <s v="WTT GER - Viagens 2025 - Via Aérea e adiantamentos"/>
    <x v="3"/>
    <x v="19"/>
    <x v="1"/>
    <x v="1"/>
    <s v="WTT"/>
    <x v="2"/>
    <x v="2"/>
    <s v="Contratación de servicios/Viajes/Hoteles/Viáticos"/>
    <s v="Brasil"/>
    <s v="Reales"/>
    <n v="4138.57"/>
    <n v="765.71"/>
    <s v="Pago Completo"/>
    <s v="FT 8261 Via Aerea - Hospedagem Passagem Angelica e Mari Brito"/>
  </r>
  <r>
    <d v="2025-08-18T00:00:00"/>
    <s v="Pago final auditoria I-06910"/>
    <s v="I-2025-06910"/>
    <s v="ASDI – Auditoria socios implementadores"/>
    <x v="2"/>
    <x v="5"/>
    <x v="0"/>
    <x v="0"/>
    <s v="Innovación Laboral (Ex. Futuro del Trabajo)"/>
    <x v="9"/>
    <x v="9"/>
    <s v="Auditoria"/>
    <s v="El Salvador"/>
    <s v="US Dollar"/>
    <n v="7000"/>
    <n v="7000"/>
    <s v="Pago Completo"/>
    <s v="Pago final auditoria I-06910"/>
  </r>
  <r>
    <d v="2025-08-18T00:00:00"/>
    <s v="pago al premio MapBiomas I-7183"/>
    <s v="I-2025-07183"/>
    <s v="MapBiomas: Premio MapBiomas Brasil"/>
    <x v="4"/>
    <x v="10"/>
    <x v="2"/>
    <x v="2"/>
    <s v="Biomas"/>
    <x v="6"/>
    <x v="6"/>
    <s v="Donación efectivo hasta U$D 3K"/>
    <s v="Brasil"/>
    <s v="US Dollar"/>
    <n v="1850"/>
    <n v="1850"/>
    <s v="Pago Completo"/>
    <s v="pago al premio MapBiomas I-7183"/>
  </r>
  <r>
    <d v="2025-08-18T00:00:00"/>
    <s v="Pago Pasajes Aéreos I-2025-07207 Workshop Brasilia"/>
    <s v="I-2025-07207"/>
    <s v="BASE Skoll: Workshop en Brasilia"/>
    <x v="4"/>
    <x v="86"/>
    <x v="2"/>
    <x v="2"/>
    <s v="Clima"/>
    <x v="25"/>
    <x v="27"/>
    <s v="Organizado por Avina"/>
    <s v="Brasil"/>
    <s v="US Dollar"/>
    <n v="12500"/>
    <n v="12500"/>
    <s v="Pago Completo"/>
    <s v="Pago Pasajes Aéreos I-2025-07207 Workshop Brasilia"/>
  </r>
  <r>
    <d v="2025-08-19T00:00:00"/>
    <s v="1st payment Derek Asoh"/>
    <s v="I-2025-07114"/>
    <s v="Impulsouth II: JTL&amp;I Grants - Derek Asoh - Cameroon"/>
    <x v="2"/>
    <x v="63"/>
    <x v="0"/>
    <x v="0"/>
    <s v="Clima"/>
    <x v="22"/>
    <x v="25"/>
    <s v="Donación efectivo más de U$D 3K y menos de U$D 50K"/>
    <s v="Camerún"/>
    <s v="US Dollar"/>
    <n v="4000"/>
    <n v="4000"/>
    <s v="Pago Completo"/>
    <s v="1st payment Derek Asoh"/>
  </r>
  <r>
    <d v="2025-08-19T00:00:00"/>
    <s v="Single payment Sendea"/>
    <s v="I-2025-07143"/>
    <s v="Impulsouth II: JTL&amp;I Grants - SENDEA - Uganda"/>
    <x v="2"/>
    <x v="63"/>
    <x v="0"/>
    <x v="0"/>
    <s v="Clima"/>
    <x v="22"/>
    <x v="25"/>
    <s v="Donación efectivo más de U$D 3K y menos de U$D 50K"/>
    <s v="Uganda"/>
    <s v="US Dollar"/>
    <n v="6000"/>
    <n v="6000"/>
    <s v="Pago Completo"/>
    <s v="Single payment Sendea"/>
  </r>
  <r>
    <d v="2025-08-19T00:00:00"/>
    <s v="1st payment Cynthia Mulenga"/>
    <s v="I-2025-07163"/>
    <s v="Impulsouth II: JTL&amp;I Grants - Cynthia Chibwe - Zambia"/>
    <x v="2"/>
    <x v="63"/>
    <x v="0"/>
    <x v="0"/>
    <s v="Clima"/>
    <x v="22"/>
    <x v="25"/>
    <s v="Donación efectivo más de U$D 3K y menos de U$D 50K"/>
    <s v="Zambia"/>
    <s v="US Dollar"/>
    <n v="4000"/>
    <n v="4000"/>
    <s v="Pago Completo"/>
    <s v="1st payment Cynthia Mulenga"/>
  </r>
  <r>
    <d v="2025-08-19T00:00:00"/>
    <s v="UE Mx - Boleto de avión Ivette Pichardo del 17 al 21 ago, León, Gto"/>
    <s v="I-2025-07077"/>
    <s v="UE Mx - Actividades de vinculación e incidencia de UNIDAS"/>
    <x v="6"/>
    <x v="100"/>
    <x v="0"/>
    <x v="0"/>
    <s v="Innovación Laboral (Ex. Futuro del Trabajo)"/>
    <x v="3"/>
    <x v="3"/>
    <s v="Contratación de servicios/Viajes/Hoteles/Viáticos"/>
    <s v="México"/>
    <s v="Pesos Mexicanos"/>
    <n v="4588"/>
    <n v="244.04"/>
    <s v="Pago Completo"/>
    <s v="UE Mx - Boleto de avión Ivette Pichardo del 17 al 21 ago, León, Gto"/>
  </r>
  <r>
    <d v="2025-08-19T00:00:00"/>
    <s v="UE Mx - Viáticos Ivette Pichardo del 17 al 21 ago, León, Gto"/>
    <s v="I-2025-07077"/>
    <s v="UE Mx - Actividades de vinculación e incidencia de UNIDAS"/>
    <x v="6"/>
    <x v="100"/>
    <x v="0"/>
    <x v="0"/>
    <s v="Innovación Laboral (Ex. Futuro del Trabajo)"/>
    <x v="3"/>
    <x v="3"/>
    <s v="Contratación de servicios/Viajes/Hoteles/Viáticos"/>
    <s v="México"/>
    <s v="Pesos Mexicanos"/>
    <n v="9750"/>
    <n v="518.34"/>
    <s v="Pago Completo"/>
    <s v="UE Mx - Viáticos Ivette Pichardo del 17 al 21 ago, León, Gto"/>
  </r>
  <r>
    <d v="2025-08-19T00:00:00"/>
    <s v="UE Mx - Reunión 29 may | 3 jul - servicio de coffee IZA"/>
    <s v="I-2025-07077"/>
    <s v="UE Mx - Actividades de vinculación e incidencia de UNIDAS"/>
    <x v="6"/>
    <x v="100"/>
    <x v="0"/>
    <x v="0"/>
    <s v="Innovación Laboral (Ex. Futuro del Trabajo)"/>
    <x v="3"/>
    <x v="3"/>
    <s v="Contratación de servicios/Viajes/Hoteles/Viáticos"/>
    <s v="México"/>
    <s v="Pesos Mexicanos"/>
    <n v="1972"/>
    <n v="104.89"/>
    <s v="Pago Completo"/>
    <s v="UE Mx - Reunión 29 may | 3 jul - servicio de coffee IZA"/>
  </r>
  <r>
    <d v="2025-08-19T00:00:00"/>
    <s v="Pago 1 - 2025"/>
    <s v="I-2024-06453"/>
    <s v="GCF BRA | Materials&amp; Goods - JB Monteiro"/>
    <x v="2"/>
    <x v="2"/>
    <x v="0"/>
    <x v="0"/>
    <s v="Biomas"/>
    <x v="11"/>
    <x v="11"/>
    <s v="Consultoría: Contratación de servicios/Otros"/>
    <s v="Brasil"/>
    <s v="Reales"/>
    <n v="50000"/>
    <n v="9250.86"/>
    <s v="Pago Completo"/>
    <s v="Pago 1 - 2025"/>
  </r>
  <r>
    <d v="2025-08-19T00:00:00"/>
    <s v="Pasaje Aéreo Renata Veiga - Inv.  I-2025-07188"/>
    <s v="I-2025-07188"/>
    <s v="BASE: Proceso Escucha Renata Veiga"/>
    <x v="2"/>
    <x v="103"/>
    <x v="0"/>
    <x v="3"/>
    <s v="Clima"/>
    <x v="22"/>
    <x v="25"/>
    <s v="Contratación de servicios/Viajes/Hoteles/Viáticos"/>
    <s v="Brasil"/>
    <s v="US Dollar"/>
    <n v="1102"/>
    <n v="1102"/>
    <s v="Pago Completo"/>
    <s v="Pasaje Aéreo Renata Veiga - Inv.  I-2025-07188"/>
  </r>
  <r>
    <d v="2025-08-19T00:00:00"/>
    <s v="Pago 2"/>
    <s v="I-2024-06452"/>
    <s v="GCF BRA | Implementation of Diversified Agroforestry Systems - Belterra"/>
    <x v="2"/>
    <x v="2"/>
    <x v="0"/>
    <x v="0"/>
    <s v="Biomas"/>
    <x v="11"/>
    <x v="11"/>
    <s v="Donación efectivo más de U$D 50K"/>
    <s v="Brasil"/>
    <s v="US Dollar"/>
    <n v="174669.86"/>
    <n v="174669.86"/>
    <s v="Pago Completo"/>
    <s v="Pago 2"/>
  </r>
  <r>
    <d v="2025-08-20T00:00:00"/>
    <s v="Pago Parcial Hotel Casa Campreste - Habitación Extra - Reembolso a Carola"/>
    <s v="I-2025-07186"/>
    <s v="NDC Bolivia: Taller Cochabamba"/>
    <x v="2"/>
    <x v="112"/>
    <x v="0"/>
    <x v="0"/>
    <s v="Clima"/>
    <x v="22"/>
    <x v="25"/>
    <s v="Organizado por Avina"/>
    <s v="Bolivia"/>
    <s v="US Dollar"/>
    <n v="1345"/>
    <n v="1345"/>
    <s v="Pago Completo"/>
    <s v="Pago Parcial Hotel Casa Campreste - Habitación Extra - Reembolso a Carola"/>
  </r>
  <r>
    <d v="2025-08-20T00:00:00"/>
    <s v="1st payment Susan Claros"/>
    <s v="I-2025-07153"/>
    <s v="Impulsouth II: JTL&amp;I Grants - Susan Claros Rivera - Bolivia"/>
    <x v="2"/>
    <x v="63"/>
    <x v="0"/>
    <x v="0"/>
    <s v="Clima"/>
    <x v="22"/>
    <x v="25"/>
    <s v="Donación efectivo más de U$D 3K y menos de U$D 50K"/>
    <s v="Bolivia"/>
    <s v="US Dollar"/>
    <n v="4000"/>
    <n v="4000"/>
    <s v="Pago Completo"/>
    <s v="1st payment Susan Claros"/>
  </r>
  <r>
    <d v="2025-08-20T00:00:00"/>
    <s v="Honorarios Carola Agosto 2025"/>
    <s v="I-2025-06830"/>
    <s v="Equipo: Consultoria Gestion Programatica Carola Mejía Silva"/>
    <x v="2"/>
    <x v="112"/>
    <x v="0"/>
    <x v="0"/>
    <s v="Clima"/>
    <x v="14"/>
    <x v="14"/>
    <s v="Consultoría: Implementación de Programas"/>
    <s v="Global"/>
    <s v="Pesos Bolivianos"/>
    <n v="14711.48"/>
    <n v="2113.7199999999998"/>
    <s v="Pago Completo"/>
    <s v="Honorarios Carola Agosto 2025"/>
  </r>
  <r>
    <d v="2025-08-20T00:00:00"/>
    <s v="Single payment Nexus International University"/>
    <s v="I-2025-07146"/>
    <s v="Impulsouth II: JTL&amp;I Grants - NIU - Dr. Chuks - Uganda"/>
    <x v="2"/>
    <x v="63"/>
    <x v="0"/>
    <x v="0"/>
    <s v="Clima"/>
    <x v="22"/>
    <x v="25"/>
    <s v="Donación efectivo más de U$D 3K y menos de U$D 50K"/>
    <s v="Uganda"/>
    <s v="US Dollar"/>
    <n v="6000"/>
    <n v="6000"/>
    <s v="Pago Completo"/>
    <s v="Single payment Nexus International University"/>
  </r>
  <r>
    <d v="2025-08-21T00:00:00"/>
    <s v="Patrocínio Livro Ósociobio - Editora Mil Folhas"/>
    <s v="I-2025-07001"/>
    <s v="WTT POL - Livro Ósociobio"/>
    <x v="3"/>
    <x v="114"/>
    <x v="1"/>
    <x v="1"/>
    <s v="WTT"/>
    <x v="13"/>
    <x v="13"/>
    <s v="Patrocinios"/>
    <s v="Brasil"/>
    <s v="Reales"/>
    <n v="2000"/>
    <n v="364.8"/>
    <s v="Pago Completo"/>
    <s v="Patrocínio Livro Ósociobio - Editora Mil Folhas"/>
  </r>
  <r>
    <d v="2025-08-21T00:00:00"/>
    <s v="PC e Reemb. Brimdjam SBPC e 3 Ep. Serie"/>
    <s v="I-2025-06814"/>
    <s v="WTT GER - Viagens 2025 - Via Aérea e adiantamentos"/>
    <x v="3"/>
    <x v="19"/>
    <x v="1"/>
    <x v="1"/>
    <s v="WTT"/>
    <x v="2"/>
    <x v="2"/>
    <s v="Contratación de servicios/Viajes/Hoteles/Viáticos"/>
    <s v="Brasil"/>
    <s v="Reales"/>
    <n v="141.88"/>
    <n v="25.88"/>
    <s v="Pago Parcial Realizado"/>
    <s v="PC e Reemb. Brimdjam SBPC e 3 Ep. Serie"/>
  </r>
  <r>
    <d v="2025-08-21T00:00:00"/>
    <s v="16 Pago Nathalia agosto 2025"/>
    <s v="I-2024-06260"/>
    <s v="Impulsouth II: National Strategies Lead Nathalia"/>
    <x v="2"/>
    <x v="63"/>
    <x v="0"/>
    <x v="0"/>
    <s v="Clima"/>
    <x v="14"/>
    <x v="14"/>
    <s v="Consultoría: Implementación de Programas"/>
    <s v="Global"/>
    <s v="Euros"/>
    <n v="1238.71"/>
    <n v="1314"/>
    <s v="Pago Completo"/>
    <s v="16 Pago Nathalia agosto 2025"/>
  </r>
  <r>
    <d v="2025-08-21T00:00:00"/>
    <s v="4 Desembolso - Plataforma Cipó"/>
    <s v="I-2025-06818"/>
    <s v="WTT POL - Estudo Clima - Plataforma Cipó"/>
    <x v="3"/>
    <x v="114"/>
    <x v="1"/>
    <x v="1"/>
    <s v="WTT"/>
    <x v="13"/>
    <x v="13"/>
    <s v="Donación efectivo más de U$D 3K y menos de U$D 50K"/>
    <s v="Brasil"/>
    <s v="Reales"/>
    <n v="10000"/>
    <n v="1823.99"/>
    <s v="Pago Completo"/>
    <s v="4 Desembolso - Plataforma Cipó"/>
  </r>
  <r>
    <d v="2025-08-21T00:00:00"/>
    <s v="Pago adicional - Diálogo y estudio consultoria Periplo"/>
    <s v="I-2024-06734"/>
    <s v="UE Chile-Periplo Promoviendo la participación electoral y cohesión social (Alianza Nómade)"/>
    <x v="1"/>
    <x v="90"/>
    <x v="0"/>
    <x v="0"/>
    <s v="Dirección de Futuro"/>
    <x v="38"/>
    <x v="40"/>
    <s v="Consultoría: Implementación de Programas"/>
    <s v="Chile"/>
    <s v="Pesos Chilenos"/>
    <n v="2836320"/>
    <n v="2939.01"/>
    <s v="Pago Completo"/>
    <s v="Pago adicional - Diálogo y estudio consultoria Periplo"/>
  </r>
  <r>
    <d v="2025-08-21T00:00:00"/>
    <s v="NF 111 ref. Pago 5 - Gracyane Taveira"/>
    <s v="I-2025-06820"/>
    <s v="WTT CAP - ICT Piloto UFOPA - Gracyane Taveira"/>
    <x v="3"/>
    <x v="42"/>
    <x v="1"/>
    <x v="1"/>
    <s v="WTT"/>
    <x v="13"/>
    <x v="13"/>
    <s v="Consultoría: Implementación de Programas"/>
    <s v="Brasil"/>
    <s v="Reales"/>
    <n v="20000"/>
    <n v="3647.97"/>
    <s v="Pago Completo"/>
    <s v="NF 111 ref. Pago 5 - Gracyane Taveira"/>
  </r>
  <r>
    <d v="2025-08-21T00:00:00"/>
    <s v="Reemb. Gracyane - Oficina UFOPA"/>
    <s v="I-2025-06814"/>
    <s v="WTT GER - Viagens 2025 - Via Aérea e adiantamentos"/>
    <x v="3"/>
    <x v="42"/>
    <x v="1"/>
    <x v="1"/>
    <s v="WTT"/>
    <x v="2"/>
    <x v="2"/>
    <s v="Contratación de servicios/Viajes/Hoteles/Viáticos"/>
    <s v="Brasil"/>
    <s v="Reales"/>
    <n v="872.69"/>
    <n v="159.18"/>
    <s v="Pago Completo"/>
    <s v="Reemb. Gracyane - Oficina UFOPA"/>
  </r>
  <r>
    <d v="2025-08-21T00:00:00"/>
    <s v="Pago Agosto 2025 Pamela"/>
    <s v="I-2024-06568"/>
    <s v="Andes Resiliente II: Consultoría técnica Pamela Olmedo"/>
    <x v="2"/>
    <x v="25"/>
    <x v="0"/>
    <x v="0"/>
    <s v="Clima"/>
    <x v="14"/>
    <x v="14"/>
    <s v="Consultoría: Implementación de Programas"/>
    <s v="Ecuador"/>
    <s v="US Dollar"/>
    <n v="3216.96"/>
    <n v="3216.96"/>
    <s v="Pago Completo"/>
    <s v="Pago Agosto 2025 Pamela"/>
  </r>
  <r>
    <d v="2025-08-21T00:00:00"/>
    <s v="15 Honorarios Ana Maria Agosto 2025"/>
    <s v="I-2024-06261"/>
    <s v="Impulsouth II: Consultoría Comunicaciones Ana Maria Vela"/>
    <x v="2"/>
    <x v="63"/>
    <x v="0"/>
    <x v="0"/>
    <s v="Clima"/>
    <x v="14"/>
    <x v="14"/>
    <s v="Consultoría: Implementación de Programas"/>
    <s v="Global"/>
    <s v="Nuevos Soles Peruanos"/>
    <n v="10000"/>
    <n v="2818.49"/>
    <s v="Pago Completo"/>
    <s v="15 Honorarios Ana Maria Agosto 2025"/>
  </r>
  <r>
    <d v="2025-08-21T00:00:00"/>
    <s v="Reembolso pasaje aereo Pamela para BsAs reunion equipo"/>
    <s v="I-2024-06568"/>
    <s v="Andes Resiliente II: Consultoría técnica Pamela Olmedo"/>
    <x v="2"/>
    <x v="25"/>
    <x v="0"/>
    <x v="0"/>
    <s v="Clima"/>
    <x v="14"/>
    <x v="14"/>
    <s v="Consultoría: Implementación de Programas"/>
    <s v="Ecuador"/>
    <s v="US Dollar"/>
    <n v="719.77"/>
    <n v="719.77"/>
    <s v="Pago Completo"/>
    <s v="Reembolso pasaje aereo Pamela para BsAs reunion equipo"/>
  </r>
  <r>
    <d v="2025-08-21T00:00:00"/>
    <s v="Apoio Seminário Nac. Inovação Inclusiva - Embrapa"/>
    <s v="I-2025-07213"/>
    <s v="WTT POL - Apoio Seminário Nac. Inovação Inclusiva - Embrapa"/>
    <x v="3"/>
    <x v="19"/>
    <x v="1"/>
    <x v="1"/>
    <s v="WTT"/>
    <x v="13"/>
    <x v="13"/>
    <s v="Contratación de servicios/Viajes/Hoteles/Viáticos"/>
    <s v="Brasil"/>
    <s v="Reales"/>
    <n v="1063.17"/>
    <n v="194.32"/>
    <s v="Pago Completo"/>
    <s v="Apoio Seminário Nac. Inovação Inclusiva - Embrapa"/>
  </r>
  <r>
    <d v="2025-08-22T00:00:00"/>
    <s v="1er Desembolso Acesa"/>
    <s v="I-2025-07189"/>
    <s v="Comic Relief: Acesa"/>
    <x v="2"/>
    <x v="122"/>
    <x v="0"/>
    <x v="0"/>
    <s v="Clima"/>
    <x v="22"/>
    <x v="22"/>
    <s v="Donación efectivo más de U$D 50K"/>
    <s v="Brasil"/>
    <s v="US Dollar"/>
    <n v="25000"/>
    <n v="25000"/>
    <s v="Pago Completo"/>
    <s v="1er Desembolso Acesa"/>
  </r>
  <r>
    <d v="2025-08-22T00:00:00"/>
    <s v="F 50341 Allegrotour - Gasto de Vuelo Buenos/Washington"/>
    <s v="I-2024-06723"/>
    <s v="Lazos de Agua: contratación especialista MEL"/>
    <x v="2"/>
    <x v="6"/>
    <x v="0"/>
    <x v="0"/>
    <s v="Agua"/>
    <x v="12"/>
    <x v="12"/>
    <s v="Consultoría: Implementación de Programas"/>
    <s v="Paraguay"/>
    <s v="US Dollar"/>
    <n v="3628.01"/>
    <n v="3628.01"/>
    <s v="Pago Completo"/>
    <s v="F 50341 Allegrotour - Gasto de Vuelo Buenos/Washington"/>
  </r>
  <r>
    <d v="2025-08-22T00:00:00"/>
    <s v="Pago honorarios agosto 2025 - Caroline Santos"/>
    <s v="I-2024-06739"/>
    <s v="GCF BRA | Administrative Consulting - Caroline Santos"/>
    <x v="2"/>
    <x v="2"/>
    <x v="0"/>
    <x v="0"/>
    <s v="Biomas"/>
    <x v="0"/>
    <x v="0"/>
    <s v="Consultoría: Implementación de Programas"/>
    <s v="Brasil"/>
    <s v="Reales"/>
    <n v="8500"/>
    <n v="1568.15"/>
    <s v="Pago Completo"/>
    <s v="Pago honorarios agosto 2025 - Caroline Santos"/>
  </r>
  <r>
    <d v="2025-08-22T00:00:00"/>
    <s v="L Passos - Assessoria Jurídica"/>
    <s v="I-2025-06977"/>
    <s v="Aguas do Marajó: Assessoria Jurídica Programática"/>
    <x v="2"/>
    <x v="27"/>
    <x v="0"/>
    <x v="0"/>
    <s v="Agua"/>
    <x v="12"/>
    <x v="12"/>
    <s v="Consultoría: Implementación de Programas"/>
    <s v="Brasil"/>
    <s v="Reales"/>
    <n v="18561.2"/>
    <n v="3654.64"/>
    <s v="Pago Completo"/>
    <s v="L Passos - Assessoria Jurídica"/>
  </r>
  <r>
    <d v="2025-08-22T00:00:00"/>
    <s v="Honorários Agosto 2025"/>
    <s v="I-2024-06293"/>
    <s v="SURGE | Consultoria de Monitoreo e Evaluación | Eva Villanueva"/>
    <x v="2"/>
    <x v="61"/>
    <x v="0"/>
    <x v="3"/>
    <s v="Democracias"/>
    <x v="16"/>
    <x v="16"/>
    <s v="Consultoría: Implementación de Programas"/>
    <s v="México"/>
    <s v="Pesos Mexicanos"/>
    <n v="36474"/>
    <n v="1944.53"/>
    <s v="Pago Completo"/>
    <s v="Honorários Agosto 2025"/>
  </r>
  <r>
    <d v="2025-08-22T00:00:00"/>
    <s v="1st payment (W4SECA)"/>
    <s v="I-2025-07116"/>
    <s v="Impulsouth II: JTL&amp;I Grants - Carole Tankeu - Cameroon"/>
    <x v="2"/>
    <x v="63"/>
    <x v="0"/>
    <x v="0"/>
    <s v="Clima"/>
    <x v="22"/>
    <x v="25"/>
    <s v="Donación efectivo más de U$D 3K y menos de U$D 50K"/>
    <s v="Camerún"/>
    <s v="US Dollar"/>
    <n v="4000"/>
    <n v="4000"/>
    <s v="Pago Completo"/>
    <s v="1st payment (W4SECA)"/>
  </r>
  <r>
    <d v="2025-08-22T00:00:00"/>
    <s v="Reembolso viaje Mirana"/>
    <s v="I-2025-06857"/>
    <s v="Equipo: Consultoría de Coordinación Programática África - Mirana Njakatiana"/>
    <x v="2"/>
    <x v="113"/>
    <x v="0"/>
    <x v="0"/>
    <s v="Clima"/>
    <x v="14"/>
    <x v="14"/>
    <s v="Consultoría: Implementación de Programas"/>
    <s v="Global"/>
    <s v="US Dollar"/>
    <n v="29.43"/>
    <n v="29.43"/>
    <s v="Pago Completo"/>
    <s v="Reembolso viaje Mirana"/>
  </r>
  <r>
    <d v="2025-08-22T00:00:00"/>
    <s v="Honorarios Agosto 2025 Mirana"/>
    <s v="I-2025-06857"/>
    <s v="Equipo: Consultoría de Coordinación Programática África - Mirana Njakatiana"/>
    <x v="2"/>
    <x v="63"/>
    <x v="0"/>
    <x v="0"/>
    <s v="Clima"/>
    <x v="14"/>
    <x v="14"/>
    <s v="Consultoría: Implementación de Programas"/>
    <s v="Global"/>
    <s v="Malagasy Ariary"/>
    <n v="18972176.5"/>
    <n v="4045.24"/>
    <s v="Pago Completo"/>
    <s v="Honorarios Agosto 2025 Mirana"/>
  </r>
  <r>
    <d v="2025-08-22T00:00:00"/>
    <s v="Pago 2 - Recibo 2130659902 Taller Tejiendo Redes"/>
    <s v="I-2025-06976"/>
    <s v="ASDI - Target - Guatemala: Tejiendo redes de dignidad - Evento"/>
    <x v="2"/>
    <x v="107"/>
    <x v="0"/>
    <x v="3"/>
    <s v="Economia Circular Inclusiva (Ex Reciclaje)"/>
    <x v="10"/>
    <x v="10"/>
    <s v="Contratación de servicios/Viajes/Hoteles/Viáticos"/>
    <s v="Guatemala"/>
    <s v="US Dollar"/>
    <n v="7907"/>
    <n v="7907"/>
    <s v="Pago Completo"/>
    <s v="Pago 2 - Recibo 2130659902 Taller Tejiendo Redes"/>
  </r>
  <r>
    <d v="2025-08-22T00:00:00"/>
    <s v="Invoice 03/2025 Pago 2 - Consultoria Gestão programatica Brasil"/>
    <s v="I-2025-07139"/>
    <s v="ECI - Consultoría Gestión Programática Apoyo Técnico Latitud R y ECI  Brasil - 2"/>
    <x v="2"/>
    <x v="123"/>
    <x v="0"/>
    <x v="3"/>
    <s v="Economia Circular Inclusiva (Ex Reciclaje)"/>
    <x v="8"/>
    <x v="8"/>
    <s v="Consultoría: Implementación de Programas"/>
    <s v="Brasil"/>
    <s v="Reales"/>
    <n v="37127.43"/>
    <n v="6849.57"/>
    <s v="Pago Completo"/>
    <s v="Invoice 03/2025 Pago 2 - Consultoria Gestão programatica Brasil"/>
  </r>
  <r>
    <d v="2025-08-22T00:00:00"/>
    <s v="CERTIFY ANAID | Reintegro pasaje aereo Natalia Ospina"/>
    <s v="I-2025-07142"/>
    <s v="SURGE | Coordinación logística evento aliados | Yanina Flores"/>
    <x v="2"/>
    <x v="61"/>
    <x v="0"/>
    <x v="3"/>
    <s v="Democracias"/>
    <x v="5"/>
    <x v="5"/>
    <s v="Consultoría: Contratación de servicios/Otros"/>
    <s v="México"/>
    <s v="US Dollar"/>
    <n v="580.05999999999995"/>
    <n v="580.05999999999995"/>
    <s v="Pago Completo"/>
    <s v="CERTIFY ANAID | Reintegro pasaje aereo Natalia Ospina"/>
  </r>
  <r>
    <d v="2025-08-25T00:00:00"/>
    <s v="Pago 4/6"/>
    <s v="I-2025-06877"/>
    <s v="Avina | Consultoría Coordinación Programática | Isadora Harvey"/>
    <x v="2"/>
    <x v="40"/>
    <x v="0"/>
    <x v="0"/>
    <s v="Biomas"/>
    <x v="0"/>
    <x v="0"/>
    <s v="Consultoría: Implementación de Programas"/>
    <s v="Brasil"/>
    <s v="Reales"/>
    <n v="18306.5"/>
    <n v="3384.01"/>
    <s v="Pago Completo"/>
    <s v="Pago 4/6"/>
  </r>
  <r>
    <d v="2025-08-25T00:00:00"/>
    <s v="Pago 1 - Socios en Salud"/>
    <s v="I-2025-07094"/>
    <s v="ICC: Socios en Salud"/>
    <x v="2"/>
    <x v="106"/>
    <x v="0"/>
    <x v="0"/>
    <s v="Innovación Laboral (Ex. Futuro del Trabajo)"/>
    <x v="3"/>
    <x v="3"/>
    <s v="Donación efectivo más de U$D 3K y menos de U$D 50K"/>
    <s v="Perú"/>
    <s v="US Dollar"/>
    <n v="21000"/>
    <n v="21000"/>
    <s v="Pago Completo"/>
    <s v="Pago 1 - Socios en Salud"/>
  </r>
  <r>
    <d v="2025-08-25T00:00:00"/>
    <s v="Honorário Julho"/>
    <s v="I-2024-06740"/>
    <s v="GCF BRA | Consultoría coordinación proyecto Marajó Resiliente - Lanna Peixoto"/>
    <x v="2"/>
    <x v="2"/>
    <x v="0"/>
    <x v="0"/>
    <s v="Biomas"/>
    <x v="0"/>
    <x v="0"/>
    <s v="Consultoría: Implementación de Programas"/>
    <s v="Brasil"/>
    <s v="Reales"/>
    <n v="16772.8"/>
    <n v="3100.5"/>
    <s v="Pago Completo"/>
    <s v="Honorário Julho"/>
  </r>
  <r>
    <d v="2025-08-26T00:00:00"/>
    <s v="Pago unico"/>
    <s v="I-2025-07009"/>
    <s v="SURGE | Mujeres en Desarrollo para el Progreso de San Luis Morelia AC"/>
    <x v="2"/>
    <x v="75"/>
    <x v="0"/>
    <x v="3"/>
    <s v="Democracias"/>
    <x v="5"/>
    <x v="5"/>
    <s v="Donación efectivo más de U$D 3K y menos de U$D 50K"/>
    <s v="México"/>
    <s v="US Dollar"/>
    <n v="20000"/>
    <n v="20000"/>
    <s v="Pago Completo"/>
    <s v="Pago unico"/>
  </r>
  <r>
    <d v="2025-08-26T00:00:00"/>
    <s v="I-2025-07072 solicitud desembolso 1"/>
    <s v="I-2025-07072"/>
    <s v="ECI - ARG - Intervención en Salta y El Álamo"/>
    <x v="0"/>
    <x v="120"/>
    <x v="0"/>
    <x v="0"/>
    <s v="Economia Circular Inclusiva (Ex Reciclaje)"/>
    <x v="10"/>
    <x v="10"/>
    <s v="Donación efectivo más de U$D 3K y menos de U$D 50K"/>
    <s v="Argentina"/>
    <s v="Pesos Argentinos"/>
    <n v="20000000"/>
    <n v="15128.59"/>
    <s v="Pago Completo"/>
    <s v="I-2025-07072 solicitud desembolso 1"/>
  </r>
  <r>
    <d v="2025-08-26T00:00:00"/>
    <s v="Pago | Milena Pafundi"/>
    <s v="I-2025-06861"/>
    <s v="SURGE | Consultoria Fortalecimiento en Comunicación | Milena Pafundi"/>
    <x v="2"/>
    <x v="61"/>
    <x v="0"/>
    <x v="3"/>
    <s v="Democracias"/>
    <x v="5"/>
    <x v="5"/>
    <s v="Consultoría: Inversiones"/>
    <s v="México"/>
    <s v="US Dollar"/>
    <n v="6050"/>
    <n v="6050"/>
    <s v="Pago Completo"/>
    <s v="Pago | Milena Pafundi"/>
  </r>
  <r>
    <d v="2025-08-26T00:00:00"/>
    <s v="Pago unico  Wiego - Participación Evento Africa"/>
    <s v="I-2025-07181"/>
    <s v="Participacion y apoyo al Africa Regional Meeting of Waste Picker Leaders"/>
    <x v="2"/>
    <x v="23"/>
    <x v="0"/>
    <x v="3"/>
    <s v="Economia Circular Inclusiva (Ex Reciclaje)"/>
    <x v="10"/>
    <x v="10"/>
    <s v="Donación efectivo más de U$D 3K y menos de U$D 50K"/>
    <s v="Global"/>
    <s v="US Dollar"/>
    <n v="40728"/>
    <n v="40728"/>
    <s v="Pago Completo"/>
    <s v="Pago unico  Wiego - Participación Evento Africa"/>
  </r>
  <r>
    <d v="2025-08-26T00:00:00"/>
    <s v="Pago 11 Sindy I-5432"/>
    <s v="I-2022-05432"/>
    <s v="ASDI: Consultoría Guatemala Sindy Hernández"/>
    <x v="2"/>
    <x v="5"/>
    <x v="0"/>
    <x v="0"/>
    <s v="Innovación Laboral (Ex. Futuro del Trabajo)"/>
    <x v="9"/>
    <x v="9"/>
    <s v="Consultoría: Implementación de Programas"/>
    <s v="Guatemala"/>
    <s v="Quetzales Guatemaltecos"/>
    <n v="59084"/>
    <n v="7713.11"/>
    <s v="Pago Completo"/>
    <s v="Pago 11 Sindy I-5432"/>
  </r>
  <r>
    <d v="2025-08-26T00:00:00"/>
    <s v="Factura 03 0095 - Primer Pago Katherine Conicelli"/>
    <s v="I-2025-07209"/>
    <s v="ECI Argentina.: Consultora Gestión de datos e informes 2025/2"/>
    <x v="0"/>
    <x v="120"/>
    <x v="0"/>
    <x v="0"/>
    <s v="Economia Circular Inclusiva (Ex Reciclaje)"/>
    <x v="8"/>
    <x v="8"/>
    <s v="Consultoría: Implementación de Programas"/>
    <s v="Argentina"/>
    <s v="Pesos Argentinos"/>
    <n v="5277850.34"/>
    <n v="3992.32"/>
    <s v="Pago Completo"/>
    <s v="Factura 03 0095 - Primer Pago Katherine Conicelli"/>
  </r>
  <r>
    <d v="2025-08-26T00:00:00"/>
    <s v="Comprobante 189772 - Legalizacion documentos"/>
    <s v="I-2025-07098"/>
    <s v="ECI - ARG - Requerimientos Traducción y Certificación Acuerdo de Colaboración Avina - Danone"/>
    <x v="0"/>
    <x v="116"/>
    <x v="0"/>
    <x v="0"/>
    <s v="Economia Circular Inclusiva (Ex Reciclaje)"/>
    <x v="8"/>
    <x v="8"/>
    <s v="Consultoría: Contratación de servicios/Otros"/>
    <s v="Argentina"/>
    <s v="Pesos Argentinos"/>
    <n v="22100"/>
    <n v="16.29"/>
    <s v="Pago Completo"/>
    <s v="Comprobante 189772 - Legalizacion documentos"/>
  </r>
  <r>
    <d v="2025-08-26T00:00:00"/>
    <s v="Pasajes aereas Tarjeta Milena Taller Cochabamba"/>
    <s v="I-2025-07186"/>
    <s v="NDC Bolivia: Taller Cochabamba"/>
    <x v="2"/>
    <x v="112"/>
    <x v="0"/>
    <x v="0"/>
    <s v="Clima"/>
    <x v="22"/>
    <x v="25"/>
    <s v="Organizado por Avina"/>
    <s v="Bolivia"/>
    <s v="US Dollar"/>
    <n v="211.4"/>
    <n v="211.4"/>
    <s v="Pago Completo"/>
    <s v="Pasajes aereas Tarjeta Milena Taller Cochabamba"/>
  </r>
  <r>
    <d v="2025-08-26T00:00:00"/>
    <s v="Pago Canva 2025 para Impulsouth II, Tarjeta Milena Gramacho"/>
    <s v="I-2024-06436"/>
    <s v="Impulsouth II: Compra de Canva"/>
    <x v="2"/>
    <x v="63"/>
    <x v="0"/>
    <x v="0"/>
    <s v="Clima"/>
    <x v="22"/>
    <x v="25"/>
    <s v="Consultoría: Contratación de servicios/Otros"/>
    <s v="Global"/>
    <s v="US Dollar"/>
    <n v="69.83"/>
    <n v="69.83"/>
    <s v="Pago Completo"/>
    <s v="Pago Canva 2025 para Impulsouth II, Tarjeta Milena Gramacho"/>
  </r>
  <r>
    <d v="2025-08-26T00:00:00"/>
    <s v="Pago con Tarjeta de Daniela Torres"/>
    <s v="I-2025-07186"/>
    <s v="NDC Bolivia: Taller Cochabamba"/>
    <x v="2"/>
    <x v="112"/>
    <x v="0"/>
    <x v="0"/>
    <s v="Clima"/>
    <x v="22"/>
    <x v="25"/>
    <s v="Organizado por Avina"/>
    <s v="Bolivia"/>
    <s v="US Dollar"/>
    <n v="365.02"/>
    <n v="365.02"/>
    <s v="Pago Completo"/>
    <s v="Pago con Tarjeta de Daniela Torres"/>
  </r>
  <r>
    <d v="2025-08-26T00:00:00"/>
    <s v="I-2025-07074 solicitud de desembolso 1"/>
    <s v="I-2025-07074"/>
    <s v="ECI - Latitud R - Fortalecimiento de la cooperativa RUO"/>
    <x v="2"/>
    <x v="23"/>
    <x v="0"/>
    <x v="3"/>
    <s v="Economia Circular Inclusiva (Ex Reciclaje)"/>
    <x v="10"/>
    <x v="10"/>
    <s v="Donación efectivo más de U$D 3K y menos de U$D 50K"/>
    <s v="Argentina"/>
    <s v="US Dollar"/>
    <n v="6000"/>
    <n v="6000"/>
    <s v="Pago Completo"/>
    <s v="I-2025-07074 solicitud de desembolso 1"/>
  </r>
  <r>
    <d v="2025-08-26T00:00:00"/>
    <s v="Factura C-00005-00000077 Certificación contrato Ecosysteme"/>
    <s v="I-2025-07098"/>
    <s v="ECI - ARG - Requerimientos Traducción y Certificación Acuerdo de Colaboración Avina - Danone"/>
    <x v="0"/>
    <x v="116"/>
    <x v="0"/>
    <x v="0"/>
    <s v="Economia Circular Inclusiva (Ex Reciclaje)"/>
    <x v="8"/>
    <x v="8"/>
    <s v="Consultoría: Contratación de servicios/Otros"/>
    <s v="Argentina"/>
    <s v="Pesos Argentinos"/>
    <n v="800000"/>
    <n v="589.75"/>
    <s v="Pago Completo"/>
    <s v="Factura C-00005-00000077 Certificación contrato Ecosysteme"/>
  </r>
  <r>
    <d v="2025-08-27T00:00:00"/>
    <s v="Baixa de Adiantamento - Emerson Miranda"/>
    <s v="I-2024-06592"/>
    <s v="GCF BRA - Articulador Local Marajó - Emerson Miranda"/>
    <x v="5"/>
    <x v="2"/>
    <x v="0"/>
    <x v="0"/>
    <s v="Biomas"/>
    <x v="0"/>
    <x v="0"/>
    <s v="Consultoría: Implementación de Programas"/>
    <s v="Brasil"/>
    <s v="Reales"/>
    <n v="650"/>
    <n v="119.43"/>
    <s v="Pago Completo"/>
    <s v="Baixa de Adiantamento - Emerson Miranda"/>
  </r>
  <r>
    <d v="2025-08-27T00:00:00"/>
    <s v="Gabriela Macias - Consultoría"/>
    <s v="I-2025-06985"/>
    <s v="Lazos de Agua: Consultoría Administrativa"/>
    <x v="2"/>
    <x v="121"/>
    <x v="0"/>
    <x v="0"/>
    <s v="Agua"/>
    <x v="12"/>
    <x v="12"/>
    <s v="Consultoría: Implementación de Programas"/>
    <s v="México"/>
    <s v="Pesos Mexicanos"/>
    <n v="92611.36"/>
    <n v="4926.1400000000003"/>
    <s v="Pago Completo"/>
    <s v="Gabriela Macias - Consultoría"/>
  </r>
  <r>
    <d v="2025-08-27T00:00:00"/>
    <s v="Pago unico"/>
    <s v="I-2025-07197"/>
    <s v="SURGE FCP | Pabellón de los Cuidados de la Alianza Global por los Cuidados | Instituto de Liderazgo Simone de Beauvoir A.C"/>
    <x v="2"/>
    <x v="124"/>
    <x v="0"/>
    <x v="3"/>
    <s v="Democracias"/>
    <x v="5"/>
    <x v="5"/>
    <s v="Donación efectivo más de U$D 3K y menos de U$D 50K"/>
    <s v="México"/>
    <s v="US Dollar"/>
    <n v="33000"/>
    <n v="33000"/>
    <s v="Pago Completo"/>
    <s v="Pago unico"/>
  </r>
  <r>
    <d v="2025-08-27T00:00:00"/>
    <s v="Invoice n. 03/2025 - Pago unico"/>
    <s v="I-2025-07174"/>
    <s v="ECI Brasil - Oficina de Dados - Sebrae (ENEC)"/>
    <x v="2"/>
    <x v="90"/>
    <x v="0"/>
    <x v="0"/>
    <s v="Economia Circular Inclusiva (Ex Reciclaje)"/>
    <x v="10"/>
    <x v="10"/>
    <s v="Consultoría: Contratación de servicios/Otros"/>
    <s v="Brasil"/>
    <s v="US Dollar"/>
    <n v="2400"/>
    <n v="2400"/>
    <s v="Pago Completo"/>
    <s v="Invoice n. 03/2025 - Pago unico"/>
  </r>
  <r>
    <d v="2025-08-27T00:00:00"/>
    <s v="Central Jacobina - Pago Único"/>
    <s v="I-2025-07170"/>
    <s v="AMA 11ª: Acesso à Água no Semiárido Brasileiro - Central Jacobina"/>
    <x v="5"/>
    <x v="33"/>
    <x v="0"/>
    <x v="0"/>
    <s v="Agua"/>
    <x v="4"/>
    <x v="4"/>
    <s v="Donación efectivo más de U$D 3K y menos de U$D 50K"/>
    <s v="Brasil"/>
    <s v="Reales"/>
    <n v="200000"/>
    <n v="36747.82"/>
    <s v="Pago Completo"/>
    <s v="Central Jacobina - Pago Único"/>
  </r>
  <r>
    <d v="2025-08-27T00:00:00"/>
    <s v="Gabriela Bade Consultoria UE agosto 2025"/>
    <s v="I-2024-06238"/>
    <s v="UE Chile - Periplo Comunicaciones"/>
    <x v="1"/>
    <x v="65"/>
    <x v="0"/>
    <x v="0"/>
    <s v="Innovación Laboral (Ex. Futuro del Trabajo)"/>
    <x v="9"/>
    <x v="9"/>
    <s v="Consultoría: Implementación de Programas"/>
    <s v="Chile"/>
    <s v="Pesos Chilenos"/>
    <n v="815000"/>
    <n v="844.55"/>
    <s v="Pago Completo"/>
    <s v="Gabriela Bade Consultoria UE agosto 2025"/>
  </r>
  <r>
    <d v="2025-08-27T00:00:00"/>
    <s v="1st payment Bai Serge"/>
    <s v="I-2025-07150"/>
    <s v="Impulsouth II: JTL&amp;I Grants - Bai Serge - Côte d'Ivoire"/>
    <x v="2"/>
    <x v="63"/>
    <x v="0"/>
    <x v="0"/>
    <s v="Clima"/>
    <x v="22"/>
    <x v="25"/>
    <s v="Donación efectivo más de U$D 3K y menos de U$D 50K"/>
    <s v="Costa de Marfil"/>
    <s v="US Dollar"/>
    <n v="4000"/>
    <n v="4000"/>
    <s v="Pago Completo"/>
    <s v="1st payment Bai Serge"/>
  </r>
  <r>
    <d v="2025-08-27T00:00:00"/>
    <s v="Pago Unico - HNK-Coocares-Direto"/>
    <s v="I-2025-07002"/>
    <s v="HNK-Coocares-Direto"/>
    <x v="7"/>
    <x v="51"/>
    <x v="0"/>
    <x v="0"/>
    <s v="Economia Circular Inclusiva (Ex Reciclaje)"/>
    <x v="10"/>
    <x v="10"/>
    <s v="Donación efectivo más de U$D 3K y menos de U$D 50K"/>
    <s v="Brasil"/>
    <s v="Reales"/>
    <n v="18174"/>
    <n v="3314.91"/>
    <s v="Pago Completo"/>
    <s v="Pago Unico - HNK-Coocares-Direto"/>
  </r>
  <r>
    <d v="2025-08-27T00:00:00"/>
    <s v="Reembolso de Despesas de Viagem - Agosto"/>
    <s v="I-2024-06592"/>
    <s v="GCF BRA - Articulador Local Marajó - Emerson Miranda"/>
    <x v="5"/>
    <x v="4"/>
    <x v="0"/>
    <x v="0"/>
    <s v="Biomas"/>
    <x v="0"/>
    <x v="0"/>
    <s v="Consultoría: Implementación de Programas"/>
    <s v="Brasil"/>
    <s v="Reales"/>
    <n v="708.78"/>
    <n v="131.02000000000001"/>
    <s v="Pago Completo"/>
    <s v="Reembolso de Despesas de Viagem - Agosto"/>
  </r>
  <r>
    <d v="2025-08-27T00:00:00"/>
    <s v="Consultoria Ma. Pia Montero Ago25"/>
    <s v="I-2025-07067"/>
    <s v="UE Chile - Periplo Consultoria MEL M.Montero"/>
    <x v="1"/>
    <x v="65"/>
    <x v="0"/>
    <x v="0"/>
    <s v="Innovación Laboral (Ex. Futuro del Trabajo)"/>
    <x v="9"/>
    <x v="9"/>
    <s v="Consultoría: Implementación de Programas"/>
    <s v="Chile"/>
    <s v="Pesos Chilenos"/>
    <n v="1100000"/>
    <n v="1139.8800000000001"/>
    <s v="Pago Completo"/>
    <s v="Consultoria Ma. Pia Montero Ago25"/>
  </r>
  <r>
    <d v="2025-08-27T00:00:00"/>
    <s v="Maria Victoria Arellano consultoría agosto 2025"/>
    <s v="I-2024-06412"/>
    <s v="Consultoría Administrativa Ikatu Maria Victoria Arellano"/>
    <x v="1"/>
    <x v="111"/>
    <x v="0"/>
    <x v="0"/>
    <s v="Ikatu (Negocios)"/>
    <x v="17"/>
    <x v="17"/>
    <s v="Cooperación Financiera Reembolsable"/>
    <s v="Chile"/>
    <s v="Pesos Chilenos"/>
    <n v="2300000"/>
    <n v="2383.39"/>
    <s v="Pago Completo"/>
    <s v="Maria Victoria Arellano consultoría agosto 2025"/>
  </r>
  <r>
    <d v="2025-08-27T00:00:00"/>
    <s v="Miriam - Consultoría"/>
    <s v="I-2025-06975"/>
    <s v="Lazos de Agua: Especialista en Cambio de Comportamiento"/>
    <x v="2"/>
    <x v="121"/>
    <x v="0"/>
    <x v="0"/>
    <s v="Agua"/>
    <x v="12"/>
    <x v="12"/>
    <s v="Consultoría: Implementación de Programas"/>
    <s v="Argentina"/>
    <s v="Pesos Argentinos"/>
    <n v="7110735.2000000002"/>
    <n v="5378.77"/>
    <s v="Pago Completo"/>
    <s v="Miriam - Consultoría"/>
  </r>
  <r>
    <d v="2025-08-27T00:00:00"/>
    <s v="Miriam - Consultoría"/>
    <s v="I-2025-06975"/>
    <s v="Lazos de Agua: Especialista en Cambio de Comportamiento"/>
    <x v="2"/>
    <x v="121"/>
    <x v="0"/>
    <x v="0"/>
    <s v="Agua"/>
    <x v="12"/>
    <x v="12"/>
    <s v="Consultoría: Implementación de Programas"/>
    <s v="Argentina"/>
    <s v="Pesos Argentinos"/>
    <n v="411000.49"/>
    <n v="310.89"/>
    <s v="Pago Completo"/>
    <s v="Miriam - Consultoría"/>
  </r>
  <r>
    <d v="2025-08-27T00:00:00"/>
    <s v="07th payment a Mariana"/>
    <s v="I-2024-06548"/>
    <s v="Impulsouth II: Community of Practice Facilitator"/>
    <x v="2"/>
    <x v="63"/>
    <x v="0"/>
    <x v="0"/>
    <s v="Clima"/>
    <x v="22"/>
    <x v="26"/>
    <s v="Consultoría: Implementación de Programas"/>
    <s v="Global"/>
    <s v="US Dollar"/>
    <n v="5000"/>
    <n v="5000"/>
    <s v="Pago Completo"/>
    <s v="07th payment a Mariana"/>
  </r>
  <r>
    <d v="2025-08-27T00:00:00"/>
    <s v="SPM - Pagamento Único"/>
    <s v="I-2025-07171"/>
    <s v="AMA 11ª: Acesso à Água no Semiárido Brasileiro - SPM"/>
    <x v="5"/>
    <x v="33"/>
    <x v="0"/>
    <x v="0"/>
    <s v="Agua"/>
    <x v="4"/>
    <x v="4"/>
    <s v="Donación efectivo más de U$D 3K y menos de U$D 50K"/>
    <s v="Brasil"/>
    <s v="Reales"/>
    <n v="109500"/>
    <n v="20119.43"/>
    <s v="Pago Completo"/>
    <s v="SPM - Pagamento Único"/>
  </r>
  <r>
    <d v="2025-08-28T00:00:00"/>
    <s v="Couta 7/12 - Paz Gonzalez"/>
    <s v="I-2024-06790"/>
    <s v="Avina: Consultoría Programática Biomas y Accion Climática (Paz Gonzalez)"/>
    <x v="2"/>
    <x v="101"/>
    <x v="0"/>
    <x v="3"/>
    <s v="Clima"/>
    <x v="14"/>
    <x v="14"/>
    <s v="Consultoría: Implementación de Programas"/>
    <s v="Argentina"/>
    <s v="Pesos Argentinos"/>
    <n v="3658136.84"/>
    <n v="2767.12"/>
    <s v="Pago Completo"/>
    <s v="Couta 7/12 - Paz Gonzalez"/>
  </r>
  <r>
    <d v="2025-08-28T00:00:00"/>
    <s v="Primer desembolso enmienda - ECU Ejercicio de derechos y promoción del RI en Cuenca"/>
    <s v="I-2024-06670"/>
    <s v="Latitud R - ECU Ejercicio de derechos y promoción del RI en Cuenca"/>
    <x v="2"/>
    <x v="117"/>
    <x v="0"/>
    <x v="0"/>
    <s v="Economia Circular Inclusiva (Ex Reciclaje)"/>
    <x v="10"/>
    <x v="10"/>
    <s v="Donación efectivo más de U$D 3K y menos de U$D 50K"/>
    <s v="Ecuador"/>
    <s v="US Dollar"/>
    <n v="20000"/>
    <n v="20000"/>
    <s v="Pago Completo"/>
    <s v="Primer desembolso enmienda - ECU Ejercicio de derechos y promoción del RI en Cuenca"/>
  </r>
  <r>
    <d v="2025-08-28T00:00:00"/>
    <s v="Reembolso gastos viajes Paz"/>
    <s v="I-2024-06790"/>
    <s v="Avina: Consultoría Programática Biomas y Accion Climática (Paz Gonzalez)"/>
    <x v="2"/>
    <x v="125"/>
    <x v="0"/>
    <x v="0"/>
    <s v="Clima"/>
    <x v="14"/>
    <x v="41"/>
    <s v="Consultoría: Implementación de Programas"/>
    <s v="Argentina"/>
    <s v="US Dollar"/>
    <n v="499.96"/>
    <n v="499.96"/>
    <s v="Pago Completo"/>
    <s v="Reembolso gastos viajes Paz"/>
  </r>
  <r>
    <d v="2025-08-28T00:00:00"/>
    <s v="Reintegro Margarita - Gasto de alimentación"/>
    <s v="I-2025-06906"/>
    <s v="Encuentro Interestatal de Organizaciones Comunitarias de Servicios de Agua y Saneamiento en Oaxaca, México"/>
    <x v="6"/>
    <x v="27"/>
    <x v="0"/>
    <x v="0"/>
    <s v="Agua"/>
    <x v="12"/>
    <x v="12"/>
    <s v="Organizado por Avina"/>
    <s v="México"/>
    <s v="Pesos Mexicanos"/>
    <n v="291"/>
    <n v="15.57"/>
    <s v="Pago Completo"/>
    <s v="Reintegro Margarita - Gasto de alimentación"/>
  </r>
  <r>
    <d v="2025-08-28T00:00:00"/>
    <s v="UE Mx - 1615 FA Mx - Consultoria Evaluacion, Monitoreo y Aprendizaje - Agosto"/>
    <s v="I-2025-06834"/>
    <s v="UE Mx - Consultoría de evaluación, monitoreo y aprendizaje"/>
    <x v="6"/>
    <x v="100"/>
    <x v="0"/>
    <x v="0"/>
    <s v="Innovación Laboral (Ex. Futuro del Trabajo)"/>
    <x v="9"/>
    <x v="9"/>
    <s v="Consultoría: Implementación de Programas"/>
    <s v="México"/>
    <s v="Pesos Mexicanos"/>
    <n v="25963.4"/>
    <n v="1389.16"/>
    <s v="Pago Completo"/>
    <s v="UE Mx - 1615 FA Mx - Consultoria Evaluacion, Monitoreo y Aprendizaje - Agosto"/>
  </r>
  <r>
    <d v="2025-08-29T00:00:00"/>
    <s v="Fac 11 - Margarita Gutierrez - Consultoría"/>
    <s v="I-2025-07049"/>
    <s v="Lazos de Agua: Programmatic and Strategy Support Mexico"/>
    <x v="2"/>
    <x v="105"/>
    <x v="0"/>
    <x v="3"/>
    <s v="Agua"/>
    <x v="12"/>
    <x v="12"/>
    <s v="Consultoría: Implementación de Programas"/>
    <s v="México"/>
    <s v="Pesos Mexicanos"/>
    <n v="61220.51"/>
    <n v="3256.41"/>
    <s v="Pago Completo"/>
    <s v="Fac 11 - Margarita Gutierrez - Consultoría"/>
  </r>
  <r>
    <d v="2025-08-29T00:00:00"/>
    <s v="Factura  20601634512-03-B001-8621 - - pago 2 Sinba"/>
    <s v="I-2024-06676"/>
    <s v="Latitud R - PER - Consultoría para la actualización de la Estrategia de Integración de Recicladores en la Cadena de Valor del Reciclaje"/>
    <x v="2"/>
    <x v="49"/>
    <x v="0"/>
    <x v="0"/>
    <s v="Economia Circular Inclusiva (Ex Reciclaje)"/>
    <x v="10"/>
    <x v="10"/>
    <s v="Consultoría: Contratación de servicios/Otros"/>
    <s v="Perú"/>
    <s v="US Dollar"/>
    <n v="4800"/>
    <n v="4800"/>
    <s v="Pago Completo"/>
    <s v="Factura  20601634512-03-B001-8621 - - pago 2 Sinba"/>
  </r>
  <r>
    <d v="2025-08-29T00:00:00"/>
    <s v="I-2025-07233 - Pago Wix"/>
    <s v="I-2025-07233"/>
    <s v="D@WF - Hosting Landing Page 2"/>
    <x v="4"/>
    <x v="29"/>
    <x v="2"/>
    <x v="2"/>
    <s v="Innovación Laboral (Ex. Futuro del Trabajo)"/>
    <x v="7"/>
    <x v="7"/>
    <s v="Consultoría: Contratación de servicios/Otros"/>
    <s v="México"/>
    <s v="US Dollar"/>
    <n v="156.27000000000001"/>
    <n v="156.27000000000001"/>
    <s v="Pago Completo"/>
    <s v="I-2025-07233 - Pago Wix"/>
  </r>
  <r>
    <d v="2025-08-29T00:00:00"/>
    <s v="I-2025-07211 reembolso gastos tiquetes Diana Castillo"/>
    <s v="I-2025-07211"/>
    <s v="ECI - LR- Consultoría Apoyo Técnico en Colombia y Centro América 2025/2"/>
    <x v="2"/>
    <x v="23"/>
    <x v="0"/>
    <x v="3"/>
    <s v="Economia Circular Inclusiva (Ex Reciclaje)"/>
    <x v="8"/>
    <x v="8"/>
    <s v="Consultoría: Implementación de Programas"/>
    <s v="Colombia"/>
    <s v="US Dollar"/>
    <n v="1000"/>
    <n v="1000"/>
    <s v="Pago Completo"/>
    <s v="I-2025-07211 reembolso gastos tiquetes Diana Castillo"/>
  </r>
  <r>
    <d v="2025-08-29T00:00:00"/>
    <s v="I-2025-07211 Saldo reembolso compra tkts y Anticipo gastos viaje"/>
    <s v="I-2025-07211"/>
    <s v="ECI - LR- Consultoría Apoyo Técnico en Colombia y Centro América 2025/2"/>
    <x v="2"/>
    <x v="107"/>
    <x v="0"/>
    <x v="3"/>
    <s v="Economia Circular Inclusiva (Ex Reciclaje)"/>
    <x v="8"/>
    <x v="8"/>
    <s v="Consultoría: Implementación de Programas"/>
    <s v="Colombia"/>
    <s v="US Dollar"/>
    <n v="500"/>
    <n v="500"/>
    <s v="Pago Completo"/>
    <s v="I-2025-07211 Saldo reembolso compra tkts y Anticipo gastos viaje"/>
  </r>
  <r>
    <d v="2025-08-29T00:00:00"/>
    <s v="Facturas 51802 y 53775 AllegroTour (viaje a Ginebra Tratado Plasticos)"/>
    <s v="I-2025-07139"/>
    <s v="ECI - Consultoría Gestión Programática Apoyo Técnico Latitud R y ECI  Brasil - 2"/>
    <x v="2"/>
    <x v="126"/>
    <x v="0"/>
    <x v="3"/>
    <s v="Economia Circular Inclusiva (Ex Reciclaje)"/>
    <x v="8"/>
    <x v="8"/>
    <s v="Consultoría: Implementación de Programas"/>
    <s v="Brasil"/>
    <s v="US Dollar"/>
    <n v="5992.4"/>
    <n v="5992.4"/>
    <s v="Pago Completo"/>
    <s v="Facturas 51802 y 53775 AllegroTour (viaje a Ginebra Tratado Plasticos)"/>
  </r>
  <r>
    <d v="2025-08-29T00:00:00"/>
    <s v="Facturas 54557/54587/ 58154y 58588 Allegro Tours viajes Paula a Brasília"/>
    <s v="I-2025-07139"/>
    <s v="ECI - Consultoría Gestión Programática Apoyo Técnico Latitud R y ECI  Brasil - 2"/>
    <x v="2"/>
    <x v="90"/>
    <x v="0"/>
    <x v="0"/>
    <s v="Economia Circular Inclusiva (Ex Reciclaje)"/>
    <x v="8"/>
    <x v="8"/>
    <s v="Consultoría: Implementación de Programas"/>
    <s v="Brasil"/>
    <s v="US Dollar"/>
    <n v="648.66"/>
    <n v="648.66"/>
    <s v="Pago Completo"/>
    <s v="Facturas 54557/54587/ 58154y 58588 Allegro Tours viajes Paula a Brasília"/>
  </r>
  <r>
    <d v="2025-08-29T00:00:00"/>
    <s v="6to Des. 3er ingreso de fondos FGCH A00622"/>
    <s v="I-2023-05473"/>
    <s v="UE Redes Chaco - FGCH"/>
    <x v="0"/>
    <x v="56"/>
    <x v="0"/>
    <x v="0"/>
    <s v="Biomas"/>
    <x v="11"/>
    <x v="11"/>
    <s v="Donación efectivo más de U$D 50K"/>
    <s v="Argentina"/>
    <s v="US Dollar"/>
    <n v="186563"/>
    <n v="186563"/>
    <s v="Pago Completo"/>
    <s v="6to Des. 3er ingreso de fondos FGCH A00622"/>
  </r>
  <r>
    <d v="2025-08-29T00:00:00"/>
    <s v="I-07216 - Boleto de avión Fernando Francia"/>
    <s v="I-2025-07216"/>
    <s v="ASDI: Reunión de equipo Migrantes como agentes de cambio"/>
    <x v="2"/>
    <x v="5"/>
    <x v="0"/>
    <x v="0"/>
    <s v="Innovación Laboral (Ex. Futuro del Trabajo)"/>
    <x v="9"/>
    <x v="9"/>
    <s v="Contratación de servicios/Viajes/Hoteles/Viáticos"/>
    <s v="Honduras"/>
    <s v="US Dollar"/>
    <n v="534.77"/>
    <n v="534.77"/>
    <s v="Pago Completo"/>
    <s v="I-07216 - Boleto de avión Fernando Francia"/>
  </r>
  <r>
    <d v="2025-08-29T00:00:00"/>
    <s v="Viáticos Margarita- Taller Oaxaca"/>
    <s v="I-2025-07176"/>
    <s v="Taller de refinamiento de la propuesta de proyecto Agua segura y sostenible: estrategia Oaxaca"/>
    <x v="2"/>
    <x v="27"/>
    <x v="0"/>
    <x v="0"/>
    <s v="Agua"/>
    <x v="12"/>
    <x v="12"/>
    <s v="Contratación de servicios/Viajes/Hoteles/Viáticos"/>
    <s v="México"/>
    <s v="US Dollar"/>
    <n v="197.4"/>
    <n v="197.4"/>
    <s v="Pago Completo"/>
    <s v="Viáticos Margarita- Taller Oaxaca"/>
  </r>
  <r>
    <d v="2025-08-29T00:00:00"/>
    <s v="Desembolso adicional - EMCHA"/>
    <s v="I-2023-05937"/>
    <s v="POV-PY SUNU: Tejiendo Redes para la Incidencia Climática."/>
    <x v="2"/>
    <x v="40"/>
    <x v="0"/>
    <x v="0"/>
    <s v="Biomas"/>
    <x v="11"/>
    <x v="11"/>
    <s v="Donación efectivo más de U$D 50K"/>
    <s v="Paraguay"/>
    <s v="US Dollar"/>
    <n v="20000"/>
    <n v="20000"/>
    <s v="Pago Completo"/>
    <s v="Desembolso adicional - EMCHA"/>
  </r>
  <r>
    <d v="2025-08-29T00:00:00"/>
    <s v="Pasajes aereos tajeta Daniela Torres"/>
    <s v="I-2025-07186"/>
    <s v="NDC Bolivia: Taller Cochabamba"/>
    <x v="2"/>
    <x v="112"/>
    <x v="0"/>
    <x v="0"/>
    <s v="Clima"/>
    <x v="22"/>
    <x v="25"/>
    <s v="Organizado por Avina"/>
    <s v="Bolivia"/>
    <s v="US Dollar"/>
    <n v="144.51"/>
    <n v="144.51"/>
    <s v="Pago Completo"/>
    <s v="Pasajes aereos tajeta Daniela Torres"/>
  </r>
  <r>
    <d v="2025-08-29T00:00:00"/>
    <s v="I-2025-06876 Invoice no. 4 honorarios Alejandra Calderon"/>
    <s v="I-2025-06876"/>
    <s v="ECI - Consultoría Programática Apoyo Técnico Latitud R y ECI  Bolívia"/>
    <x v="2"/>
    <x v="117"/>
    <x v="0"/>
    <x v="0"/>
    <s v="Economia Circular Inclusiva (Ex Reciclaje)"/>
    <x v="8"/>
    <x v="8"/>
    <s v="Consultoría: Implementación de Programas"/>
    <s v="Bolivia"/>
    <s v="Pesos Bolivianos"/>
    <n v="17155.32"/>
    <n v="2464.84"/>
    <s v="Pago Completo"/>
    <s v="I-2025-06876 Invoice no. 4 honorarios Alejandra Calderon"/>
  </r>
  <r>
    <d v="2025-08-29T00:00:00"/>
    <s v="Fac 51535 - Allegrotour - Hospedaje CDMX Juana Penayo"/>
    <s v="I-2025-06860"/>
    <s v="Lazos de Agua: Consultoria Programática País"/>
    <x v="2"/>
    <x v="105"/>
    <x v="0"/>
    <x v="3"/>
    <s v="Agua"/>
    <x v="12"/>
    <x v="12"/>
    <s v="Consultoría: Implementación de Programas"/>
    <s v="Paraguay"/>
    <s v="US Dollar"/>
    <n v="302"/>
    <n v="302"/>
    <s v="Pago Completo"/>
    <s v="Fac 51535 - Allegrotour - Hospedaje CDMX Juana Penayo"/>
  </r>
  <r>
    <d v="2025-08-29T00:00:00"/>
    <s v="F 58584 - Allegrotour - Ticket Aereo BA/ASUN/BA"/>
    <s v="I-2025-06860"/>
    <s v="Lazos de Agua: Consultoria Programática País"/>
    <x v="2"/>
    <x v="105"/>
    <x v="0"/>
    <x v="3"/>
    <s v="Agua"/>
    <x v="12"/>
    <x v="12"/>
    <s v="Consultoría: Implementación de Programas"/>
    <s v="Paraguay"/>
    <s v="US Dollar"/>
    <n v="421.3"/>
    <n v="421.3"/>
    <s v="Pago Completo"/>
    <s v="F 58584 - Allegrotour - Ticket Aereo BA/ASUN/BA"/>
  </r>
  <r>
    <d v="2025-08-29T00:00:00"/>
    <s v="Facturas 57656/58155/60701 - viajes a Ginebra Tratado Plasticos y Bogotá UCD"/>
    <s v="I-2025-06881"/>
    <s v="ECI - Consultoria gestión Unidad Ciencia de Datos"/>
    <x v="2"/>
    <x v="126"/>
    <x v="0"/>
    <x v="3"/>
    <s v="Economia Circular Inclusiva (Ex Reciclaje)"/>
    <x v="8"/>
    <x v="8"/>
    <s v="Consultoría: Implementación de Programas"/>
    <s v="Global"/>
    <s v="US Dollar"/>
    <n v="5546.5"/>
    <n v="5546.5"/>
    <s v="Pago Completo"/>
    <s v="Facturas 57656/58155/60701 - viajes a Ginebra Tratado Plasticos y Bogotá UCD"/>
  </r>
  <r>
    <d v="2025-08-29T00:00:00"/>
    <s v="F 60695 Allegrotours - Cargo de Reemisión Pasaje Colombia - Miriam"/>
    <s v="I-2025-06975"/>
    <s v="Lazos de Agua: Especialista en Cambio de Comportamiento"/>
    <x v="2"/>
    <x v="105"/>
    <x v="0"/>
    <x v="3"/>
    <s v="Agua"/>
    <x v="12"/>
    <x v="12"/>
    <s v="Consultoría: Implementación de Programas"/>
    <s v="Argentina"/>
    <s v="US Dollar"/>
    <n v="152.4"/>
    <n v="152.4"/>
    <s v="Pago Completo"/>
    <s v="F 60695 Allegrotours - Cargo de Reemisión Pasaje Colombia - Miriam"/>
  </r>
  <r>
    <d v="2025-08-29T00:00:00"/>
    <s v="Honorarios Agosto 2025 - Fiorella Tomasello"/>
    <s v="I-2025-06833"/>
    <s v="UE Redes Chaco - consultoría administrativa (Fiorella Tomasello)"/>
    <x v="0"/>
    <x v="56"/>
    <x v="0"/>
    <x v="0"/>
    <s v="Biomas"/>
    <x v="0"/>
    <x v="0"/>
    <s v="Consultoría: Implementación de Programas"/>
    <s v="Argentina"/>
    <s v="Pesos Argentinos"/>
    <n v="2115600"/>
    <n v="1587.1"/>
    <s v="Pago Completo"/>
    <s v="Honorarios Agosto 2025 - Fiorella Tomasello"/>
  </r>
  <r>
    <d v="2025-08-29T00:00:00"/>
    <s v="Desembolso 2/2 (30%) - UNSAM"/>
    <s v="I-2025-06846"/>
    <s v="UE Redes Chaco - fondos de innovación (UNSAM)"/>
    <x v="0"/>
    <x v="56"/>
    <x v="0"/>
    <x v="0"/>
    <s v="Biomas"/>
    <x v="11"/>
    <x v="11"/>
    <s v="Donación efectivo más de U$D 3K y menos de U$D 50K"/>
    <s v="Argentina"/>
    <s v="Pesos Argentinos"/>
    <n v="7002600"/>
    <n v="5218.03"/>
    <s v="Pago Completo"/>
    <s v="Desembolso 2/2 (30%) - UNSAM"/>
  </r>
  <r>
    <d v="2025-08-29T00:00:00"/>
    <s v="Maria León Consultoría UE agosto 2025"/>
    <s v="I-2025-06938"/>
    <s v="UE Chile: Periplo Consultoria Maria Alejandra Leon"/>
    <x v="1"/>
    <x v="65"/>
    <x v="0"/>
    <x v="0"/>
    <s v="Innovación Laboral (Ex. Futuro del Trabajo)"/>
    <x v="9"/>
    <x v="9"/>
    <s v="Consultoría: Implementación de Programas"/>
    <s v="Chile"/>
    <s v="Pesos Chilenos"/>
    <n v="2388750"/>
    <n v="2469.04"/>
    <s v="Pago Completo"/>
    <s v="Maria León Consultoría UE agosto 2025"/>
  </r>
  <r>
    <d v="2025-08-29T00:00:00"/>
    <s v="Pago unico | Morras vs Fundamentalismos"/>
    <s v="I-2025-07109"/>
    <s v="SURGE | Morras vs Fundamentalismos"/>
    <x v="2"/>
    <x v="75"/>
    <x v="0"/>
    <x v="3"/>
    <s v="Democracias"/>
    <x v="5"/>
    <x v="5"/>
    <s v="Consultoría: Inversiones"/>
    <s v="México"/>
    <s v="US Dollar"/>
    <n v="20000"/>
    <n v="20000"/>
    <s v="Pago Completo"/>
    <s v="Pago unico | Morras vs Fundamentalismos"/>
  </r>
  <r>
    <d v="2025-08-29T00:00:00"/>
    <s v="Cuenta de cobro 1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1_07211 Diana Castillo"/>
  </r>
  <r>
    <d v="2025-08-29T00:00:00"/>
    <s v="I-2025-06832 - Invoice 8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200.68"/>
    <s v="Pago Completo"/>
    <s v="I-2025-06832 - Invoice 8 - Pago honorarios Mafer Pineda"/>
  </r>
  <r>
    <d v="2025-08-29T00:00:00"/>
    <s v="Pago 3/3 - I-2024-06294 - Invoice 4/2025"/>
    <s v="I-2024-06294"/>
    <s v="Latitud R-BRA - Fortalecimento Rede Sul - MG"/>
    <x v="2"/>
    <x v="117"/>
    <x v="0"/>
    <x v="0"/>
    <s v="Economia Circular Inclusiva (Ex Reciclaje)"/>
    <x v="10"/>
    <x v="10"/>
    <s v="Consultoría: Implementación de Programas"/>
    <s v="Brasil"/>
    <s v="US Dollar"/>
    <n v="1500"/>
    <n v="1500"/>
    <s v="Pago Completo"/>
    <s v="Pago 3/3 - I-2024-06294 - Invoice 4/2025"/>
  </r>
  <r>
    <d v="2025-08-29T00:00:00"/>
    <s v="FC 56830 Pago alojamiento - Eva Eduarda"/>
    <s v="I-2024-06154"/>
    <s v="Biomas II :  Apoio à Coordenação Programática (Eva Eduarda)"/>
    <x v="2"/>
    <x v="103"/>
    <x v="0"/>
    <x v="3"/>
    <s v="Biomas"/>
    <x v="0"/>
    <x v="0"/>
    <s v="Consultoría: Implementación de Programas"/>
    <s v="Brasil"/>
    <s v="US Dollar"/>
    <n v="340"/>
    <n v="340"/>
    <s v="Pago Completo"/>
    <s v="FC 56830 Pago alojamiento - Eva Eduarda"/>
  </r>
  <r>
    <d v="2025-08-29T00:00:00"/>
    <s v="factura 45192 - Allegro Tours - Viaje centroamerica Benjamin Pardo"/>
    <s v="I-2025-06837"/>
    <s v="ECI - Latitud R - Consultoría para apoyo a Aceleradora de Negocios de Latitud R"/>
    <x v="2"/>
    <x v="89"/>
    <x v="0"/>
    <x v="0"/>
    <s v="Economia Circular Inclusiva (Ex Reciclaje)"/>
    <x v="8"/>
    <x v="8"/>
    <s v="Consultoría: Implementación de Programas"/>
    <s v="Chile"/>
    <s v="US Dollar"/>
    <n v="57.85"/>
    <n v="57.85"/>
    <s v="Pago Completo"/>
    <s v="factura 45192 - Allegro Tours - Viaje centroamerica Benjamin Pardo"/>
  </r>
  <r>
    <d v="2025-08-29T00:00:00"/>
    <s v="Pago único - ABRAMPA"/>
    <s v="I-2025-07004"/>
    <s v="Amazonía: ABRAMPA/REDEMPA - Cooperação entre fiscais ambientais BR-COL"/>
    <x v="2"/>
    <x v="103"/>
    <x v="0"/>
    <x v="3"/>
    <s v="Biomas"/>
    <x v="11"/>
    <x v="11"/>
    <s v="Donación efectivo más de U$D 50K"/>
    <s v="Brasil"/>
    <s v="US Dollar"/>
    <n v="60000"/>
    <n v="60000"/>
    <s v="Pago Completo"/>
    <s v="Pago único - ABRAMPA"/>
  </r>
  <r>
    <d v="2025-08-31T00:00:00"/>
    <s v="F 6553 - Ona - Licencia Plataforma"/>
    <s v="I-2025-07180"/>
    <s v="Lazos de Agua: Licencia Plataforma DOCSAS"/>
    <x v="4"/>
    <x v="80"/>
    <x v="2"/>
    <x v="2"/>
    <s v="Agua"/>
    <x v="24"/>
    <x v="24"/>
    <s v="Consultoría: Contratación de servicios/Otros"/>
    <s v="Ecuador"/>
    <s v="US Dollar"/>
    <n v="1910.4"/>
    <n v="1910.4"/>
    <s v="Pago Completo"/>
    <s v="F 6553 - Ona - Licencia Plataforma"/>
  </r>
  <r>
    <d v="2025-09-01T00:00:00"/>
    <s v="Pago DeepL Translate para BASE - tarjeta Victoria Matusevich"/>
    <s v="I-2025-07158"/>
    <s v="BASE SKOLL: Compra Deepl Translate"/>
    <x v="2"/>
    <x v="103"/>
    <x v="0"/>
    <x v="3"/>
    <s v="Clima"/>
    <x v="22"/>
    <x v="25"/>
    <s v="Consultoría: Contratación de servicios/Otros"/>
    <s v="Global"/>
    <s v="US Dollar"/>
    <n v="344.88"/>
    <n v="344.88"/>
    <s v="Pago Completo"/>
    <m/>
  </r>
  <r>
    <d v="2025-09-01T00:00:00"/>
    <s v="Produto E1-25"/>
    <s v="I-2024-06267"/>
    <s v="GCF BRA | Communication services - Agency Angola"/>
    <x v="2"/>
    <x v="2"/>
    <x v="0"/>
    <x v="0"/>
    <s v="Biomas"/>
    <x v="11"/>
    <x v="11"/>
    <s v="Consultoría: Implementación de Programas"/>
    <s v="Brasil"/>
    <s v="US Dollar"/>
    <n v="16800"/>
    <n v="16800"/>
    <s v="Pago Completo"/>
    <m/>
  </r>
  <r>
    <d v="2025-09-01T00:00:00"/>
    <s v="Factura 02 0120 - Desembolso 1"/>
    <s v="I-2025-06930"/>
    <s v="ECI - ARG - Intervención en Mendoza (Alamo)"/>
    <x v="0"/>
    <x v="120"/>
    <x v="0"/>
    <x v="0"/>
    <s v="Economia Circular Inclusiva (Ex Reciclaje)"/>
    <x v="10"/>
    <x v="10"/>
    <s v="Donación efectivo más de U$D 3K y menos de U$D 50K"/>
    <s v="Argentina"/>
    <s v="Pesos Argentinos"/>
    <n v="10000000"/>
    <n v="7288.63"/>
    <s v="Pago Completo"/>
    <m/>
  </r>
  <r>
    <d v="2025-09-01T00:00:00"/>
    <s v="Pago Hotel y Salón Reunión Equipo Clima"/>
    <s v="I-2025-07141"/>
    <s v="Reunión de Equipo Clima"/>
    <x v="2"/>
    <x v="27"/>
    <x v="0"/>
    <x v="0"/>
    <s v="Clima"/>
    <x v="14"/>
    <x v="14"/>
    <s v="Organizado por Avina"/>
    <s v="Global"/>
    <s v="US Dollar"/>
    <n v="8267"/>
    <n v="8267"/>
    <s v="Pago Completo"/>
    <m/>
  </r>
  <r>
    <d v="2025-09-02T00:00:00"/>
    <s v="Pago único Alquiler de sala para reunión Impulsouth 28ago25"/>
    <s v="I-2025-07229"/>
    <s v="Impulsouth II: Alquiler de Sala Coordinación de Proyecto"/>
    <x v="2"/>
    <x v="63"/>
    <x v="0"/>
    <x v="0"/>
    <s v="Clima"/>
    <x v="22"/>
    <x v="26"/>
    <s v="Organizado por Avina"/>
    <s v="Argentina"/>
    <s v="US Dollar"/>
    <n v="115"/>
    <n v="115"/>
    <s v="Pago Completo"/>
    <m/>
  </r>
  <r>
    <d v="2025-09-02T00:00:00"/>
    <s v="Fac FAVII005 Technical Control Corporation - Consultoría"/>
    <s v="I-2024-06723"/>
    <s v="Lazos de Agua: contratación especialista MEL"/>
    <x v="2"/>
    <x v="105"/>
    <x v="0"/>
    <x v="3"/>
    <s v="Agua"/>
    <x v="12"/>
    <x v="12"/>
    <s v="Consultoría: Implementación de Programas"/>
    <s v="Paraguay"/>
    <s v="Pesos Argentinos"/>
    <n v="6816667"/>
    <n v="5149.2"/>
    <s v="Pago Completo"/>
    <m/>
  </r>
  <r>
    <d v="2025-09-02T00:00:00"/>
    <s v="Primer desembolso enmienda"/>
    <s v="I-2024-06520"/>
    <s v="Latitud R ECU Fortalecimiento Operacional COOP. COAMA piloto de modelo de negocios"/>
    <x v="2"/>
    <x v="117"/>
    <x v="0"/>
    <x v="0"/>
    <s v="Economia Circular Inclusiva (Ex Reciclaje)"/>
    <x v="10"/>
    <x v="10"/>
    <s v="Donación efectivo más de U$D 3K y menos de U$D 50K"/>
    <s v="Ecuador"/>
    <s v="US Dollar"/>
    <n v="12001.25"/>
    <n v="12001.25"/>
    <s v="Pago Completo"/>
    <m/>
  </r>
  <r>
    <d v="2025-09-02T00:00:00"/>
    <s v="1er Pago de la Consultoría Gonzalo Choque"/>
    <s v="I-2025-07179"/>
    <s v="NDC Bolivia: Consultoría de asistencia técnica para fortalecer las tres plataformas de Mujeres, Jóvenes y Pueblos Indígenas Gonzalo Choque"/>
    <x v="2"/>
    <x v="112"/>
    <x v="0"/>
    <x v="0"/>
    <s v="Clima"/>
    <x v="22"/>
    <x v="25"/>
    <s v="Consultoría: Contratación de servicios/Otros"/>
    <s v="Bolivia"/>
    <s v="US Dollar"/>
    <n v="10091.25"/>
    <n v="10091.25"/>
    <s v="Pago Completo"/>
    <m/>
  </r>
  <r>
    <d v="2025-09-02T00:00:00"/>
    <s v="Couta 6/12"/>
    <s v="I-2024-06790"/>
    <s v="Avina: Consultoría Programática Biomas y Accion Climática (Paz Gonzalez)"/>
    <x v="2"/>
    <x v="40"/>
    <x v="0"/>
    <x v="0"/>
    <s v="Biomas"/>
    <x v="0"/>
    <x v="0"/>
    <s v="Consultoría: Implementación de Programas"/>
    <s v="Argentina"/>
    <s v="Pesos Argentinos"/>
    <n v="3658136.84"/>
    <n v="2763.3"/>
    <s v="Pago Completo"/>
    <m/>
  </r>
  <r>
    <d v="2025-09-02T00:00:00"/>
    <s v="Invoice 004/2025 - pago 4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m/>
  </r>
  <r>
    <d v="2025-09-02T00:00:00"/>
    <s v="Emigdia Ybañez - Consultoría"/>
    <s v="I-2025-07048"/>
    <s v="Lazos de Agua: Consultoría en Comunicación"/>
    <x v="2"/>
    <x v="105"/>
    <x v="0"/>
    <x v="3"/>
    <s v="Agua"/>
    <x v="12"/>
    <x v="12"/>
    <s v="Consultoría: Implementación de Programas"/>
    <s v="Paraguay"/>
    <s v="Guaranies Paraguayos"/>
    <n v="34203282.539999999"/>
    <n v="4385.6000000000004"/>
    <s v="Pago Completo"/>
    <m/>
  </r>
  <r>
    <d v="2025-09-02T00:00:00"/>
    <s v="Couta 5/12"/>
    <s v="I-2024-06790"/>
    <s v="Avina: Consultoría Programática Biomas y Accion Climática (Paz Gonzalez)"/>
    <x v="2"/>
    <x v="40"/>
    <x v="0"/>
    <x v="0"/>
    <s v="Biomas"/>
    <x v="0"/>
    <x v="0"/>
    <s v="Consultoría: Implementación de Programas"/>
    <s v="Argentina"/>
    <s v="Pesos Argentinos"/>
    <n v="3658136.84"/>
    <n v="2763.3"/>
    <s v="Pago Completo"/>
    <m/>
  </r>
  <r>
    <d v="2025-09-02T00:00:00"/>
    <s v="Fac 2 Girolabs - Mantenimiento Web"/>
    <s v="I-2025-07061"/>
    <s v="Lazos de Agua: Actualización web"/>
    <x v="2"/>
    <x v="121"/>
    <x v="0"/>
    <x v="0"/>
    <s v="Agua"/>
    <x v="4"/>
    <x v="4"/>
    <s v="Consultoría: Contratación de servicios/Otros"/>
    <s v="Global"/>
    <s v="US Dollar"/>
    <n v="1092"/>
    <n v="1092"/>
    <s v="Pago Completo"/>
    <m/>
  </r>
  <r>
    <d v="2025-09-03T00:00:00"/>
    <s v="Reemb. Angelica A-1806 Semiárido Show"/>
    <s v="I-2025-06814"/>
    <s v="WTT GER - Viagens 2025 - Via Aérea e adiantamentos"/>
    <x v="3"/>
    <x v="114"/>
    <x v="0"/>
    <x v="1"/>
    <s v="WTT"/>
    <x v="2"/>
    <x v="2"/>
    <s v="Contratación de servicios/Viajes/Hoteles/Viáticos"/>
    <s v="Brasil"/>
    <s v="Reales"/>
    <n v="265.67"/>
    <n v="48.96"/>
    <s v="Pago Completo"/>
    <m/>
  </r>
  <r>
    <d v="2025-09-03T00:00:00"/>
    <s v="Pago 4/4 ano 2 - NF 128/2025"/>
    <s v="I-2023-05544"/>
    <s v="HNK BR - Assessoria Projeto Heineken Redesul/MG - RC8"/>
    <x v="7"/>
    <x v="51"/>
    <x v="0"/>
    <x v="0"/>
    <s v="Economia Circular Inclusiva (Ex Reciclaje)"/>
    <x v="10"/>
    <x v="10"/>
    <s v="Consultoría: Implementación de Programas"/>
    <s v="Brasil"/>
    <s v="Reales"/>
    <n v="19066.5"/>
    <n v="3499.6"/>
    <s v="Pago Completo"/>
    <m/>
  </r>
  <r>
    <d v="2025-09-03T00:00:00"/>
    <s v="NF 107 Estudio Jambo - Tradução do relatório anual 2024"/>
    <s v="I-2025-06821"/>
    <s v="WTT COM - Materiais e serviços para comun. de projetos 2025"/>
    <x v="3"/>
    <x v="114"/>
    <x v="0"/>
    <x v="1"/>
    <s v="WTT"/>
    <x v="2"/>
    <x v="2"/>
    <s v="Consultoría: Contratación de servicios/Otros"/>
    <s v="Brasil"/>
    <s v="Reales"/>
    <n v="3072"/>
    <n v="563.86"/>
    <s v="Pago Completo"/>
    <m/>
  </r>
  <r>
    <d v="2025-09-03T00:00:00"/>
    <s v="I-2025-07095 Unico pago - COCA"/>
    <s v="I-2025-07095"/>
    <s v="ECI - LAtitud R - MEX - Recicladoras a Domicilio - Red Chiapas"/>
    <x v="2"/>
    <x v="23"/>
    <x v="0"/>
    <x v="3"/>
    <s v="Economia Circular Inclusiva (Ex Reciclaje)"/>
    <x v="10"/>
    <x v="10"/>
    <s v="Donación efectivo más de U$D 3K y menos de U$D 50K"/>
    <s v="México"/>
    <s v="US Dollar"/>
    <n v="20000"/>
    <n v="20000"/>
    <s v="Pago Completo"/>
    <m/>
  </r>
  <r>
    <d v="2025-09-03T00:00:00"/>
    <s v="Pago Agosto | ESKUELA RADICAL"/>
    <s v="I-2025-06840"/>
    <s v="SURGE | Contratación Servicios de Comunicación - Eskuela Radical"/>
    <x v="2"/>
    <x v="75"/>
    <x v="0"/>
    <x v="3"/>
    <s v="Democracias"/>
    <x v="5"/>
    <x v="5"/>
    <s v="Consultoría: Contratación de servicios/Otros"/>
    <s v="México"/>
    <s v="US Dollar"/>
    <n v="2050"/>
    <n v="2050"/>
    <s v="Pago Completo"/>
    <m/>
  </r>
  <r>
    <d v="2025-09-03T00:00:00"/>
    <s v="I-2025-07095  Unico pago - AVERY"/>
    <s v="I-2025-07095"/>
    <s v="ECI - LAtitud R - MEX - Recicladoras a Domicilio - Red Chiapas"/>
    <x v="2"/>
    <x v="123"/>
    <x v="0"/>
    <x v="3"/>
    <s v="Economia Circular Inclusiva (Ex Reciclaje)"/>
    <x v="10"/>
    <x v="10"/>
    <s v="Donación efectivo más de U$D 3K y menos de U$D 50K"/>
    <s v="México"/>
    <s v="US Dollar"/>
    <n v="10000"/>
    <n v="10000"/>
    <s v="Pago Completo"/>
    <m/>
  </r>
  <r>
    <d v="2025-09-03T00:00:00"/>
    <s v="I-2025-07103 Primer desembolso - AVERY"/>
    <s v="I-2025-07103"/>
    <s v="ECI-Latitud R - MEX - EcoREd - Dolores Hidalgo, Guanajuato"/>
    <x v="2"/>
    <x v="123"/>
    <x v="0"/>
    <x v="3"/>
    <s v="Economia Circular Inclusiva (Ex Reciclaje)"/>
    <x v="10"/>
    <x v="10"/>
    <s v="Donación efectivo más de U$D 3K y menos de U$D 50K"/>
    <s v="México"/>
    <s v="US Dollar"/>
    <n v="15000"/>
    <n v="15000"/>
    <s v="Pago Completo"/>
    <m/>
  </r>
  <r>
    <d v="2025-09-03T00:00:00"/>
    <s v="FT 8311 Via Aerea - Passagem Santarém 16 a 18/09/2025 - Gracyane e Renata"/>
    <s v="I-2025-06814"/>
    <s v="WTT GER - Viagens 2025 - Via Aérea e adiantamentos"/>
    <x v="3"/>
    <x v="42"/>
    <x v="0"/>
    <x v="1"/>
    <s v="WTT"/>
    <x v="2"/>
    <x v="2"/>
    <s v="Contratación de servicios/Viajes/Hoteles/Viáticos"/>
    <s v="Brasil"/>
    <s v="Reales"/>
    <n v="3332.47"/>
    <n v="614.12"/>
    <s v="Pago Completo"/>
    <m/>
  </r>
  <r>
    <d v="2025-09-03T00:00:00"/>
    <s v="Pago julio"/>
    <s v="I-2025-06840"/>
    <s v="SURGE | Contratación Servicios de Comunicación - Eskuela Radical"/>
    <x v="2"/>
    <x v="75"/>
    <x v="0"/>
    <x v="3"/>
    <s v="Democracias"/>
    <x v="5"/>
    <x v="5"/>
    <s v="Consultoría: Contratación de servicios/Otros"/>
    <s v="México"/>
    <s v="US Dollar"/>
    <n v="2050"/>
    <n v="2050"/>
    <s v="Pago Completo"/>
    <m/>
  </r>
  <r>
    <d v="2025-09-03T00:00:00"/>
    <s v="1st payment Belterra"/>
    <s v="I-2025-07210"/>
    <s v="Comic Relief: Instituto Belterra"/>
    <x v="2"/>
    <x v="122"/>
    <x v="0"/>
    <x v="0"/>
    <s v="Clima"/>
    <x v="22"/>
    <x v="22"/>
    <s v="Donación efectivo más de U$D 50K"/>
    <s v="Brasil"/>
    <s v="US Dollar"/>
    <n v="25000"/>
    <n v="25000"/>
    <s v="Pago Completo"/>
    <m/>
  </r>
  <r>
    <d v="2025-09-03T00:00:00"/>
    <s v="I-2025-07103 Primer desembolso - NESTLE"/>
    <s v="I-2025-07103"/>
    <s v="ECI-Latitud R - MEX - EcoREd - Dolores Hidalgo, Guanajuato"/>
    <x v="2"/>
    <x v="117"/>
    <x v="0"/>
    <x v="0"/>
    <s v="Economia Circular Inclusiva (Ex Reciclaje)"/>
    <x v="10"/>
    <x v="10"/>
    <s v="Donación efectivo más de U$D 3K y menos de U$D 50K"/>
    <s v="México"/>
    <s v="US Dollar"/>
    <n v="10000"/>
    <n v="10000"/>
    <s v="Pago Completo"/>
    <m/>
  </r>
  <r>
    <d v="2025-09-04T00:00:00"/>
    <s v="FT 7172 Visit Tour Reunião 22.08"/>
    <s v="I-2024-06190"/>
    <s v="GCF BRA | Eventos e Viagens - Projeto Marajó"/>
    <x v="5"/>
    <x v="4"/>
    <x v="0"/>
    <x v="0"/>
    <s v="Biomas"/>
    <x v="11"/>
    <x v="11"/>
    <s v="Organizado por Avina"/>
    <s v="Brasil"/>
    <s v="Reales"/>
    <n v="4145"/>
    <n v="763.9"/>
    <s v="Pago Completo"/>
    <m/>
  </r>
  <r>
    <d v="2025-09-05T00:00:00"/>
    <s v="Factura 2FCA678F Pago 4 - Consultoria Programatica Mexico - Victor Guzman NESTLE"/>
    <s v="I-2025-06880"/>
    <s v="ECI - Latitud R - Consultoría Apoyo Tecnico Gestión Programatica México"/>
    <x v="2"/>
    <x v="117"/>
    <x v="0"/>
    <x v="0"/>
    <s v="Economia Circular Inclusiva (Ex Reciclaje)"/>
    <x v="8"/>
    <x v="8"/>
    <s v="Consultoría: Implementación de Programas"/>
    <s v="México"/>
    <s v="Pesos Mexicanos"/>
    <n v="12510"/>
    <n v="665.43"/>
    <s v="Pago Completo"/>
    <m/>
  </r>
  <r>
    <d v="2025-09-05T00:00:00"/>
    <s v="Pago único -AD Coopera Rede Sul -  I-2025-07040"/>
    <s v="I-2025-07040"/>
    <s v="Latitud R  - AD Coopera Rede Sul"/>
    <x v="4"/>
    <x v="96"/>
    <x v="0"/>
    <x v="2"/>
    <s v="Economia Circular Inclusiva (Ex Reciclaje)"/>
    <x v="19"/>
    <x v="19"/>
    <s v="Donación efectivo más de U$D 3K y menos de U$D 50K"/>
    <s v="Brasil"/>
    <s v="US Dollar"/>
    <n v="13000"/>
    <n v="13000"/>
    <s v="Pago Completo"/>
    <m/>
  </r>
  <r>
    <d v="2025-09-05T00:00:00"/>
    <s v="Pago unico | CONSULTORIA TÉCNICA COMUNITARIA, A.C."/>
    <s v="I-2025-07192"/>
    <s v="SURGE | Derechos laborales para jornaleros indígenas | Consultoría Técnica Comunitaria"/>
    <x v="2"/>
    <x v="75"/>
    <x v="0"/>
    <x v="3"/>
    <s v="Democracias"/>
    <x v="5"/>
    <x v="5"/>
    <s v="Donación efectivo más de U$D 3K y menos de U$D 50K"/>
    <s v="México"/>
    <s v="US Dollar"/>
    <n v="37000"/>
    <n v="37000"/>
    <s v="Pago Completo"/>
    <m/>
  </r>
  <r>
    <d v="2025-09-05T00:00:00"/>
    <s v="Desembolso 2/2 (30%) - Producciones Nativas"/>
    <s v="I-2025-06850"/>
    <s v="UE Redes Chaco - fondos de innovación (Producciones Nativas)"/>
    <x v="0"/>
    <x v="56"/>
    <x v="0"/>
    <x v="0"/>
    <s v="Biomas"/>
    <x v="11"/>
    <x v="11"/>
    <s v="Donación efectivo más de U$D 50K"/>
    <s v="Argentina"/>
    <s v="Pesos Argentinos"/>
    <n v="20689500"/>
    <n v="15416.92"/>
    <s v="Pago Completo"/>
    <m/>
  </r>
  <r>
    <d v="2025-09-05T00:00:00"/>
    <s v="Pago gastos viaje YRR"/>
    <s v="I-2024-06315"/>
    <s v="UE Redes Chaco - Coordinación del proyecto (Yaiza Reid Rata) - año II"/>
    <x v="0"/>
    <x v="56"/>
    <x v="0"/>
    <x v="0"/>
    <s v="Biomas"/>
    <x v="0"/>
    <x v="0"/>
    <s v="Consultoría: Implementación de Programas"/>
    <s v="Argentina"/>
    <s v="Pesos Argentinos"/>
    <n v="195128"/>
    <n v="145.4"/>
    <s v="Pago Completo"/>
    <m/>
  </r>
  <r>
    <d v="2025-09-05T00:00:00"/>
    <s v="Anticipo gastos de viaje -Victor"/>
    <s v="I-2025-06880"/>
    <s v="ECI - Latitud R - Consultoría Apoyo Tecnico Gestión Programatica México"/>
    <x v="2"/>
    <x v="126"/>
    <x v="0"/>
    <x v="3"/>
    <s v="Economia Circular Inclusiva (Ex Reciclaje)"/>
    <x v="8"/>
    <x v="8"/>
    <s v="Consultoría: Implementación de Programas"/>
    <s v="México"/>
    <s v="Pesos Mexicanos"/>
    <n v="17700"/>
    <n v="947.54"/>
    <s v="Pago Completo"/>
    <m/>
  </r>
  <r>
    <d v="2025-09-05T00:00:00"/>
    <s v="I-2025-07104 - Desembolso Unico - La costa recicla Oaxaca - NESTLE"/>
    <s v="I-2025-07104"/>
    <s v="ECI - Latitud R - MEX - La Costa Recicla - Oaxaca"/>
    <x v="2"/>
    <x v="117"/>
    <x v="0"/>
    <x v="0"/>
    <s v="Economia Circular Inclusiva (Ex Reciclaje)"/>
    <x v="10"/>
    <x v="10"/>
    <s v="Donación efectivo más de U$D 3K y menos de U$D 50K"/>
    <s v="México"/>
    <s v="US Dollar"/>
    <n v="15000"/>
    <n v="15000"/>
    <s v="Pago Completo"/>
    <m/>
  </r>
  <r>
    <d v="2025-09-05T00:00:00"/>
    <s v="Pago 3 - bimestral consultoría Giselle Baiguera"/>
    <s v="I-2025-06871"/>
    <s v="Consultoria Gestión Programática - Giselle Baiguera"/>
    <x v="2"/>
    <x v="88"/>
    <x v="0"/>
    <x v="3"/>
    <s v="Innovación Laboral (Ex. Futuro del Trabajo)"/>
    <x v="9"/>
    <x v="9"/>
    <s v="Consultoría: Implementación de Programas"/>
    <s v="Argentina"/>
    <s v="Pesos Argentinos"/>
    <n v="3775206.28"/>
    <n v="2832.11"/>
    <s v="Pago Completo"/>
    <m/>
  </r>
  <r>
    <d v="2025-09-05T00:00:00"/>
    <s v="Honorarios Agosto 2025 - Yaiza Reid Rata"/>
    <s v="I-2024-06315"/>
    <s v="UE Redes Chaco - Coordinación del proyecto (Yaiza Reid Rata) - año II"/>
    <x v="0"/>
    <x v="56"/>
    <x v="0"/>
    <x v="0"/>
    <s v="Biomas"/>
    <x v="0"/>
    <x v="0"/>
    <s v="Consultoría: Implementación de Programas"/>
    <s v="Argentina"/>
    <s v="Pesos Argentinos"/>
    <n v="3417985"/>
    <n v="2522.5"/>
    <s v="Pago Completo"/>
    <m/>
  </r>
  <r>
    <d v="2025-09-05T00:00:00"/>
    <s v="Factura 2FCA678F Pago 4 - Consultoria Programatica Mexico - Victor Guzman AVERY"/>
    <s v="I-2025-06880"/>
    <s v="ECI - Latitud R - Consultoría Apoyo Tecnico Gestión Programatica México"/>
    <x v="2"/>
    <x v="123"/>
    <x v="0"/>
    <x v="3"/>
    <s v="Economia Circular Inclusiva (Ex Reciclaje)"/>
    <x v="8"/>
    <x v="8"/>
    <s v="Consultoría: Implementación de Programas"/>
    <s v="México"/>
    <s v="Pesos Mexicanos"/>
    <n v="113431"/>
    <n v="6033.56"/>
    <s v="Pago Completo"/>
    <m/>
  </r>
  <r>
    <d v="2025-09-05T00:00:00"/>
    <s v="I-2025-07104 - Desembolso Unico - La costa recicla Oaxaca - AVERY"/>
    <s v="I-2025-07104"/>
    <s v="ECI - Latitud R - MEX - La Costa Recicla - Oaxaca"/>
    <x v="2"/>
    <x v="123"/>
    <x v="0"/>
    <x v="3"/>
    <s v="Economia Circular Inclusiva (Ex Reciclaje)"/>
    <x v="10"/>
    <x v="10"/>
    <s v="Donación efectivo más de U$D 3K y menos de U$D 50K"/>
    <s v="México"/>
    <s v="US Dollar"/>
    <n v="20000"/>
    <n v="20000"/>
    <s v="Pago Completo"/>
    <m/>
  </r>
  <r>
    <d v="2025-09-05T00:00:00"/>
    <s v="Pago a Tanda Mariana"/>
    <s v="I-2025-07082"/>
    <s v="Impulsouth II: Mapping and Engagement of Stakeholders Tanda Mariana"/>
    <x v="2"/>
    <x v="63"/>
    <x v="0"/>
    <x v="0"/>
    <s v="Clima"/>
    <x v="22"/>
    <x v="25"/>
    <s v="Consultoría: Contratación de servicios/Otros"/>
    <s v="Camerún"/>
    <s v="US Dollar"/>
    <n v="1500"/>
    <n v="1500"/>
    <s v="Pago Completo"/>
    <m/>
  </r>
  <r>
    <d v="2025-09-05T00:00:00"/>
    <s v="Fac 1 - Estrella Polar - Hospedaje y Alimentación Marcela, Mirana, Marvson y Luciana"/>
    <s v="I-2025-07164"/>
    <s v="Reunião de Equipe Água"/>
    <x v="2"/>
    <x v="27"/>
    <x v="0"/>
    <x v="0"/>
    <s v="Agua"/>
    <x v="12"/>
    <x v="12"/>
    <s v="Contratación de servicios/Viajes/Hoteles/Viáticos"/>
    <s v="Brasil"/>
    <s v="US Dollar"/>
    <n v="2438"/>
    <n v="2438"/>
    <s v="Pago Completo"/>
    <m/>
  </r>
  <r>
    <d v="2025-09-05T00:00:00"/>
    <s v="Fac 1 - Estrella Polar - Hospedaje y Alimentación Miriam Priotti, Midi, Juana, Romina y Gabriela"/>
    <s v="I-2025-07164"/>
    <s v="Reunião de Equipe Água"/>
    <x v="2"/>
    <x v="105"/>
    <x v="0"/>
    <x v="3"/>
    <s v="Agua"/>
    <x v="12"/>
    <x v="12"/>
    <s v="Contratación de servicios/Viajes/Hoteles/Viáticos"/>
    <s v="Brasil"/>
    <s v="US Dollar"/>
    <n v="4955"/>
    <n v="4955"/>
    <s v="Pago Completo"/>
    <m/>
  </r>
  <r>
    <d v="2025-09-05T00:00:00"/>
    <s v="Honorário de Julio"/>
    <s v="I-2024-06591"/>
    <s v="GCF BRA | Consultoria Genero e Diversidade - Lara Vaz"/>
    <x v="2"/>
    <x v="2"/>
    <x v="0"/>
    <x v="0"/>
    <s v="Biomas"/>
    <x v="0"/>
    <x v="0"/>
    <s v="Consultoría: Implementación de Programas"/>
    <s v="Brasil"/>
    <s v="Reales"/>
    <n v="7862.25"/>
    <n v="1448.97"/>
    <s v="Pago Completo"/>
    <m/>
  </r>
  <r>
    <d v="2025-09-05T00:00:00"/>
    <s v="7to desembolso 2025-2026"/>
    <s v="I-2023-05475"/>
    <s v="UE Redes Chaco - ACDI"/>
    <x v="0"/>
    <x v="56"/>
    <x v="0"/>
    <x v="0"/>
    <s v="Biomas"/>
    <x v="11"/>
    <x v="11"/>
    <s v="Donación efectivo más de U$D 50K"/>
    <s v="Argentina"/>
    <s v="US Dollar"/>
    <n v="199949"/>
    <n v="199949"/>
    <s v="Pago Completo"/>
    <m/>
  </r>
  <r>
    <d v="2025-09-08T00:00:00"/>
    <s v="RPA 6815 ref. Oficina ASPACS - 05/09/2025 - Robert Lacerda"/>
    <s v="I-2025-07228"/>
    <s v="WTT POL - Oficina ASPACS - 05/09/2025 - Robert Lacerda"/>
    <x v="3"/>
    <x v="114"/>
    <x v="0"/>
    <x v="1"/>
    <s v="WTT"/>
    <x v="13"/>
    <x v="13"/>
    <s v="Consultoría: Inversiones"/>
    <s v="Brasil"/>
    <s v="Reales"/>
    <n v="890"/>
    <n v="163.98"/>
    <s v="Pago Parcial Realizado"/>
    <m/>
  </r>
  <r>
    <d v="2025-09-08T00:00:00"/>
    <s v="Mutirão Tecnoclima - ITS"/>
    <s v="I-2025-07215"/>
    <s v="WTT POL - Mutirão Tecnoclima - ITS"/>
    <x v="3"/>
    <x v="69"/>
    <x v="0"/>
    <x v="1"/>
    <s v="WTT"/>
    <x v="13"/>
    <x v="13"/>
    <s v="Patrocinios"/>
    <s v="Brasil"/>
    <s v="Reales"/>
    <n v="25000"/>
    <n v="4606.17"/>
    <s v="Pago Completo"/>
    <m/>
  </r>
  <r>
    <d v="2025-09-08T00:00:00"/>
    <s v="NF 4 ref. Pago 1 - Assessoria de Imprensa | Suzanna Ferreira"/>
    <s v="I-2025-07238"/>
    <s v="WTT COM - Assessoria de Imprensa | Suzanna Ferreira"/>
    <x v="3"/>
    <x v="19"/>
    <x v="0"/>
    <x v="1"/>
    <s v="WTT"/>
    <x v="13"/>
    <x v="13"/>
    <s v="Consultoría: Contratación de servicios/Otros"/>
    <s v="Brasil"/>
    <s v="Reales"/>
    <n v="2300"/>
    <n v="423.77"/>
    <s v="Pago Completo"/>
    <m/>
  </r>
  <r>
    <d v="2025-09-08T00:00:00"/>
    <s v="1st payment Launcher Engineers Hub"/>
    <s v="I-2025-07147"/>
    <s v="Impulsouth II: JTL&amp;I Grants - Launcher Engineers Hub Ltd - Zambia"/>
    <x v="2"/>
    <x v="63"/>
    <x v="0"/>
    <x v="0"/>
    <s v="Clima"/>
    <x v="22"/>
    <x v="25"/>
    <s v="Donación efectivo más de U$D 3K y menos de U$D 50K"/>
    <s v="Zambia"/>
    <s v="US Dollar"/>
    <n v="4000"/>
    <n v="4000"/>
    <s v="Pago Completo"/>
    <m/>
  </r>
  <r>
    <d v="2025-09-09T00:00:00"/>
    <s v="Pago único Paul Nduhuura"/>
    <s v="I-2025-07013"/>
    <s v="Impulsouth II: Mapping and Engagement of Stakeholders Paul Nduhuura"/>
    <x v="2"/>
    <x v="63"/>
    <x v="0"/>
    <x v="0"/>
    <s v="Clima"/>
    <x v="22"/>
    <x v="25"/>
    <s v="Consultoría: Contratación de servicios/Otros"/>
    <s v="Uganda"/>
    <s v="US Dollar"/>
    <n v="1500"/>
    <n v="1500"/>
    <s v="Pago Completo"/>
    <m/>
  </r>
  <r>
    <d v="2025-09-09T00:00:00"/>
    <s v="Pago fsac"/>
    <s v="I-2025-07182"/>
    <s v="DAWF Asociación Civil De Acción Climática - Enmienda"/>
    <x v="2"/>
    <x v="88"/>
    <x v="0"/>
    <x v="3"/>
    <s v="Innovación Laboral (Ex. Futuro del Trabajo)"/>
    <x v="3"/>
    <x v="3"/>
    <s v="Donación efectivo más de U$D 3K y menos de U$D 50K"/>
    <s v="Argentina"/>
    <s v="US Dollar"/>
    <n v="6725.66"/>
    <n v="6725.66"/>
    <s v="Pago Completo"/>
    <m/>
  </r>
  <r>
    <d v="2025-09-09T00:00:00"/>
    <s v="Pago unico | RAICHALI INDEPENDIENTE AC"/>
    <s v="I-2025-07190"/>
    <s v="SURGE | Territorial, Alianza de Medios | Fortaleciendo el periodismo local"/>
    <x v="2"/>
    <x v="127"/>
    <x v="0"/>
    <x v="3"/>
    <s v="Democracias"/>
    <x v="5"/>
    <x v="5"/>
    <s v="Donación efectivo más de U$D 3K y menos de U$D 50K"/>
    <s v="México"/>
    <s v="US Dollar"/>
    <n v="47500"/>
    <n v="47500"/>
    <s v="Pago Completo"/>
    <m/>
  </r>
  <r>
    <d v="2025-09-09T00:00:00"/>
    <s v="Pago unico | Voces del territorio A.C."/>
    <s v="I-2025-07169"/>
    <s v="SURGE | Desaparición forzada de personas indígenas en México | Voces del territorio"/>
    <x v="2"/>
    <x v="61"/>
    <x v="0"/>
    <x v="3"/>
    <s v="Democracias"/>
    <x v="5"/>
    <x v="5"/>
    <s v="Donación efectivo más de U$D 3K y menos de U$D 50K"/>
    <s v="México"/>
    <s v="US Dollar"/>
    <n v="30000"/>
    <n v="30000"/>
    <s v="Pago Completo"/>
    <m/>
  </r>
  <r>
    <d v="2025-09-09T00:00:00"/>
    <s v="Baixa de Adiantamento - Caroline Santos"/>
    <s v="I-2024-06739"/>
    <s v="GCF BRA | Administrative Consulting - Caroline Santos"/>
    <x v="5"/>
    <x v="2"/>
    <x v="0"/>
    <x v="0"/>
    <s v="Biomas"/>
    <x v="0"/>
    <x v="0"/>
    <s v="Consultoría: Implementación de Programas"/>
    <s v="Brasil"/>
    <s v="Reales"/>
    <n v="3000"/>
    <n v="552.74"/>
    <s v="Pago Completo"/>
    <m/>
  </r>
  <r>
    <d v="2025-09-09T00:00:00"/>
    <s v="Desembolso Enmienda 09-2025"/>
    <s v="I-2024-06316"/>
    <s v="UE Redes Chaco - Huella de Carbono"/>
    <x v="0"/>
    <x v="56"/>
    <x v="0"/>
    <x v="0"/>
    <s v="Biomas"/>
    <x v="0"/>
    <x v="0"/>
    <s v="Consultoría: Implementación de Programas"/>
    <s v="Argentina"/>
    <s v="Pesos Argentinos"/>
    <n v="2958750"/>
    <n v="2088.7800000000002"/>
    <s v="Pago Completo"/>
    <m/>
  </r>
  <r>
    <d v="2025-09-09T00:00:00"/>
    <s v="02 Desembolso Fundo Casa"/>
    <s v="I-2025-06995"/>
    <s v="BASE SKOLL: Fundo Casa - 2do esquema BASE"/>
    <x v="2"/>
    <x v="103"/>
    <x v="0"/>
    <x v="3"/>
    <s v="Clima"/>
    <x v="22"/>
    <x v="25"/>
    <s v="Donación efectivo más de U$D 3K y menos de U$D 50K"/>
    <s v="Brasil"/>
    <s v="US Dollar"/>
    <n v="30000"/>
    <n v="30000"/>
    <s v="Pago Completo"/>
    <m/>
  </r>
  <r>
    <d v="2025-09-09T00:00:00"/>
    <s v="2nd payment Wirnkar Basil"/>
    <s v="I-2025-07119"/>
    <s v="Impulsouth II: JTL&amp;I Grants - Wirnkar Basil Nsanyuy - Cameroon"/>
    <x v="2"/>
    <x v="63"/>
    <x v="0"/>
    <x v="0"/>
    <s v="Clima"/>
    <x v="22"/>
    <x v="25"/>
    <s v="Donación efectivo más de U$D 3K y menos de U$D 50K"/>
    <s v="Camerún"/>
    <s v="US Dollar"/>
    <n v="6000"/>
    <n v="6000"/>
    <s v="Pago Completo"/>
    <m/>
  </r>
  <r>
    <d v="2025-09-09T00:00:00"/>
    <s v="Pago agosto 2025 - Daniela Salas"/>
    <s v="I-2024-06380"/>
    <s v="ICC: consultoría de monitoreo, evaluación y aprendizaje - Daniela Salas"/>
    <x v="2"/>
    <x v="106"/>
    <x v="0"/>
    <x v="0"/>
    <s v="Innovación Laboral (Ex. Futuro del Trabajo)"/>
    <x v="9"/>
    <x v="9"/>
    <s v="Consultoría: Implementación de Programas"/>
    <s v="Perú"/>
    <s v="Nuevos Soles Peruanos"/>
    <n v="8500"/>
    <n v="2415.46"/>
    <s v="Pago Completo"/>
    <m/>
  </r>
  <r>
    <d v="2025-09-09T00:00:00"/>
    <s v="Locação de carro - Agenda Marajó - 11a14.09"/>
    <s v="I-2024-06190"/>
    <s v="GCF BRA | Eventos e Viagens - Projeto Marajó"/>
    <x v="5"/>
    <x v="2"/>
    <x v="0"/>
    <x v="0"/>
    <s v="Biomas"/>
    <x v="11"/>
    <x v="11"/>
    <s v="Organizado por Avina"/>
    <s v="Brasil"/>
    <s v="Reales"/>
    <n v="2250"/>
    <n v="414.56"/>
    <s v="Pago Completo"/>
    <m/>
  </r>
  <r>
    <d v="2025-09-09T00:00:00"/>
    <s v="Locação de carro - Agenda Seleção de Beneficiários - Setembro"/>
    <s v="I-2024-06190"/>
    <s v="GCF BRA | Eventos e Viagens - Projeto Marajó"/>
    <x v="5"/>
    <x v="2"/>
    <x v="0"/>
    <x v="0"/>
    <s v="Biomas"/>
    <x v="11"/>
    <x v="11"/>
    <s v="Organizado por Avina"/>
    <s v="Brasil"/>
    <s v="Reales"/>
    <n v="9000"/>
    <n v="1658.22"/>
    <s v="Pago Completo"/>
    <m/>
  </r>
  <r>
    <d v="2025-09-09T00:00:00"/>
    <s v="Pago | ABRAMPA"/>
    <s v="I-2025-07202"/>
    <s v="MAPBiomas | XII Congreso de la RedeMPA - ABRAMPA"/>
    <x v="2"/>
    <x v="90"/>
    <x v="0"/>
    <x v="0"/>
    <s v="Democracias"/>
    <x v="5"/>
    <x v="5"/>
    <s v="Donación efectivo más de U$D 3K y menos de U$D 50K"/>
    <s v="Argentina"/>
    <s v="US Dollar"/>
    <n v="10000"/>
    <n v="10000"/>
    <s v="Pago Completo"/>
    <m/>
  </r>
  <r>
    <d v="2025-09-09T00:00:00"/>
    <s v="Desembolso 6 - Proyungas"/>
    <s v="I-2023-05476"/>
    <s v="UE Redes Chaco - Proyungas"/>
    <x v="0"/>
    <x v="56"/>
    <x v="0"/>
    <x v="0"/>
    <s v="Biomas"/>
    <x v="11"/>
    <x v="11"/>
    <s v="Donación efectivo más de U$D 50K"/>
    <s v="Argentina"/>
    <s v="US Dollar"/>
    <n v="271390.32"/>
    <n v="271390.32"/>
    <s v="Pago Completo"/>
    <m/>
  </r>
  <r>
    <d v="2025-09-09T00:00:00"/>
    <s v="Reembolso de Despesas - Caroline Santos"/>
    <s v="I-2024-06739"/>
    <s v="GCF BRA | Administrative Consulting - Caroline Santos"/>
    <x v="5"/>
    <x v="2"/>
    <x v="0"/>
    <x v="0"/>
    <s v="Biomas"/>
    <x v="0"/>
    <x v="0"/>
    <s v="Consultoría: Implementación de Programas"/>
    <s v="Brasil"/>
    <s v="Reales"/>
    <n v="246.25"/>
    <n v="45.37"/>
    <s v="Pago Completo"/>
    <m/>
  </r>
  <r>
    <d v="2025-09-09T00:00:00"/>
    <s v="Desembolso 2/2 (30%)"/>
    <s v="I-2025-06847"/>
    <s v="UE Redes Chaco - fondos de innovación (Asoc. Civil Red Agroforestal Chaco Argentina)"/>
    <x v="0"/>
    <x v="56"/>
    <x v="0"/>
    <x v="0"/>
    <s v="Biomas"/>
    <x v="11"/>
    <x v="11"/>
    <s v="Donación efectivo más de U$D 50K"/>
    <s v="Argentina"/>
    <s v="Pesos Argentinos"/>
    <n v="20689500"/>
    <n v="15416.92"/>
    <s v="Pago Completo"/>
    <m/>
  </r>
  <r>
    <d v="2025-09-10T00:00:00"/>
    <s v="Pago 4 Conexión Guatemala I-06780"/>
    <s v="I-2024-06780"/>
    <s v="ASDI: Transformando retornos en oportunidades de crecimiento en Olintepeque"/>
    <x v="2"/>
    <x v="5"/>
    <x v="0"/>
    <x v="0"/>
    <s v="Innovación Laboral (Ex. Futuro del Trabajo)"/>
    <x v="3"/>
    <x v="3"/>
    <s v="Donación efectivo más de U$D 3K y menos de U$D 50K"/>
    <s v="Guatemala"/>
    <s v="US Dollar"/>
    <n v="16200"/>
    <n v="16200"/>
    <s v="Pago Completo"/>
    <m/>
  </r>
  <r>
    <d v="2025-09-10T00:00:00"/>
    <s v="Adicional Hotel y Salón"/>
    <s v="I-2025-07141"/>
    <s v="Reunión de Equipo Clima"/>
    <x v="2"/>
    <x v="27"/>
    <x v="0"/>
    <x v="0"/>
    <s v="Clima"/>
    <x v="14"/>
    <x v="14"/>
    <s v="Organizado por Avina"/>
    <s v="Global"/>
    <s v="US Dollar"/>
    <n v="1120"/>
    <n v="1120"/>
    <s v="Pago Completo"/>
    <m/>
  </r>
  <r>
    <d v="2025-09-10T00:00:00"/>
    <s v="Pago Pasaje Aéreo Mirana Andriarisoa"/>
    <s v="I-2025-07141"/>
    <s v="Reunión de Equipo Clima"/>
    <x v="2"/>
    <x v="27"/>
    <x v="0"/>
    <x v="0"/>
    <s v="Clima"/>
    <x v="14"/>
    <x v="14"/>
    <s v="Organizado por Avina"/>
    <s v="Global"/>
    <s v="US Dollar"/>
    <n v="2573"/>
    <n v="2573"/>
    <s v="Pago Completo"/>
    <m/>
  </r>
  <r>
    <d v="2025-09-10T00:00:00"/>
    <s v="Desembolso 2/2 I-2025-06954"/>
    <s v="I-2025-06954"/>
    <s v="ECI - Latitud R - GUA - Fortalecimiento RI - Atitlán Recicla con foco en plásticos"/>
    <x v="4"/>
    <x v="96"/>
    <x v="0"/>
    <x v="2"/>
    <s v="Economia Circular Inclusiva (Ex Reciclaje)"/>
    <x v="19"/>
    <x v="19"/>
    <s v="Donación efectivo más de U$D 3K y menos de U$D 50K"/>
    <s v="Guatemala"/>
    <s v="US Dollar"/>
    <n v="10000"/>
    <n v="10000"/>
    <s v="Pago Completo"/>
    <m/>
  </r>
  <r>
    <d v="2025-09-10T00:00:00"/>
    <s v="Pago enmienda ColombiaI-6816"/>
    <s v="I-2025-06816"/>
    <s v="MapBiomas Colombia"/>
    <x v="4"/>
    <x v="10"/>
    <x v="0"/>
    <x v="2"/>
    <s v="Biomas"/>
    <x v="6"/>
    <x v="6"/>
    <s v="Donación efectivo más de U$D 50K"/>
    <s v="Colombia"/>
    <s v="US Dollar"/>
    <n v="120000"/>
    <n v="120000"/>
    <s v="Pago Completo"/>
    <m/>
  </r>
  <r>
    <d v="2025-09-11T00:00:00"/>
    <s v="Reissued 1st payment - Green Impact"/>
    <s v="I-2025-07155"/>
    <s v="Impulsouth II: JTL&amp;I Grants - Green Impact - Cameroon"/>
    <x v="2"/>
    <x v="63"/>
    <x v="0"/>
    <x v="0"/>
    <s v="Clima"/>
    <x v="22"/>
    <x v="25"/>
    <s v="Donación efectivo más de U$D 3K y menos de U$D 50K"/>
    <s v="Camerún"/>
    <s v="US Dollar"/>
    <n v="4000"/>
    <n v="4000"/>
    <s v="Pago Completo"/>
    <m/>
  </r>
  <r>
    <d v="2025-09-11T00:00:00"/>
    <s v="Pago único Nambula"/>
    <s v="I-2025-07046"/>
    <s v="Impulsouth II: Mapping and Engagement of Stakeholders Nambula Sitali Kachumi"/>
    <x v="2"/>
    <x v="63"/>
    <x v="0"/>
    <x v="0"/>
    <s v="Clima"/>
    <x v="22"/>
    <x v="25"/>
    <s v="Consultoría: Contratación de servicios/Otros"/>
    <s v="Zambia"/>
    <s v="US Dollar"/>
    <n v="1500"/>
    <n v="1500"/>
    <s v="Pago Completo"/>
    <m/>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x v="3"/>
    <s v="Democracias"/>
    <x v="5"/>
    <x v="5"/>
    <s v="Donación efectivo más de U$D 3K y menos de U$D 50K"/>
    <s v="México"/>
    <s v="US Dollar"/>
    <n v="22500"/>
    <n v="22500"/>
    <s v="Pago Completo"/>
    <m/>
  </r>
  <r>
    <d v="2025-09-12T00:00:00"/>
    <s v="Desembolso 2/2 (30%)"/>
    <s v="I-2025-06844"/>
    <s v="UE Redes Chaco - fondos de innovación (Fundación Biodiversidad)"/>
    <x v="0"/>
    <x v="56"/>
    <x v="0"/>
    <x v="0"/>
    <s v="Biomas"/>
    <x v="11"/>
    <x v="11"/>
    <s v="Donación efectivo más de U$D 3K y menos de U$D 50K"/>
    <s v="Argentina"/>
    <s v="Pesos Argentinos"/>
    <n v="7002600"/>
    <n v="4819.41"/>
    <s v="Pago Completo"/>
    <m/>
  </r>
  <r>
    <d v="2025-09-12T00:00:00"/>
    <s v="Pago 4 COFAMIPRO I -06773"/>
    <s v="I-2024-06773"/>
    <s v="ASDI: COFAMIPRO, fortalecimiento en procesos de Incidencia"/>
    <x v="2"/>
    <x v="5"/>
    <x v="0"/>
    <x v="0"/>
    <s v="Innovación Laboral (Ex. Futuro del Trabajo)"/>
    <x v="3"/>
    <x v="3"/>
    <s v="Donación efectivo más de U$D 3K y menos de U$D 50K"/>
    <s v="Honduras"/>
    <s v="US Dollar"/>
    <n v="25000"/>
    <n v="25000"/>
    <s v="Pago Completo"/>
    <m/>
  </r>
  <r>
    <d v="2025-09-12T00:00:00"/>
    <s v="I-2025-07039 - Pago 1/2 Atlas 2024-2025"/>
    <s v="I-2025-07039"/>
    <s v="ECI Latitud R BRA - Atlas - Atlas 2024/2025"/>
    <x v="4"/>
    <x v="108"/>
    <x v="0"/>
    <x v="2"/>
    <s v="Economia Circular Inclusiva (Ex Reciclaje)"/>
    <x v="19"/>
    <x v="19"/>
    <s v="Donación efectivo más de U$D 3K y menos de U$D 50K"/>
    <s v="Brasil"/>
    <s v="US Dollar"/>
    <n v="20000"/>
    <n v="20000"/>
    <s v="Pago Completo"/>
    <m/>
  </r>
  <r>
    <d v="2025-09-12T00:00:00"/>
    <s v="Pago Astradomes-CEPAL"/>
    <s v="I-2025-07199"/>
    <s v="DAWF Asociación de Trabajadoras Domésticas Astradomes - Enmienda"/>
    <x v="2"/>
    <x v="88"/>
    <x v="0"/>
    <x v="3"/>
    <s v="Innovación Laboral (Ex. Futuro del Trabajo)"/>
    <x v="3"/>
    <x v="3"/>
    <s v="Donación efectivo más de U$D 3K y menos de U$D 50K"/>
    <s v="Costa Rica"/>
    <s v="US Dollar"/>
    <n v="4748.74"/>
    <n v="4748.74"/>
    <s v="Pago Completo"/>
    <m/>
  </r>
  <r>
    <d v="2025-09-15T00:00:00"/>
    <s v="Pago 2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m/>
  </r>
  <r>
    <d v="2025-09-15T00:00:00"/>
    <s v="Pago unico"/>
    <s v="I-2025-07254"/>
    <s v="Capacitación virtual - Tratado vinculante sobre empresas y derechos humanos"/>
    <x v="2"/>
    <x v="27"/>
    <x v="0"/>
    <x v="0"/>
    <s v="Innovación Laboral (Ex. Futuro del Trabajo)"/>
    <x v="3"/>
    <x v="3"/>
    <s v="Consultoría: Contratación de servicios/Otros"/>
    <s v="Guatemala"/>
    <s v="US Dollar"/>
    <n v="350"/>
    <n v="350"/>
    <s v="Pago Completo"/>
    <m/>
  </r>
  <r>
    <d v="2025-09-15T00:00:00"/>
    <s v="Pago 1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m/>
  </r>
  <r>
    <d v="2025-09-16T00:00:00"/>
    <s v="FC 63254 - Vuelo Caroline Santos"/>
    <s v="I-2025-07237"/>
    <s v="Reunión equipo Biomas- 2025"/>
    <x v="2"/>
    <x v="2"/>
    <x v="0"/>
    <x v="0"/>
    <s v="Biomas"/>
    <x v="0"/>
    <x v="0"/>
    <s v="Organizado por Avina"/>
    <s v="Brasil"/>
    <s v="US Dollar"/>
    <n v="657.56"/>
    <n v="657.56"/>
    <s v="Pago Completo"/>
    <m/>
  </r>
  <r>
    <d v="2025-09-16T00:00:00"/>
    <s v="FC 63241 - Vuelo Lanna Peixoto"/>
    <s v="I-2025-07237"/>
    <s v="Reunión equipo Biomas- 2025"/>
    <x v="2"/>
    <x v="2"/>
    <x v="0"/>
    <x v="0"/>
    <s v="Biomas"/>
    <x v="0"/>
    <x v="0"/>
    <s v="Organizado por Avina"/>
    <s v="Brasil"/>
    <s v="US Dollar"/>
    <n v="520.17999999999995"/>
    <n v="520.17999999999995"/>
    <s v="Pago Completo"/>
    <m/>
  </r>
  <r>
    <d v="2025-09-16T00:00:00"/>
    <s v="FC 63238 - Vuelo Yaiza Reid Rata"/>
    <s v="I-2025-07237"/>
    <s v="Reunión equipo Biomas- 2025"/>
    <x v="2"/>
    <x v="40"/>
    <x v="0"/>
    <x v="0"/>
    <s v="Biomas"/>
    <x v="0"/>
    <x v="0"/>
    <s v="Organizado por Avina"/>
    <s v="Brasil"/>
    <s v="US Dollar"/>
    <n v="651.66999999999996"/>
    <n v="651.66999999999996"/>
    <s v="Pago Completo"/>
    <m/>
  </r>
  <r>
    <d v="2025-09-16T00:00:00"/>
    <s v="FC 34313 -  Vuelo Florencia Rojas"/>
    <s v="I-2025-07237"/>
    <s v="Reunión equipo Biomas- 2025"/>
    <x v="2"/>
    <x v="40"/>
    <x v="0"/>
    <x v="0"/>
    <s v="Biomas"/>
    <x v="0"/>
    <x v="0"/>
    <s v="Organizado por Avina"/>
    <s v="Brasil"/>
    <s v="US Dollar"/>
    <n v="538.5"/>
    <n v="538.5"/>
    <s v="Pago Completo"/>
    <m/>
  </r>
  <r>
    <d v="2025-09-16T00:00:00"/>
    <s v="Salón, Equipos y Alimentación - bajar adelanto Daniela"/>
    <s v="I-2025-07186"/>
    <s v="NDC Bolivia: Taller Cochabamba"/>
    <x v="2"/>
    <x v="112"/>
    <x v="0"/>
    <x v="0"/>
    <s v="Clima"/>
    <x v="22"/>
    <x v="25"/>
    <s v="Organizado por Avina"/>
    <s v="Bolivia"/>
    <s v="US Dollar"/>
    <n v="6221.98"/>
    <n v="6221.98"/>
    <s v="Pago Completo"/>
    <m/>
  </r>
  <r>
    <d v="2025-09-16T00:00:00"/>
    <s v="FC 34316 - Vuelo Emerson Miranda"/>
    <s v="I-2025-07237"/>
    <s v="Reunión equipo Biomas- 2025"/>
    <x v="2"/>
    <x v="2"/>
    <x v="0"/>
    <x v="0"/>
    <s v="Biomas"/>
    <x v="0"/>
    <x v="0"/>
    <s v="Organizado por Avina"/>
    <s v="Brasil"/>
    <s v="US Dollar"/>
    <n v="485.08"/>
    <n v="485.08"/>
    <s v="Pago Completo"/>
    <m/>
  </r>
  <r>
    <d v="2025-09-16T00:00:00"/>
    <s v="FC 63529 - Vuelo Paz Gonzalez"/>
    <s v="I-2025-07237"/>
    <s v="Reunión equipo Biomas- 2025"/>
    <x v="2"/>
    <x v="40"/>
    <x v="0"/>
    <x v="0"/>
    <s v="Biomas"/>
    <x v="0"/>
    <x v="0"/>
    <s v="Organizado por Avina"/>
    <s v="Brasil"/>
    <s v="US Dollar"/>
    <n v="538.6"/>
    <n v="538.6"/>
    <s v="Pago Completo"/>
    <m/>
  </r>
  <r>
    <d v="2025-09-16T00:00:00"/>
    <s v="FC 63237 - vuelo Laura Sifonios"/>
    <s v="I-2025-07237"/>
    <s v="Reunión equipo Biomas- 2025"/>
    <x v="2"/>
    <x v="40"/>
    <x v="0"/>
    <x v="0"/>
    <s v="Biomas"/>
    <x v="0"/>
    <x v="0"/>
    <s v="Organizado por Avina"/>
    <s v="Brasil"/>
    <s v="US Dollar"/>
    <n v="547.84"/>
    <n v="547.84"/>
    <s v="Pago Completo"/>
    <m/>
  </r>
  <r>
    <d v="2025-09-16T00:00:00"/>
    <s v="FC 63256 - Vuelo Denis Conrado"/>
    <s v="I-2025-07237"/>
    <s v="Reunión equipo Biomas- 2025"/>
    <x v="2"/>
    <x v="2"/>
    <x v="0"/>
    <x v="0"/>
    <s v="Biomas"/>
    <x v="0"/>
    <x v="0"/>
    <s v="Organizado por Avina"/>
    <s v="Brasil"/>
    <s v="US Dollar"/>
    <n v="657.56"/>
    <n v="657.56"/>
    <s v="Pago Completo"/>
    <m/>
  </r>
  <r>
    <d v="2025-09-16T00:00:00"/>
    <s v="FC 63243 - Vuelo Ma. Beatriz Ferreira Lima (acompañante Lanna)"/>
    <s v="I-2025-07237"/>
    <s v="Reunión equipo Biomas- 2025"/>
    <x v="2"/>
    <x v="2"/>
    <x v="0"/>
    <x v="0"/>
    <s v="Biomas"/>
    <x v="0"/>
    <x v="0"/>
    <s v="Organizado por Avina"/>
    <s v="Brasil"/>
    <s v="US Dollar"/>
    <n v="520.17999999999995"/>
    <n v="520.17999999999995"/>
    <s v="Pago Completo"/>
    <m/>
  </r>
  <r>
    <d v="2025-09-16T00:00:00"/>
    <s v="FC 34315 - Vuelo Eva Duarte"/>
    <s v="I-2025-07237"/>
    <s v="Reunión equipo Biomas- 2025"/>
    <x v="2"/>
    <x v="40"/>
    <x v="0"/>
    <x v="0"/>
    <s v="Biomas"/>
    <x v="0"/>
    <x v="0"/>
    <s v="Organizado por Avina"/>
    <s v="Brasil"/>
    <s v="US Dollar"/>
    <n v="1053.1199999999999"/>
    <n v="1053.1199999999999"/>
    <s v="Pago Completo"/>
    <m/>
  </r>
  <r>
    <d v="2025-09-16T00:00:00"/>
    <s v="Gastos bancarios Bajar del adelanto de Carola"/>
    <s v="I-2025-07059"/>
    <s v="NDC Bolivia: 2do Taller Cobija"/>
    <x v="2"/>
    <x v="112"/>
    <x v="0"/>
    <x v="0"/>
    <s v="Clima"/>
    <x v="22"/>
    <x v="25"/>
    <s v="Organizado por Avina"/>
    <s v="Bolivia"/>
    <s v="US Dollar"/>
    <n v="115.38"/>
    <n v="115.38"/>
    <s v="Pago Completo"/>
    <m/>
  </r>
  <r>
    <d v="2025-09-16T00:00:00"/>
    <s v="Pago al Hotel - Bajar adelanto a Daniela"/>
    <s v="I-2025-07186"/>
    <s v="NDC Bolivia: Taller Cochabamba"/>
    <x v="2"/>
    <x v="112"/>
    <x v="0"/>
    <x v="0"/>
    <s v="Clima"/>
    <x v="22"/>
    <x v="25"/>
    <s v="Organizado por Avina"/>
    <s v="Bolivia"/>
    <s v="US Dollar"/>
    <n v="6633.45"/>
    <n v="6633.45"/>
    <s v="Pago Completo"/>
    <m/>
  </r>
  <r>
    <d v="2025-09-16T00:00:00"/>
    <s v="Materiales, Transporte y presentador - bajar adelanto Daniela"/>
    <s v="I-2025-07186"/>
    <s v="NDC Bolivia: Taller Cochabamba"/>
    <x v="2"/>
    <x v="112"/>
    <x v="0"/>
    <x v="0"/>
    <s v="Clima"/>
    <x v="22"/>
    <x v="25"/>
    <s v="Organizado por Avina"/>
    <s v="Bolivia"/>
    <s v="US Dollar"/>
    <n v="593.07000000000005"/>
    <n v="593.07000000000005"/>
    <s v="Pago Completo"/>
    <m/>
  </r>
  <r>
    <d v="2025-09-17T00:00:00"/>
    <s v="Pago 1/2 - I-2025-07025"/>
    <s v="I-2025-07025"/>
    <s v="ECI Latitud R BRA - HUBS - ANCAT"/>
    <x v="2"/>
    <x v="117"/>
    <x v="0"/>
    <x v="0"/>
    <s v="Economia Circular Inclusiva (Ex Reciclaje)"/>
    <x v="10"/>
    <x v="10"/>
    <s v="Donación efectivo más de U$D 3K y menos de U$D 50K"/>
    <s v="Brasil"/>
    <s v="US Dollar"/>
    <n v="24000"/>
    <n v="24000"/>
    <s v="Pago Completo"/>
    <m/>
  </r>
  <r>
    <d v="2025-09-17T00:00:00"/>
    <s v="1st Payment Luisa Vásquez"/>
    <s v="I-2025-07166"/>
    <s v="Greenovations II: Consultoría Apoyo técnico Proyecto Luisa Vásquez"/>
    <x v="2"/>
    <x v="113"/>
    <x v="0"/>
    <x v="0"/>
    <s v="Clima"/>
    <x v="22"/>
    <x v="26"/>
    <s v="Consultoría: Contratación de servicios/Otros"/>
    <s v="Colombia"/>
    <s v="US Dollar"/>
    <n v="1064"/>
    <n v="1064"/>
    <s v="Pago Completo"/>
    <m/>
  </r>
  <r>
    <d v="2025-09-17T00:00:00"/>
    <s v="Viaje equipo consultor y Avina - bajar del adelanto a Daniela"/>
    <s v="I-2025-07186"/>
    <s v="NDC Bolivia: Taller Cochabamba"/>
    <x v="2"/>
    <x v="112"/>
    <x v="0"/>
    <x v="0"/>
    <s v="Clima"/>
    <x v="22"/>
    <x v="25"/>
    <s v="Organizado por Avina"/>
    <s v="Bolivia"/>
    <s v="US Dollar"/>
    <n v="1185.3399999999999"/>
    <n v="1185.3399999999999"/>
    <s v="Pago Completo"/>
    <m/>
  </r>
  <r>
    <d v="2025-09-17T00:00:00"/>
    <s v="Pago Pasaje Aéreo I-2025-07207 Workshop Brasilia"/>
    <s v="I-2025-07207"/>
    <s v="BASE Skoll: Workshop en Brasilia"/>
    <x v="4"/>
    <x v="86"/>
    <x v="0"/>
    <x v="2"/>
    <s v="Clima"/>
    <x v="25"/>
    <x v="27"/>
    <s v="Organizado por Avina"/>
    <s v="Brasil"/>
    <s v="US Dollar"/>
    <n v="3215"/>
    <n v="3215"/>
    <s v="Pago Completo"/>
    <m/>
  </r>
  <r>
    <d v="2025-09-17T00:00:00"/>
    <s v="Pago Único Rede Comuá I-2025-07220"/>
    <s v="I-2025-07220"/>
    <s v="BASE: Casa Sur Global - Rede Comuá"/>
    <x v="4"/>
    <x v="86"/>
    <x v="0"/>
    <x v="2"/>
    <s v="Clima"/>
    <x v="25"/>
    <x v="27"/>
    <s v="Donación efectivo más de U$D 3K y menos de U$D 50K"/>
    <s v="Brasil"/>
    <s v="US Dollar"/>
    <n v="5000"/>
    <n v="5000"/>
    <s v="Pago Completo"/>
    <m/>
  </r>
  <r>
    <d v="2025-09-18T00:00:00"/>
    <s v="Per diem y viaticos de los participantes - bajar adelanto Daniela"/>
    <s v="I-2025-07186"/>
    <s v="NDC Bolivia: Taller Cochabamba"/>
    <x v="2"/>
    <x v="112"/>
    <x v="0"/>
    <x v="0"/>
    <s v="Clima"/>
    <x v="22"/>
    <x v="25"/>
    <s v="Organizado por Avina"/>
    <s v="Bolivia"/>
    <s v="US Dollar"/>
    <n v="2778.8"/>
    <n v="2778.8"/>
    <s v="Pago Completo"/>
    <m/>
  </r>
  <r>
    <d v="2025-09-18T00:00:00"/>
    <s v="Pago 1 Producto 1, 2 y 3 de los TdR"/>
    <s v="I-2025-07159"/>
    <s v="Pro-CLIMAR Argentina - MRV (monitoring, report and verification) and programming - Output 4 - Desarrollo de software para del Sistema Nacional de Información Climática (SNIC)"/>
    <x v="2"/>
    <x v="92"/>
    <x v="0"/>
    <x v="0"/>
    <s v="Economia Circular Inclusiva (Ex Reciclaje)"/>
    <x v="10"/>
    <x v="10"/>
    <s v="Consultoría: Inversiones"/>
    <s v="Argentina"/>
    <s v="Pesos Argentinos"/>
    <n v="5550000"/>
    <n v="4135.62"/>
    <s v="Pago Completo"/>
    <m/>
  </r>
  <r>
    <d v="2025-09-18T00:00:00"/>
    <s v="Anticipo gastos de viaje - 3"/>
    <s v="I-2025-06881"/>
    <s v="ECI - Consultoria gestión Unidad Ciencia de Datos"/>
    <x v="2"/>
    <x v="23"/>
    <x v="0"/>
    <x v="3"/>
    <s v="Economia Circular Inclusiva (Ex Reciclaje)"/>
    <x v="8"/>
    <x v="8"/>
    <s v="Consultoría: Implementación de Programas"/>
    <s v="Global"/>
    <s v="US Dollar"/>
    <n v="2118.89"/>
    <n v="2118.89"/>
    <s v="Pago Completo"/>
    <m/>
  </r>
  <r>
    <d v="2025-09-18T00:00:00"/>
    <s v="Invoice FAVIII005 - Pago 4 - Consultoría Gestión UCD - Romina Malagamba"/>
    <s v="I-2025-06881"/>
    <s v="ECI - Consultoria gestión Unidad Ciencia de Datos"/>
    <x v="2"/>
    <x v="117"/>
    <x v="0"/>
    <x v="0"/>
    <s v="Economia Circular Inclusiva (Ex Reciclaje)"/>
    <x v="8"/>
    <x v="8"/>
    <s v="Consultoría: Implementación de Programas"/>
    <s v="Global"/>
    <s v="Pesos Argentinos"/>
    <n v="11235968"/>
    <n v="8372.5499999999993"/>
    <s v="Pago Completo"/>
    <m/>
  </r>
  <r>
    <d v="2025-09-18T00:00:00"/>
    <s v="Pago Enmienda 2026 2 de 2 IAMAP"/>
    <s v="I-2024-06732"/>
    <s v="MapBiomas: Brasil"/>
    <x v="4"/>
    <x v="10"/>
    <x v="0"/>
    <x v="2"/>
    <s v="Biomas"/>
    <x v="6"/>
    <x v="6"/>
    <s v="Donación efectivo más de U$D 50K"/>
    <s v="Brasil"/>
    <s v="US Dollar"/>
    <n v="1000000"/>
    <n v="1000000"/>
    <s v="Pago Completo"/>
    <m/>
  </r>
  <r>
    <d v="2025-09-18T00:00:00"/>
    <s v="Pago Enmienda 2026 1 de 2 IAMAP"/>
    <s v="I-2024-06732"/>
    <s v="MapBiomas: Brasil"/>
    <x v="4"/>
    <x v="10"/>
    <x v="0"/>
    <x v="2"/>
    <s v="Biomas"/>
    <x v="6"/>
    <x v="6"/>
    <s v="Donación efectivo más de U$D 50K"/>
    <s v="Brasil"/>
    <s v="US Dollar"/>
    <n v="1000000"/>
    <n v="1000000"/>
    <s v="Pago Completo"/>
    <m/>
  </r>
  <r>
    <d v="2025-09-19T00:00:00"/>
    <s v="5to desembolso 3er ingreso UE"/>
    <s v="I-2023-05474"/>
    <s v="UE Redes Chaco - Pata Pila"/>
    <x v="0"/>
    <x v="56"/>
    <x v="0"/>
    <x v="0"/>
    <s v="Biomas"/>
    <x v="11"/>
    <x v="11"/>
    <s v="Donación efectivo más de U$D 50K"/>
    <s v="Argentina"/>
    <s v="US Dollar"/>
    <n v="160828.57999999999"/>
    <n v="160828.57999999999"/>
    <s v="Pago Completo"/>
    <m/>
  </r>
  <r>
    <d v="2025-09-19T00:00:00"/>
    <s v="Fac 4 - Marvson Andrade - Consultoría"/>
    <s v="I-2025-06864"/>
    <s v="Águas do Marajó: Consultoría articulación de campo y sistematización de datos"/>
    <x v="2"/>
    <x v="67"/>
    <x v="0"/>
    <x v="0"/>
    <s v="Agua"/>
    <x v="12"/>
    <x v="12"/>
    <s v="Consultoría: Implementación de Programas"/>
    <s v="Brasil"/>
    <s v="Reales"/>
    <n v="14000"/>
    <n v="2579.46"/>
    <s v="Pago Completo"/>
    <m/>
  </r>
  <r>
    <d v="2025-09-19T00:00:00"/>
    <s v="NF 32 ref. Honorario Mariana Brimdjam Setembro 2025 | 1/2"/>
    <s v="I-2025-06828"/>
    <s v="WTT COM - Consultora - Mariana Ribeiro Brimdjam"/>
    <x v="3"/>
    <x v="114"/>
    <x v="0"/>
    <x v="1"/>
    <s v="WTT"/>
    <x v="2"/>
    <x v="2"/>
    <s v="Consultoría: Implementación de Programas"/>
    <s v="Brasil"/>
    <s v="Reales"/>
    <n v="9182.4500000000007"/>
    <n v="1725.86"/>
    <s v="Pago Completo"/>
    <m/>
  </r>
  <r>
    <d v="2025-09-19T00:00:00"/>
    <s v="Locação imóvel - Agenda beneficiários"/>
    <s v="I-2024-06190"/>
    <s v="GCF BRA | Eventos e Viagens - Projeto Marajó"/>
    <x v="5"/>
    <x v="2"/>
    <x v="0"/>
    <x v="0"/>
    <s v="Biomas"/>
    <x v="11"/>
    <x v="11"/>
    <s v="Organizado por Avina"/>
    <s v="Brasil"/>
    <s v="Reales"/>
    <n v="6350"/>
    <n v="1191.97"/>
    <s v="Pago Completo"/>
    <m/>
  </r>
  <r>
    <d v="2025-09-19T00:00:00"/>
    <s v="Pago 15 Jerson I-5430"/>
    <s v="I-2022-05430"/>
    <s v="ASDI: Consultoría Honduras Jerson Muñoz"/>
    <x v="2"/>
    <x v="5"/>
    <x v="0"/>
    <x v="0"/>
    <s v="Innovación Laboral (Ex. Futuro del Trabajo)"/>
    <x v="9"/>
    <x v="9"/>
    <s v="Consultoría: Implementación de Programas"/>
    <s v="Honduras"/>
    <s v="Lempiras Hondureñas"/>
    <n v="64290.3"/>
    <n v="2463.8000000000002"/>
    <s v="Pago Completo"/>
    <m/>
  </r>
  <r>
    <d v="2025-09-19T00:00:00"/>
    <s v="6to desembolso 3er ingreso UE"/>
    <s v="I-2023-05477"/>
    <s v="UE Redes Chaco - ProNorte"/>
    <x v="0"/>
    <x v="56"/>
    <x v="0"/>
    <x v="0"/>
    <s v="Biomas"/>
    <x v="11"/>
    <x v="11"/>
    <s v="Donación efectivo más de U$D 50K"/>
    <s v="Argentina"/>
    <s v="US Dollar"/>
    <n v="310049.46000000002"/>
    <n v="310049.46000000002"/>
    <s v="Pago Completo"/>
    <m/>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x v="3"/>
    <s v="Democracias"/>
    <x v="5"/>
    <x v="5"/>
    <s v="Donación efectivo más de U$D 3K y menos de U$D 50K"/>
    <s v="México"/>
    <s v="US Dollar"/>
    <n v="13000"/>
    <n v="13000"/>
    <s v="Pago Completo"/>
    <m/>
  </r>
  <r>
    <d v="2025-09-19T00:00:00"/>
    <s v="Fac 4 - Juana Penayo - Consultoría"/>
    <s v="I-2025-06860"/>
    <s v="Lazos de Agua: Consultoria Programática País"/>
    <x v="2"/>
    <x v="121"/>
    <x v="0"/>
    <x v="0"/>
    <s v="Agua"/>
    <x v="12"/>
    <x v="12"/>
    <s v="Consultoría: Implementación de Programas"/>
    <s v="Paraguay"/>
    <s v="Guaranies Paraguayos"/>
    <n v="34995579.399999999"/>
    <n v="4487.1899999999996"/>
    <s v="Pago Completo"/>
    <m/>
  </r>
  <r>
    <d v="2025-09-19T00:00:00"/>
    <s v="NF 32 ref. Honorario Mariana Brimdjam Setembro 2025 | 2/2"/>
    <s v="I-2025-06828"/>
    <s v="WTT COM - Consultora - Mariana Ribeiro Brimdjam"/>
    <x v="3"/>
    <x v="42"/>
    <x v="0"/>
    <x v="1"/>
    <s v="WTT"/>
    <x v="2"/>
    <x v="2"/>
    <s v="Consultoría: Implementación de Programas"/>
    <s v="Brasil"/>
    <s v="Reales"/>
    <n v="3417.55"/>
    <n v="642.34"/>
    <s v="Pago Completo"/>
    <m/>
  </r>
  <r>
    <d v="2025-09-19T00:00:00"/>
    <s v="NF 1 ref. Impressões Grafica Print Center - Policy Briefing"/>
    <s v="I-2025-06821"/>
    <s v="WTT COM - Materiais e serviços para comun. de projetos 2025"/>
    <x v="3"/>
    <x v="19"/>
    <x v="0"/>
    <x v="1"/>
    <s v="WTT"/>
    <x v="13"/>
    <x v="13"/>
    <s v="Consultoría: Contratación de servicios/Otros"/>
    <s v="Brasil"/>
    <s v="Reales"/>
    <n v="5440"/>
    <n v="1021.16"/>
    <s v="Pago Completo"/>
    <m/>
  </r>
  <r>
    <d v="2025-09-19T00:00:00"/>
    <s v="Consultoría Articulação Local - Aguas de Marajó"/>
    <s v="I-2024-06592"/>
    <s v="GCF BRA - Articulador Local Marajó - Emerson Miranda"/>
    <x v="5"/>
    <x v="67"/>
    <x v="0"/>
    <x v="0"/>
    <s v="Agua"/>
    <x v="12"/>
    <x v="12"/>
    <s v="Consultoría: Implementación de Programas"/>
    <s v="Brasil"/>
    <s v="Reales"/>
    <n v="11007.15"/>
    <n v="2028.03"/>
    <s v="Pago Completo"/>
    <m/>
  </r>
  <r>
    <d v="2025-09-19T00:00:00"/>
    <s v="Alimentação Agenda 23 a 25.09"/>
    <s v="I-2024-06190"/>
    <s v="GCF BRA | Eventos e Viagens - Projeto Marajó"/>
    <x v="5"/>
    <x v="2"/>
    <x v="0"/>
    <x v="0"/>
    <s v="Biomas"/>
    <x v="11"/>
    <x v="11"/>
    <s v="Organizado por Avina"/>
    <s v="Brasil"/>
    <s v="Reales"/>
    <n v="6300"/>
    <n v="1184.0999999999999"/>
    <s v="Pago Completo"/>
    <m/>
  </r>
  <r>
    <d v="2025-09-19T00:00:00"/>
    <s v="NF 2 ref. Honorários Renata Bueloni | Setembro 2025"/>
    <s v="I-2025-07031"/>
    <s v="WTT Gestor Científico PD&amp;I - Renata H. Bueloni | 2025"/>
    <x v="3"/>
    <x v="114"/>
    <x v="0"/>
    <x v="1"/>
    <s v="WTT"/>
    <x v="2"/>
    <x v="2"/>
    <s v="Consultoría: Implementación de Programas"/>
    <s v="Brasil"/>
    <s v="Reales"/>
    <n v="33000"/>
    <n v="6194.51"/>
    <s v="Pago Completo"/>
    <m/>
  </r>
  <r>
    <d v="2025-09-19T00:00:00"/>
    <s v="NF 15 ref. Honorários setembro 2025 | Mariana Brito"/>
    <s v="I-2024-06566"/>
    <s v="WTT POL - Consultora - Mariana Brito"/>
    <x v="3"/>
    <x v="19"/>
    <x v="0"/>
    <x v="1"/>
    <s v="WTT"/>
    <x v="2"/>
    <x v="2"/>
    <s v="Consultoría: Implementación de Programas"/>
    <s v="Brasil"/>
    <s v="Reales"/>
    <n v="10800"/>
    <n v="2027.29"/>
    <s v="Pago Completo"/>
    <m/>
  </r>
  <r>
    <d v="2025-09-19T00:00:00"/>
    <s v="Hospedagens - Agenda Marajó - 11a14.09"/>
    <s v="I-2024-06190"/>
    <s v="GCF BRA | Eventos e Viagens - Projeto Marajó"/>
    <x v="5"/>
    <x v="2"/>
    <x v="0"/>
    <x v="0"/>
    <s v="Biomas"/>
    <x v="11"/>
    <x v="11"/>
    <s v="Organizado por Avina"/>
    <s v="Brasil"/>
    <s v="Reales"/>
    <n v="3465"/>
    <n v="650.41999999999996"/>
    <s v="Pago Completo"/>
    <m/>
  </r>
  <r>
    <d v="2025-09-22T00:00:00"/>
    <s v="NF 15 ref. Honorário Maria Angélica | Setembro2025"/>
    <s v="I-2025-06829"/>
    <s v="WTT Especialista em Ciência, Tecn. e Inovação - Maria Angélica"/>
    <x v="3"/>
    <x v="42"/>
    <x v="0"/>
    <x v="1"/>
    <s v="WTT"/>
    <x v="2"/>
    <x v="2"/>
    <s v="Consultoría: Implementación de Programas"/>
    <s v="Brasil"/>
    <s v="Reales"/>
    <n v="35095.410000000003"/>
    <n v="6565.53"/>
    <s v="Pago Completo"/>
    <m/>
  </r>
  <r>
    <d v="2025-09-22T00:00:00"/>
    <s v="Pago Servicio de Interpretación Raquel Do Rego"/>
    <s v="I-2025-07185"/>
    <s v="BASE: Servicios de Interpretación Raquel Do Rego"/>
    <x v="2"/>
    <x v="103"/>
    <x v="0"/>
    <x v="3"/>
    <s v="Clima"/>
    <x v="22"/>
    <x v="25"/>
    <s v="Consultoría: Contratación de servicios/Otros"/>
    <s v="Global"/>
    <s v="US Dollar"/>
    <n v="2258.58"/>
    <n v="2258.58"/>
    <s v="Pago Completo"/>
    <m/>
  </r>
  <r>
    <d v="2025-09-22T00:00:00"/>
    <s v="Pago 1/2 2025"/>
    <s v="I-2024-06452"/>
    <s v="GCF BRA | Implementation of Diversified Agroforestry Systems - Belterra"/>
    <x v="2"/>
    <x v="2"/>
    <x v="0"/>
    <x v="0"/>
    <s v="Biomas"/>
    <x v="11"/>
    <x v="11"/>
    <s v="Donación efectivo más de U$D 50K"/>
    <s v="Brasil"/>
    <s v="US Dollar"/>
    <n v="1736651.87"/>
    <n v="1736651.87"/>
    <s v="Pago Completo"/>
    <m/>
  </r>
  <r>
    <d v="2025-09-22T00:00:00"/>
    <s v="Pagamento Jessyca | 2"/>
    <s v="I-2025-07079"/>
    <s v="WTT CAP - Gestão do Conhecimento Marajó Resiliente | Jessyca"/>
    <x v="8"/>
    <x v="128"/>
    <x v="0"/>
    <x v="4"/>
    <s v="WTT"/>
    <x v="13"/>
    <x v="13"/>
    <s v="Consultoría: Inversiones"/>
    <s v="Brasil"/>
    <s v="Reales"/>
    <n v="18000"/>
    <n v="3430.27"/>
    <s v="Pago Completo"/>
    <m/>
  </r>
  <r>
    <d v="2025-09-23T00:00:00"/>
    <s v="UE Mx - Viaje a la Cd. de Mx del 24 al 26 de sep - Colectivas"/>
    <s v="I-2025-07077"/>
    <s v="UE Mx - Actividades de vinculación e incidencia de UNIDAS"/>
    <x v="6"/>
    <x v="100"/>
    <x v="0"/>
    <x v="0"/>
    <s v="Innovación Laboral (Ex. Futuro del Trabajo)"/>
    <x v="3"/>
    <x v="3"/>
    <s v="Contratación de servicios/Viajes/Hoteles/Viáticos"/>
    <s v="México"/>
    <s v="Pesos Mexicanos"/>
    <n v="33540"/>
    <n v="1814.94"/>
    <s v="Pago Completo"/>
    <m/>
  </r>
  <r>
    <d v="2025-09-23T00:00:00"/>
    <s v="UE Mx - Viáticos a la Cd. de Mx del 24 al 26 de sep - Colectivas - Ester Garcia"/>
    <s v="I-2025-07077"/>
    <s v="UE Mx - Actividades de vinculación e incidencia de UNIDAS"/>
    <x v="6"/>
    <x v="100"/>
    <x v="0"/>
    <x v="0"/>
    <s v="Innovación Laboral (Ex. Futuro del Trabajo)"/>
    <x v="3"/>
    <x v="3"/>
    <s v="Contratación de servicios/Viajes/Hoteles/Viáticos"/>
    <s v="México"/>
    <s v="Pesos Mexicanos"/>
    <n v="1672"/>
    <n v="90.82"/>
    <s v="Pago Completo"/>
    <m/>
  </r>
  <r>
    <d v="2025-09-23T00:00:00"/>
    <s v="UE Mx - Viáticos a la Cd. de Mx del 24 al 26 de sep - Colectivas - Nubia Díaz"/>
    <s v="I-2025-07077"/>
    <s v="UE Mx - Actividades de vinculación e incidencia de UNIDAS"/>
    <x v="6"/>
    <x v="100"/>
    <x v="0"/>
    <x v="0"/>
    <s v="Innovación Laboral (Ex. Futuro del Trabajo)"/>
    <x v="3"/>
    <x v="3"/>
    <s v="Contratación de servicios/Viajes/Hoteles/Viáticos"/>
    <s v="México"/>
    <s v="Pesos Mexicanos"/>
    <n v="3000"/>
    <n v="162.94999999999999"/>
    <s v="Pago Completo"/>
    <m/>
  </r>
  <r>
    <d v="2025-09-23T00:00:00"/>
    <s v="Anticipo Caja Chica septiembre 2025 I-5447"/>
    <s v="I-2023-05447"/>
    <s v="ASDI: Caja Chica Jerson - Honduras"/>
    <x v="2"/>
    <x v="5"/>
    <x v="0"/>
    <x v="0"/>
    <s v="Innovación Laboral (Ex. Futuro del Trabajo)"/>
    <x v="9"/>
    <x v="9"/>
    <s v="Consultoría: Contratación de servicios/Otros"/>
    <s v="Honduras"/>
    <s v="US Dollar"/>
    <n v="1300"/>
    <n v="1300"/>
    <s v="Pago Completo"/>
    <m/>
  </r>
  <r>
    <d v="2025-09-24T00:00:00"/>
    <s v="UE Mx - Sede evento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63550.3"/>
    <n v="3468.9"/>
    <s v="Pago Completo"/>
    <m/>
  </r>
  <r>
    <d v="2025-09-24T00:00:00"/>
    <s v="Honorário Agosto"/>
    <s v="I-2024-06740"/>
    <s v="GCF BRA | Consultoría coordinación proyecto Marajó Resiliente - Lanna Peixoto"/>
    <x v="2"/>
    <x v="2"/>
    <x v="0"/>
    <x v="0"/>
    <s v="Biomas"/>
    <x v="0"/>
    <x v="0"/>
    <s v="Consultoría: Implementación de Programas"/>
    <s v="Brasil"/>
    <s v="Reales"/>
    <n v="16772.8"/>
    <n v="3202.02"/>
    <s v="Pago Completo"/>
    <m/>
  </r>
  <r>
    <d v="2025-09-24T00:00:00"/>
    <s v="Pago Septiembre 2025 Pamela"/>
    <s v="I-2024-06568"/>
    <s v="Andes Resiliente II: Consultoría técnica Pamela Olmedo"/>
    <x v="2"/>
    <x v="25"/>
    <x v="0"/>
    <x v="0"/>
    <s v="Clima"/>
    <x v="14"/>
    <x v="14"/>
    <s v="Consultoría: Implementación de Programas"/>
    <s v="Ecuador"/>
    <s v="US Dollar"/>
    <n v="3216.96"/>
    <n v="3216.96"/>
    <s v="Pago Completo"/>
    <m/>
  </r>
  <r>
    <d v="2025-09-24T00:00:00"/>
    <s v="Pago pasaje aereo Flor de Jesus Pérez Ramírez - Allegro Tours"/>
    <s v="I-2025-07255"/>
    <s v="ICC: Participación de Flor de Jesus Pérez Ramírez en Pabellon de los Cuidados en CDMX - Compra de ticket aéreo"/>
    <x v="2"/>
    <x v="106"/>
    <x v="0"/>
    <x v="0"/>
    <s v="Innovación Laboral (Ex. Futuro del Trabajo)"/>
    <x v="3"/>
    <x v="3"/>
    <s v="Contratación de servicios/Viajes/Hoteles/Viáticos"/>
    <s v="México"/>
    <s v="US Dollar"/>
    <n v="1147.1300000000001"/>
    <n v="1147.1300000000001"/>
    <s v="Pago Completo"/>
    <m/>
  </r>
  <r>
    <d v="2025-09-24T00:00:00"/>
    <s v="Pago Hotel - Feria la Inversa"/>
    <s v="I-2025-07231"/>
    <s v="NDC Bolivia: Feria a la Inversa La Paz"/>
    <x v="2"/>
    <x v="112"/>
    <x v="0"/>
    <x v="0"/>
    <s v="Clima"/>
    <x v="22"/>
    <x v="25"/>
    <s v="Organizado por Avina"/>
    <s v="Bolivia"/>
    <s v="US Dollar"/>
    <n v="995"/>
    <n v="995"/>
    <s v="Pago Completo"/>
    <m/>
  </r>
  <r>
    <d v="2025-09-24T00:00:00"/>
    <s v="Honorário Setembro - Caroline Santos"/>
    <s v="I-2024-06739"/>
    <s v="GCF BRA | Administrative Consulting - Caroline Santos"/>
    <x v="2"/>
    <x v="2"/>
    <x v="0"/>
    <x v="0"/>
    <s v="Biomas"/>
    <x v="0"/>
    <x v="0"/>
    <s v="Consultoría: Implementación de Programas"/>
    <s v="Brasil"/>
    <s v="Reales"/>
    <n v="8500"/>
    <n v="1622.69"/>
    <s v="Pago Completo"/>
    <m/>
  </r>
  <r>
    <d v="2025-09-24T00:00:00"/>
    <s v="I-2024-06555 - Segundo pago CODEMUH"/>
    <s v="I-2024-06555"/>
    <s v="Arropa Centroamérica; CODEMUH"/>
    <x v="4"/>
    <x v="84"/>
    <x v="0"/>
    <x v="2"/>
    <s v="Innovación Laboral (Ex. Futuro del Trabajo)"/>
    <x v="7"/>
    <x v="7"/>
    <s v="Donación efectivo más de U$D 3K y menos de U$D 50K"/>
    <s v="Ecuador"/>
    <s v="US Dollar"/>
    <n v="9000"/>
    <n v="9000"/>
    <s v="Pago Completo"/>
    <m/>
  </r>
  <r>
    <d v="2025-09-24T00:00:00"/>
    <s v="Pasajes JUJAEPASU"/>
    <s v="I-2024-06315"/>
    <s v="UE Redes Chaco - Coordinación del proyecto (Yaiza Reid Rata) - año II"/>
    <x v="0"/>
    <x v="56"/>
    <x v="0"/>
    <x v="0"/>
    <s v="Biomas"/>
    <x v="0"/>
    <x v="0"/>
    <s v="Consultoría: Implementación de Programas"/>
    <s v="Argentina"/>
    <s v="Pesos Argentinos"/>
    <n v="594128"/>
    <n v="444.21"/>
    <s v="Pago Completo"/>
    <m/>
  </r>
  <r>
    <d v="2025-09-24T00:00:00"/>
    <s v="16 Honorarios Ana Maria Septiembre 2025"/>
    <s v="I-2024-06261"/>
    <s v="Impulsouth II: Consultoría Comunicaciones Ana Maria Vela"/>
    <x v="2"/>
    <x v="63"/>
    <x v="0"/>
    <x v="0"/>
    <s v="Clima"/>
    <x v="14"/>
    <x v="14"/>
    <s v="Consultoría: Implementación de Programas"/>
    <s v="Global"/>
    <s v="Nuevos Soles Peruanos"/>
    <n v="10000"/>
    <n v="2841.72"/>
    <s v="Pago Completo"/>
    <m/>
  </r>
  <r>
    <d v="2025-09-24T00:00:00"/>
    <s v="Pago Salón y Alimentación Hotel Gloria"/>
    <s v="I-2025-07231"/>
    <s v="NDC Bolivia: Feria a la Inversa La Paz"/>
    <x v="2"/>
    <x v="112"/>
    <x v="0"/>
    <x v="0"/>
    <s v="Clima"/>
    <x v="22"/>
    <x v="25"/>
    <s v="Organizado por Avina"/>
    <s v="Bolivia"/>
    <s v="US Dollar"/>
    <n v="1015"/>
    <n v="1015"/>
    <s v="Pago Completo"/>
    <m/>
  </r>
  <r>
    <d v="2025-09-24T00:00:00"/>
    <s v="Pago Único PUCE"/>
    <s v="I-2025-07152"/>
    <s v="Impulsouth II: JTL&amp;I Grants - PUCE - Ecuador"/>
    <x v="2"/>
    <x v="63"/>
    <x v="0"/>
    <x v="0"/>
    <s v="Clima"/>
    <x v="22"/>
    <x v="25"/>
    <s v="Donación efectivo más de U$D 3K y menos de U$D 50K"/>
    <s v="Ecuador"/>
    <s v="US Dollar"/>
    <n v="6000"/>
    <n v="6000"/>
    <s v="Pago Completo"/>
    <m/>
  </r>
  <r>
    <d v="2025-09-24T00:00:00"/>
    <s v="1st Payment Julia Mindlin"/>
    <s v="I-2025-07124"/>
    <s v="BASE SKOLL: Consultoría Julia Mindlin"/>
    <x v="2"/>
    <x v="103"/>
    <x v="0"/>
    <x v="3"/>
    <s v="Clima"/>
    <x v="22"/>
    <x v="25"/>
    <s v="Consultoría: Contratación de servicios/Otros"/>
    <s v="Brasil"/>
    <s v="US Dollar"/>
    <n v="5000"/>
    <n v="5000"/>
    <s v="Pago Completo"/>
    <m/>
  </r>
  <r>
    <d v="2025-09-24T00:00:00"/>
    <s v="L Passos - Consultoría"/>
    <s v="I-2025-06977"/>
    <s v="Aguas do Marajó: Assessoria Jurídica Programática"/>
    <x v="2"/>
    <x v="27"/>
    <x v="0"/>
    <x v="0"/>
    <s v="Agua"/>
    <x v="12"/>
    <x v="12"/>
    <s v="Consultoría: Implementación de Programas"/>
    <s v="Brasil"/>
    <s v="Reales"/>
    <n v="37122.400000000001"/>
    <n v="6839.69"/>
    <s v="Pago Completo"/>
    <m/>
  </r>
  <r>
    <d v="2025-09-24T00:00:00"/>
    <s v="Pago coffee table and brunch I-7207"/>
    <s v="I-2025-07207"/>
    <s v="BASE Skoll: Workshop en Brasilia"/>
    <x v="4"/>
    <x v="86"/>
    <x v="0"/>
    <x v="2"/>
    <s v="Clima"/>
    <x v="25"/>
    <x v="27"/>
    <s v="Organizado por Avina"/>
    <s v="Brasil"/>
    <s v="US Dollar"/>
    <n v="4358.07"/>
    <n v="4358.07"/>
    <s v="Pago Completo"/>
    <m/>
  </r>
  <r>
    <d v="2025-09-24T00:00:00"/>
    <s v="Viaje ASUJUJ"/>
    <s v="I-2024-06315"/>
    <s v="UE Redes Chaco - Coordinación del proyecto (Yaiza Reid Rata) - año II"/>
    <x v="0"/>
    <x v="56"/>
    <x v="0"/>
    <x v="0"/>
    <s v="Biomas"/>
    <x v="0"/>
    <x v="0"/>
    <s v="Consultoría: Implementación de Programas"/>
    <s v="Argentina"/>
    <s v="Pesos Argentinos"/>
    <n v="281252.5"/>
    <n v="210.28"/>
    <s v="Pago Completo"/>
    <m/>
  </r>
  <r>
    <d v="2025-09-24T00:00:00"/>
    <s v="UE Mx - Materiales para sesión 24 y 25 sept"/>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000"/>
    <n v="163.76"/>
    <s v="Pago Completo"/>
    <m/>
  </r>
  <r>
    <d v="2025-09-25T00:00:00"/>
    <s v="Couta 8/12 - Paz Gonzalez"/>
    <s v="I-2024-06790"/>
    <s v="Avina: Consultoría Programática Biomas y Accion Climática (Paz Gonzalez)"/>
    <x v="2"/>
    <x v="101"/>
    <x v="0"/>
    <x v="3"/>
    <s v="Clima"/>
    <x v="14"/>
    <x v="14"/>
    <s v="Consultoría: Implementación de Programas"/>
    <s v="Argentina"/>
    <s v="Pesos Argentinos"/>
    <n v="3869577.15"/>
    <n v="2857.53"/>
    <s v="Pago Completo"/>
    <m/>
  </r>
  <r>
    <d v="2025-09-25T00:00:00"/>
    <s v="Alojamiento consultores Marajó"/>
    <s v="I-2025-07237"/>
    <s v="Reunión equipo Biomas- 2025"/>
    <x v="2"/>
    <x v="2"/>
    <x v="0"/>
    <x v="0"/>
    <s v="Biomas"/>
    <x v="0"/>
    <x v="0"/>
    <s v="Organizado por Avina"/>
    <s v="Brasil"/>
    <s v="Reales"/>
    <n v="16926.75"/>
    <n v="3231.41"/>
    <s v="Pago Completo"/>
    <m/>
  </r>
  <r>
    <d v="2025-09-25T00:00:00"/>
    <s v="Pago de diferencia de Biomas - Paz Gonzalez"/>
    <s v="I-2024-06790"/>
    <s v="Avina: Consultoría Programática Biomas y Accion Climática (Paz Gonzalez)"/>
    <x v="2"/>
    <x v="40"/>
    <x v="0"/>
    <x v="0"/>
    <s v="Biomas"/>
    <x v="0"/>
    <x v="0"/>
    <s v="Consultoría: Implementación de Programas"/>
    <s v="Argentina"/>
    <s v="Pesos Argentinos"/>
    <n v="422880.62"/>
    <n v="312.27999999999997"/>
    <s v="Pago Completo"/>
    <m/>
  </r>
  <r>
    <d v="2025-09-25T00:00:00"/>
    <s v="Honorarios Carola Septiembre 2025"/>
    <s v="I-2025-06830"/>
    <s v="Equipo: Consultoria Gestion Programatica Carola Mejía Silva"/>
    <x v="2"/>
    <x v="112"/>
    <x v="0"/>
    <x v="0"/>
    <s v="Clima"/>
    <x v="14"/>
    <x v="14"/>
    <s v="Consultoría: Implementación de Programas"/>
    <s v="Global"/>
    <s v="Pesos Bolivianos"/>
    <n v="1070.03"/>
    <n v="153.74"/>
    <s v="Pago Completo"/>
    <m/>
  </r>
  <r>
    <d v="2025-09-25T00:00:00"/>
    <s v="Honorarios Carola Septiembre 2025"/>
    <s v="I-2025-06830"/>
    <s v="Equipo: Consultoria Gestion Programatica Carola Mejía Silva"/>
    <x v="2"/>
    <x v="112"/>
    <x v="0"/>
    <x v="0"/>
    <s v="Clima"/>
    <x v="14"/>
    <x v="14"/>
    <s v="Consultoría: Implementación de Programas"/>
    <s v="Global"/>
    <s v="Pesos Bolivianos"/>
    <n v="13641.45"/>
    <n v="1959.98"/>
    <s v="Pago Completo"/>
    <m/>
  </r>
  <r>
    <d v="2025-09-25T00:00:00"/>
    <s v="Pago de diferencia de Cuota 07/12 - Paz Gonzalez"/>
    <s v="I-2024-06790"/>
    <s v="Avina: Consultoría Programática Biomas y Accion Climática (Paz Gonzalez)"/>
    <x v="2"/>
    <x v="101"/>
    <x v="0"/>
    <x v="3"/>
    <s v="Clima"/>
    <x v="14"/>
    <x v="14"/>
    <s v="Consultoría: Implementación de Programas"/>
    <s v="Argentina"/>
    <s v="Pesos Argentinos"/>
    <n v="211440.31"/>
    <n v="156.13999999999999"/>
    <s v="Pago Completo"/>
    <m/>
  </r>
  <r>
    <d v="2025-09-25T00:00:00"/>
    <s v="Pago único Media Party"/>
    <s v="I-2025-07257"/>
    <s v="Mapbiomas: Media Party Buenos Aires"/>
    <x v="2"/>
    <x v="129"/>
    <x v="0"/>
    <x v="3"/>
    <s v="Biomas"/>
    <x v="0"/>
    <x v="0"/>
    <s v="Patrocinios"/>
    <s v="Argentina"/>
    <s v="US Dollar"/>
    <n v="5000"/>
    <n v="5000"/>
    <s v="Pago Completo"/>
    <m/>
  </r>
  <r>
    <d v="2025-09-25T00:00:00"/>
    <s v="Alojamiento y gastos VAC"/>
    <s v="I-2025-07237"/>
    <s v="Reunión equipo Biomas- 2025"/>
    <x v="2"/>
    <x v="40"/>
    <x v="0"/>
    <x v="0"/>
    <s v="Biomas"/>
    <x v="0"/>
    <x v="0"/>
    <s v="Organizado por Avina"/>
    <s v="Brasil"/>
    <s v="Reales"/>
    <n v="45485.1"/>
    <n v="8549.0300000000007"/>
    <s v="Pago Completo"/>
    <m/>
  </r>
  <r>
    <d v="2025-09-25T00:00:00"/>
    <s v="Pago Per diem - Adelanto Carola Mejia"/>
    <s v="I-2025-07231"/>
    <s v="NDC Bolivia: Feria a la Inversa La Paz"/>
    <x v="2"/>
    <x v="112"/>
    <x v="0"/>
    <x v="0"/>
    <s v="Clima"/>
    <x v="22"/>
    <x v="25"/>
    <s v="Organizado por Avina"/>
    <s v="Bolivia"/>
    <s v="US Dollar"/>
    <n v="1092"/>
    <n v="1092"/>
    <s v="Pago Completo"/>
    <m/>
  </r>
  <r>
    <d v="2025-09-25T00:00:00"/>
    <s v="Pago de Transporte - Reembolso a Carola"/>
    <s v="I-2025-07186"/>
    <s v="NDC Bolivia: Taller Cochabamba"/>
    <x v="2"/>
    <x v="112"/>
    <x v="0"/>
    <x v="0"/>
    <s v="Clima"/>
    <x v="22"/>
    <x v="25"/>
    <s v="Organizado por Avina"/>
    <s v="Bolivia"/>
    <s v="US Dollar"/>
    <n v="136.5"/>
    <n v="136.5"/>
    <s v="Pago Completo"/>
    <m/>
  </r>
  <r>
    <d v="2025-09-25T00:00:00"/>
    <s v="Pago Pasajes aéreos - Arancia"/>
    <s v="I-2025-07231"/>
    <s v="NDC Bolivia: Feria a la Inversa La Paz"/>
    <x v="2"/>
    <x v="112"/>
    <x v="0"/>
    <x v="0"/>
    <s v="Clima"/>
    <x v="22"/>
    <x v="25"/>
    <s v="Organizado por Avina"/>
    <s v="Bolivia"/>
    <s v="US Dollar"/>
    <n v="5931"/>
    <n v="5931"/>
    <s v="Pago Completo"/>
    <m/>
  </r>
  <r>
    <d v="2025-09-26T00:00:00"/>
    <s v="2nd Workshop payment - Turismo Esquerre"/>
    <s v="I-2025-07274"/>
    <s v="MapBiomas: Coordinación logística Congreso Chile Turismo Esquerré"/>
    <x v="2"/>
    <x v="129"/>
    <x v="0"/>
    <x v="3"/>
    <s v="Biomas"/>
    <x v="11"/>
    <x v="11"/>
    <s v="Consultoría: Contratación de servicios/Otros"/>
    <s v="Chile"/>
    <s v="US Dollar"/>
    <n v="36120.65"/>
    <n v="36120.65"/>
    <s v="Pago Completo"/>
    <m/>
  </r>
  <r>
    <d v="2025-09-26T00:00:00"/>
    <s v="Desembolso 2/2 (30%) - Red Puna"/>
    <s v="I-2025-06845"/>
    <s v="UE Redes Chaco - fondos de innovación (Red Puna)"/>
    <x v="0"/>
    <x v="56"/>
    <x v="0"/>
    <x v="0"/>
    <s v="Biomas"/>
    <x v="11"/>
    <x v="11"/>
    <s v="Donación efectivo más de U$D 50K"/>
    <s v="Argentina"/>
    <s v="Pesos Argentinos"/>
    <n v="20689500"/>
    <n v="15602.94"/>
    <s v="Pago Completo"/>
    <m/>
  </r>
  <r>
    <d v="2025-09-26T00:00:00"/>
    <s v="Consultoría Laura Sifonios - Pago 11"/>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3965120"/>
    <n v="2928.08"/>
    <s v="Pago Completo"/>
    <m/>
  </r>
  <r>
    <d v="2025-09-26T00:00:00"/>
    <s v="Gastos com logística Maria Helena dos Santos"/>
    <s v="I-2025-07251"/>
    <s v="CLUA | Validação Técnica 2ª Fase - Helena Santos"/>
    <x v="2"/>
    <x v="4"/>
    <x v="0"/>
    <x v="0"/>
    <s v="Biomas"/>
    <x v="11"/>
    <x v="11"/>
    <s v="Consultoría: Inversiones"/>
    <s v="Brasil"/>
    <s v="Reales"/>
    <n v="11800"/>
    <n v="2252.6799999999998"/>
    <s v="Pago Completo"/>
    <m/>
  </r>
  <r>
    <d v="2025-09-26T00:00:00"/>
    <s v="Pago # 8"/>
    <s v="I-2024-06266"/>
    <s v="Pro-CLIMAR Argentina - Communications coordinator"/>
    <x v="2"/>
    <x v="92"/>
    <x v="0"/>
    <x v="0"/>
    <s v="Economia Circular Inclusiva (Ex Reciclaje)"/>
    <x v="8"/>
    <x v="8"/>
    <s v="Consultoría: Implementación de Programas"/>
    <s v="Argentina"/>
    <s v="Pesos Argentinos"/>
    <n v="1975362"/>
    <n v="1458.73"/>
    <s v="Pago Completo"/>
    <m/>
  </r>
  <r>
    <d v="2025-09-26T00:00:00"/>
    <s v="Pago # 8"/>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797240"/>
    <n v="2065.65"/>
    <s v="Pago Completo"/>
    <m/>
  </r>
  <r>
    <d v="2025-09-26T00:00:00"/>
    <s v="Reembolso Salón Reunión Presencial - Carola Mejía"/>
    <s v="I-2025-06830"/>
    <s v="Equipo: Consultoria Gestion Programatica Carola Mejía Silva"/>
    <x v="2"/>
    <x v="112"/>
    <x v="0"/>
    <x v="0"/>
    <s v="Clima"/>
    <x v="22"/>
    <x v="22"/>
    <s v="Consultoría: Implementación de Programas"/>
    <s v="Global"/>
    <s v="US Dollar"/>
    <n v="153.74"/>
    <n v="153.74"/>
    <s v="Pago Completo"/>
    <m/>
  </r>
  <r>
    <d v="2025-09-26T00:00:00"/>
    <s v="Pago 2"/>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1500000"/>
    <n v="1107.69"/>
    <s v="Pago Completo"/>
    <m/>
  </r>
  <r>
    <d v="2025-09-26T00:00:00"/>
    <s v="Gastos com logística - Luiz Rodrigues"/>
    <s v="I-2025-07252"/>
    <s v="CLUA | Validação Técnica 2ª Fase - Luiz Rodrigues"/>
    <x v="2"/>
    <x v="4"/>
    <x v="0"/>
    <x v="0"/>
    <s v="Biomas"/>
    <x v="11"/>
    <x v="11"/>
    <s v="Consultoría: Inversiones"/>
    <s v="Brasil"/>
    <s v="Reales"/>
    <n v="6000"/>
    <n v="1145.43"/>
    <s v="Pago Completo"/>
    <m/>
  </r>
  <r>
    <d v="2025-09-26T00:00:00"/>
    <s v="Pago 4 - bimestral consultoría Giselle Baiguera"/>
    <s v="I-2025-06871"/>
    <s v="Consultoria Gestión Programática - Giselle Baiguera"/>
    <x v="2"/>
    <x v="88"/>
    <x v="0"/>
    <x v="3"/>
    <s v="Innovación Laboral (Ex. Futuro del Trabajo)"/>
    <x v="9"/>
    <x v="9"/>
    <s v="Consultoría: Implementación de Programas"/>
    <s v="Argentina"/>
    <s v="Pesos Argentinos"/>
    <n v="3775206.28"/>
    <n v="2729.05"/>
    <s v="Pago Completo"/>
    <m/>
  </r>
  <r>
    <d v="2025-09-26T00:00:00"/>
    <s v="Pago 8"/>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209868"/>
    <n v="4585.74"/>
    <s v="Pago Completo"/>
    <m/>
  </r>
  <r>
    <d v="2025-09-26T00:00:00"/>
    <s v="Locação de carro - Agenda de Validação Parte 2"/>
    <s v="I-2024-06190"/>
    <s v="GCF BRA | Eventos e Viagens - Projeto Marajó"/>
    <x v="5"/>
    <x v="4"/>
    <x v="0"/>
    <x v="0"/>
    <s v="Biomas"/>
    <x v="11"/>
    <x v="11"/>
    <s v="Organizado por Avina"/>
    <s v="Brasil"/>
    <s v="Reales"/>
    <n v="6750"/>
    <n v="1288.6099999999999"/>
    <s v="Pago Completo"/>
    <m/>
  </r>
  <r>
    <d v="2025-09-26T00:00:00"/>
    <s v="Factura E0008-1 - pago 2 - 70% Auditoria Revision ex post"/>
    <s v="I-2025-07091"/>
    <s v="ECI - Latitud R - Auditoría BID LAB revisión expost contrataciones A1047 y A1518"/>
    <x v="2"/>
    <x v="89"/>
    <x v="0"/>
    <x v="0"/>
    <s v="Economia Circular Inclusiva (Ex Reciclaje)"/>
    <x v="8"/>
    <x v="8"/>
    <s v="Auditoria"/>
    <s v="Global"/>
    <s v="US Dollar"/>
    <n v="3276"/>
    <n v="3276"/>
    <s v="Pago Completo"/>
    <m/>
  </r>
  <r>
    <d v="2025-09-29T00:00:00"/>
    <s v="NO PAGAR - Alquier Airbnb Belém - Certify Cintia"/>
    <s v="I-2025-07127"/>
    <s v="GCF BRA | Agenda COP30 Projeto Marajó Resiliente"/>
    <x v="2"/>
    <x v="2"/>
    <x v="0"/>
    <x v="0"/>
    <s v="Biomas"/>
    <x v="0"/>
    <x v="0"/>
    <s v="Contratación de servicios/Viajes/Hoteles/Viáticos"/>
    <s v="Brasil"/>
    <s v="US Dollar"/>
    <n v="9094.4"/>
    <n v="9094.4"/>
    <s v="Pago Completo"/>
    <m/>
  </r>
  <r>
    <d v="2025-09-29T00:00:00"/>
    <s v="Fac 12 - Margarita Gutierrez - Consultoría"/>
    <s v="I-2025-07049"/>
    <s v="Lazos de Agua: Programmatic and Strategy Support Mexico"/>
    <x v="2"/>
    <x v="105"/>
    <x v="0"/>
    <x v="3"/>
    <s v="Agua"/>
    <x v="12"/>
    <x v="12"/>
    <s v="Consultoría: Implementación de Programas"/>
    <s v="México"/>
    <s v="Pesos Mexicanos"/>
    <n v="61220.51"/>
    <n v="3312.8"/>
    <s v="Pago Completo"/>
    <m/>
  </r>
  <r>
    <d v="2025-09-29T00:00:00"/>
    <s v="UE Mx - 1615 FA Mx - Consultoria Evaluacion, Monitoreo y Aprendizaje - Septiembre"/>
    <s v="I-2025-06834"/>
    <s v="UE Mx - Consultoría de evaluación, monitoreo y aprendizaje"/>
    <x v="6"/>
    <x v="100"/>
    <x v="0"/>
    <x v="0"/>
    <s v="Innovación Laboral (Ex. Futuro del Trabajo)"/>
    <x v="9"/>
    <x v="9"/>
    <s v="Consultoría: Implementación de Programas"/>
    <s v="México"/>
    <s v="Pesos Mexicanos"/>
    <n v="25963.4"/>
    <n v="1412.59"/>
    <s v="Pago Completo"/>
    <m/>
  </r>
  <r>
    <d v="2025-09-29T00:00:00"/>
    <s v="Fac 5 - Globalmex - Vuelo Tuxtla/Buenos Aires"/>
    <s v="I-2025-07049"/>
    <s v="Lazos de Agua: Programmatic and Strategy Support Mexico"/>
    <x v="2"/>
    <x v="105"/>
    <x v="0"/>
    <x v="3"/>
    <s v="Agua"/>
    <x v="12"/>
    <x v="12"/>
    <s v="Consultoría: Implementación de Programas"/>
    <s v="México"/>
    <s v="US Dollar"/>
    <n v="-18"/>
    <n v="-18"/>
    <s v="Pago Completo"/>
    <m/>
  </r>
  <r>
    <d v="2025-09-29T00:00:00"/>
    <s v="Marcela Guillibrand - Consultoría"/>
    <s v="I-2025-07165"/>
    <s v="Agua - Consultoría Programática Chile"/>
    <x v="2"/>
    <x v="27"/>
    <x v="0"/>
    <x v="0"/>
    <s v="Agua"/>
    <x v="12"/>
    <x v="12"/>
    <s v="Consultoría: Implementación de Programas"/>
    <s v="Chile"/>
    <s v="Pesos Chilenos"/>
    <n v="3988661"/>
    <n v="4193.5600000000004"/>
    <s v="Pago Completo"/>
    <m/>
  </r>
  <r>
    <d v="2025-09-29T00:00:00"/>
    <s v="UE Mx - Enmienda I - 2025 - UE Mx - 1er desembolso"/>
    <s v="I-2024-06125"/>
    <s v="UE Mx: Ethos Innovación en Políticas Públicas - NDICI CSO/2023/450-034"/>
    <x v="6"/>
    <x v="100"/>
    <x v="0"/>
    <x v="0"/>
    <s v="Innovación Laboral (Ex. Futuro del Trabajo)"/>
    <x v="3"/>
    <x v="3"/>
    <s v="Donación efectivo más de U$D 50K"/>
    <s v="México"/>
    <s v="Pesos Mexicanos"/>
    <n v="951985.72"/>
    <n v="51794.65"/>
    <s v="Pago Completo"/>
    <m/>
  </r>
  <r>
    <d v="2025-09-29T00:00:00"/>
    <s v="Pago 2 - Fuente Nestlé - I-2025-07076"/>
    <s v="I-2025-07076"/>
    <s v="ECI - Latitud R Chile - Fortalecimiento de Capacidades y Federaciones Comerciales"/>
    <x v="2"/>
    <x v="117"/>
    <x v="0"/>
    <x v="0"/>
    <s v="Economia Circular Inclusiva (Ex Reciclaje)"/>
    <x v="10"/>
    <x v="10"/>
    <s v="Donación efectivo más de U$D 50K"/>
    <s v="Chile"/>
    <s v="US Dollar"/>
    <n v="10000"/>
    <n v="10000"/>
    <s v="Pago Completo"/>
    <m/>
  </r>
  <r>
    <d v="2025-09-29T00:00:00"/>
    <s v="Pago 2 - Fuente Coca - I-2025-07076"/>
    <s v="I-2025-07076"/>
    <s v="ECI - Latitud R Chile - Fortalecimiento de Capacidades y Federaciones Comerciales"/>
    <x v="2"/>
    <x v="23"/>
    <x v="0"/>
    <x v="3"/>
    <s v="Economia Circular Inclusiva (Ex Reciclaje)"/>
    <x v="10"/>
    <x v="10"/>
    <s v="Donación efectivo más de U$D 50K"/>
    <s v="Chile"/>
    <s v="US Dollar"/>
    <n v="20000"/>
    <n v="20000"/>
    <s v="Pago Completo"/>
    <m/>
  </r>
  <r>
    <d v="2025-09-29T00:00:00"/>
    <s v="Reintegro Margarita - Gastos de Alimentación y Transporte"/>
    <s v="I-2025-07164"/>
    <s v="Reunião de Equipe Água"/>
    <x v="2"/>
    <x v="105"/>
    <x v="0"/>
    <x v="3"/>
    <s v="Agua"/>
    <x v="12"/>
    <x v="12"/>
    <s v="Contratación de servicios/Viajes/Hoteles/Viáticos"/>
    <s v="Brasil"/>
    <s v="US Dollar"/>
    <n v="131.22"/>
    <n v="131.22"/>
    <s v="Pago Completo"/>
    <m/>
  </r>
  <r>
    <d v="2025-09-30T00:00:00"/>
    <s v="Desembolso 2/2 (30%) - Mujeres Soñadoras"/>
    <s v="I-2025-06849"/>
    <s v="UE Redes Chaco - fondos de innovación (Asociación Civil Mujeres Soñadoras)"/>
    <x v="0"/>
    <x v="56"/>
    <x v="0"/>
    <x v="0"/>
    <s v="Biomas"/>
    <x v="11"/>
    <x v="11"/>
    <s v="Donación efectivo más de U$D 50K"/>
    <s v="Argentina"/>
    <s v="Pesos Argentinos"/>
    <n v="20689500"/>
    <n v="14992.39"/>
    <s v="Pago Completo"/>
    <m/>
  </r>
  <r>
    <d v="2025-09-30T00:00:00"/>
    <s v="Honorarios septiembre 2025 Fiorella Tomasello"/>
    <s v="I-2025-06833"/>
    <s v="UE Redes Chaco - consultoría administrativa (Fiorella Tomasello)"/>
    <x v="0"/>
    <x v="56"/>
    <x v="0"/>
    <x v="0"/>
    <s v="Biomas"/>
    <x v="0"/>
    <x v="0"/>
    <s v="Consultoría: Implementación de Programas"/>
    <s v="Argentina"/>
    <s v="Pesos Argentinos"/>
    <n v="2115600"/>
    <n v="1456.02"/>
    <s v="Pago Completo"/>
    <m/>
  </r>
  <r>
    <d v="2025-09-30T00:00:00"/>
    <s v="UE Mx - Enmienda I - Extras en el Encuentro Sembrando Cambios -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19224.03"/>
    <n v="1047.6300000000001"/>
    <s v="Pago Completo"/>
    <m/>
  </r>
  <r>
    <d v="2025-09-30T00:00:00"/>
    <s v="Pago gastos YRR"/>
    <s v="I-2024-06315"/>
    <s v="UE Redes Chaco - Coordinación del proyecto (Yaiza Reid Rata) - año II"/>
    <x v="0"/>
    <x v="56"/>
    <x v="0"/>
    <x v="0"/>
    <s v="Biomas"/>
    <x v="0"/>
    <x v="0"/>
    <s v="Consultoría: Implementación de Programas"/>
    <s v="Argentina"/>
    <s v="Pesos Argentinos"/>
    <n v="511967"/>
    <n v="370.99"/>
    <s v="Pago Completo"/>
    <m/>
  </r>
  <r>
    <d v="2025-09-30T00:00:00"/>
    <s v="Honorarios Septiembre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m/>
  </r>
  <r>
    <d v="2025-09-30T00:00:00"/>
    <s v="Fundación Moisés Bertoni - Desembolso Único"/>
    <s v="I-2025-07172"/>
    <s v="Lazos de Agua: PIP en Paraguay"/>
    <x v="2"/>
    <x v="6"/>
    <x v="0"/>
    <x v="0"/>
    <s v="Agua"/>
    <x v="4"/>
    <x v="4"/>
    <s v="Donación efectivo más de U$D 3K y menos de U$D 50K"/>
    <s v="Paraguay"/>
    <s v="US Dollar"/>
    <n v="13973"/>
    <n v="13973"/>
    <s v="Pago Completo"/>
    <m/>
  </r>
  <r>
    <d v="2025-09-30T00:00:00"/>
    <s v="1 Aditivo - Pago 1 - Instituto Mancala"/>
    <s v="I-2025-06841"/>
    <s v="WTT POL - Trilha de Formação - Inst. Mancala"/>
    <x v="3"/>
    <x v="42"/>
    <x v="0"/>
    <x v="1"/>
    <s v="WTT"/>
    <x v="13"/>
    <x v="13"/>
    <s v="Donación efectivo más de U$D 3K y menos de U$D 50K"/>
    <s v="Brasil"/>
    <s v="Reales"/>
    <n v="25882.3"/>
    <n v="4866.37"/>
    <s v="Pago Completo"/>
    <m/>
  </r>
  <r>
    <d v="2025-09-30T00:00:00"/>
    <s v="1 Aditivo - Pago 1 - Instituto Mancala"/>
    <s v="I-2025-06841"/>
    <s v="WTT POL - Trilha de Formação - Inst. Mancala"/>
    <x v="3"/>
    <x v="114"/>
    <x v="0"/>
    <x v="1"/>
    <s v="WTT"/>
    <x v="13"/>
    <x v="13"/>
    <s v="Donación efectivo más de U$D 3K y menos de U$D 50K"/>
    <s v="Brasil"/>
    <s v="Reales"/>
    <n v="6697.7"/>
    <n v="1259.3"/>
    <s v="Pago Completo"/>
    <m/>
  </r>
  <r>
    <d v="2025-09-30T00:00:00"/>
    <s v="UE Mx - septiembre 2025 - Coordinación Proyecto"/>
    <s v="I-2025-07184"/>
    <s v="UE Mx - Coordinación de Proyecto 2025"/>
    <x v="6"/>
    <x v="100"/>
    <x v="0"/>
    <x v="0"/>
    <s v="Innovación Laboral (Ex. Futuro del Trabajo)"/>
    <x v="9"/>
    <x v="9"/>
    <s v="Consultoría: Implementación de Programas"/>
    <s v="México"/>
    <s v="Pesos Mexicanos"/>
    <n v="0"/>
    <n v="0"/>
    <s v="Pago Completo"/>
    <m/>
  </r>
  <r>
    <d v="2025-08-18T00:00:00"/>
    <s v="AJUSTE NO PAGAR | F 50341 Allegrotour - Gasto de Vuelo Buenos/Washington"/>
    <s v="I-2024-06723"/>
    <s v="Lazos de Agua: contratación especialista MEL"/>
    <x v="2"/>
    <x v="6"/>
    <x v="0"/>
    <x v="0"/>
    <s v="Agua"/>
    <x v="12"/>
    <x v="12"/>
    <s v="Consultoría: Implementación de Programas"/>
    <s v="Paraguay"/>
    <s v="US Dollar"/>
    <n v="-3628.01"/>
    <n v="-3628.01"/>
    <s v="Pago Completo"/>
    <s v="AJUSTE NO PAGAR | F 50341 Allegrotour - Gasto de Vuelo Buenos/Washington"/>
  </r>
  <r>
    <d v="2025-08-21T00:00:00"/>
    <s v="PC e Reemb. Brimdjam SBPC e 3 Ep. Serie"/>
    <s v="I-2025-06814"/>
    <s v="WTT GER - Viagens 2025 - Via Aérea e adiantamentos"/>
    <x v="3"/>
    <x v="19"/>
    <x v="1"/>
    <x v="1"/>
    <s v="WTT"/>
    <x v="2"/>
    <x v="2"/>
    <s v="Contratación de servicios/Viajes/Hoteles/Viáticos"/>
    <s v="Brasil"/>
    <s v="Reales"/>
    <n v="500"/>
    <n v="91.2"/>
    <s v="Pago Completo"/>
    <s v="PC e Reemb. Brimdjam SBPC e 3 Ep. Serie"/>
  </r>
  <r>
    <d v="2025-08-28T00:00:00"/>
    <s v="Reintegro Gabriela Macias - Gastos de Evento (Coffee Break, impresión y otros)"/>
    <s v="I-2025-07062"/>
    <s v="Lazos de Agua: Gastos Evento Awareness"/>
    <x v="6"/>
    <x v="105"/>
    <x v="0"/>
    <x v="3"/>
    <s v="Agua"/>
    <x v="4"/>
    <x v="4"/>
    <s v="Organizado por Avina"/>
    <s v="México"/>
    <s v="Pesos Mexicanos"/>
    <n v="4429.16"/>
    <n v="236.98"/>
    <s v="Pago Completo"/>
    <s v="Reintegro Gabriela Macias - Gastos de Evento (Coffee Break, impresión y otros)"/>
  </r>
  <r>
    <d v="2025-08-29T00:00:00"/>
    <s v="Baixa Adto Facebook"/>
    <s v="I-2025-06821"/>
    <s v="WTT COM - Materiais e serviços para comun. de projetos 2025"/>
    <x v="3"/>
    <x v="19"/>
    <x v="1"/>
    <x v="1"/>
    <s v="WTT"/>
    <x v="13"/>
    <x v="13"/>
    <s v="Consultoría: Contratación de servicios/Otros"/>
    <s v="Brasil"/>
    <s v="Reales"/>
    <n v="767.49"/>
    <n v="141.44"/>
    <s v="Pago Completo"/>
    <s v="Baixa Adto Facebook"/>
  </r>
  <r>
    <d v="2025-09-25T00:00:00"/>
    <s v="Consultoría G.Bade sept 2025"/>
    <s v="I-2024-06238"/>
    <s v="UE Chile - Periplo Comunicaciones"/>
    <x v="1"/>
    <x v="65"/>
    <x v="0"/>
    <x v="0"/>
    <s v="Innovación Laboral (Ex. Futuro del Trabajo)"/>
    <x v="9"/>
    <x v="9"/>
    <s v="Consultoría: Implementación de Programas"/>
    <s v="Chile"/>
    <s v="Pesos Chilenos"/>
    <n v="815000"/>
    <n v="856.87"/>
    <s v="Pago Completo"/>
    <s v="Consultoría G.Bade sept 2025"/>
  </r>
  <r>
    <d v="2025-09-25T00:00:00"/>
    <s v="Maria Victoria Arellano consultoría sept 2025"/>
    <s v="I-2024-06412"/>
    <s v="Consultoría Administrativa Ikatu Maria Victoria Arellano"/>
    <x v="1"/>
    <x v="111"/>
    <x v="0"/>
    <x v="0"/>
    <s v="Ikatu (Negocios)"/>
    <x v="17"/>
    <x v="17"/>
    <s v="Consultoría: Implementación de Programas"/>
    <s v="Chile"/>
    <s v="Pesos Chilenos"/>
    <n v="2300000"/>
    <n v="2418.15"/>
    <s v="Pago Completo"/>
    <s v="Maria Victoria Arellano consultoría sept 2025"/>
  </r>
  <r>
    <d v="2025-09-25T00:00:00"/>
    <s v="Maria León Consultoría UE sept 2025"/>
    <s v="I-2025-06938"/>
    <s v="UE Chile: Periplo Consultoria Maria Alejandra Leon"/>
    <x v="1"/>
    <x v="65"/>
    <x v="0"/>
    <x v="0"/>
    <s v="Innovación Laboral (Ex. Futuro del Trabajo)"/>
    <x v="9"/>
    <x v="9"/>
    <s v="Consultoría: Implementación de Programas"/>
    <s v="Chile"/>
    <s v="Pesos Chilenos"/>
    <n v="2388750"/>
    <n v="2511.46"/>
    <s v="Pago Completo"/>
    <s v="Maria León Consultoría UE sept 2025"/>
  </r>
  <r>
    <d v="2025-09-25T00:00:00"/>
    <s v="Traslado participantes actividad La Morada"/>
    <s v="I-2025-06972"/>
    <s v="UE Chile-Periplo: Talleres proyecto 2025"/>
    <x v="1"/>
    <x v="65"/>
    <x v="0"/>
    <x v="0"/>
    <s v="Innovación Laboral (Ex. Futuro del Trabajo)"/>
    <x v="3"/>
    <x v="3"/>
    <s v="Contratación de servicios/Viajes/Hoteles/Viáticos"/>
    <s v="Chile"/>
    <s v="Pesos Chilenos"/>
    <n v="216382"/>
    <n v="227.5"/>
    <s v="Pago Completo"/>
    <s v="Traslado participantes actividad La Morada"/>
  </r>
  <r>
    <d v="2025-09-25T00:00:00"/>
    <s v="Consultoría Ma. Pia Montero Sept 25"/>
    <s v="I-2025-07067"/>
    <s v="UE Chile - Periplo Consultoria MEL M.Montero"/>
    <x v="1"/>
    <x v="65"/>
    <x v="0"/>
    <x v="0"/>
    <s v="Innovación Laboral (Ex. Futuro del Trabajo)"/>
    <x v="9"/>
    <x v="9"/>
    <s v="Consultoría: Implementación de Programas"/>
    <s v="Chile"/>
    <s v="Pesos Chilenos"/>
    <n v="1100000"/>
    <n v="1156.51"/>
    <s v="Pago Completo"/>
    <s v="Consultoría Ma. Pia Montero Sept 25"/>
  </r>
  <r>
    <d v="2025-09-29T00:00:00"/>
    <s v="2do pago La Morada - UE"/>
    <s v="I-2024-06178"/>
    <s v="UE Chile: Alianza La Morada"/>
    <x v="1"/>
    <x v="65"/>
    <x v="0"/>
    <x v="0"/>
    <s v="Innovación Laboral (Ex. Futuro del Trabajo)"/>
    <x v="3"/>
    <x v="3"/>
    <s v="Donación efectivo más de U$D 50K"/>
    <s v="Chile"/>
    <s v="Pesos Chilenos"/>
    <n v="73643810"/>
    <n v="77286.31"/>
    <s v="Pago Completo"/>
    <s v="2do pago La Morada - UE"/>
  </r>
  <r>
    <d v="2025-09-29T00:00:00"/>
    <s v="UE Mx - Streaming y apoyo logístico 25 septiembre"/>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6827.1"/>
    <n v="2003.65"/>
    <s v="Pago Completo"/>
    <s v="UE Mx - Streaming y apoyo logístico 25 septiembre"/>
  </r>
  <r>
    <d v="2025-10-01T00:00:00"/>
    <s v="Pago pasaje JUJAEPJUJ octubre 2025"/>
    <s v="I-2024-06315"/>
    <s v="UE Redes Chaco - Coordinación del proyecto (Yaiza Reid Rata) - año II"/>
    <x v="0"/>
    <x v="56"/>
    <x v="0"/>
    <x v="0"/>
    <s v="Biomas"/>
    <x v="0"/>
    <x v="0"/>
    <s v="Consultoría: Implementación de Programas"/>
    <s v="Argentina"/>
    <s v="Pesos Argentinos"/>
    <n v="430325"/>
    <n v="302.41000000000003"/>
    <s v="Pago Completo"/>
    <s v="Pago pasaje JUJAEPJUJ octubre 2025"/>
  </r>
  <r>
    <d v="2025-10-01T00:00:00"/>
    <s v="Pago  | 1/2"/>
    <s v="I-2025-07218"/>
    <s v="SURGE | Diplomado de la Clínica Jurídica de Pueblos Indígenas"/>
    <x v="2"/>
    <x v="61"/>
    <x v="0"/>
    <x v="3"/>
    <s v="Democracias"/>
    <x v="5"/>
    <x v="5"/>
    <s v="Consultoría: Contratación de servicios/Otros"/>
    <s v="México"/>
    <s v="US Dollar"/>
    <n v="1845"/>
    <n v="1845"/>
    <s v="Pago Completo"/>
    <s v="Pago  | 1/2"/>
  </r>
  <r>
    <d v="2025-10-01T00:00:00"/>
    <s v="Honorário Septiembre 2025"/>
    <s v="I-2024-06293"/>
    <s v="SURGE | Consultoria de Monitoreo e Evaluación | Eva Villanueva"/>
    <x v="2"/>
    <x v="61"/>
    <x v="0"/>
    <x v="3"/>
    <s v="Democracias"/>
    <x v="16"/>
    <x v="16"/>
    <s v="Consultoría: Implementación de Programas"/>
    <s v="México"/>
    <s v="Pesos Mexicanos"/>
    <n v="36474"/>
    <n v="1984.17"/>
    <s v="Pago Completo"/>
    <s v="Honorário Septiembre 2025"/>
  </r>
  <r>
    <d v="2025-10-01T00:00:00"/>
    <s v="Pago 4"/>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7800000"/>
    <n v="5368.2"/>
    <s v="Pago Completo"/>
    <s v="Pago 4"/>
  </r>
  <r>
    <d v="2025-10-02T00:00:00"/>
    <s v="Honorarios septiembre 2025 Yaiza Reid Rata"/>
    <s v="I-2024-06315"/>
    <s v="UE Redes Chaco - Coordinación del proyecto (Yaiza Reid Rata) - año II"/>
    <x v="0"/>
    <x v="56"/>
    <x v="0"/>
    <x v="0"/>
    <s v="Biomas"/>
    <x v="0"/>
    <x v="0"/>
    <s v="Consultoría: Implementación de Programas"/>
    <s v="Argentina"/>
    <s v="Pesos Argentinos"/>
    <n v="3417985"/>
    <n v="2399.4299999999998"/>
    <s v="Pago Completo"/>
    <s v="Honorarios septiembre 2025 Yaiza Reid Rata"/>
  </r>
  <r>
    <d v="2025-10-02T00:00:00"/>
    <s v="I-07264 Boleto de avión - Fernando Francia"/>
    <s v="I-2025-07264"/>
    <s v="ASDI: Participación de Fernando Francia en Encuentro de Familiares de Migrantes Desaparecidos"/>
    <x v="2"/>
    <x v="5"/>
    <x v="0"/>
    <x v="0"/>
    <s v="Innovación Laboral (Ex. Futuro del Trabajo)"/>
    <x v="9"/>
    <x v="9"/>
    <s v="Contratación de servicios/Viajes/Hoteles/Viáticos"/>
    <s v="Honduras"/>
    <s v="US Dollar"/>
    <n v="662.06"/>
    <n v="662.06"/>
    <s v="Pago Completo"/>
    <s v="I-07264 Boleto de avión - Fernando Francia"/>
  </r>
  <r>
    <d v="2025-10-02T00:00:00"/>
    <s v="Reemb. Gracyane - Santarém 15 a 18/09/2025"/>
    <s v="I-2025-06814"/>
    <s v="WTT GER - Viagens 2025 - Via Aérea e adiantamentos"/>
    <x v="3"/>
    <x v="42"/>
    <x v="1"/>
    <x v="1"/>
    <s v="WTT"/>
    <x v="2"/>
    <x v="2"/>
    <s v="Contratación de servicios/Viajes/Hoteles/Viáticos"/>
    <s v="Brasil"/>
    <s v="Reales"/>
    <n v="708.53"/>
    <n v="133.22"/>
    <s v="Pago Completo"/>
    <s v="Reemb. Gracyane - Santarém 15 a 18/09/2025"/>
  </r>
  <r>
    <d v="2025-10-02T00:00:00"/>
    <s v="2nd payment CREEC"/>
    <s v="I-2025-07148"/>
    <s v="Impulsouth II: JTL&amp;I Grants - CREEC - Uganda"/>
    <x v="2"/>
    <x v="63"/>
    <x v="0"/>
    <x v="0"/>
    <s v="Clima"/>
    <x v="22"/>
    <x v="25"/>
    <s v="Donación efectivo más de U$D 3K y menos de U$D 50K"/>
    <s v="Uganda"/>
    <s v="US Dollar"/>
    <n v="2000"/>
    <n v="2000"/>
    <s v="Pago Completo"/>
    <s v="2nd payment CREEC"/>
  </r>
  <r>
    <d v="2025-10-02T00:00:00"/>
    <s v="Pago factura 00004-00001550"/>
    <s v="I-2025-07226"/>
    <s v="Latitud R C4 Cobertura Anfibia conflicto recicladores Buenos Aires"/>
    <x v="2"/>
    <x v="117"/>
    <x v="0"/>
    <x v="0"/>
    <s v="Economia Circular Inclusiva (Ex Reciclaje)"/>
    <x v="10"/>
    <x v="10"/>
    <s v="Donación efectivo hasta U$D 3K"/>
    <s v="Argentina"/>
    <s v="US Dollar"/>
    <n v="2000"/>
    <n v="2000"/>
    <s v="Pago Completo"/>
    <s v="Pago factura 00004-00001550"/>
  </r>
  <r>
    <d v="2025-10-02T00:00:00"/>
    <s v="Wordly - Pago Único Traducción I-7239"/>
    <s v="I-2025-07239"/>
    <s v="MapBiomas: Servicio de Traduccion"/>
    <x v="4"/>
    <x v="10"/>
    <x v="2"/>
    <x v="2"/>
    <s v="Biomas"/>
    <x v="6"/>
    <x v="6"/>
    <s v="Consultoría: Contratación de servicios/Otros"/>
    <s v="Global"/>
    <s v="US Dollar"/>
    <n v="3459.6"/>
    <n v="3459.6"/>
    <s v="Pago Completo"/>
    <s v="Wordly - Pago Único Traducción I-7239"/>
  </r>
  <r>
    <d v="2025-10-02T00:00:00"/>
    <s v="Reemb. Leila Gastos com alimentação e deslocamento"/>
    <s v="I-2025-07214"/>
    <s v="WTT POL - Mesa Redonda no ICID - Fortaleza -18/09/2025"/>
    <x v="3"/>
    <x v="114"/>
    <x v="1"/>
    <x v="1"/>
    <s v="WTT"/>
    <x v="13"/>
    <x v="13"/>
    <s v="Contratación de servicios/Viajes/Hoteles/Viáticos"/>
    <s v="Brasil"/>
    <s v="Reales"/>
    <n v="561.63"/>
    <n v="105.6"/>
    <s v="Pago Completo"/>
    <s v="Reemb. Leila Gastos com alimentação e deslocamento"/>
  </r>
  <r>
    <d v="2025-10-02T00:00:00"/>
    <s v="Transporte Agenda 23 a 25.09"/>
    <s v="I-2024-06190"/>
    <s v="GCF BRA | Eventos e Viagens - Projeto Marajó"/>
    <x v="5"/>
    <x v="2"/>
    <x v="0"/>
    <x v="0"/>
    <s v="Biomas"/>
    <x v="11"/>
    <x v="11"/>
    <s v="Organizado por Avina"/>
    <s v="Brasil"/>
    <s v="Reales"/>
    <n v="2755"/>
    <n v="517.99"/>
    <s v="Pago Completo"/>
    <s v="Transporte Agenda 23 a 25.09"/>
  </r>
  <r>
    <d v="2025-10-02T00:00:00"/>
    <s v="Baixa de Adiantamento Marcelo Tavares - 5.000"/>
    <s v="I-2025-07236"/>
    <s v="GCF BRA | Assistente Técnico de Projeto - Marcelo Tavares"/>
    <x v="5"/>
    <x v="2"/>
    <x v="0"/>
    <x v="0"/>
    <s v="Biomas"/>
    <x v="0"/>
    <x v="0"/>
    <s v="Consultoría: Implementación de Programas"/>
    <s v="Brasil"/>
    <s v="Reales"/>
    <n v="5000"/>
    <n v="940.1"/>
    <s v="Pago Completo"/>
    <s v="Baixa de Adiantamento Marcelo Tavares - 5.000"/>
  </r>
  <r>
    <d v="2025-10-02T00:00:00"/>
    <s v="2nd payment"/>
    <s v="I-2025-07118"/>
    <s v="Impulsouth II: JTL&amp;I Grants - Alain Biboum - Cameroon"/>
    <x v="2"/>
    <x v="63"/>
    <x v="0"/>
    <x v="0"/>
    <s v="Clima"/>
    <x v="22"/>
    <x v="25"/>
    <s v="Donación efectivo más de U$D 3K y menos de U$D 50K"/>
    <s v="Camerún"/>
    <s v="US Dollar"/>
    <n v="2000"/>
    <n v="2000"/>
    <s v="Pago Completo"/>
    <s v="2nd payment"/>
  </r>
  <r>
    <d v="2025-10-03T00:00:00"/>
    <s v="2nd payment (W4SECA)"/>
    <s v="I-2025-07116"/>
    <s v="Impulsouth II: JTL&amp;I Grants - Carole Tankeu - Cameroon"/>
    <x v="2"/>
    <x v="63"/>
    <x v="0"/>
    <x v="0"/>
    <s v="Clima"/>
    <x v="22"/>
    <x v="25"/>
    <s v="Donación efectivo más de U$D 3K y menos de U$D 50K"/>
    <s v="Camerún"/>
    <s v="US Dollar"/>
    <n v="2000"/>
    <n v="2000"/>
    <s v="Pago Completo"/>
    <s v="2nd payment (W4SECA)"/>
  </r>
  <r>
    <d v="2025-10-03T00:00:00"/>
    <s v="Desembolso CDP 2DO año ejecucion"/>
    <s v="I-2024-06160"/>
    <s v="UE Chile: Alianza Casa de la Paz"/>
    <x v="1"/>
    <x v="65"/>
    <x v="0"/>
    <x v="0"/>
    <s v="Innovación Laboral (Ex. Futuro del Trabajo)"/>
    <x v="3"/>
    <x v="3"/>
    <s v="Donación efectivo más de U$D 50K"/>
    <s v="Chile"/>
    <s v="Pesos Chilenos"/>
    <n v="45997416"/>
    <n v="47968.94"/>
    <s v="Pago Completo"/>
    <s v="Desembolso CDP 2DO año ejecucion"/>
  </r>
  <r>
    <d v="2025-10-03T00:00:00"/>
    <s v="Traslado actividades Periplo"/>
    <s v="I-2025-06972"/>
    <s v="UE Chile-Periplo: Talleres proyecto 2025"/>
    <x v="1"/>
    <x v="65"/>
    <x v="0"/>
    <x v="0"/>
    <s v="Innovación Laboral (Ex. Futuro del Trabajo)"/>
    <x v="3"/>
    <x v="3"/>
    <s v="Contratación de servicios/Viajes/Hoteles/Viáticos"/>
    <s v="Chile"/>
    <s v="Pesos Chilenos"/>
    <n v="133588"/>
    <n v="138.97"/>
    <s v="Pago Completo"/>
    <s v="Traslado actividades Periplo"/>
  </r>
  <r>
    <d v="2025-10-03T00:00:00"/>
    <s v="Alojamiento participante actividad Periplo"/>
    <s v="I-2025-06972"/>
    <s v="UE Chile-Periplo: Talleres proyecto 2025"/>
    <x v="1"/>
    <x v="65"/>
    <x v="0"/>
    <x v="0"/>
    <s v="Innovación Laboral (Ex. Futuro del Trabajo)"/>
    <x v="3"/>
    <x v="3"/>
    <s v="Contratación de servicios/Viajes/Hoteles/Viáticos"/>
    <s v="Chile"/>
    <s v="Pesos Chilenos"/>
    <n v="111860"/>
    <n v="116.37"/>
    <s v="Pago Completo"/>
    <s v="Alojamiento participante actividad Periplo"/>
  </r>
  <r>
    <d v="2025-10-03T00:00:00"/>
    <s v="2nd payment Susan Claros"/>
    <s v="I-2025-07153"/>
    <s v="Impulsouth II: JTL&amp;I Grants - Susan Claros Rivera - Bolivia"/>
    <x v="2"/>
    <x v="63"/>
    <x v="0"/>
    <x v="0"/>
    <s v="Clima"/>
    <x v="22"/>
    <x v="25"/>
    <s v="Donación efectivo más de U$D 3K y menos de U$D 50K"/>
    <s v="Bolivia"/>
    <s v="US Dollar"/>
    <n v="2000"/>
    <n v="2000"/>
    <s v="Pago Completo"/>
    <s v="2nd payment Susan Claros"/>
  </r>
  <r>
    <d v="2025-10-03T00:00:00"/>
    <s v="Pago Junio - Juan Duncan"/>
    <s v="I-2024-06469"/>
    <s v="ICC: Consultoría en comunicación - Juan Duncan"/>
    <x v="2"/>
    <x v="106"/>
    <x v="0"/>
    <x v="0"/>
    <s v="Innovación Laboral (Ex. Futuro del Trabajo)"/>
    <x v="9"/>
    <x v="9"/>
    <s v="Consultoría: Implementación de Programas"/>
    <s v="Argentina"/>
    <s v="Pesos Argentinos"/>
    <n v="758386.75"/>
    <n v="576.29999999999995"/>
    <s v="Pago Completo"/>
    <s v="Pago Junio - Juan Duncan"/>
  </r>
  <r>
    <d v="2025-10-03T00:00:00"/>
    <s v="Pago Julio - Agosto -Juan Duncan"/>
    <s v="I-2024-06469"/>
    <s v="ICC: Consultoría en comunicación - Juan Duncan"/>
    <x v="2"/>
    <x v="106"/>
    <x v="0"/>
    <x v="0"/>
    <s v="Innovación Laboral (Ex. Futuro del Trabajo)"/>
    <x v="9"/>
    <x v="9"/>
    <s v="Consultoría: Implementación de Programas"/>
    <s v="Argentina"/>
    <s v="Pesos Argentinos"/>
    <n v="1516773.5"/>
    <n v="1152.5899999999999"/>
    <s v="Pago Completo"/>
    <s v="Pago Julio - Agosto -Juan Duncan"/>
  </r>
  <r>
    <d v="2025-10-07T00:00:00"/>
    <s v="Pago Septiem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432.7399999999998"/>
    <s v="Pago Completo"/>
    <s v="Pago Septiembre 2025 - Daniela Salas"/>
  </r>
  <r>
    <d v="2025-10-07T00:00:00"/>
    <s v="Pago Unico -DAWF_James Oyange"/>
    <s v="I-2025-07268"/>
    <s v="DAWF African Content Moderators Union_James Oyange"/>
    <x v="2"/>
    <x v="88"/>
    <x v="0"/>
    <x v="3"/>
    <s v="Innovación Laboral (Ex. Futuro del Trabajo)"/>
    <x v="3"/>
    <x v="3"/>
    <s v="Donación efectivo hasta U$D 3K"/>
    <s v="Kenia"/>
    <s v="US Dollar"/>
    <n v="1370"/>
    <n v="1370"/>
    <s v="Pago Completo"/>
    <s v="Pago Unico -DAWF_James Oyange"/>
  </r>
  <r>
    <d v="2025-10-07T00:00:00"/>
    <s v="Primer desembolso"/>
    <s v="I-2025-07249"/>
    <s v="F4 LR ECU: Fortalecimiento al reciclaje inclusivo a través de la innovación social y tecnológica Fase 2"/>
    <x v="2"/>
    <x v="117"/>
    <x v="0"/>
    <x v="0"/>
    <s v="Economia Circular Inclusiva (Ex Reciclaje)"/>
    <x v="10"/>
    <x v="10"/>
    <s v="Donación efectivo más de U$D 3K y menos de U$D 50K"/>
    <s v="Ecuador"/>
    <s v="US Dollar"/>
    <n v="20000"/>
    <n v="20000"/>
    <s v="Pago Completo"/>
    <s v="Primer desembolso"/>
  </r>
  <r>
    <d v="2025-10-07T00:00:00"/>
    <s v="INVOICE #010/2025 - Marcelo Mosaner"/>
    <s v="I-2025-07068"/>
    <s v="POV-VAC: Consultoría monitoreo y evaluación"/>
    <x v="2"/>
    <x v="40"/>
    <x v="0"/>
    <x v="0"/>
    <s v="Biomas"/>
    <x v="0"/>
    <x v="0"/>
    <s v="Consultoría: Implementación de Programas"/>
    <s v="Brasil"/>
    <s v="Reales"/>
    <n v="11000"/>
    <n v="2068.21"/>
    <s v="Pago Completo"/>
    <s v="INVOICE #010/2025 - Marcelo Mosaner"/>
  </r>
  <r>
    <d v="2025-10-07T00:00:00"/>
    <s v="Desembolso 2 -  Fundación Gaia Pacha"/>
    <s v="I-2024-06609"/>
    <s v="POV BOL - Gaia Pacha: Concurso Juvenil del Agua 2025"/>
    <x v="2"/>
    <x v="40"/>
    <x v="0"/>
    <x v="0"/>
    <s v="Biomas"/>
    <x v="11"/>
    <x v="11"/>
    <s v="Donación efectivo más de U$D 3K y menos de U$D 50K"/>
    <s v="Bolivia"/>
    <s v="US Dollar"/>
    <n v="4000"/>
    <n v="4000"/>
    <s v="Pago Completo"/>
    <s v="Desembolso 2 -  Fundación Gaia Pacha"/>
  </r>
  <r>
    <d v="2025-10-07T00:00:00"/>
    <s v="Pago unico | RED ORGANIZATIVA POR LA JUSTICIA OBRERA"/>
    <s v="I-2025-07194"/>
    <s v="SURGE | Red Organizativa por la Justicia Obrera &amp; Micelio ROJO"/>
    <x v="2"/>
    <x v="124"/>
    <x v="0"/>
    <x v="3"/>
    <s v="Democracias"/>
    <x v="5"/>
    <x v="5"/>
    <s v="Donación efectivo más de U$D 3K y menos de U$D 50K"/>
    <s v="México"/>
    <s v="US Dollar"/>
    <n v="26000"/>
    <n v="26000"/>
    <s v="Pago Completo"/>
    <s v="Pago unico | RED ORGANIZATIVA POR LA JUSTICIA OBRERA"/>
  </r>
  <r>
    <d v="2025-10-07T00:00:00"/>
    <s v="2nd Payment Cadeau Adjamie"/>
    <s v="I-2025-07117"/>
    <s v="Impulsouth II: JTL&amp;I Grants - Cadeau Adjamie Ravolatahina - Madagascar"/>
    <x v="2"/>
    <x v="63"/>
    <x v="0"/>
    <x v="0"/>
    <s v="Clima"/>
    <x v="22"/>
    <x v="25"/>
    <s v="Donación efectivo más de U$D 3K y menos de U$D 50K"/>
    <s v="Madagascar"/>
    <s v="US Dollar"/>
    <n v="2000"/>
    <n v="2000"/>
    <s v="Pago Completo"/>
    <s v="2nd Payment Cadeau Adjamie"/>
  </r>
  <r>
    <d v="2025-10-07T00:00:00"/>
    <s v="2nd payment Bai Serge"/>
    <s v="I-2025-07150"/>
    <s v="Impulsouth II: JTL&amp;I Grants - Bai Serge - Côte d'Ivoire"/>
    <x v="2"/>
    <x v="63"/>
    <x v="0"/>
    <x v="0"/>
    <s v="Clima"/>
    <x v="22"/>
    <x v="25"/>
    <s v="Donación efectivo más de U$D 3K y menos de U$D 50K"/>
    <s v="Costa de Marfil"/>
    <s v="US Dollar"/>
    <n v="2000"/>
    <n v="2000"/>
    <s v="Pago Completo"/>
    <s v="2nd payment Bai Serge"/>
  </r>
  <r>
    <d v="2025-10-07T00:00:00"/>
    <s v="1er Desembolso Marco Andrade"/>
    <s v="I-2025-07266"/>
    <s v="Comic Relief: Consultoría de Comunicación Marco Andrade"/>
    <x v="2"/>
    <x v="122"/>
    <x v="0"/>
    <x v="0"/>
    <s v="Clima"/>
    <x v="22"/>
    <x v="22"/>
    <s v="Consultoría: Contratación de servicios/Otros"/>
    <s v="Ecuador"/>
    <s v="US Dollar"/>
    <n v="1800"/>
    <n v="1800"/>
    <s v="Pago Completo"/>
    <s v="1er Desembolso Marco Andrade"/>
  </r>
  <r>
    <d v="2025-10-07T00:00:00"/>
    <s v="Pago unico"/>
    <s v="I-2025-07198"/>
    <s v="SURGE FCP | Girl Up | Programa de Acompañamiento a Clubs"/>
    <x v="2"/>
    <x v="124"/>
    <x v="0"/>
    <x v="3"/>
    <s v="Democracias"/>
    <x v="5"/>
    <x v="5"/>
    <s v="Donación efectivo más de U$D 3K y menos de U$D 50K"/>
    <s v="México"/>
    <s v="US Dollar"/>
    <n v="16000"/>
    <n v="16000"/>
    <s v="Pago Completo"/>
    <s v="Pago unico"/>
  </r>
  <r>
    <d v="2025-10-08T00:00:00"/>
    <s v="Anticipo viajes"/>
    <s v="I-2025-07235"/>
    <s v="Coordinación de la Aceleradora de Negocios e iniciativas Programáticas ECI"/>
    <x v="2"/>
    <x v="89"/>
    <x v="0"/>
    <x v="0"/>
    <s v="Economia Circular Inclusiva (Ex Reciclaje)"/>
    <x v="8"/>
    <x v="8"/>
    <s v="Consultoría: Implementación de Programas"/>
    <s v="Colombia"/>
    <s v="US Dollar"/>
    <n v="1000"/>
    <n v="1000"/>
    <s v="Pago Completo"/>
    <s v="Anticipo viajes"/>
  </r>
  <r>
    <d v="2025-10-08T00:00:00"/>
    <s v="5th payment Maria"/>
    <s v="I-2024-06593"/>
    <s v="Impulsouth II: Expert on Gender and Energy Transition (Maria)"/>
    <x v="2"/>
    <x v="63"/>
    <x v="0"/>
    <x v="0"/>
    <s v="Clima"/>
    <x v="22"/>
    <x v="25"/>
    <s v="Consultoría: Contratación de servicios/Otros"/>
    <s v="Global"/>
    <s v="US Dollar"/>
    <n v="2000"/>
    <n v="2000"/>
    <s v="Pago Completo"/>
    <s v="5th payment Maria"/>
  </r>
  <r>
    <d v="2025-10-08T00:00:00"/>
    <s v="Invoice 01/2025 - Pago 1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26000000"/>
    <n v="6833.11"/>
    <s v="Pago Completo"/>
    <s v="Invoice 01/2025 - Pago 1 - Consultoria coordinacion aceleradora German Villegas"/>
  </r>
  <r>
    <d v="2025-10-09T00:00:00"/>
    <s v="NF 120 ref. Diagramação Material Institucional - Vinicius Caina"/>
    <s v="I-2025-06821"/>
    <s v="WTT COM - Materiais e serviços para comun. de projetos 2025"/>
    <x v="3"/>
    <x v="19"/>
    <x v="1"/>
    <x v="1"/>
    <s v="WTT"/>
    <x v="13"/>
    <x v="13"/>
    <s v="Consultoría: Contratación de servicios/Otros"/>
    <s v="Brasil"/>
    <s v="Reales"/>
    <n v="2650"/>
    <n v="497.91"/>
    <s v="Pago Completo"/>
    <s v="NF 120 ref. Diagramação Material Institucional - Vinicius Caina"/>
  </r>
  <r>
    <d v="2025-10-09T00:00:00"/>
    <s v="FT 8386 Via Aerea - Passagem e Hospedagem - Leila Santana"/>
    <s v="I-2025-07214"/>
    <s v="WTT POL - Mesa Redonda no ICID - Fortaleza -18/09/2025"/>
    <x v="3"/>
    <x v="114"/>
    <x v="1"/>
    <x v="1"/>
    <s v="WTT"/>
    <x v="13"/>
    <x v="13"/>
    <s v="Contratación de servicios/Viajes/Hoteles/Viáticos"/>
    <s v="Brasil"/>
    <s v="Reales"/>
    <n v="5429.68"/>
    <n v="1020.18"/>
    <s v="Pago Completo"/>
    <s v="FT 8386 Via Aerea - Passagem e Hospedagem - Leila Santana"/>
  </r>
  <r>
    <d v="2025-10-09T00:00:00"/>
    <s v="FT 8388 Via Aerea - Hospedagem Angélica e Mari Brito"/>
    <s v="I-2025-06814"/>
    <s v="WTT GER - Viagens 2025 - Via Aérea e adiantamentos"/>
    <x v="3"/>
    <x v="18"/>
    <x v="1"/>
    <x v="1"/>
    <s v="WTT"/>
    <x v="2"/>
    <x v="2"/>
    <s v="Contratación de servicios/Viajes/Hoteles/Viáticos"/>
    <s v="Brasil"/>
    <s v="Reales"/>
    <n v="2667.96"/>
    <n v="501.28"/>
    <s v="Pago Completo"/>
    <s v="FT 8388 Via Aerea - Hospedagem Angélica e Mari Brito"/>
  </r>
  <r>
    <d v="2025-10-09T00:00:00"/>
    <s v="FT 8383 Via Aerea - Passagem Angelica 26 a 30/10/2025 - Belem"/>
    <s v="I-2025-06814"/>
    <s v="WTT GER - Viagens 2025 - Via Aérea e adiantamentos"/>
    <x v="3"/>
    <x v="128"/>
    <x v="1"/>
    <x v="4"/>
    <s v="WTT"/>
    <x v="2"/>
    <x v="2"/>
    <s v="Contratación de servicios/Viajes/Hoteles/Viáticos"/>
    <s v="Brasil"/>
    <s v="Reales"/>
    <n v="2732.51"/>
    <n v="513.76"/>
    <s v="Pago Completo"/>
    <s v="FT 8383 Via Aerea - Passagem Angelica 26 a 30/10/2025 - Belem"/>
  </r>
  <r>
    <d v="2025-10-09T00:00:00"/>
    <s v="PC  Caroline Santos | Baixa de Adiantamento - 2.000"/>
    <s v="I-2024-06739"/>
    <s v="GCF BRA | Administrative Consulting - Caroline Santos"/>
    <x v="5"/>
    <x v="2"/>
    <x v="0"/>
    <x v="0"/>
    <s v="Biomas"/>
    <x v="0"/>
    <x v="0"/>
    <s v="Consultoría: Implementación de Programas"/>
    <s v="Brasil"/>
    <s v="Reales"/>
    <n v="2000"/>
    <n v="373.59"/>
    <s v="Pago Completo"/>
    <s v="PC  Caroline Santos | Baixa de Adiantamento - 2.000"/>
  </r>
  <r>
    <d v="2025-10-09T00:00:00"/>
    <s v="NF 029 VILA TUCUPI | Jantar Agenda Missão Marajó - Soure"/>
    <s v="I-2024-06190"/>
    <s v="GCF BRA | Eventos e Viagens - Projeto Marajó"/>
    <x v="5"/>
    <x v="2"/>
    <x v="0"/>
    <x v="0"/>
    <s v="Biomas"/>
    <x v="11"/>
    <x v="11"/>
    <s v="Organizado por Avina"/>
    <s v="Brasil"/>
    <s v="Reales"/>
    <n v="9600"/>
    <n v="1793.22"/>
    <s v="Pago Completo"/>
    <s v="NF 029 VILA TUCUPI | Jantar Agenda Missão Marajó - Soure"/>
  </r>
  <r>
    <d v="2025-10-09T00:00:00"/>
    <s v="Pago 2/2 | Organización Juvenil Mexiro A.C"/>
    <s v="I-2025-07240"/>
    <s v="SURGE FCP | Maternidades respetadas y diversas | Organización Juvenil Mexiro"/>
    <x v="2"/>
    <x v="75"/>
    <x v="0"/>
    <x v="3"/>
    <s v="Democracias"/>
    <x v="5"/>
    <x v="5"/>
    <s v="Donación efectivo más de U$D 3K y menos de U$D 50K"/>
    <s v="México"/>
    <s v="US Dollar"/>
    <n v="12000"/>
    <n v="12000"/>
    <s v="Pago Completo"/>
    <s v="Pago 2/2 | Organización Juvenil Mexiro A.C"/>
  </r>
  <r>
    <d v="2025-10-09T00:00:00"/>
    <s v="FT 8384 Via Aerea - Hospedagem Santarém 16 a 18/09/2025 - Gracyane e Renata"/>
    <s v="I-2025-06814"/>
    <s v="WTT GER - Viagens 2025 - Via Aérea e adiantamentos"/>
    <x v="3"/>
    <x v="42"/>
    <x v="1"/>
    <x v="1"/>
    <s v="WTT"/>
    <x v="2"/>
    <x v="2"/>
    <s v="Contratación de servicios/Viajes/Hoteles/Viáticos"/>
    <s v="Brasil"/>
    <s v="Reales"/>
    <n v="1108.4000000000001"/>
    <n v="208.26"/>
    <s v="Pago Completo"/>
    <s v="FT 8384 Via Aerea - Hospedagem Santarém 16 a 18/09/2025 - Gracyane e Renata"/>
  </r>
  <r>
    <d v="2025-10-09T00:00:00"/>
    <s v="PC  Caroline Santos | Reembolso de Despesas - Agenda Setembro"/>
    <s v="I-2024-06739"/>
    <s v="GCF BRA | Administrative Consulting - Caroline Santos"/>
    <x v="5"/>
    <x v="2"/>
    <x v="0"/>
    <x v="0"/>
    <s v="Biomas"/>
    <x v="0"/>
    <x v="0"/>
    <s v="Consultoría: Implementación de Programas"/>
    <s v="Brasil"/>
    <s v="Reales"/>
    <n v="310.05"/>
    <n v="57.92"/>
    <s v="Pago Completo"/>
    <s v="PC  Caroline Santos | Reembolso de Despesas - Agenda Setembro"/>
  </r>
  <r>
    <d v="2025-10-09T00:00:00"/>
    <s v="Pago Servicio de Interpretación Simultánea"/>
    <s v="I-2025-07242"/>
    <s v="Impulsouth II: Interpretación Simultanea Remota Dialogue Sud-Su COP"/>
    <x v="2"/>
    <x v="63"/>
    <x v="0"/>
    <x v="0"/>
    <s v="Clima"/>
    <x v="22"/>
    <x v="22"/>
    <s v="Consultoría: Contratación de servicios/Otros"/>
    <s v="Global"/>
    <s v="US Dollar"/>
    <n v="1100"/>
    <n v="1100"/>
    <s v="Pago Completo"/>
    <s v="Pago Servicio de Interpretación Simultánea"/>
  </r>
  <r>
    <d v="2025-10-09T00:00:00"/>
    <s v="I-2025-07105 Desembolso Unico - Escuelas Promesa - Jalisco / Monterrey"/>
    <s v="I-2025-07105"/>
    <s v="ECI - Latitud R - MEX - Escuelas Promesa - Jalisco / Monterrey"/>
    <x v="2"/>
    <x v="23"/>
    <x v="0"/>
    <x v="3"/>
    <s v="Economia Circular Inclusiva (Ex Reciclaje)"/>
    <x v="10"/>
    <x v="10"/>
    <s v="Donación efectivo más de U$D 3K y menos de U$D 50K"/>
    <s v="México"/>
    <s v="US Dollar"/>
    <n v="30000"/>
    <n v="30000"/>
    <s v="Pago Completo"/>
    <s v="I-2025-07105 Desembolso Unico - Escuelas Promesa - Jalisco / Monterrey"/>
  </r>
  <r>
    <d v="2025-10-09T00:00:00"/>
    <s v="Pago 2/2 | Organización Juvenil Mexiro A.C"/>
    <s v="I-2025-07240"/>
    <s v="SURGE FCP | Maternidades respetadas y diversas | Organización Juvenil Mexiro"/>
    <x v="2"/>
    <x v="61"/>
    <x v="0"/>
    <x v="3"/>
    <s v="Democracias"/>
    <x v="5"/>
    <x v="5"/>
    <s v="Donación efectivo más de U$D 3K y menos de U$D 50K"/>
    <s v="México"/>
    <s v="US Dollar"/>
    <n v="6000"/>
    <n v="6000"/>
    <s v="Pago Completo"/>
    <s v="Pago 2/2 | Organización Juvenil Mexiro A.C"/>
  </r>
  <r>
    <d v="2025-10-09T00:00:00"/>
    <s v="FT 8382 Via Aerea - Hospedagem - Evento Emprapii UFOPA - 17/09/2025 em Santarém"/>
    <s v="I-2025-07212"/>
    <s v="WTT CAP - Evento da Emprapii UFOPA - 17/09/2025 em Santarém"/>
    <x v="3"/>
    <x v="42"/>
    <x v="1"/>
    <x v="1"/>
    <s v="WTT"/>
    <x v="13"/>
    <x v="13"/>
    <s v="Contratación de servicios/Viajes/Hoteles/Viáticos"/>
    <s v="Brasil"/>
    <s v="Reales"/>
    <n v="554.4"/>
    <n v="104.17"/>
    <s v="Pago Completo"/>
    <s v="FT 8382 Via Aerea - Hospedagem - Evento Emprapii UFOPA - 17/09/2025 em Santarém"/>
  </r>
  <r>
    <d v="2025-10-10T00:00:00"/>
    <s v="I-2025-07241 - Pago unico"/>
    <s v="I-2025-07241"/>
    <s v="ECI - Aporte Premio Territorio Circular"/>
    <x v="2"/>
    <x v="27"/>
    <x v="0"/>
    <x v="0"/>
    <s v="Economia Circular Inclusiva (Ex Reciclaje)"/>
    <x v="10"/>
    <x v="10"/>
    <s v="Patrocinios"/>
    <s v="Chile"/>
    <s v="US Dollar"/>
    <n v="3800"/>
    <n v="3800"/>
    <s v="Pago Completo"/>
    <s v="I-2025-07241 - Pago unico"/>
  </r>
  <r>
    <d v="2025-10-10T00:00:00"/>
    <s v="I-2024-06303 - Pago II - Enmienda Uganda Nurses &amp; Midwives Union"/>
    <s v="I-2024-06303"/>
    <s v="DAWF Uganda Nurses &amp; Midwives Union"/>
    <x v="4"/>
    <x v="28"/>
    <x v="2"/>
    <x v="2"/>
    <s v="Innovación Laboral (Ex. Futuro del Trabajo)"/>
    <x v="7"/>
    <x v="7"/>
    <s v="Donación efectivo más de U$D 3K y menos de U$D 50K"/>
    <s v="Uganda"/>
    <s v="US Dollar"/>
    <n v="45000"/>
    <n v="45000"/>
    <s v="Pago Completo"/>
    <s v="I-2024-06303 - Pago II - Enmienda Uganda Nurses &amp; Midwives Union"/>
  </r>
  <r>
    <d v="2025-10-10T00:00:00"/>
    <s v="PagoUnico _DAWF Perkumpulan Sembada Bersama Indonesia"/>
    <s v="I-2025-07206"/>
    <s v="DAWF Perkumpulan Sembada Bersama Indonesia - Enmienda"/>
    <x v="2"/>
    <x v="88"/>
    <x v="0"/>
    <x v="3"/>
    <s v="Innovación Laboral (Ex. Futuro del Trabajo)"/>
    <x v="3"/>
    <x v="3"/>
    <s v="Donación efectivo hasta U$D 3K"/>
    <s v="Indonesia"/>
    <s v="US Dollar"/>
    <n v="806.25"/>
    <n v="806.25"/>
    <s v="Pago Completo"/>
    <s v="PagoUnico _DAWF Perkumpulan Sembada Bersama Indonesia"/>
  </r>
  <r>
    <d v="2025-10-10T00:00:00"/>
    <s v="I-07275 Anticipo caja chica Veronica"/>
    <s v="I-2025-07275"/>
    <s v="Walmart Periplo 3: Caja Chica Veronica"/>
    <x v="4"/>
    <x v="130"/>
    <x v="2"/>
    <x v="2"/>
    <s v="Innovación Laboral (Ex. Futuro del Trabajo)"/>
    <x v="20"/>
    <x v="20"/>
    <s v="Consultoría: Contratación de servicios/Otros"/>
    <s v="México"/>
    <s v="US Dollar"/>
    <n v="2000"/>
    <n v="2000"/>
    <s v="Pago Completo"/>
    <s v="I-07275 Anticipo caja chica Veronica"/>
  </r>
  <r>
    <d v="2025-10-10T00:00:00"/>
    <s v="Invoice 1401 - Pago 2 - DD Paraguay Coresa - CFO International"/>
    <s v="I-2025-06870"/>
    <s v="ECI - Latitud R - C2 - Due Diligence Aceleradora 2025"/>
    <x v="2"/>
    <x v="89"/>
    <x v="0"/>
    <x v="0"/>
    <s v="Economia Circular Inclusiva (Ex Reciclaje)"/>
    <x v="10"/>
    <x v="10"/>
    <s v="Consultoría: Contratación de servicios/Otros"/>
    <s v="Argentina"/>
    <s v="US Dollar"/>
    <n v="3300"/>
    <n v="3300"/>
    <s v="Pago Completo"/>
    <s v="Invoice 1401 - Pago 2 - DD Paraguay Coresa - CFO International"/>
  </r>
  <r>
    <d v="2025-10-10T00:00:00"/>
    <s v="Factura Allegro Tour 56826  Isadora Harvey.pdf"/>
    <s v="I-2025-06877"/>
    <s v="Avina | Consultoría Coordinación Programática | Isadora Harvey"/>
    <x v="2"/>
    <x v="27"/>
    <x v="0"/>
    <x v="0"/>
    <s v="Democracias"/>
    <x v="16"/>
    <x v="16"/>
    <s v="Consultoría: Implementación de Programas"/>
    <s v="Brasil"/>
    <s v="US Dollar"/>
    <n v="1640.87"/>
    <n v="1640.87"/>
    <s v="Pago Completo"/>
    <s v="Factura Allegro Tour 56826  Isadora Harvey.pdf"/>
  </r>
  <r>
    <d v="2025-10-13T00:00:00"/>
    <s v="Pago 2 - 2025"/>
    <s v="I-2024-06453"/>
    <s v="GCF BRA | Materials&amp; Goods - JB Monteiro"/>
    <x v="2"/>
    <x v="2"/>
    <x v="0"/>
    <x v="0"/>
    <s v="Biomas"/>
    <x v="11"/>
    <x v="11"/>
    <s v="Consultoría: Contratación de servicios/Otros"/>
    <s v="Brasil"/>
    <s v="Reales"/>
    <n v="20200"/>
    <n v="3795.35"/>
    <s v="Pago Completo"/>
    <s v="Pago 2 - 2025"/>
  </r>
  <r>
    <d v="2025-10-13T00:00:00"/>
    <s v="FT00008395 - Via Aerea - Pasaje - LARA VICTORIA VAZ"/>
    <s v="I-2025-07277"/>
    <s v="GCF BRA | 13° Congresso de Agroecologia"/>
    <x v="2"/>
    <x v="2"/>
    <x v="0"/>
    <x v="0"/>
    <s v="Biomas"/>
    <x v="0"/>
    <x v="0"/>
    <s v="Contratación de servicios/Viajes/Hoteles/Viáticos"/>
    <s v="Brasil"/>
    <s v="US Dollar"/>
    <n v="651.46"/>
    <n v="651.46"/>
    <s v="Pago Completo"/>
    <s v="FT00008395 - Via Aerea - Pasaje - LARA VICTORIA VAZ"/>
  </r>
  <r>
    <d v="2025-10-13T00:00:00"/>
    <s v="FT00008395 - Via Aerea - Pasaje - ECILENE PENA DE SOUZA"/>
    <s v="I-2025-07277"/>
    <s v="GCF BRA | 13° Congresso de Agroecologia"/>
    <x v="2"/>
    <x v="2"/>
    <x v="0"/>
    <x v="0"/>
    <s v="Biomas"/>
    <x v="11"/>
    <x v="11"/>
    <s v="Contratación de servicios/Viajes/Hoteles/Viáticos"/>
    <s v="Brasil"/>
    <s v="US Dollar"/>
    <n v="850.14"/>
    <n v="850.14"/>
    <s v="Pago Completo"/>
    <s v="FT00008395 - Via Aerea - Pasaje - ECILENE PENA DE SOUZA"/>
  </r>
  <r>
    <d v="2025-10-14T00:00:00"/>
    <s v="3o. Adelanto Gastos de Viaje Mayra I-6785"/>
    <s v="I-2024-06785"/>
    <s v="MapBiomas: Administrative Consulting Mayra Milkovic"/>
    <x v="4"/>
    <x v="10"/>
    <x v="2"/>
    <x v="2"/>
    <s v="Biomas"/>
    <x v="6"/>
    <x v="6"/>
    <s v="Consultoría: Contratación de servicios/Otros"/>
    <s v="Argentina"/>
    <s v="US Dollar"/>
    <n v="3000"/>
    <n v="3000"/>
    <s v="Pago Completo"/>
    <s v="3o. Adelanto Gastos de Viaje Mayra I-6785"/>
  </r>
  <r>
    <d v="2025-10-14T00:00:00"/>
    <s v="I-07217- Boleto de avión Alejandra León"/>
    <s v="I-2025-07217"/>
    <s v="Reunión presencial del equipo Innovación Laboral"/>
    <x v="2"/>
    <x v="27"/>
    <x v="0"/>
    <x v="0"/>
    <s v="Innovación Laboral (Ex. Futuro del Trabajo)"/>
    <x v="9"/>
    <x v="9"/>
    <s v="Contratación de servicios/Viajes/Hoteles/Viáticos"/>
    <s v="México"/>
    <s v="US Dollar"/>
    <n v="1062.92"/>
    <n v="1062.92"/>
    <s v="Pago Completo"/>
    <s v="I-07217- Boleto de avión Alejandra León"/>
  </r>
  <r>
    <d v="2025-10-14T00:00:00"/>
    <s v="PC Lara Vaz | Reeembolso de despesas de viagens 11/08/2025 a 08/10/2025"/>
    <s v="I-2024-06591"/>
    <s v="GCF BRA | Consultoria Genero e Diversidade - Lara Vaz"/>
    <x v="5"/>
    <x v="2"/>
    <x v="0"/>
    <x v="0"/>
    <s v="Biomas"/>
    <x v="0"/>
    <x v="0"/>
    <s v="Consultoría: Implementación de Programas"/>
    <s v="Brasil"/>
    <s v="Reales"/>
    <n v="1507.75"/>
    <n v="274.24"/>
    <s v="Pago Completo"/>
    <s v="PC Lara Vaz | Reeembolso de despesas de viagens 11/08/2025 a 08/10/2025"/>
  </r>
  <r>
    <d v="2025-10-14T00:00:00"/>
    <s v="Instituto Belterra - Pago 2 - 50%"/>
    <s v="I-2025-06937"/>
    <s v="Águas do Marajó - Piloto de tecnología replicable de captación de agua para la producción"/>
    <x v="2"/>
    <x v="67"/>
    <x v="0"/>
    <x v="0"/>
    <s v="Agua"/>
    <x v="4"/>
    <x v="4"/>
    <s v="Donación efectivo más de U$D 50K"/>
    <s v="Brasil"/>
    <s v="US Dollar"/>
    <n v="44250"/>
    <n v="44250"/>
    <s v="Pago Completo"/>
    <s v="Instituto Belterra - Pago 2 - 50%"/>
  </r>
  <r>
    <d v="2025-10-14T00:00:00"/>
    <s v="NF 049 BANZEIRO MARAJO | Adiantamento Reservas Hotel Banzeiro - Missão Marajó"/>
    <s v="I-2024-06190"/>
    <s v="GCF BRA | Eventos e Viagens - Projeto Marajó"/>
    <x v="5"/>
    <x v="2"/>
    <x v="0"/>
    <x v="0"/>
    <s v="Biomas"/>
    <x v="11"/>
    <x v="11"/>
    <s v="Organizado por Avina"/>
    <s v="Brasil"/>
    <s v="Reales"/>
    <n v="3960"/>
    <n v="720.28"/>
    <s v="Pago Completo"/>
    <s v="NF 049 BANZEIRO MARAJO | Adiantamento Reservas Hotel Banzeiro - Missão Marajó"/>
  </r>
  <r>
    <d v="2025-10-14T00:00:00"/>
    <s v="3er desembolso Mujeres Soñadoras."/>
    <s v="I-2025-06849"/>
    <s v="UE Redes Chaco - fondos de innovación (Asociación Civil Mujeres Soñadoras)"/>
    <x v="0"/>
    <x v="56"/>
    <x v="0"/>
    <x v="0"/>
    <s v="Biomas"/>
    <x v="11"/>
    <x v="11"/>
    <s v="Donación efectivo más de U$D 50K"/>
    <s v="Argentina"/>
    <s v="Pesos Argentinos"/>
    <n v="5000000"/>
    <n v="3676.47"/>
    <s v="Pago Completo"/>
    <s v="3er desembolso Mujeres Soñadoras."/>
  </r>
  <r>
    <d v="2025-10-14T00:00:00"/>
    <s v="Reemb. Mari Brito 13 CBA"/>
    <s v="I-2025-06814"/>
    <s v="WTT GER - Viagens 2025 - Via Aérea e adiantamentos"/>
    <x v="3"/>
    <x v="18"/>
    <x v="1"/>
    <x v="1"/>
    <s v="WTT"/>
    <x v="2"/>
    <x v="2"/>
    <s v="Contratación de servicios/Viajes/Hoteles/Viáticos"/>
    <s v="Brasil"/>
    <s v="Reales"/>
    <n v="827.17"/>
    <n v="150.44999999999999"/>
    <s v="Pago Completo"/>
    <s v="Reemb. Mari Brito 13 CBA"/>
  </r>
  <r>
    <d v="2025-10-14T00:00:00"/>
    <s v="Pago final Honorarios"/>
    <s v="I-2025-07075"/>
    <s v="Consultoria La Oreja de Poder"/>
    <x v="2"/>
    <x v="90"/>
    <x v="0"/>
    <x v="0"/>
    <s v="Dirección de Innovación Social"/>
    <x v="35"/>
    <x v="37"/>
    <s v="Consultoría: Inversiones"/>
    <s v="Argentina"/>
    <s v="US Dollar"/>
    <n v="8000"/>
    <n v="8000"/>
    <s v="Pago Completo"/>
    <s v="Pago final Honorarios"/>
  </r>
  <r>
    <d v="2025-10-14T00:00:00"/>
    <s v="I-07216 - Boleto de avión José Pablo Valverde"/>
    <s v="I-2025-07216"/>
    <s v="ASDI: Reunión de equipo Migrantes como agentes de cambio"/>
    <x v="2"/>
    <x v="5"/>
    <x v="0"/>
    <x v="0"/>
    <s v="Innovación Laboral (Ex. Futuro del Trabajo)"/>
    <x v="9"/>
    <x v="9"/>
    <s v="Contratación de servicios/Viajes/Hoteles/Viáticos"/>
    <s v="Honduras"/>
    <s v="US Dollar"/>
    <n v="534.77"/>
    <n v="534.77"/>
    <s v="Pago Completo"/>
    <s v="I-07216 - Boleto de avión José Pablo Valverde"/>
  </r>
  <r>
    <d v="2025-10-14T00:00:00"/>
    <s v="I-07216- Boleto de avión Sindy Hernandez"/>
    <s v="I-2025-07216"/>
    <s v="ASDI: Reunión de equipo Migrantes como agentes de cambio"/>
    <x v="2"/>
    <x v="5"/>
    <x v="0"/>
    <x v="0"/>
    <s v="Innovación Laboral (Ex. Futuro del Trabajo)"/>
    <x v="9"/>
    <x v="9"/>
    <s v="Contratación de servicios/Viajes/Hoteles/Viáticos"/>
    <s v="Honduras"/>
    <s v="US Dollar"/>
    <n v="854.78"/>
    <n v="854.78"/>
    <s v="Pago Completo"/>
    <s v="I-07216- Boleto de avión Sindy Hernandez"/>
  </r>
  <r>
    <d v="2025-10-14T00:00:00"/>
    <s v="PC Lara Vaz | Baixa de Adiantamento 1500"/>
    <s v="I-2024-06591"/>
    <s v="GCF BRA | Consultoria Genero e Diversidade - Lara Vaz"/>
    <x v="5"/>
    <x v="2"/>
    <x v="0"/>
    <x v="0"/>
    <s v="Biomas"/>
    <x v="0"/>
    <x v="0"/>
    <s v="Consultoría: Implementación de Programas"/>
    <s v="Brasil"/>
    <s v="Reales"/>
    <n v="1500"/>
    <n v="272.83"/>
    <s v="Pago Completo"/>
    <s v="PC Lara Vaz | Baixa de Adiantamento 1500"/>
  </r>
  <r>
    <d v="2025-10-14T00:00:00"/>
    <s v="Despesas de deslocamento convidado"/>
    <s v="I-2025-07277"/>
    <s v="GCF BRA | 13° Congresso de Agroecologia"/>
    <x v="5"/>
    <x v="2"/>
    <x v="0"/>
    <x v="0"/>
    <s v="Biomas"/>
    <x v="11"/>
    <x v="11"/>
    <s v="Contratación de servicios/Viajes/Hoteles/Viáticos"/>
    <s v="Brasil"/>
    <s v="Reales"/>
    <n v="600"/>
    <n v="109.13"/>
    <s v="Pago Completo"/>
    <s v="Despesas de deslocamento convidado"/>
  </r>
  <r>
    <d v="2025-10-14T00:00:00"/>
    <s v="3er desembolso CIMBRA"/>
    <s v="I-2025-06843"/>
    <s v="UE Redes Chaco - fondos de innovación (CIMBRA)"/>
    <x v="0"/>
    <x v="56"/>
    <x v="0"/>
    <x v="0"/>
    <s v="Biomas"/>
    <x v="11"/>
    <x v="11"/>
    <s v="Donación efectivo más de U$D 3K y menos de U$D 50K"/>
    <s v="Argentina"/>
    <s v="Pesos Argentinos"/>
    <n v="1676400"/>
    <n v="1232.6500000000001"/>
    <s v="Pago Completo"/>
    <s v="3er desembolso CIMBRA"/>
  </r>
  <r>
    <d v="2025-10-14T00:00:00"/>
    <s v="Pago 2 - I-06931"/>
    <s v="I-2025-06931"/>
    <s v="ASDI – Contratación de Servicio de Auditoría Avina"/>
    <x v="2"/>
    <x v="5"/>
    <x v="0"/>
    <x v="0"/>
    <s v="Innovación Laboral (Ex. Futuro del Trabajo)"/>
    <x v="9"/>
    <x v="9"/>
    <s v="Auditoria"/>
    <s v="Guatemala"/>
    <s v="US Dollar"/>
    <n v="1250"/>
    <n v="1250"/>
    <s v="Pago Completo"/>
    <s v="Pago 2 - I-06931"/>
  </r>
  <r>
    <d v="2025-10-14T00:00:00"/>
    <s v="Pago 4 CCICH I-06778"/>
    <s v="I-2024-06778"/>
    <s v="ASDI: CCICH-CONECTA"/>
    <x v="2"/>
    <x v="5"/>
    <x v="0"/>
    <x v="0"/>
    <s v="Innovación Laboral (Ex. Futuro del Trabajo)"/>
    <x v="3"/>
    <x v="3"/>
    <s v="Donación efectivo más de U$D 3K y menos de U$D 50K"/>
    <s v="Honduras"/>
    <s v="US Dollar"/>
    <n v="7500"/>
    <n v="7500"/>
    <s v="Pago Completo"/>
    <s v="Pago 4 CCICH I-06778"/>
  </r>
  <r>
    <d v="2025-10-14T00:00:00"/>
    <s v="FAVII006 - Technical Control Corporation - Consultoría"/>
    <s v="I-2024-06723"/>
    <s v="Lazos de Agua: contratación especialista MEL"/>
    <x v="2"/>
    <x v="105"/>
    <x v="0"/>
    <x v="3"/>
    <s v="Agua"/>
    <x v="12"/>
    <x v="12"/>
    <s v="Consultoría: Implementación de Programas"/>
    <s v="Paraguay"/>
    <s v="Pesos Argentinos"/>
    <n v="6816667"/>
    <n v="4939.6099999999997"/>
    <s v="Pago Completo"/>
    <s v="FAVII006 - Technical Control Corporation - Consultoría"/>
  </r>
  <r>
    <d v="2025-10-14T00:00:00"/>
    <s v="001-001-0003861 Fundación Moises Bertoni - Consultoría 3/3"/>
    <s v="I-2024-06617"/>
    <s v="Lazos de Agua: Diseño del Programa en Paraguay"/>
    <x v="2"/>
    <x v="57"/>
    <x v="0"/>
    <x v="0"/>
    <s v="Agua"/>
    <x v="4"/>
    <x v="4"/>
    <s v="Consultoría: Contratación de servicios/Otros"/>
    <s v="Paraguay"/>
    <s v="US Dollar"/>
    <n v="33250"/>
    <n v="33250"/>
    <s v="Pago Completo"/>
    <s v="001-001-0003861 Fundación Moises Bertoni - Consultoría 3/3"/>
  </r>
  <r>
    <d v="2025-10-15T00:00:00"/>
    <s v="3° Pagamento"/>
    <s v="I-2024-06456"/>
    <s v="GCF BRA | FPIC Process - Apó Socioambiental"/>
    <x v="2"/>
    <x v="2"/>
    <x v="0"/>
    <x v="0"/>
    <s v="Biomas"/>
    <x v="11"/>
    <x v="11"/>
    <s v="Consultoría: Contratación de servicios/Otros"/>
    <s v="Brasil"/>
    <s v="US Dollar"/>
    <n v="5000"/>
    <n v="5000"/>
    <s v="Pago Completo"/>
    <s v="3° Pagamento"/>
  </r>
  <r>
    <d v="2025-10-15T00:00:00"/>
    <s v="Pago Unico _DAWF TNF Garment Workers Services Cooperation"/>
    <s v="I-2025-07205"/>
    <s v="DAWF TNF Garment Workers Services Cooperation - Enmienda"/>
    <x v="2"/>
    <x v="88"/>
    <x v="0"/>
    <x v="3"/>
    <s v="Innovación Laboral (Ex. Futuro del Trabajo)"/>
    <x v="3"/>
    <x v="3"/>
    <s v="Donación efectivo más de U$D 3K y menos de U$D 50K"/>
    <s v="Indonesia"/>
    <s v="US Dollar"/>
    <n v="3229"/>
    <n v="3229"/>
    <s v="Pago Completo"/>
    <s v="Pago Unico _DAWF TNF Garment Workers Services Cooperation"/>
  </r>
  <r>
    <d v="2025-10-15T00:00:00"/>
    <s v="01 Honorarios Juan José Bernal"/>
    <s v="I-2025-07230"/>
    <s v="Comic Relief: Omicse"/>
    <x v="2"/>
    <x v="122"/>
    <x v="0"/>
    <x v="0"/>
    <s v="Clima"/>
    <x v="22"/>
    <x v="22"/>
    <s v="Consultoría: Inversiones"/>
    <s v="Ecuador"/>
    <s v="US Dollar"/>
    <n v="25000"/>
    <n v="25000"/>
    <s v="Pago Completo"/>
    <s v="01 Honorarios Juan José Bernal"/>
  </r>
  <r>
    <d v="2025-10-15T00:00:00"/>
    <s v="Desembolso unico"/>
    <s v="I-2025-07302"/>
    <s v="IF | Introducción al estudio de Aves Playeras y la Red Internacional Motus"/>
    <x v="2"/>
    <x v="90"/>
    <x v="0"/>
    <x v="0"/>
    <s v="Dirección de Futuro"/>
    <x v="31"/>
    <x v="33"/>
    <s v="Donación efectivo más de U$D 3K y menos de U$D 50K"/>
    <m/>
    <s v="US Dollar"/>
    <n v="8000"/>
    <n v="8000"/>
    <s v="Pago Completo"/>
    <s v="Desembolso unico"/>
  </r>
  <r>
    <d v="2025-10-15T00:00:00"/>
    <s v="2nd payment Launcher Engineers Hub"/>
    <s v="I-2025-07147"/>
    <s v="Impulsouth II: JTL&amp;I Grants - Launcher Engineers Hub Ltd - Zambia"/>
    <x v="2"/>
    <x v="63"/>
    <x v="0"/>
    <x v="0"/>
    <s v="Clima"/>
    <x v="22"/>
    <x v="25"/>
    <s v="Donación efectivo más de U$D 3K y menos de U$D 50K"/>
    <s v="Zambia"/>
    <s v="US Dollar"/>
    <n v="2000"/>
    <n v="2000"/>
    <s v="Pago Completo"/>
    <s v="2nd payment Launcher Engineers Hub"/>
  </r>
  <r>
    <d v="2025-10-15T00:00:00"/>
    <s v="Honorário Agosto"/>
    <s v="I-2024-06591"/>
    <s v="GCF BRA | Consultoria Genero e Diversidade - Lara Vaz"/>
    <x v="2"/>
    <x v="2"/>
    <x v="0"/>
    <x v="0"/>
    <s v="Biomas"/>
    <x v="0"/>
    <x v="0"/>
    <s v="Consultoría: Implementación de Programas"/>
    <s v="Brasil"/>
    <s v="Reales"/>
    <n v="7862.25"/>
    <n v="1477.23"/>
    <s v="Pago Completo"/>
    <s v="Honorário Agosto"/>
  </r>
  <r>
    <d v="2025-10-15T00:00:00"/>
    <s v="Transferencia AA-FA- I-2025-07299 Walmart Periplo 3"/>
    <s v="I-2025-07299"/>
    <s v="Walmart Periplo 3: Traslado fondos Fundación Avina"/>
    <x v="4"/>
    <x v="130"/>
    <x v="3"/>
    <x v="2"/>
    <s v="Innovación Laboral (Ex. Futuro del Trabajo)"/>
    <x v="39"/>
    <x v="42"/>
    <s v="Donación efectivo más de U$D 50K"/>
    <m/>
    <s v="US Dollar"/>
    <n v="750000"/>
    <n v="750000"/>
    <s v="Pago Completo"/>
    <s v="Transferencia AA-FA- I-2025-07299 Walmart Periplo 3"/>
  </r>
  <r>
    <d v="2025-10-16T00:00:00"/>
    <s v="3er desembolso Biodiversidad"/>
    <s v="I-2025-06844"/>
    <s v="UE Redes Chaco - fondos de innovación (Fundación Biodiversidad)"/>
    <x v="0"/>
    <x v="56"/>
    <x v="0"/>
    <x v="0"/>
    <s v="Biomas"/>
    <x v="11"/>
    <x v="11"/>
    <s v="Donación efectivo más de U$D 3K y menos de U$D 50K"/>
    <s v="Argentina"/>
    <s v="Pesos Argentinos"/>
    <n v="1676400"/>
    <n v="1195.72"/>
    <s v="Pago Completo"/>
    <s v="3er desembolso Biodiversidad"/>
  </r>
  <r>
    <d v="2025-10-16T00:00:00"/>
    <s v="Pago Unico - Fith"/>
    <s v="I-2025-06894"/>
    <s v="Guatemala: Federación Internacional de Trabajadoras del Hogar"/>
    <x v="2"/>
    <x v="107"/>
    <x v="0"/>
    <x v="3"/>
    <s v="Innovación Laboral (Ex. Futuro del Trabajo)"/>
    <x v="3"/>
    <x v="3"/>
    <s v="Donación efectivo más de U$D 3K y menos de U$D 50K"/>
    <s v="Guatemala"/>
    <s v="US Dollar"/>
    <n v="20000"/>
    <n v="20000"/>
    <s v="Pago Completo"/>
    <s v="Pago Unico - Fith"/>
  </r>
  <r>
    <d v="2025-10-16T00:00:00"/>
    <s v="Pago Bimensal Setembro e Outubro"/>
    <s v="I-2025-07236"/>
    <s v="GCF BRA | Assistente Técnico de Projeto - Marcelo Tavares"/>
    <x v="2"/>
    <x v="2"/>
    <x v="0"/>
    <x v="0"/>
    <s v="Biomas"/>
    <x v="0"/>
    <x v="0"/>
    <s v="Consultoría: Implementación de Programas"/>
    <s v="Brasil"/>
    <s v="Reales"/>
    <n v="14000"/>
    <n v="2632.27"/>
    <s v="Pago Completo"/>
    <s v="Pago Bimensal Setembro e Outubro"/>
  </r>
  <r>
    <d v="2025-10-16T00:00:00"/>
    <s v="Pago Unico - MSN"/>
    <s v="I-2025-07271"/>
    <s v="Maquila Solidarity Network: Engagement with Apparel Brands"/>
    <x v="2"/>
    <x v="107"/>
    <x v="0"/>
    <x v="3"/>
    <s v="Innovación Laboral (Ex. Futuro del Trabajo)"/>
    <x v="3"/>
    <x v="3"/>
    <s v="Donación efectivo más de U$D 3K y menos de U$D 50K"/>
    <s v="Guatemala"/>
    <s v="US Dollar"/>
    <n v="11500"/>
    <n v="11500"/>
    <s v="Pago Completo"/>
    <s v="Pago Unico - MSN"/>
  </r>
  <r>
    <d v="2025-10-16T00:00:00"/>
    <s v="1o. pago Materiales para la COP30"/>
    <s v="I-2025-07298"/>
    <s v="Comic Relief: Materiales para la COP"/>
    <x v="2"/>
    <x v="122"/>
    <x v="0"/>
    <x v="0"/>
    <s v="Clima"/>
    <x v="22"/>
    <x v="43"/>
    <s v="Consultoría: Contratación de servicios/Otros"/>
    <m/>
    <s v="Reales"/>
    <n v="12586.5"/>
    <n v="2366.5100000000002"/>
    <s v="Pago Completo"/>
    <s v="1o. pago Materiales para la COP30"/>
  </r>
  <r>
    <d v="2025-10-16T00:00:00"/>
    <s v="Primer Pago _ Ormusa"/>
    <s v="I-2025-06892"/>
    <s v="Ormusa - Entornos Dignos: C190 y derechos laborales para Mujeres en la Maquila"/>
    <x v="2"/>
    <x v="107"/>
    <x v="0"/>
    <x v="3"/>
    <s v="Innovación Laboral (Ex. Futuro del Trabajo)"/>
    <x v="3"/>
    <x v="3"/>
    <s v="Donación efectivo más de U$D 3K y menos de U$D 50K"/>
    <s v="El Salvador"/>
    <s v="US Dollar"/>
    <n v="20000"/>
    <n v="20000"/>
    <s v="Pago Completo"/>
    <s v="Primer Pago _ Ormusa"/>
  </r>
  <r>
    <d v="2025-10-17T00:00:00"/>
    <s v="Reembolso Beatriz gasto con transporte y hotel"/>
    <s v="I-2025-07187"/>
    <s v="BASE SKOLL: Workshop Brasilia"/>
    <x v="5"/>
    <x v="103"/>
    <x v="0"/>
    <x v="3"/>
    <s v="Clima"/>
    <x v="22"/>
    <x v="26"/>
    <s v="Organizado por Avina"/>
    <s v="Global"/>
    <s v="Reales"/>
    <n v="1252.9000000000001"/>
    <n v="235.57"/>
    <s v="Pago Completo"/>
    <s v="Reembolso Beatriz gasto con transporte y hotel"/>
  </r>
  <r>
    <d v="2025-10-17T00:00:00"/>
    <s v="O Canto do Frances P.1/2"/>
    <s v="I-2025-07281"/>
    <s v="Skoll: Viaje Donor Trip Marajó"/>
    <x v="4"/>
    <x v="86"/>
    <x v="2"/>
    <x v="2"/>
    <s v="Clima"/>
    <x v="25"/>
    <x v="27"/>
    <s v="Organizado por Avina"/>
    <s v="Brasil"/>
    <s v="US Dollar"/>
    <n v="786.13"/>
    <n v="786.13"/>
    <s v="Pago Completo"/>
    <s v="O Canto do Frances P.1/2"/>
  </r>
  <r>
    <d v="2025-10-17T00:00:00"/>
    <s v="I-07203_Pago Unico FIP"/>
    <s v="I-2025-07203"/>
    <s v="DAWF Federación Internacional de Periodistas - Enmienda"/>
    <x v="2"/>
    <x v="88"/>
    <x v="0"/>
    <x v="3"/>
    <s v="Innovación Laboral (Ex. Futuro del Trabajo)"/>
    <x v="3"/>
    <x v="3"/>
    <s v="Donación efectivo hasta U$D 3K"/>
    <s v="Argentina"/>
    <s v="US Dollar"/>
    <n v="2450"/>
    <n v="2450"/>
    <s v="Pago Completo"/>
    <s v="I-07203_Pago Unico FIP"/>
  </r>
  <r>
    <d v="2025-10-17T00:00:00"/>
    <s v="I-07216 - Reintegro gastos de viaje - Jose Valverde"/>
    <s v="I-2025-07216"/>
    <s v="ASDI: Reunión de equipo Migrantes como agentes de cambio"/>
    <x v="2"/>
    <x v="5"/>
    <x v="0"/>
    <x v="0"/>
    <s v="Innovación Laboral (Ex. Futuro del Trabajo)"/>
    <x v="9"/>
    <x v="9"/>
    <s v="Contratación de servicios/Viajes/Hoteles/Viáticos"/>
    <s v="Honduras"/>
    <s v="US Dollar"/>
    <n v="114.25"/>
    <n v="114.25"/>
    <s v="Pago Completo"/>
    <s v="I-07216 - Reintegro gastos de viaje - Jose Valverde"/>
  </r>
  <r>
    <d v="2025-10-17T00:00:00"/>
    <s v="Desembolso 1/2 I-2025-07133 ANR"/>
    <s v="I-2025-07133"/>
    <s v="ECI - Latitud R - COL -Fortalecimiento organizaciones ANR con enfoque en TON Trazables"/>
    <x v="2"/>
    <x v="126"/>
    <x v="0"/>
    <x v="3"/>
    <s v="Economia Circular Inclusiva (Ex Reciclaje)"/>
    <x v="10"/>
    <x v="10"/>
    <s v="Donación efectivo más de U$D 3K y menos de U$D 50K"/>
    <s v="Colombia"/>
    <s v="US Dollar"/>
    <n v="30000"/>
    <n v="30000"/>
    <s v="Pago Completo"/>
    <s v="Desembolso 1/2 I-2025-07133 ANR"/>
  </r>
  <r>
    <d v="2025-10-17T00:00:00"/>
    <s v="Pago 1 _ ICC Fundación Social Cultural"/>
    <s v="I-2025-07100"/>
    <s v="ICC: Fundación Social Cultural"/>
    <x v="2"/>
    <x v="106"/>
    <x v="0"/>
    <x v="0"/>
    <s v="Innovación Laboral (Ex. Futuro del Trabajo)"/>
    <x v="3"/>
    <x v="3"/>
    <s v="Donación efectivo más de U$D 3K y menos de U$D 50K"/>
    <s v="Ecuador"/>
    <s v="US Dollar"/>
    <n v="21500"/>
    <n v="21500"/>
    <s v="Pago Completo"/>
    <s v="Pago 1 _ ICC Fundación Social Cultural"/>
  </r>
  <r>
    <d v="2025-10-17T00:00:00"/>
    <s v="RPA 6815 ref. Oficina ASPACS - 05/09/2025 - Robert Lacerda"/>
    <s v="I-2025-07228"/>
    <s v="WTT POL - Oficina ASPACS - 05/09/2025 - Robert Lacerda"/>
    <x v="3"/>
    <x v="114"/>
    <x v="1"/>
    <x v="1"/>
    <s v="WTT"/>
    <x v="13"/>
    <x v="13"/>
    <s v="Consultoría: Inversiones"/>
    <s v="Brasil"/>
    <s v="Reales"/>
    <n v="110"/>
    <n v="20.23"/>
    <s v="Pago Completo"/>
    <s v="RPA 6815 ref. Oficina ASPACS - 05/09/2025 - Robert Lacerda"/>
  </r>
  <r>
    <d v="2025-10-17T00:00:00"/>
    <s v="Cuarto pago - I-06923 José Valverde"/>
    <s v="I-2025-06923"/>
    <s v="ASDI: Consultoría MEL José Pablo Valverde"/>
    <x v="2"/>
    <x v="5"/>
    <x v="0"/>
    <x v="0"/>
    <s v="Innovación Laboral (Ex. Futuro del Trabajo)"/>
    <x v="9"/>
    <x v="9"/>
    <s v="Consultoría: Implementación de Programas"/>
    <s v="Guatemala"/>
    <s v="US Dollar"/>
    <n v="1500"/>
    <n v="1500"/>
    <s v="Pago Completo"/>
    <s v="Cuarto pago - I-06923 José Valverde"/>
  </r>
  <r>
    <d v="2025-10-17T00:00:00"/>
    <s v="KP485-201983 | Wereld Natuur Fonds"/>
    <s v="I-2025-07290"/>
    <s v="POV - Contribution to the expanded scope of the evaluation"/>
    <x v="2"/>
    <x v="40"/>
    <x v="0"/>
    <x v="0"/>
    <s v="Biomas"/>
    <x v="0"/>
    <x v="0"/>
    <s v="Consultoría: Contratación de servicios/Otros"/>
    <m/>
    <s v="Euros"/>
    <n v="6000"/>
    <n v="7204.61"/>
    <s v="Pago Completo"/>
    <s v="KP485-201983 | Wereld Natuur Fonds"/>
  </r>
  <r>
    <d v="2025-10-20T00:00:00"/>
    <s v="Locação de Alojamento Missão Marajó e COP"/>
    <s v="I-2024-06190"/>
    <s v="GCF BRA | Eventos e Viagens - Projeto Marajó"/>
    <x v="5"/>
    <x v="2"/>
    <x v="0"/>
    <x v="0"/>
    <s v="Biomas"/>
    <x v="11"/>
    <x v="11"/>
    <s v="Organizado por Avina"/>
    <s v="Brasil"/>
    <s v="Reales"/>
    <n v="50000"/>
    <n v="9299.2099999999991"/>
    <s v="Pago Completo"/>
    <s v="Locação de Alojamento Missão Marajó e COP"/>
  </r>
  <r>
    <d v="2025-10-20T00:00:00"/>
    <s v="2nd payment Derek Asoh"/>
    <s v="I-2025-07114"/>
    <s v="Impulsouth II: JTL&amp;I Grants - Derek Asoh - Cameroon"/>
    <x v="2"/>
    <x v="63"/>
    <x v="0"/>
    <x v="0"/>
    <s v="Clima"/>
    <x v="22"/>
    <x v="25"/>
    <s v="Donación efectivo más de U$D 3K y menos de U$D 50K"/>
    <s v="Camerún"/>
    <s v="US Dollar"/>
    <n v="2000"/>
    <n v="2000"/>
    <s v="Pago Completo"/>
    <s v="2nd payment Derek Asoh"/>
  </r>
  <r>
    <d v="2025-10-20T00:00:00"/>
    <s v="Pago final Yanina | 1/2"/>
    <s v="I-2025-07142"/>
    <s v="SURGE | Coordinación logística evento aliados | Yanina Flores"/>
    <x v="2"/>
    <x v="61"/>
    <x v="0"/>
    <x v="3"/>
    <s v="Democracias"/>
    <x v="5"/>
    <x v="5"/>
    <s v="Consultoría: Contratación de servicios/Otros"/>
    <s v="México"/>
    <s v="US Dollar"/>
    <n v="10407.6"/>
    <n v="10407.6"/>
    <s v="Pago Completo"/>
    <s v="Pago final Yanina | 1/2"/>
  </r>
  <r>
    <d v="2025-10-20T00:00:00"/>
    <s v="Pago final Yanina | 2/2"/>
    <s v="I-2025-07142"/>
    <s v="SURGE | Coordinación logística evento aliados | Yanina Flores"/>
    <x v="2"/>
    <x v="61"/>
    <x v="0"/>
    <x v="3"/>
    <s v="Democracias"/>
    <x v="5"/>
    <x v="5"/>
    <s v="Consultoría: Contratación de servicios/Otros"/>
    <s v="México"/>
    <s v="US Dollar"/>
    <n v="7820.32"/>
    <n v="7820.32"/>
    <s v="Pago Completo"/>
    <s v="Pago final Yanina | 2/2"/>
  </r>
  <r>
    <d v="2025-10-20T00:00:00"/>
    <s v="Desembolso Unico Aceleradora-Yatto"/>
    <s v="I-2025-07135"/>
    <s v="Latitud R - C2 Aceleradora  - YATTO ECONOMIA CIRCULAR LTDA"/>
    <x v="2"/>
    <x v="117"/>
    <x v="0"/>
    <x v="0"/>
    <s v="Economia Circular Inclusiva (Ex Reciclaje)"/>
    <x v="37"/>
    <x v="39"/>
    <s v="Cooperación Financiera Reembolsable"/>
    <s v="Brasil"/>
    <s v="US Dollar"/>
    <n v="100000"/>
    <n v="100000"/>
    <s v="Pago Completo"/>
    <s v="Desembolso Unico Aceleradora-Yatto"/>
  </r>
  <r>
    <d v="2025-10-20T00:00:00"/>
    <s v="2do Pago de la Consultoría Gonzalo"/>
    <s v="I-2025-07179"/>
    <s v="NDC Bolivia: Consultoría de asistencia técnica para fortalecer las tres plataformas de Mujeres, Jóvenes y Pueblos Indígenas Gonzalo Choque"/>
    <x v="2"/>
    <x v="112"/>
    <x v="0"/>
    <x v="0"/>
    <s v="Clima"/>
    <x v="22"/>
    <x v="25"/>
    <s v="Consultoría: Contratación de servicios/Otros"/>
    <s v="Bolivia"/>
    <s v="US Dollar"/>
    <n v="4533.75"/>
    <n v="4533.75"/>
    <s v="Pago Completo"/>
    <s v="2do Pago de la Consultoría Gonzalo"/>
  </r>
  <r>
    <d v="2025-10-20T00:00:00"/>
    <s v="Imposto Locação de Imóvel - Agenda Beneficíiários"/>
    <s v="I-2024-06190"/>
    <s v="GCF BRA | Eventos e Viagens - Projeto Marajó"/>
    <x v="5"/>
    <x v="2"/>
    <x v="0"/>
    <x v="0"/>
    <s v="Biomas"/>
    <x v="11"/>
    <x v="11"/>
    <s v="Organizado por Avina"/>
    <s v="Brasil"/>
    <s v="Reales"/>
    <n v="1155.2"/>
    <n v="214.85"/>
    <s v="Pago Completo"/>
    <s v="Imposto Locação de Imóvel - Agenda Beneficíiários"/>
  </r>
  <r>
    <d v="2025-10-21T00:00:00"/>
    <s v="3er desembolso Asoc. Civil Red Agroforestal Chaco Argentina"/>
    <s v="I-2025-06847"/>
    <s v="UE Redes Chaco - fondos de innovación (Asoc. Civil Red Agroforestal Chaco Argentina)"/>
    <x v="0"/>
    <x v="56"/>
    <x v="0"/>
    <x v="0"/>
    <s v="Biomas"/>
    <x v="11"/>
    <x v="11"/>
    <s v="Donación efectivo más de U$D 50K"/>
    <s v="Argentina"/>
    <s v="Pesos Argentinos"/>
    <n v="5000000"/>
    <n v="3448.28"/>
    <s v="Pago Completo"/>
    <s v="3er desembolso Asoc. Civil Red Agroforestal Chaco Argentina"/>
  </r>
  <r>
    <d v="2025-10-21T00:00:00"/>
    <s v="Reembolso passagem Miguel"/>
    <s v="I-2025-07127"/>
    <s v="GCF BRA | Agenda COP30 Projeto Marajó Resiliente"/>
    <x v="2"/>
    <x v="2"/>
    <x v="0"/>
    <x v="0"/>
    <s v="Biomas"/>
    <x v="0"/>
    <x v="0"/>
    <s v="Contratación de servicios/Viajes/Hoteles/Viáticos"/>
    <s v="Brasil"/>
    <s v="US Dollar"/>
    <n v="146"/>
    <n v="146"/>
    <s v="Pago Completo"/>
    <s v="Reembolso passagem Miguel"/>
  </r>
  <r>
    <d v="2025-10-21T00:00:00"/>
    <s v="Factura no. 001-002-00105 - Segundo y último desembolso"/>
    <s v="I-2025-06932"/>
    <s v="ECI Latitud R ECU - Estudio de Impacto de impuesto al PET en ingresos de recicladores en Ecuador"/>
    <x v="2"/>
    <x v="23"/>
    <x v="0"/>
    <x v="3"/>
    <s v="Economia Circular Inclusiva (Ex Reciclaje)"/>
    <x v="10"/>
    <x v="10"/>
    <s v="Consultoría: Contratación de servicios/Otros"/>
    <s v="Ecuador"/>
    <s v="US Dollar"/>
    <n v="2760"/>
    <n v="2760"/>
    <s v="Pago Completo"/>
    <s v="Factura no. 001-002-00105 - Segundo y último desembolso"/>
  </r>
  <r>
    <d v="2025-10-21T00:00:00"/>
    <s v="Reintegro Isadora | Certify"/>
    <s v="I-2025-06877"/>
    <s v="Avina | Consultoría Coordinación Programática | Isadora Harvey"/>
    <x v="2"/>
    <x v="27"/>
    <x v="0"/>
    <x v="0"/>
    <s v="Democracias"/>
    <x v="16"/>
    <x v="16"/>
    <s v="Consultoría: Implementación de Programas"/>
    <s v="Brasil"/>
    <s v="US Dollar"/>
    <n v="113.68"/>
    <n v="113.68"/>
    <s v="Pago Completo"/>
    <s v="Reintegro Isadora | Certify"/>
  </r>
  <r>
    <d v="2025-10-21T00:00:00"/>
    <s v="Pago Único"/>
    <s v="I-2025-07267"/>
    <s v="Pro-CLIMAR Catering evento Plataforma ONTS 2025"/>
    <x v="2"/>
    <x v="92"/>
    <x v="0"/>
    <x v="0"/>
    <s v="Economia Circular Inclusiva (Ex Reciclaje)"/>
    <x v="10"/>
    <x v="10"/>
    <s v="Consultoría: Contratación de servicios/Otros"/>
    <s v="Argentina"/>
    <s v="Pesos Argentinos"/>
    <n v="6760000"/>
    <n v="4898.55"/>
    <s v="Pago Completo"/>
    <s v="Pago Único"/>
  </r>
  <r>
    <d v="2025-10-21T00:00:00"/>
    <s v="NF 32 ref. Ygor Farias - Diagramação Relatório Araýau"/>
    <s v="I-2025-06821"/>
    <s v="WTT COM - Materiais e serviços para comun. de projetos 2025"/>
    <x v="3"/>
    <x v="42"/>
    <x v="1"/>
    <x v="1"/>
    <s v="WTT"/>
    <x v="2"/>
    <x v="2"/>
    <s v="Consultoría: Contratación de servicios/Otros"/>
    <s v="Brasil"/>
    <s v="Reales"/>
    <n v="1500"/>
    <n v="278.58"/>
    <s v="Pago Completo"/>
    <s v="NF 32 ref. Ygor Farias - Diagramação Relatório Araýau"/>
  </r>
  <r>
    <d v="2025-10-21T00:00:00"/>
    <s v="Perdiem Miguel"/>
    <s v="I-2025-07127"/>
    <s v="GCF BRA | Agenda COP30 Projeto Marajó Resiliente"/>
    <x v="2"/>
    <x v="2"/>
    <x v="0"/>
    <x v="0"/>
    <s v="Biomas"/>
    <x v="0"/>
    <x v="0"/>
    <s v="Contratación de servicios/Viajes/Hoteles/Viáticos"/>
    <s v="Brasil"/>
    <s v="US Dollar"/>
    <n v="910"/>
    <n v="910"/>
    <s v="Pago Completo"/>
    <s v="Perdiem Miguel"/>
  </r>
  <r>
    <d v="2025-10-21T00:00:00"/>
    <s v="Parcela 5/6 - Isadora Lopes"/>
    <s v="I-2025-06877"/>
    <s v="Avina | Consultoría Coordinación Programática | Isadora Harvey"/>
    <x v="2"/>
    <x v="40"/>
    <x v="0"/>
    <x v="0"/>
    <s v="Biomas"/>
    <x v="0"/>
    <x v="0"/>
    <s v="Consultoría: Implementación de Programas"/>
    <s v="Brasil"/>
    <s v="Reales"/>
    <n v="18306.5"/>
    <n v="3439.39"/>
    <s v="Pago Completo"/>
    <s v="Parcela 5/6 - Isadora Lopes"/>
  </r>
  <r>
    <d v="2025-10-22T00:00:00"/>
    <s v="Pago unico | AVANCE-ANÁLISIS, INVESTIGACIÓN Y ESTUDIOS PARA EL DESARROLLO, A.C."/>
    <s v="I-2025-07084"/>
    <s v="SURGE | MEXICOS POSIBLES| AVANCE-ANALISIS, INVESTIGACION Y ESTUDIOS PARA EL DESARROLLO|"/>
    <x v="2"/>
    <x v="75"/>
    <x v="0"/>
    <x v="3"/>
    <s v="Democracias"/>
    <x v="5"/>
    <x v="5"/>
    <s v="Donación efectivo más de U$D 3K y menos de U$D 50K"/>
    <s v="México"/>
    <s v="US Dollar"/>
    <n v="25000"/>
    <n v="25000"/>
    <s v="Pago Completo"/>
    <s v="Pago unico | AVANCE-ANÁLISIS, INVESTIGACIÓN Y ESTUDIOS PARA EL DESARROLLO, A.C."/>
  </r>
  <r>
    <d v="2025-10-22T00:00:00"/>
    <s v="Pago 9/10 - Eva Eduarda"/>
    <s v="I-2024-06154"/>
    <s v="Biomas II :  Apoio à Coordenação Programática (Eva Eduarda)"/>
    <x v="2"/>
    <x v="40"/>
    <x v="0"/>
    <x v="0"/>
    <s v="Biomas"/>
    <x v="0"/>
    <x v="0"/>
    <s v="Consultoría: Implementación de Programas"/>
    <s v="Brasil"/>
    <s v="Reales"/>
    <n v="17821.099999999999"/>
    <n v="3348.19"/>
    <s v="Pago Completo"/>
    <s v="Pago 9/10 - Eva Eduarda"/>
  </r>
  <r>
    <d v="2025-10-22T00:00:00"/>
    <s v="Fundación PROMESA - Desembolso Único"/>
    <s v="I-2025-07287"/>
    <s v="Apoyo al Foro Agua y Desnutrición Crónica Infantil"/>
    <x v="2"/>
    <x v="27"/>
    <x v="0"/>
    <x v="0"/>
    <s v="Agua"/>
    <x v="4"/>
    <x v="4"/>
    <s v="Donación efectivo hasta U$D 3K"/>
    <m/>
    <s v="US Dollar"/>
    <n v="1500"/>
    <n v="1500"/>
    <s v="Pago Completo"/>
    <s v="Fundación PROMESA - Desembolso Único"/>
  </r>
  <r>
    <d v="2025-10-22T00:00:00"/>
    <s v="Reintegro gastos Kenya - Eva Duarte"/>
    <s v="I-2024-06154"/>
    <s v="Biomas II :  Apoio à Coordenação Programática (Eva Eduarda)"/>
    <x v="2"/>
    <x v="40"/>
    <x v="0"/>
    <x v="0"/>
    <s v="Biomas"/>
    <x v="0"/>
    <x v="0"/>
    <s v="Consultoría: Implementación de Programas"/>
    <s v="Brasil"/>
    <s v="US Dollar"/>
    <n v="288.07"/>
    <n v="288.07"/>
    <s v="Pago Completo"/>
    <s v="Reintegro gastos Kenya - Eva Duarte"/>
  </r>
  <r>
    <d v="2025-10-22T00:00:00"/>
    <s v="3er pago AA-FA FEMSA"/>
    <s v="I-2025-06867"/>
    <s v="Fondos AA-FA FEMSA"/>
    <x v="4"/>
    <x v="80"/>
    <x v="3"/>
    <x v="2"/>
    <s v="Agua"/>
    <x v="30"/>
    <x v="32"/>
    <s v="Donación efectivo más de U$D 50K"/>
    <s v="México"/>
    <s v="US Dollar"/>
    <n v="90453"/>
    <n v="90453"/>
    <s v="Pago Completo"/>
    <s v="3er pago AA-FA FEMSA"/>
  </r>
  <r>
    <d v="2025-10-22T00:00:00"/>
    <s v="Traslados participantes T.Apoquindo"/>
    <s v="I-2025-06972"/>
    <s v="UE Chile-Periplo: Talleres proyecto 2025"/>
    <x v="1"/>
    <x v="65"/>
    <x v="0"/>
    <x v="0"/>
    <s v="Innovación Laboral (Ex. Futuro del Trabajo)"/>
    <x v="3"/>
    <x v="3"/>
    <s v="Contratación de servicios/Viajes/Hoteles/Viáticos"/>
    <s v="Chile"/>
    <s v="Pesos Chilenos"/>
    <n v="1158164"/>
    <n v="1216.8399999999999"/>
    <s v="Pago Completo"/>
    <s v="Traslados participantes T.Apoquindo"/>
  </r>
  <r>
    <d v="2025-10-22T00:00:00"/>
    <s v="Fac 1 - Ricardo Zapada - Consultoría 1/2"/>
    <s v="I-2025-07276"/>
    <s v="Lazos de Agua: Especialista en Estadística y Monitoreo"/>
    <x v="2"/>
    <x v="105"/>
    <x v="0"/>
    <x v="3"/>
    <s v="Agua"/>
    <x v="12"/>
    <x v="12"/>
    <s v="Consultoría: Implementación de Programas"/>
    <s v="Ecuador"/>
    <s v="Pesos Bolivianos"/>
    <n v="13920"/>
    <n v="2000"/>
    <s v="Pago Completo"/>
    <s v="Fac 1 - Ricardo Zapada - Consultoría 1/2"/>
  </r>
  <r>
    <d v="2025-10-23T00:00:00"/>
    <s v="50% of the value of a 10-day contract Millena Cardoso"/>
    <s v="I-2025-07304"/>
    <s v="Amazonía: Jóvenes líderes en proyecto de socio-bioeconomía de la cuenca Amazonica"/>
    <x v="4"/>
    <x v="86"/>
    <x v="2"/>
    <x v="2"/>
    <s v="Biomas"/>
    <x v="6"/>
    <x v="6"/>
    <s v="Contratación de servicios/Viajes/Hoteles/Viáticos"/>
    <m/>
    <s v="US Dollar"/>
    <n v="4596.8500000000004"/>
    <n v="4596.8500000000004"/>
    <s v="Pago Completo"/>
    <s v="50% of the value of a 10-day contract Millena Cardoso"/>
  </r>
  <r>
    <d v="2025-10-23T00:00:00"/>
    <s v="Couta 9/12 - Paz Gonzalez"/>
    <s v="I-2024-06790"/>
    <s v="Avina: Consultoría Programática Biomas y Accion Climática (Paz Gonzalez)"/>
    <x v="2"/>
    <x v="101"/>
    <x v="0"/>
    <x v="3"/>
    <s v="Clima"/>
    <x v="14"/>
    <x v="14"/>
    <s v="Consultoría: Implementación de Programas"/>
    <s v="Argentina"/>
    <s v="Pesos Argentinos"/>
    <n v="4060347.3"/>
    <n v="2942.28"/>
    <s v="Pago Completo"/>
    <s v="Couta 9/12 - Paz Gonzalez"/>
  </r>
  <r>
    <d v="2025-10-23T00:00:00"/>
    <s v="Pago unico | Salvemos La Pona"/>
    <s v="I-2025-07309"/>
    <s v="SURGE | Incidencia y manejo adecuado de la mezquitera | Salvemos La Pona"/>
    <x v="2"/>
    <x v="127"/>
    <x v="0"/>
    <x v="3"/>
    <s v="Democracias"/>
    <x v="5"/>
    <x v="5"/>
    <s v="Donación efectivo más de U$D 3K y menos de U$D 50K"/>
    <m/>
    <s v="US Dollar"/>
    <n v="15000"/>
    <n v="15000"/>
    <s v="Pago Completo"/>
    <s v="Pago unico | Salvemos La Pona"/>
  </r>
  <r>
    <d v="2025-10-23T00:00:00"/>
    <s v="Honorarios Carola Octubre 2025"/>
    <s v="I-2025-06830"/>
    <s v="Equipo: Consultoria Gestion Programatica Carola Mejía Silva"/>
    <x v="2"/>
    <x v="112"/>
    <x v="0"/>
    <x v="0"/>
    <s v="Clima"/>
    <x v="14"/>
    <x v="14"/>
    <s v="Consultoría: Implementación de Programas"/>
    <s v="Global"/>
    <s v="Pesos Bolivianos"/>
    <n v="14711.48"/>
    <n v="2113.7199999999998"/>
    <s v="Pago Completo"/>
    <s v="Honorarios Carola Octubre 2025"/>
  </r>
  <r>
    <d v="2025-10-23T00:00:00"/>
    <s v="Maria Victoria Arellano consultoría oct 2025"/>
    <s v="I-2024-06412"/>
    <s v="Consultoría Administrativa Ikatu Maria Victoria Arellano"/>
    <x v="1"/>
    <x v="111"/>
    <x v="0"/>
    <x v="0"/>
    <s v="Ikatu (Negocios)"/>
    <x v="17"/>
    <x v="17"/>
    <s v="Consultoría: Implementación de Programas"/>
    <s v="Chile"/>
    <s v="Pesos Chilenos"/>
    <n v="2300000"/>
    <n v="2412.9"/>
    <s v="Pago Completo"/>
    <s v="Maria Victoria Arellano consultoría oct 2025"/>
  </r>
  <r>
    <d v="2025-10-23T00:00:00"/>
    <s v="Honorarios Octubre 2025 Mirana"/>
    <s v="I-2025-06857"/>
    <s v="Equipo: Consultoría de Coordinación Programática África - Mirana Njakatiana"/>
    <x v="2"/>
    <x v="63"/>
    <x v="0"/>
    <x v="0"/>
    <s v="Clima"/>
    <x v="14"/>
    <x v="14"/>
    <s v="Consultoría: Implementación de Programas"/>
    <s v="Global"/>
    <s v="Malagasy Ariary"/>
    <n v="18972176.5"/>
    <n v="4045.24"/>
    <s v="Pago Completo"/>
    <s v="Honorarios Octubre 2025 Mirana"/>
  </r>
  <r>
    <d v="2025-10-23T00:00:00"/>
    <s v="Pago unico | Erik Alberto Riojas Viedma"/>
    <s v="I-2025-07195"/>
    <s v="SURGE | Laboratorios Caminos de Incidencia Colectiva | Dra.Elizabeth Montaño"/>
    <x v="2"/>
    <x v="124"/>
    <x v="0"/>
    <x v="3"/>
    <s v="Democracias"/>
    <x v="5"/>
    <x v="5"/>
    <s v="Consultoría: Inversiones"/>
    <s v="México"/>
    <s v="US Dollar"/>
    <n v="16000"/>
    <n v="16000"/>
    <s v="Pago Completo"/>
    <s v="Pago unico | Erik Alberto Riojas Viedma"/>
  </r>
  <r>
    <d v="2025-10-23T00:00:00"/>
    <s v="Reembolso gastos de viaje Plenaria ECI Buenos Aires - Mafer Pineda"/>
    <s v="I-2025-06832"/>
    <s v="ECI - Consultoría Programática Apoyo Técnico Latitud R y ECI – Perú"/>
    <x v="2"/>
    <x v="23"/>
    <x v="0"/>
    <x v="3"/>
    <s v="Economia Circular Inclusiva (Ex Reciclaje)"/>
    <x v="8"/>
    <x v="8"/>
    <s v="Consultoría: Implementación de Programas"/>
    <s v="Perú"/>
    <s v="US Dollar"/>
    <n v="516.29999999999995"/>
    <n v="516.29999999999995"/>
    <s v="Pago Completo"/>
    <s v="Reembolso gastos de viaje Plenaria ECI Buenos Aires - Mafer Pineda"/>
  </r>
  <r>
    <d v="2025-10-23T00:00:00"/>
    <s v="I-2025-06876 Invoice no. 5 honorarios Alejandra Calderon"/>
    <s v="I-2025-06876"/>
    <s v="ECI - Consultoría Programática Apoyo Técnico Latitud R y ECI  Bolívia"/>
    <x v="2"/>
    <x v="117"/>
    <x v="0"/>
    <x v="0"/>
    <s v="Economia Circular Inclusiva (Ex Reciclaje)"/>
    <x v="8"/>
    <x v="8"/>
    <s v="Consultoría: Implementación de Programas"/>
    <s v="Bolivia"/>
    <s v="Pesos Bolivianos"/>
    <n v="17155.32"/>
    <n v="2464.84"/>
    <s v="Pago Completo"/>
    <s v="I-2025-06876 Invoice no. 5 honorarios Alejandra Calderon"/>
  </r>
  <r>
    <d v="2025-10-23T00:00:00"/>
    <s v="Reunion consorcio Periplo ago sept"/>
    <s v="I-2024-06242"/>
    <s v="UE Chile - Periplo Gastos Varios"/>
    <x v="1"/>
    <x v="65"/>
    <x v="0"/>
    <x v="0"/>
    <s v="Innovación Laboral (Ex. Futuro del Trabajo)"/>
    <x v="3"/>
    <x v="3"/>
    <s v="Consultoría: Contratación de servicios/Otros"/>
    <s v="Chile"/>
    <s v="Pesos Chilenos"/>
    <n v="15254"/>
    <n v="16.05"/>
    <s v="Pago Completo"/>
    <s v="Reunion consorcio Periplo ago sept"/>
  </r>
  <r>
    <d v="2025-10-23T00:00:00"/>
    <s v="I-07317 Alojamiento Joe Martinez"/>
    <s v="I-2025-07317"/>
    <s v="Walmart Periplo 3: Participación Joe Martinez en evento La movilidad laboral un modelo que sostiene los campos frutícolas en Chile y reuniones diversas"/>
    <x v="4"/>
    <x v="130"/>
    <x v="2"/>
    <x v="2"/>
    <s v="Innovación Laboral (Ex. Futuro del Trabajo)"/>
    <x v="7"/>
    <x v="7"/>
    <s v="Contratación de servicios/Viajes/Hoteles/Viáticos"/>
    <m/>
    <s v="US Dollar"/>
    <n v="422"/>
    <n v="422"/>
    <s v="Pago Completo"/>
    <s v="I-07317 Alojamiento Joe Martinez"/>
  </r>
  <r>
    <d v="2025-10-23T00:00:00"/>
    <s v="I-07317 Reserva pasaje Joe Martinez"/>
    <s v="I-2025-07317"/>
    <s v="Walmart Periplo 3: Participación Joe Martinez en evento La movilidad laboral un modelo que sostiene los campos frutícolas en Chile y reuniones diversas"/>
    <x v="4"/>
    <x v="130"/>
    <x v="2"/>
    <x v="2"/>
    <s v="Innovación Laboral (Ex. Futuro del Trabajo)"/>
    <x v="7"/>
    <x v="7"/>
    <s v="Contratación de servicios/Viajes/Hoteles/Viáticos"/>
    <m/>
    <s v="US Dollar"/>
    <n v="1385"/>
    <n v="1385"/>
    <s v="Pago Completo"/>
    <s v="I-07317 Reserva pasaje Joe Martinez"/>
  </r>
  <r>
    <d v="2025-10-23T00:00:00"/>
    <s v="I-2025-06832 - Invoice 11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296.51"/>
    <s v="Pago Completo"/>
    <s v="I-2025-06832 - Invoice 11 - Pago honorarios Mafer Pineda"/>
  </r>
  <r>
    <d v="2025-10-23T00:00:00"/>
    <s v="Maria León Consultoría UE oct 2025"/>
    <s v="I-2025-06938"/>
    <s v="UE Chile: Periplo Consultoria Maria Alejandra Leon"/>
    <x v="1"/>
    <x v="65"/>
    <x v="0"/>
    <x v="0"/>
    <s v="Innovación Laboral (Ex. Futuro del Trabajo)"/>
    <x v="9"/>
    <x v="9"/>
    <s v="Consultoría: Implementación de Programas"/>
    <s v="Chile"/>
    <s v="Pesos Chilenos"/>
    <n v="2388750"/>
    <n v="2506.0100000000002"/>
    <s v="Pago Completo"/>
    <s v="Maria León Consultoría UE oct 2025"/>
  </r>
  <r>
    <d v="2025-10-23T00:00:00"/>
    <s v="17 Honorarios Ana Maria Octubre 2025"/>
    <s v="I-2024-06261"/>
    <s v="Impulsouth II: Consultoría Comunicaciones Ana Maria Vela"/>
    <x v="2"/>
    <x v="63"/>
    <x v="0"/>
    <x v="0"/>
    <s v="Clima"/>
    <x v="14"/>
    <x v="14"/>
    <s v="Consultoría: Implementación de Programas"/>
    <s v="Global"/>
    <s v="Nuevos Soles Peruanos"/>
    <n v="10000"/>
    <n v="2862.05"/>
    <s v="Pago Completo"/>
    <s v="17 Honorarios Ana Maria Octubre 2025"/>
  </r>
  <r>
    <d v="2025-10-23T00:00:00"/>
    <s v="Reembolso a Ana Maria, viaje a Buenos Aires"/>
    <s v="I-2024-06261"/>
    <s v="Impulsouth II: Consultoría Comunicaciones Ana Maria Vela"/>
    <x v="2"/>
    <x v="27"/>
    <x v="0"/>
    <x v="0"/>
    <s v="Clima"/>
    <x v="14"/>
    <x v="14"/>
    <s v="Consultoría: Implementación de Programas"/>
    <s v="Global"/>
    <s v="US Dollar"/>
    <n v="129.57"/>
    <n v="129.57"/>
    <s v="Pago Completo"/>
    <s v="Reembolso a Ana Maria, viaje a Buenos Aires"/>
  </r>
  <r>
    <d v="2025-10-23T00:00:00"/>
    <s v="Reembolso certify Mirana"/>
    <s v="I-2025-06857"/>
    <s v="Equipo: Consultoría de Coordinación Programática África - Mirana Njakatiana"/>
    <x v="2"/>
    <x v="106"/>
    <x v="0"/>
    <x v="0"/>
    <s v="Innovación Laboral (Ex. Futuro del Trabajo)"/>
    <x v="3"/>
    <x v="3"/>
    <s v="Consultoría: Implementación de Programas"/>
    <s v="Global"/>
    <s v="US Dollar"/>
    <n v="39.630000000000003"/>
    <n v="39.630000000000003"/>
    <s v="Pago Completo"/>
    <s v="Reembolso certify Mirana"/>
  </r>
  <r>
    <d v="2025-10-23T00:00:00"/>
    <s v="Reembolso gastos viaje plenaria ECI Argentina - Alejandra Calderon"/>
    <s v="I-2025-06876"/>
    <s v="ECI - Consultoría Programática Apoyo Técnico Latitud R y ECI  Bolívia"/>
    <x v="2"/>
    <x v="23"/>
    <x v="0"/>
    <x v="3"/>
    <s v="Economia Circular Inclusiva (Ex Reciclaje)"/>
    <x v="8"/>
    <x v="8"/>
    <s v="Consultoría: Implementación de Programas"/>
    <s v="Bolivia"/>
    <s v="US Dollar"/>
    <n v="27.88"/>
    <n v="27.88"/>
    <s v="Pago Completo"/>
    <s v="Reembolso gastos viaje plenaria ECI Argentina - Alejandra Calderon"/>
  </r>
  <r>
    <d v="2025-10-23T00:00:00"/>
    <s v="I-2025-06876 - Anticipo gastos Actividades RENARBOL"/>
    <s v="I-2025-06876"/>
    <s v="ECI - Consultoría Programática Apoyo Técnico Latitud R y ECI  Bolívia"/>
    <x v="2"/>
    <x v="23"/>
    <x v="0"/>
    <x v="3"/>
    <s v="Economia Circular Inclusiva (Ex Reciclaje)"/>
    <x v="8"/>
    <x v="8"/>
    <s v="Consultoría: Implementación de Programas"/>
    <s v="Bolivia"/>
    <s v="US Dollar"/>
    <n v="50"/>
    <n v="50"/>
    <s v="Pago Completo"/>
    <s v="I-2025-06876 - Anticipo gastos Actividades RENARBOL"/>
  </r>
  <r>
    <d v="2025-10-23T00:00:00"/>
    <s v="Reembolso a Carola - viaje a Buenos aires"/>
    <s v="I-2025-06830"/>
    <s v="Equipo: Consultoria Gestion Programatica Carola Mejía Silva"/>
    <x v="2"/>
    <x v="27"/>
    <x v="0"/>
    <x v="0"/>
    <s v="Clima"/>
    <x v="14"/>
    <x v="14"/>
    <s v="Consultoría: Implementación de Programas"/>
    <s v="Global"/>
    <s v="US Dollar"/>
    <n v="136.49"/>
    <n v="136.49"/>
    <s v="Pago Completo"/>
    <s v="Reembolso a Carola - viaje a Buenos aires"/>
  </r>
  <r>
    <d v="2025-10-23T00:00:00"/>
    <s v="Traslados y alimentacion de participantes en Territorio"/>
    <s v="I-2025-06972"/>
    <s v="UE Chile-Periplo: Talleres proyecto 2025"/>
    <x v="1"/>
    <x v="65"/>
    <x v="0"/>
    <x v="0"/>
    <s v="Innovación Laboral (Ex. Futuro del Trabajo)"/>
    <x v="3"/>
    <x v="3"/>
    <s v="Contratación de servicios/Viajes/Hoteles/Viáticos"/>
    <s v="Chile"/>
    <s v="Pesos Chilenos"/>
    <n v="611502"/>
    <n v="641.52"/>
    <s v="Pago Completo"/>
    <s v="Traslados y alimentacion de participantes en Territorio"/>
  </r>
  <r>
    <d v="2025-10-23T00:00:00"/>
    <s v="Reembolso Mirana Viaje a Buenos Aires"/>
    <s v="I-2025-06857"/>
    <s v="Equipo: Consultoría de Coordinación Programática África - Mirana Njakatiana"/>
    <x v="2"/>
    <x v="27"/>
    <x v="0"/>
    <x v="0"/>
    <s v="Clima"/>
    <x v="14"/>
    <x v="14"/>
    <s v="Consultoría: Implementación de Programas"/>
    <s v="Global"/>
    <s v="US Dollar"/>
    <n v="444.5"/>
    <n v="444.5"/>
    <s v="Pago Completo"/>
    <s v="Reembolso Mirana Viaje a Buenos Aires"/>
  </r>
  <r>
    <d v="2025-10-23T00:00:00"/>
    <s v="Reembolso gastos de viaje Agenda Avina Reciclaje - Paula"/>
    <s v="I-2025-07139"/>
    <s v="ECI - Consultoría Gestión Programática Apoyo Técnico Latitud R y ECI  Brasil - 2"/>
    <x v="2"/>
    <x v="23"/>
    <x v="0"/>
    <x v="3"/>
    <s v="Economia Circular Inclusiva (Ex Reciclaje)"/>
    <x v="8"/>
    <x v="8"/>
    <s v="Consultoría: Implementación de Programas"/>
    <s v="Brasil"/>
    <s v="US Dollar"/>
    <n v="578.80999999999995"/>
    <n v="578.80999999999995"/>
    <s v="Pago Completo"/>
    <s v="Reembolso gastos de viaje Agenda Avina Reciclaje - Paula"/>
  </r>
  <r>
    <d v="2025-10-24T00:00:00"/>
    <s v="Invoice FAVIII006 - Pago 5 (alianza 1210) - Consultoría Gestión UCD - Romina Malagamba"/>
    <s v="I-2025-06881"/>
    <s v="ECI - Consultoria gestión Unidad Ciencia de Datos"/>
    <x v="2"/>
    <x v="117"/>
    <x v="0"/>
    <x v="0"/>
    <s v="Economia Circular Inclusiva (Ex Reciclaje)"/>
    <x v="8"/>
    <x v="8"/>
    <s v="Consultoría: Implementación de Programas"/>
    <s v="Global"/>
    <s v="Pesos Argentinos"/>
    <n v="2907701.4"/>
    <n v="2107.0300000000002"/>
    <s v="Pago Completo"/>
    <s v="Invoice FAVIII006 - Pago 5 (alianza 1210) - Consultoría Gestión UCD - Romina Malagamba"/>
  </r>
  <r>
    <d v="2025-10-24T00:00:00"/>
    <s v="Pago 3/10"/>
    <s v="I-2024-06426"/>
    <s v="GCF BRA - CLUA | Knowledge Management"/>
    <x v="2"/>
    <x v="2"/>
    <x v="0"/>
    <x v="0"/>
    <s v="Biomas"/>
    <x v="11"/>
    <x v="11"/>
    <s v="Consultoría: Inversiones"/>
    <s v="Brasil"/>
    <s v="US Dollar"/>
    <n v="47155"/>
    <n v="47155"/>
    <s v="Pago Completo"/>
    <s v="Pago 3/10"/>
  </r>
  <r>
    <d v="2025-10-24T00:00:00"/>
    <s v="Pago único"/>
    <s v="I-2025-07251"/>
    <s v="CLUA | Validação Técnica 2ª Fase - Helena Santos"/>
    <x v="2"/>
    <x v="131"/>
    <x v="0"/>
    <x v="0"/>
    <s v="Biomas"/>
    <x v="11"/>
    <x v="11"/>
    <s v="Consultoría: Inversiones"/>
    <s v="Brasil"/>
    <s v="Reales"/>
    <n v="8000"/>
    <n v="1503.02"/>
    <s v="Pago Completo"/>
    <s v="Pago único"/>
  </r>
  <r>
    <d v="2025-10-24T00:00:00"/>
    <s v="Pago único"/>
    <s v="I-2025-07252"/>
    <s v="CLUA | Validação Técnica 2ª Fase - Luiz Rodrigues"/>
    <x v="2"/>
    <x v="131"/>
    <x v="0"/>
    <x v="0"/>
    <s v="Biomas"/>
    <x v="11"/>
    <x v="11"/>
    <s v="Consultoría: Inversiones"/>
    <s v="Brasil"/>
    <s v="Reales"/>
    <n v="8000"/>
    <n v="1503.02"/>
    <s v="Pago Completo"/>
    <s v="Pago único"/>
  </r>
  <r>
    <d v="2025-10-24T00:00:00"/>
    <s v="Honorários octubre | Eva Villanueva"/>
    <s v="I-2024-06293"/>
    <s v="SURGE | Consultoria de Monitoreo e Evaluación | Eva Villanueva"/>
    <x v="2"/>
    <x v="61"/>
    <x v="0"/>
    <x v="3"/>
    <s v="Democracias"/>
    <x v="16"/>
    <x v="16"/>
    <s v="Consultoría: Implementación de Programas"/>
    <s v="México"/>
    <s v="Pesos Mexicanos"/>
    <n v="36474"/>
    <n v="1973.7"/>
    <s v="Pago Completo"/>
    <s v="Honorários octubre | Eva Villanueva"/>
  </r>
  <r>
    <d v="2025-10-24T00:00:00"/>
    <s v="Fac 3 - Emigdia Ybanez - Consultoría"/>
    <s v="I-2025-07048"/>
    <s v="Lazos de Agua: Consultoría en Comunicación"/>
    <x v="2"/>
    <x v="105"/>
    <x v="0"/>
    <x v="3"/>
    <s v="Agua"/>
    <x v="12"/>
    <x v="12"/>
    <s v="Consultoría: Implementación de Programas"/>
    <s v="Paraguay"/>
    <s v="Guaranies Paraguayos"/>
    <n v="34203282.539999999"/>
    <n v="4847.41"/>
    <s v="Pago Completo"/>
    <s v="Fac 3 - Emigdia Ybanez - Consultoría"/>
  </r>
  <r>
    <d v="2025-10-24T00:00:00"/>
    <s v="Reintegro - Technical Control - Gastos de Reunión"/>
    <s v="I-2024-06723"/>
    <s v="Lazos de Agua: contratación especialista MEL"/>
    <x v="2"/>
    <x v="6"/>
    <x v="0"/>
    <x v="0"/>
    <s v="Agua"/>
    <x v="12"/>
    <x v="12"/>
    <s v="Consultoría: Implementación de Programas"/>
    <s v="Paraguay"/>
    <s v="US Dollar"/>
    <n v="140.25"/>
    <n v="140.25"/>
    <s v="Pago Completo"/>
    <s v="Reintegro - Technical Control - Gastos de Reunión"/>
  </r>
  <r>
    <d v="2025-10-24T00:00:00"/>
    <s v="Reintegro Emigdia Ybanez - Gastos de Alimentación y Traslado"/>
    <s v="I-2025-07164"/>
    <s v="Reunião de Equipe Água"/>
    <x v="2"/>
    <x v="105"/>
    <x v="0"/>
    <x v="3"/>
    <s v="Agua"/>
    <x v="12"/>
    <x v="12"/>
    <s v="Contratación de servicios/Viajes/Hoteles/Viáticos"/>
    <s v="Brasil"/>
    <s v="US Dollar"/>
    <n v="73.83"/>
    <n v="73.83"/>
    <s v="Pago Completo"/>
    <s v="Reintegro Emigdia Ybanez - Gastos de Alimentación y Traslado"/>
  </r>
  <r>
    <d v="2025-10-24T00:00:00"/>
    <s v="Invoice FAVIII006 - Pago 5 (alianza 1908) - Consultoría Gestión UCD - Romina Malagamba"/>
    <s v="I-2025-06881"/>
    <s v="ECI - Consultoria gestión Unidad Ciencia de Datos"/>
    <x v="2"/>
    <x v="126"/>
    <x v="0"/>
    <x v="3"/>
    <s v="Economia Circular Inclusiva (Ex Reciclaje)"/>
    <x v="8"/>
    <x v="8"/>
    <s v="Consultoría: Implementación de Programas"/>
    <s v="Global"/>
    <s v="Pesos Argentinos"/>
    <n v="3468712.8"/>
    <n v="2513.56"/>
    <s v="Pago Completo"/>
    <s v="Invoice FAVIII006 - Pago 5 (alianza 1908) - Consultoría Gestión UCD - Romina Malagamba"/>
  </r>
  <r>
    <d v="2025-10-24T00:00:00"/>
    <s v="Emigdia Ybañez - Reintegro Gastos de Viaje"/>
    <s v="I-2025-06906"/>
    <s v="Encuentro Interestatal de Organizaciones Comunitarias de Servicios de Agua y Saneamiento en Oaxaca, México"/>
    <x v="2"/>
    <x v="27"/>
    <x v="0"/>
    <x v="0"/>
    <s v="Agua"/>
    <x v="12"/>
    <x v="12"/>
    <s v="Organizado por Avina"/>
    <s v="México"/>
    <s v="US Dollar"/>
    <n v="41.99"/>
    <n v="41.99"/>
    <s v="Pago Completo"/>
    <s v="Emigdia Ybañez - Reintegro Gastos de Viaje"/>
  </r>
  <r>
    <d v="2025-10-24T00:00:00"/>
    <s v="Invoice FAVIII006 - Pago 5 (alianza 1729) - Consultoría Gestión UCD - Romina Malagamba"/>
    <s v="I-2025-06881"/>
    <s v="ECI - Consultoria gestión Unidad Ciencia de Datos"/>
    <x v="2"/>
    <x v="23"/>
    <x v="0"/>
    <x v="3"/>
    <s v="Economia Circular Inclusiva (Ex Reciclaje)"/>
    <x v="8"/>
    <x v="8"/>
    <s v="Consultoría: Implementación de Programas"/>
    <s v="Global"/>
    <s v="Pesos Argentinos"/>
    <n v="5413486.5899999999"/>
    <n v="3922.82"/>
    <s v="Pago Completo"/>
    <s v="Invoice FAVIII006 - Pago 5 (alianza 1729) - Consultoría Gestión UCD - Romina Malagamba"/>
  </r>
  <r>
    <d v="2025-10-27T00:00:00"/>
    <s v="NO PAGAR TC Marcela Viaje Chubut 05-05-25 y Posadas 12-03-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786423.8"/>
    <n v="1294.51"/>
    <s v="Pago Completo"/>
    <s v="NO PAGAR TC Marcela Viaje Chubut 05-05-25 y Posadas 12-03-25 LS."/>
  </r>
  <r>
    <d v="2025-10-27T00:00:00"/>
    <s v="Fac 5 - Marcela Guillibrand - Consultoría"/>
    <s v="I-2025-07165"/>
    <s v="Agua - Consultoría Programática Chile"/>
    <x v="2"/>
    <x v="27"/>
    <x v="0"/>
    <x v="0"/>
    <s v="Agua"/>
    <x v="12"/>
    <x v="12"/>
    <s v="Consultoría: Implementación de Programas"/>
    <s v="Chile"/>
    <s v="Pesos Chilenos"/>
    <n v="3988661"/>
    <n v="4190.74"/>
    <s v="Pago Completo"/>
    <s v="Fac 5 - Marcela Guillibrand - Consultoría"/>
  </r>
  <r>
    <d v="2025-10-27T00:00:00"/>
    <s v="Consultoría MEL Ma. Pia Montero oct 25"/>
    <s v="I-2025-07067"/>
    <s v="UE Chile - Periplo Consultoria MEL M.Montero"/>
    <x v="1"/>
    <x v="65"/>
    <x v="0"/>
    <x v="0"/>
    <s v="Innovación Laboral (Ex. Futuro del Trabajo)"/>
    <x v="9"/>
    <x v="9"/>
    <s v="Consultoría: Implementación de Programas"/>
    <s v="Chile"/>
    <s v="Pesos Chilenos"/>
    <n v="1100000"/>
    <n v="1165.9100000000001"/>
    <s v="Pago Completo"/>
    <s v="Consultoría MEL Ma. Pia Montero oct 25"/>
  </r>
  <r>
    <d v="2025-10-27T00:00:00"/>
    <s v="Fac 5-22 Miriam Priotti - Consultoría"/>
    <s v="I-2025-06975"/>
    <s v="Lazos de Agua: Especialista en Cambio de Comportamiento"/>
    <x v="2"/>
    <x v="121"/>
    <x v="0"/>
    <x v="0"/>
    <s v="Agua"/>
    <x v="12"/>
    <x v="12"/>
    <s v="Consultoría: Implementación de Programas"/>
    <s v="Argentina"/>
    <s v="Pesos Argentinos"/>
    <n v="7521735.6900000004"/>
    <n v="5085.6899999999996"/>
    <s v="Pago Completo"/>
    <s v="Fac 5-22 Miriam Priotti - Consultoría"/>
  </r>
  <r>
    <d v="2025-10-27T00:00:00"/>
    <s v="NO PAGAR TC Fabiana Viaje a Córdoba 01-07-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045488"/>
    <n v="757.6"/>
    <s v="Pago Completo"/>
    <s v="NO PAGAR TC Fabiana Viaje a Córdoba 01-07-25 LS."/>
  </r>
  <r>
    <d v="2025-10-27T00:00:00"/>
    <s v="Traslado Actividad Periplo 19 oct"/>
    <s v="I-2025-06972"/>
    <s v="UE Chile-Periplo: Talleres proyecto 2025"/>
    <x v="1"/>
    <x v="65"/>
    <x v="0"/>
    <x v="0"/>
    <s v="Innovación Laboral (Ex. Futuro del Trabajo)"/>
    <x v="3"/>
    <x v="3"/>
    <s v="Contratación de servicios/Viajes/Hoteles/Viáticos"/>
    <s v="Chile"/>
    <s v="Pesos Chilenos"/>
    <n v="90898"/>
    <n v="96.15"/>
    <s v="Pago Completo"/>
    <s v="Traslado Actividad Periplo 19 oct"/>
  </r>
  <r>
    <d v="2025-10-27T00:00:00"/>
    <s v="Fac 5-22 Miriam Priotti - Consultoría"/>
    <s v="I-2025-06975"/>
    <s v="Lazos de Agua: Especialista en Cambio de Comportamiento"/>
    <x v="2"/>
    <x v="121"/>
    <x v="0"/>
    <x v="0"/>
    <s v="Agua"/>
    <x v="12"/>
    <x v="12"/>
    <s v="Consultoría: Implementación de Programas"/>
    <s v="Argentina"/>
    <s v="Pesos Argentinos"/>
    <n v="370821.58"/>
    <n v="250.72"/>
    <s v="Pago Completo"/>
    <s v="Fac 5-22 Miriam Priotti - Consultoría"/>
  </r>
  <r>
    <d v="2025-10-27T00:00:00"/>
    <s v="NO PAGAR TC Fabiana Viaje a Córdoba 01-07-25 AG."/>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700350"/>
    <n v="507.5"/>
    <s v="Pago Completo"/>
    <s v="NO PAGAR TC Fabiana Viaje a Córdoba 01-07-25 AG."/>
  </r>
  <r>
    <d v="2025-10-27T00:00:00"/>
    <s v="Consultoría G.Bade oct 2025"/>
    <s v="I-2024-06238"/>
    <s v="UE Chile - Periplo Comunicaciones"/>
    <x v="1"/>
    <x v="65"/>
    <x v="0"/>
    <x v="0"/>
    <s v="Innovación Laboral (Ex. Futuro del Trabajo)"/>
    <x v="9"/>
    <x v="9"/>
    <s v="Consultoría: Implementación de Programas"/>
    <s v="Chile"/>
    <s v="Pesos Chilenos"/>
    <n v="815000"/>
    <n v="862.12"/>
    <s v="Pago Completo"/>
    <s v="Consultoría G.Bade oct 2025"/>
  </r>
  <r>
    <d v="2025-10-28T00:00:00"/>
    <s v="Invoice 005/2025 - pago 5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s v="Invoice 005/2025 - pago 5 - consultoria gestion adm financ"/>
  </r>
  <r>
    <d v="2025-10-28T00:00:00"/>
    <s v="Cuenta de cobro 2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2_07211 Diana Castillo"/>
  </r>
  <r>
    <d v="2025-10-28T00:00:00"/>
    <s v="NF 9 ref. Pago 1 - Articulação em políticas de CT&amp;I - Caroline Giusti"/>
    <s v="I-2025-07227"/>
    <s v="WTT POL - Articulação em políticas de CT&amp;I (PNPIAF) - Caroline Giusti"/>
    <x v="3"/>
    <x v="114"/>
    <x v="1"/>
    <x v="1"/>
    <s v="WTT"/>
    <x v="13"/>
    <x v="13"/>
    <s v="Consultoría: Inversiones"/>
    <s v="Brasil"/>
    <s v="Reales"/>
    <n v="10667"/>
    <n v="1986.89"/>
    <s v="Pago Completo"/>
    <s v="NF 9 ref. Pago 1 - Articulação em políticas de CT&amp;I - Caroline Giusti"/>
  </r>
  <r>
    <d v="2025-10-28T00:00:00"/>
    <s v="Per diem convidado"/>
    <s v="I-2025-07338"/>
    <s v="GCF BRA | Formação - Práticas Adaptativas - Aliados"/>
    <x v="5"/>
    <x v="2"/>
    <x v="0"/>
    <x v="0"/>
    <s v="Biomas"/>
    <x v="0"/>
    <x v="0"/>
    <s v="Organizado por Avina"/>
    <m/>
    <s v="Reales"/>
    <n v="1000"/>
    <n v="186.26"/>
    <s v="Pago Completo"/>
    <s v="Per diem convidado"/>
  </r>
  <r>
    <d v="2025-10-28T00:00:00"/>
    <s v="Pago 2"/>
    <s v="I-2025-06971"/>
    <s v="GCF BRA | Agenda Missão Marajó - Novembro 2025"/>
    <x v="5"/>
    <x v="2"/>
    <x v="0"/>
    <x v="0"/>
    <s v="Biomas"/>
    <x v="11"/>
    <x v="11"/>
    <s v="Contratación de servicios/Viajes/Hoteles/Viáticos"/>
    <s v="Brasil"/>
    <s v="Reales"/>
    <n v="6497"/>
    <n v="1210.1600000000001"/>
    <s v="Pago Completo"/>
    <s v="Pago 2"/>
  </r>
  <r>
    <d v="2025-10-28T00:00:00"/>
    <s v="Transporte Agenda Missão Marajó - 07 a 09.11"/>
    <s v="I-2024-06190"/>
    <s v="GCF BRA | Eventos e Viagens - Projeto Marajó"/>
    <x v="5"/>
    <x v="2"/>
    <x v="0"/>
    <x v="0"/>
    <s v="Biomas"/>
    <x v="11"/>
    <x v="11"/>
    <s v="Organizado por Avina"/>
    <s v="Brasil"/>
    <s v="Reales"/>
    <n v="7000"/>
    <n v="1303.8499999999999"/>
    <s v="Pago Completo"/>
    <s v="Transporte Agenda Missão Marajó - 07 a 09.11"/>
  </r>
  <r>
    <d v="2025-10-28T00:00:00"/>
    <s v="Materias de Evento - Missão Marajó"/>
    <s v="I-2024-06190"/>
    <s v="GCF BRA | Eventos e Viagens - Projeto Marajó"/>
    <x v="5"/>
    <x v="2"/>
    <x v="0"/>
    <x v="0"/>
    <s v="Biomas"/>
    <x v="11"/>
    <x v="11"/>
    <s v="Organizado por Avina"/>
    <s v="Brasil"/>
    <s v="Reales"/>
    <n v="1112.5"/>
    <n v="207.22"/>
    <s v="Pago Completo"/>
    <s v="Materias de Evento - Missão Marajó"/>
  </r>
  <r>
    <d v="2025-10-28T00:00:00"/>
    <s v="Pago Auditoría CLUA"/>
    <s v="I-2024-06554"/>
    <s v="GCF - CLUA l Auditoría"/>
    <x v="2"/>
    <x v="131"/>
    <x v="0"/>
    <x v="0"/>
    <s v="Biomas"/>
    <x v="0"/>
    <x v="0"/>
    <s v="Auditoria"/>
    <s v="Brasil"/>
    <s v="US Dollar"/>
    <n v="7000"/>
    <n v="7000"/>
    <s v="Pago Completo"/>
    <s v="Pago Auditoría CLUA"/>
  </r>
  <r>
    <d v="2025-10-28T00:00:00"/>
    <s v="2do Desembolso Marco Andrade"/>
    <s v="I-2025-07266"/>
    <s v="Comic Relief: Consultoría de Comunicación Marco Andrade"/>
    <x v="2"/>
    <x v="122"/>
    <x v="0"/>
    <x v="0"/>
    <s v="Clima"/>
    <x v="22"/>
    <x v="22"/>
    <s v="Consultoría: Contratación de servicios/Otros"/>
    <s v="Ecuador"/>
    <s v="US Dollar"/>
    <n v="1200"/>
    <n v="1200"/>
    <s v="Pago Completo"/>
    <s v="2do Desembolso Marco Andrade"/>
  </r>
  <r>
    <d v="2025-10-28T00:00:00"/>
    <s v="Honorário Outubro - Caroline Santos"/>
    <s v="I-2024-06739"/>
    <s v="GCF BRA | Administrative Consulting - Caroline Santos"/>
    <x v="2"/>
    <x v="2"/>
    <x v="0"/>
    <x v="0"/>
    <s v="Biomas"/>
    <x v="0"/>
    <x v="0"/>
    <s v="Consultoría: Implementación de Programas"/>
    <s v="Brasil"/>
    <s v="Reales"/>
    <n v="8500"/>
    <n v="1594.18"/>
    <s v="Pago Completo"/>
    <s v="Honorário Outubro - Caroline Santos"/>
  </r>
  <r>
    <d v="2025-10-29T00:00:00"/>
    <s v="Pago Octubre 2025 Pamela"/>
    <s v="I-2024-06568"/>
    <s v="Andes Resiliente II: Consultoría técnica Pamela Olmedo"/>
    <x v="2"/>
    <x v="132"/>
    <x v="0"/>
    <x v="0"/>
    <s v="Clima"/>
    <x v="14"/>
    <x v="14"/>
    <s v="Consultoría: Implementación de Programas"/>
    <s v="Ecuador"/>
    <s v="US Dollar"/>
    <n v="3216.96"/>
    <n v="3216.96"/>
    <s v="Pago Completo"/>
    <s v="Pago Octubre 2025 Pamela"/>
  </r>
  <r>
    <d v="2025-10-29T00:00:00"/>
    <s v="Pago Unico - Mercosur"/>
    <s v="I-2025-07321"/>
    <s v="Target: Alianza-Sur Futuro. Evento: trabajo y cuidados"/>
    <x v="2"/>
    <x v="107"/>
    <x v="0"/>
    <x v="3"/>
    <s v="Innovación Laboral (Ex. Futuro del Trabajo)"/>
    <x v="3"/>
    <x v="3"/>
    <s v="Donación efectivo más de U$D 3K y menos de U$D 50K"/>
    <m/>
    <s v="US Dollar"/>
    <n v="4800"/>
    <n v="4800"/>
    <s v="Pago Completo"/>
    <s v="Pago Unico - Mercosur"/>
  </r>
  <r>
    <d v="2025-10-29T00:00:00"/>
    <s v="Pago 1/2 I-2025-07129 Renarec/Aceano"/>
    <s v="I-2025-07129"/>
    <s v="ECI - Latitud R GUA - Transición justa en vertederos (Km. 22)"/>
    <x v="2"/>
    <x v="107"/>
    <x v="0"/>
    <x v="3"/>
    <s v="Economia Circular Inclusiva (Ex Reciclaje)"/>
    <x v="10"/>
    <x v="10"/>
    <s v="Donación efectivo más de U$D 3K y menos de U$D 50K"/>
    <s v="Guatemala"/>
    <s v="US Dollar"/>
    <n v="13227.5"/>
    <n v="13227.5"/>
    <s v="Pago Completo"/>
    <s v="Pago 1/2 I-2025-07129 Renarec/Aceano"/>
  </r>
  <r>
    <d v="2025-10-29T00:00:00"/>
    <s v="I-2024-06351 - Pago II SERI"/>
    <s v="I-2024-06351"/>
    <s v="DAWF Socio-Economic Rights Institute of South Africa"/>
    <x v="4"/>
    <x v="28"/>
    <x v="2"/>
    <x v="2"/>
    <s v="Innovación Laboral (Ex. Futuro del Trabajo)"/>
    <x v="7"/>
    <x v="7"/>
    <s v="Donación efectivo más de U$D 50K"/>
    <s v="Sudáfrica"/>
    <s v="US Dollar"/>
    <n v="50000"/>
    <n v="50000"/>
    <s v="Pago Completo"/>
    <s v="I-2024-06351 - Pago II SERI"/>
  </r>
  <r>
    <d v="2025-10-29T00:00:00"/>
    <s v="Enmienda I: Viáticos a Cuernavaca Encuentro UO Innovación laboral - sep 2025"/>
    <s v="I-2025-06834"/>
    <s v="UE Mx - Consultoría de evaluación, monitoreo y aprendizaje"/>
    <x v="6"/>
    <x v="27"/>
    <x v="0"/>
    <x v="0"/>
    <s v="Innovación Laboral (Ex. Futuro del Trabajo)"/>
    <x v="9"/>
    <x v="9"/>
    <s v="Consultoría: Implementación de Programas"/>
    <s v="México"/>
    <s v="Pesos Mexicanos"/>
    <n v="384"/>
    <n v="20.86"/>
    <s v="Pago Completo"/>
    <s v="Enmienda I: Viáticos a Cuernavaca Encuentro UO Innovación laboral - sep 2025"/>
  </r>
  <r>
    <d v="2025-10-29T00:00:00"/>
    <s v="2do desembolso"/>
    <s v="I-2025-06981"/>
    <s v="Apoyo a la implementación de la Estrategia para la sostenibilidad y eficiencia financiera de MarViva - Fase I"/>
    <x v="2"/>
    <x v="27"/>
    <x v="0"/>
    <x v="0"/>
    <s v="Dirección de Alineamiento y Operaciones"/>
    <x v="32"/>
    <x v="34"/>
    <s v="Donación efectivo más de U$D 50K"/>
    <s v="Costa Rica"/>
    <s v="US Dollar"/>
    <n v="250000"/>
    <n v="250000"/>
    <s v="Pago Completo"/>
    <s v="2do desembolso"/>
  </r>
  <r>
    <d v="2025-10-29T00:00:00"/>
    <s v="Pago único Agencia EFE"/>
    <s v="I-2025-07232"/>
    <s v="BASE: EFE 60 Aniversario"/>
    <x v="2"/>
    <x v="103"/>
    <x v="0"/>
    <x v="3"/>
    <s v="Clima"/>
    <x v="22"/>
    <x v="25"/>
    <s v="Consultoría: Contratación de servicios/Otros"/>
    <s v="Global"/>
    <s v="US Dollar"/>
    <n v="3000"/>
    <n v="3000"/>
    <s v="Pago Completo"/>
    <s v="Pago único Agencia EFE"/>
  </r>
  <r>
    <d v="2025-10-29T00:00:00"/>
    <s v="1st pago Daniel I-7279"/>
    <s v="I-2025-07279"/>
    <s v="Skoll: SERVIÇO DE INTÉRPRETE Daniel Moreira"/>
    <x v="4"/>
    <x v="86"/>
    <x v="2"/>
    <x v="2"/>
    <s v="Clima"/>
    <x v="25"/>
    <x v="27"/>
    <s v="Contratación de servicios/Viajes/Hoteles/Viáticos"/>
    <s v="Brasil"/>
    <s v="US Dollar"/>
    <n v="939.34"/>
    <n v="939.34"/>
    <s v="Pago Completo"/>
    <s v="1st pago Daniel I-7279"/>
  </r>
  <r>
    <d v="2025-10-29T00:00:00"/>
    <s v="Enmienda I - Viáticos a Cuernavaca - Encuentro UO sept 2025"/>
    <s v="I-2025-07184"/>
    <s v="UE Mx - Coordinación de Proyecto 2025"/>
    <x v="6"/>
    <x v="27"/>
    <x v="0"/>
    <x v="0"/>
    <s v="Innovación Laboral (Ex. Futuro del Trabajo)"/>
    <x v="9"/>
    <x v="9"/>
    <s v="Consultoría: Implementación de Programas"/>
    <s v="México"/>
    <s v="Pesos Mexicanos"/>
    <n v="575"/>
    <n v="31.23"/>
    <s v="Pago Completo"/>
    <s v="Enmienda I - Viáticos a Cuernavaca - Encuentro UO sept 2025"/>
  </r>
  <r>
    <d v="2025-10-29T00:00:00"/>
    <s v="UE Mx - Enmienda IV - Reembolso a Rebeca de la Rosa del coffe del XI Encuentro Trabajadoras Hogar"/>
    <s v="I-2025-07077"/>
    <s v="UE Mx - Actividades de vinculación e incidencia de UNIDAS"/>
    <x v="6"/>
    <x v="100"/>
    <x v="0"/>
    <x v="0"/>
    <s v="Innovación Laboral (Ex. Futuro del Trabajo)"/>
    <x v="3"/>
    <x v="3"/>
    <s v="Contratación de servicios/Viajes/Hoteles/Viáticos"/>
    <s v="México"/>
    <s v="Pesos Mexicanos"/>
    <n v="1503.56"/>
    <n v="81.760000000000005"/>
    <s v="Pago Completo"/>
    <s v="UE Mx - Enmienda IV - Reembolso a Rebeca de la Rosa del coffe del XI Encuentro Trabajadoras Hogar"/>
  </r>
  <r>
    <d v="2025-10-29T00:00:00"/>
    <s v="UE Mx - 1615 FA Mx - Consultoria Evaluacion, Monitoreo y Aprendizaje - Octubre"/>
    <s v="I-2025-06834"/>
    <s v="UE Mx - Consultoría de evaluación, monitoreo y aprendizaje"/>
    <x v="6"/>
    <x v="100"/>
    <x v="0"/>
    <x v="0"/>
    <s v="Innovación Laboral (Ex. Futuro del Trabajo)"/>
    <x v="9"/>
    <x v="9"/>
    <s v="Consultoría: Implementación de Programas"/>
    <s v="México"/>
    <s v="Pesos Mexicanos"/>
    <n v="25963.4"/>
    <n v="1410.29"/>
    <s v="Pago Completo"/>
    <s v="UE Mx - 1615 FA Mx - Consultoria Evaluacion, Monitoreo y Aprendizaje - Octubre"/>
  </r>
  <r>
    <d v="2025-10-29T00:00:00"/>
    <s v="Baixa de Adiantamento de Reserva Hotel Marajó - NO PAGAR"/>
    <s v="I-2024-06190"/>
    <s v="GCF BRA | Eventos e Viagens - Projeto Marajó"/>
    <x v="5"/>
    <x v="2"/>
    <x v="0"/>
    <x v="0"/>
    <s v="Biomas"/>
    <x v="11"/>
    <x v="11"/>
    <s v="Organizado por Avina"/>
    <s v="Brasil"/>
    <s v="Reales"/>
    <n v="4580.3999999999996"/>
    <n v="857.54"/>
    <s v="Pago Completo"/>
    <s v="Baixa de Adiantamento de Reserva Hotel Marajó - NO PAGAR"/>
  </r>
  <r>
    <d v="2025-10-29T00:00:00"/>
    <s v="RPA 7219 Alexandre Santos"/>
    <s v="I-2025-06821"/>
    <s v="WTT COM - Materiais e serviços para comun. de projetos 2025"/>
    <x v="3"/>
    <x v="19"/>
    <x v="1"/>
    <x v="1"/>
    <s v="WTT"/>
    <x v="13"/>
    <x v="13"/>
    <s v="Consultoría: Contratación de servicios/Otros"/>
    <s v="Brasil"/>
    <s v="Reales"/>
    <n v="783.2"/>
    <n v="146.63"/>
    <s v="Pago Parcial Realizado"/>
    <s v="RPA 7219 Alexandre Santos"/>
  </r>
  <r>
    <d v="2025-10-29T00:00:00"/>
    <s v="UE Mx - Plan de trabajo y definición calendario editorial"/>
    <s v="I-2025-07265"/>
    <s v="UE Mx - Consultoría de creación de contenidos"/>
    <x v="6"/>
    <x v="100"/>
    <x v="0"/>
    <x v="0"/>
    <s v="Innovación Laboral (Ex. Futuro del Trabajo)"/>
    <x v="3"/>
    <x v="3"/>
    <s v="Consultoría: Contratación de servicios/Otros"/>
    <s v="México"/>
    <s v="Pesos Mexicanos"/>
    <n v="18750"/>
    <n v="1018.47"/>
    <s v="Pago Completo"/>
    <s v="UE Mx - Plan de trabajo y definición calendario editorial"/>
  </r>
  <r>
    <d v="2025-10-29T00:00:00"/>
    <s v="UE Mx - Enmienda I - 2o desembolso"/>
    <s v="I-2024-06125"/>
    <s v="UE Mx: Ethos Innovación en Políticas Públicas - NDICI CSO/2023/450-034"/>
    <x v="6"/>
    <x v="100"/>
    <x v="0"/>
    <x v="0"/>
    <s v="Innovación Laboral (Ex. Futuro del Trabajo)"/>
    <x v="3"/>
    <x v="3"/>
    <s v="Donación efectivo más de U$D 50K"/>
    <s v="México"/>
    <s v="Pesos Mexicanos"/>
    <n v="380794.29"/>
    <n v="20684.099999999999"/>
    <s v="Pago Completo"/>
    <s v="UE Mx - Enmienda I - 2o desembolso"/>
  </r>
  <r>
    <d v="2025-10-30T00:00:00"/>
    <s v="Invoice 02/2025 - Pago 2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26000000"/>
    <n v="6833.11"/>
    <s v="Pago Completo"/>
    <s v="Invoice 02/2025 - Pago 2 - Consultoria coordinacion aceleradora German Villegas"/>
  </r>
  <r>
    <d v="2025-10-30T00:00:00"/>
    <s v="Reembolso gastos de viaje Argentina ECI"/>
    <s v="I-2025-07235"/>
    <s v="Coordinación de la Aceleradora de Negocios e iniciativas Programáticas ECI"/>
    <x v="2"/>
    <x v="89"/>
    <x v="0"/>
    <x v="0"/>
    <s v="Economia Circular Inclusiva (Ex Reciclaje)"/>
    <x v="8"/>
    <x v="8"/>
    <s v="Consultoría: Implementación de Programas"/>
    <s v="Colombia"/>
    <s v="US Dollar"/>
    <n v="144.41999999999999"/>
    <n v="144.41999999999999"/>
    <s v="Pago Completo"/>
    <s v="Reembolso gastos de viaje Argentina ECI"/>
  </r>
  <r>
    <d v="2025-10-30T00:00:00"/>
    <s v="Factura 02-005 - Pago final consultoría I-6952"/>
    <s v="I-2025-06952"/>
    <s v="ECI – Latidud R - Actualización Herramienta huella de carbono2025"/>
    <x v="4"/>
    <x v="96"/>
    <x v="2"/>
    <x v="2"/>
    <s v="Economia Circular Inclusiva (Ex Reciclaje)"/>
    <x v="19"/>
    <x v="19"/>
    <s v="Consultoría: Inversiones"/>
    <s v="Brasil"/>
    <s v="US Dollar"/>
    <n v="2400"/>
    <n v="2400"/>
    <s v="Pago Completo"/>
    <s v="Factura 02-005 - Pago final consultoría I-6952"/>
  </r>
  <r>
    <d v="2025-10-30T00:00:00"/>
    <s v="Anticipo gastos de viaje"/>
    <s v="I-2025-07235"/>
    <s v="Coordinación de la Aceleradora de Negocios e iniciativas Programáticas ECI"/>
    <x v="2"/>
    <x v="89"/>
    <x v="0"/>
    <x v="0"/>
    <s v="Economia Circular Inclusiva (Ex Reciclaje)"/>
    <x v="8"/>
    <x v="8"/>
    <s v="Consultoría: Implementación de Programas"/>
    <s v="Colombia"/>
    <s v="US Dollar"/>
    <n v="444.42"/>
    <n v="444.42"/>
    <s v="Pago Completo"/>
    <s v="Anticipo gastos de viaje"/>
  </r>
  <r>
    <d v="2025-10-30T00:00:00"/>
    <s v="Anticipo para gastos de viaje"/>
    <s v="I-2025-07235"/>
    <s v="Coordinación de la Aceleradora de Negocios e iniciativas Programáticas ECI"/>
    <x v="2"/>
    <x v="89"/>
    <x v="0"/>
    <x v="0"/>
    <s v="Economia Circular Inclusiva (Ex Reciclaje)"/>
    <x v="8"/>
    <x v="8"/>
    <s v="Consultoría: Implementación de Programas"/>
    <s v="Colombia"/>
    <s v="US Dollar"/>
    <n v="1355.58"/>
    <n v="1355.58"/>
    <s v="Pago Completo"/>
    <s v="Anticipo para gastos de viaje"/>
  </r>
  <r>
    <d v="2025-10-30T00:00:00"/>
    <s v="O Canto do Frances P.2/2 I-7281"/>
    <s v="I-2025-07281"/>
    <s v="Skoll: Viaje Donor Trip Marajó"/>
    <x v="4"/>
    <x v="86"/>
    <x v="2"/>
    <x v="2"/>
    <s v="Clima"/>
    <x v="25"/>
    <x v="27"/>
    <s v="Organizado por Avina"/>
    <s v="Brasil"/>
    <s v="US Dollar"/>
    <n v="786.13"/>
    <n v="786.13"/>
    <s v="Pago Completo"/>
    <s v="O Canto do Frances P.2/2 I-7281"/>
  </r>
  <r>
    <d v="2025-10-31T00:00:00"/>
    <s v="Reintegro Gabriela Macías - Gastos de Alimentación y Traslado"/>
    <s v="I-2025-07164"/>
    <s v="Reunião de Equipe Água"/>
    <x v="2"/>
    <x v="105"/>
    <x v="0"/>
    <x v="3"/>
    <s v="Agua"/>
    <x v="12"/>
    <x v="12"/>
    <s v="Contratación de servicios/Viajes/Hoteles/Viáticos"/>
    <s v="Brasil"/>
    <s v="US Dollar"/>
    <n v="174.3"/>
    <n v="174.3"/>
    <s v="Pago Completo"/>
    <s v="Reintegro Gabriela Macías - Gastos de Alimentación y Traslado"/>
  </r>
  <r>
    <d v="2025-10-31T00:00:00"/>
    <s v="Factura 03 0096 - Segundo Pago Katherine Conicelli Alianza 1659"/>
    <s v="I-2025-07209"/>
    <s v="ECI Argentina.: Consultora Gestión de datos e informes 2025/2"/>
    <x v="0"/>
    <x v="116"/>
    <x v="0"/>
    <x v="0"/>
    <s v="Economia Circular Inclusiva (Ex Reciclaje)"/>
    <x v="8"/>
    <x v="8"/>
    <s v="Consultoría: Implementación de Programas"/>
    <s v="Argentina"/>
    <s v="Pesos Argentinos"/>
    <n v="4779244.46"/>
    <n v="3307.44"/>
    <s v="Pago Completo"/>
    <s v="Factura 03 0096 - Segundo Pago Katherine Conicelli Alianza 1659"/>
  </r>
  <r>
    <d v="2025-10-31T00:00:00"/>
    <s v="Fac 16 - Gabriela Macias - Consultoría"/>
    <s v="I-2025-06985"/>
    <s v="Lazos de Agua: Consultoría Administrativa"/>
    <x v="2"/>
    <x v="121"/>
    <x v="0"/>
    <x v="0"/>
    <s v="Agua"/>
    <x v="12"/>
    <x v="12"/>
    <s v="Consultoría: Implementación de Programas"/>
    <s v="México"/>
    <s v="Pesos Mexicanos"/>
    <n v="92611.36"/>
    <n v="5011.4399999999996"/>
    <s v="Pago Completo"/>
    <s v="Fac 16 - Gabriela Macias - Consultoría"/>
  </r>
  <r>
    <d v="2025-10-31T00:00:00"/>
    <s v="Reintegro Gabriela Macias - Gastos de Alimentación y Transporte"/>
    <s v="I-2025-07176"/>
    <s v="Taller de refinamiento de la propuesta de proyecto Agua segura y sostenible: estrategia Oaxaca"/>
    <x v="2"/>
    <x v="27"/>
    <x v="0"/>
    <x v="0"/>
    <s v="Agua"/>
    <x v="12"/>
    <x v="12"/>
    <s v="Contratación de servicios/Viajes/Hoteles/Viáticos"/>
    <s v="México"/>
    <s v="US Dollar"/>
    <n v="200.61"/>
    <n v="200.61"/>
    <s v="Pago Completo"/>
    <s v="Reintegro Gabriela Macias - Gastos de Alimentación y Transporte"/>
  </r>
  <r>
    <d v="2025-10-31T00:00:00"/>
    <s v="Gastos combustible - workshop de carbono organizado por TNC en la ciudad de Salta"/>
    <s v="I-2024-06315"/>
    <s v="UE Redes Chaco - Coordinación del proyecto (Yaiza Reid Rata) - año II"/>
    <x v="0"/>
    <x v="56"/>
    <x v="0"/>
    <x v="0"/>
    <s v="Biomas"/>
    <x v="0"/>
    <x v="0"/>
    <s v="Consultoría: Implementación de Programas"/>
    <s v="Argentina"/>
    <s v="Pesos Argentinos"/>
    <n v="70000"/>
    <n v="48.44"/>
    <s v="Pago Completo"/>
    <s v="Gastos combustible - workshop de carbono organizado por TNC en la ciudad de Salta"/>
  </r>
  <r>
    <d v="2025-10-31T00:00:00"/>
    <s v="Factura 61079 Allegro Tours  viaje a Buenos Aires"/>
    <s v="I-2025-06832"/>
    <s v="ECI - Consultoría Programática Apoyo Técnico Latitud R y ECI – Perú"/>
    <x v="2"/>
    <x v="23"/>
    <x v="0"/>
    <x v="3"/>
    <s v="Economia Circular Inclusiva (Ex Reciclaje)"/>
    <x v="8"/>
    <x v="8"/>
    <s v="Consultoría: Implementación de Programas"/>
    <s v="Perú"/>
    <s v="US Dollar"/>
    <n v="513.99"/>
    <n v="513.99"/>
    <s v="Pago Completo"/>
    <s v="Factura 61079 Allegro Tours  viaje a Buenos Aires"/>
  </r>
  <r>
    <d v="2025-10-31T00:00:00"/>
    <s v="FC 64709 - Vuelo Lara Vaz"/>
    <s v="I-2025-07237"/>
    <s v="Reunión equipo Biomas- 2025"/>
    <x v="2"/>
    <x v="2"/>
    <x v="0"/>
    <x v="0"/>
    <s v="Biomas"/>
    <x v="0"/>
    <x v="0"/>
    <s v="Organizado por Avina"/>
    <s v="Brasil"/>
    <s v="US Dollar"/>
    <n v="646.89"/>
    <n v="646.89"/>
    <s v="Pago Completo"/>
    <s v="FC 64709 - Vuelo Lara Vaz"/>
  </r>
  <r>
    <d v="2025-10-31T00:00:00"/>
    <s v="CAISA - Desembolso 2"/>
    <s v="I-2024-06718"/>
    <s v="CARSI IV - Consolidación del CAISA"/>
    <x v="2"/>
    <x v="133"/>
    <x v="0"/>
    <x v="0"/>
    <s v="Agua"/>
    <x v="4"/>
    <x v="4"/>
    <s v="Donación efectivo más de U$D 3K y menos de U$D 50K"/>
    <s v="Costa Rica"/>
    <s v="US Dollar"/>
    <n v="5134.54"/>
    <n v="5134.54"/>
    <s v="Pago Completo"/>
    <s v="CAISA - Desembolso 2"/>
  </r>
  <r>
    <d v="2025-10-31T00:00:00"/>
    <s v="Pago Octubre y Noviembre Margarita"/>
    <s v="I-2025-07049"/>
    <s v="Lazos de Agua: Programmatic and Strategy Support Mexico"/>
    <x v="2"/>
    <x v="105"/>
    <x v="0"/>
    <x v="3"/>
    <s v="Agua"/>
    <x v="12"/>
    <x v="12"/>
    <s v="Consultoría: Implementación de Programas"/>
    <s v="México"/>
    <s v="Pesos Mexicanos"/>
    <n v="122441.02"/>
    <n v="6625.6"/>
    <s v="Pago Completo"/>
    <s v="Pago Octubre y Noviembre Margarita"/>
  </r>
  <r>
    <d v="2025-10-31T00:00:00"/>
    <s v="FEDASUR - Desembolso 2"/>
    <s v="I-2024-06641"/>
    <s v="CARSI IV - FEDASUR Desarrollo de Centro de Sostenibilidad"/>
    <x v="2"/>
    <x v="133"/>
    <x v="0"/>
    <x v="0"/>
    <s v="Agua"/>
    <x v="4"/>
    <x v="4"/>
    <s v="Donación efectivo más de U$D 50K"/>
    <s v="Costa Rica"/>
    <s v="US Dollar"/>
    <n v="4710.66"/>
    <n v="4710.66"/>
    <s v="Pago Completo"/>
    <s v="FEDASUR - Desembolso 2"/>
  </r>
  <r>
    <d v="2025-10-31T00:00:00"/>
    <s v="Pagado con la tarjeta de Daniela"/>
    <s v="I-2025-07231"/>
    <s v="NDC Bolivia: Feria a la Inversa La Paz"/>
    <x v="2"/>
    <x v="112"/>
    <x v="0"/>
    <x v="0"/>
    <s v="Clima"/>
    <x v="22"/>
    <x v="25"/>
    <s v="Organizado por Avina"/>
    <s v="Bolivia"/>
    <s v="US Dollar"/>
    <n v="738"/>
    <n v="738"/>
    <s v="Pago Completo"/>
    <s v="Pagado con la tarjeta de Daniela"/>
  </r>
  <r>
    <d v="2025-10-31T00:00:00"/>
    <s v="Factura 03 0096 - Segundo Pago Katherine Conicelli alianza 1751"/>
    <s v="I-2025-07209"/>
    <s v="ECI Argentina.: Consultora Gestión de datos e informes 2025/2"/>
    <x v="0"/>
    <x v="120"/>
    <x v="0"/>
    <x v="0"/>
    <s v="Economia Circular Inclusiva (Ex Reciclaje)"/>
    <x v="8"/>
    <x v="8"/>
    <s v="Consultoría: Implementación de Programas"/>
    <s v="Argentina"/>
    <s v="Pesos Argentinos"/>
    <n v="758803.9"/>
    <n v="525.12"/>
    <s v="Pago Completo"/>
    <s v="Factura 03 0096 - Segundo Pago Katherine Conicelli alianza 1751"/>
  </r>
  <r>
    <d v="2025-10-31T00:00:00"/>
    <s v="Factura 61524 Allegro Tours  tkt no usado a Buenos Aires"/>
    <s v="I-2025-06880"/>
    <s v="ECI - Latitud R - Consultoría Apoyo Tecnico Gestión Programatica México"/>
    <x v="2"/>
    <x v="23"/>
    <x v="0"/>
    <x v="3"/>
    <s v="Economia Circular Inclusiva (Ex Reciclaje)"/>
    <x v="8"/>
    <x v="8"/>
    <s v="Consultoría: Implementación de Programas"/>
    <s v="México"/>
    <s v="US Dollar"/>
    <n v="1258.02"/>
    <n v="1258.02"/>
    <s v="Pago Completo"/>
    <s v="Factura 61524 Allegro Tours  tkt no usado a Buenos Aires"/>
  </r>
  <r>
    <d v="2025-10-31T00:00:00"/>
    <s v="Factura 61078 Allegro Tours  viaje a Buenos Aires"/>
    <s v="I-2025-06876"/>
    <s v="ECI - Consultoría Programática Apoyo Técnico Latitud R y ECI  Bolívia"/>
    <x v="2"/>
    <x v="23"/>
    <x v="0"/>
    <x v="3"/>
    <s v="Economia Circular Inclusiva (Ex Reciclaje)"/>
    <x v="8"/>
    <x v="8"/>
    <s v="Consultoría: Implementación de Programas"/>
    <s v="Bolivia"/>
    <s v="US Dollar"/>
    <n v="546.4"/>
    <n v="546.4"/>
    <s v="Pago Completo"/>
    <s v="Factura 61078 Allegro Tours  viaje a Buenos Aires"/>
  </r>
  <r>
    <d v="2025-10-31T00:00:00"/>
    <s v="Factura 63257 - Allegro Tours - viaje a Buenos Aires/Santiago reunión equipo"/>
    <s v="I-2025-07235"/>
    <s v="Coordinación de la Aceleradora de Negocios e iniciativas Programáticas ECI"/>
    <x v="2"/>
    <x v="89"/>
    <x v="0"/>
    <x v="0"/>
    <s v="Economia Circular Inclusiva (Ex Reciclaje)"/>
    <x v="8"/>
    <x v="8"/>
    <s v="Consultoría: Implementación de Programas"/>
    <s v="Colombia"/>
    <s v="US Dollar"/>
    <n v="468"/>
    <n v="468"/>
    <s v="Pago Completo"/>
    <s v="Factura 63257 - Allegro Tours - viaje a Buenos Aires/Santiago reunión equipo"/>
  </r>
  <r>
    <d v="2025-10-31T00:00:00"/>
    <s v="Facturas 61520 + 61776 AllegroTours  viajes a Buenos Aires e Porto Alegre"/>
    <s v="I-2025-07139"/>
    <s v="ECI - Consultoría Gestión Programática Apoyo Técnico Latitud R y ECI  Brasil - 2"/>
    <x v="2"/>
    <x v="23"/>
    <x v="0"/>
    <x v="3"/>
    <s v="Economia Circular Inclusiva (Ex Reciclaje)"/>
    <x v="8"/>
    <x v="8"/>
    <s v="Consultoría: Implementación de Programas"/>
    <s v="Brasil"/>
    <s v="US Dollar"/>
    <n v="559.51"/>
    <n v="559.51"/>
    <s v="Pago Completo"/>
    <s v="Facturas 61520 + 61776 AllegroTours  viajes a Buenos Aires e Porto Alegre"/>
  </r>
  <r>
    <d v="2025-10-31T00:00:00"/>
    <s v="Desembolso 2"/>
    <s v="I-2024-06642"/>
    <s v="CARSI IV - Fortalecimiento de LCA como escuela modelo de centros de sostenibilidad"/>
    <x v="2"/>
    <x v="133"/>
    <x v="0"/>
    <x v="0"/>
    <s v="Agua"/>
    <x v="4"/>
    <x v="4"/>
    <s v="Donación efectivo más de U$D 50K"/>
    <s v="Costa Rica"/>
    <s v="US Dollar"/>
    <n v="18048"/>
    <n v="18048"/>
    <s v="Pago Completo"/>
    <s v="Desembolso 2"/>
  </r>
  <r>
    <d v="2025-10-31T00:00:00"/>
    <s v="Pago por Enmienda"/>
    <s v="I-2024-06453"/>
    <s v="GCF BRA | Materials&amp; Goods - JB Monteiro"/>
    <x v="2"/>
    <x v="131"/>
    <x v="0"/>
    <x v="0"/>
    <s v="Biomas"/>
    <x v="11"/>
    <x v="11"/>
    <s v="Consultoría: Contratación de servicios/Otros"/>
    <s v="Brasil"/>
    <s v="Reales"/>
    <n v="5054.38"/>
    <n v="942.98"/>
    <s v="Pago Completo"/>
    <s v="Pago por Enmienda"/>
  </r>
  <r>
    <d v="2025-10-31T00:00:00"/>
    <s v="Honorarios Octubre 2025"/>
    <s v="I-2025-06833"/>
    <s v="UE Redes Chaco - consultoría administrativa (Fiorella Tomasello)"/>
    <x v="0"/>
    <x v="56"/>
    <x v="0"/>
    <x v="0"/>
    <s v="Biomas"/>
    <x v="0"/>
    <x v="0"/>
    <s v="Consultoría: Implementación de Programas"/>
    <s v="Argentina"/>
    <s v="Pesos Argentinos"/>
    <n v="2219899"/>
    <n v="1530.96"/>
    <s v="Pago Completo"/>
    <s v="Honorarios Octubre 2025"/>
  </r>
  <r>
    <d v="2025-10-31T00:00:00"/>
    <s v="Passagens e Hospedagem Miguel Pinedo - Allegrotour 64930 e 64978"/>
    <s v="I-2025-07127"/>
    <s v="GCF BRA | Agenda COP30 Projeto Marajó Resiliente"/>
    <x v="2"/>
    <x v="2"/>
    <x v="0"/>
    <x v="0"/>
    <s v="Biomas"/>
    <x v="0"/>
    <x v="0"/>
    <s v="Contratación de servicios/Viajes/Hoteles/Viáticos"/>
    <s v="Brasil"/>
    <s v="US Dollar"/>
    <n v="1648.55"/>
    <n v="1648.55"/>
    <s v="Pago Completo"/>
    <s v="Passagens e Hospedagem Miguel Pinedo - Allegrotour 64930 e 64978"/>
  </r>
  <r>
    <d v="2025-11-03T00:00:00"/>
    <s v="Parte pagamento Bar do Parque - Baixa Adto"/>
    <s v="I-2025-07341"/>
    <s v="COP 30: Encuentro Comunidad Avina en la COP30"/>
    <x v="5"/>
    <x v="103"/>
    <x v="0"/>
    <x v="3"/>
    <s v="Biomas"/>
    <x v="11"/>
    <x v="11"/>
    <s v="Organizado por Avina"/>
    <m/>
    <s v="Reales"/>
    <n v="10720"/>
    <n v="2000"/>
    <s v="Pago Completo"/>
    <s v="Parte pagamento Bar do Parque - Baixa Adto"/>
  </r>
  <r>
    <d v="2025-11-03T00:00:00"/>
    <s v="Alimentação - Evento 03 a 06.11"/>
    <s v="I-2024-06190"/>
    <s v="GCF BRA | Eventos e Viagens - Projeto Marajó"/>
    <x v="5"/>
    <x v="2"/>
    <x v="0"/>
    <x v="0"/>
    <s v="Biomas"/>
    <x v="11"/>
    <x v="11"/>
    <s v="Organizado por Avina"/>
    <s v="Brasil"/>
    <s v="Reales"/>
    <n v="10080"/>
    <n v="1871.97"/>
    <s v="Pago Completo"/>
    <s v="Alimentação - Evento 03 a 06.11"/>
  </r>
  <r>
    <d v="2025-11-03T00:00:00"/>
    <s v="FAT 8454 e 8455 - Via Aerea - Passagens e Hospedagens"/>
    <s v="I-2025-07338"/>
    <s v="GCF BRA | Formação - Práticas Adaptativas - Aliados"/>
    <x v="5"/>
    <x v="2"/>
    <x v="0"/>
    <x v="0"/>
    <s v="Biomas"/>
    <x v="0"/>
    <x v="0"/>
    <s v="Organizado por Avina"/>
    <m/>
    <s v="Reales"/>
    <n v="14306.81"/>
    <n v="2656.94"/>
    <s v="Pago Completo"/>
    <s v="FAT 8454 e 8455 - Via Aerea - Passagens e Hospedagens"/>
  </r>
  <r>
    <d v="2025-11-03T00:00:00"/>
    <s v="Parte pagamento Bar do Parque - Baixa Adto"/>
    <s v="I-2025-07341"/>
    <s v="COP 30: Encuentro Comunidad Avina en la COP30"/>
    <x v="5"/>
    <x v="122"/>
    <x v="0"/>
    <x v="0"/>
    <s v="Clima"/>
    <x v="22"/>
    <x v="22"/>
    <s v="Organizado por Avina"/>
    <m/>
    <s v="Reales"/>
    <n v="2280"/>
    <n v="425.37"/>
    <s v="Pago Completo"/>
    <s v="Parte pagamento Bar do Parque - Baixa Adto"/>
  </r>
  <r>
    <d v="2025-11-03T00:00:00"/>
    <s v="Pago 3 - NF 138-2025"/>
    <s v="I-2024-06654"/>
    <s v="HNK BRA - Reciclagem Inclusivo - Passos - Coocares"/>
    <x v="7"/>
    <x v="51"/>
    <x v="0"/>
    <x v="0"/>
    <s v="Economia Circular Inclusiva (Ex Reciclaje)"/>
    <x v="10"/>
    <x v="10"/>
    <s v="Consultoría: Contratación de servicios/Otros"/>
    <s v="Brasil"/>
    <s v="Reales"/>
    <n v="89370.19"/>
    <n v="16704.080000000002"/>
    <s v="Pago Completo"/>
    <s v="Pago 3 - NF 138-2025"/>
  </r>
  <r>
    <d v="2025-11-03T00:00:00"/>
    <s v="Parte pagamento RSB Alimentacao"/>
    <s v="I-2025-07341"/>
    <s v="COP 30: Encuentro Comunidad Avina en la COP30"/>
    <x v="5"/>
    <x v="90"/>
    <x v="0"/>
    <x v="0"/>
    <s v="Clima"/>
    <x v="22"/>
    <x v="22"/>
    <s v="Organizado por Avina"/>
    <m/>
    <s v="Reales"/>
    <n v="5360"/>
    <n v="995.41"/>
    <s v="Pago Completo"/>
    <s v="Parte pagamento RSB Alimentacao"/>
  </r>
  <r>
    <d v="2025-11-03T00:00:00"/>
    <s v="Parte pagamento RSB Alimentacao"/>
    <s v="I-2025-07341"/>
    <s v="COP 30: Encuentro Comunidad Avina en la COP30"/>
    <x v="5"/>
    <x v="122"/>
    <x v="0"/>
    <x v="0"/>
    <s v="Clima"/>
    <x v="22"/>
    <x v="22"/>
    <s v="Organizado por Avina"/>
    <m/>
    <s v="Reales"/>
    <n v="1540"/>
    <n v="286"/>
    <s v="Pago Completo"/>
    <s v="Parte pagamento RSB Alimentacao"/>
  </r>
  <r>
    <d v="2025-11-03T00:00:00"/>
    <s v="Hospedagens - Evento 03 a 06.11"/>
    <s v="I-2024-06190"/>
    <s v="GCF BRA | Eventos e Viagens - Projeto Marajó"/>
    <x v="5"/>
    <x v="2"/>
    <x v="0"/>
    <x v="0"/>
    <s v="Biomas"/>
    <x v="11"/>
    <x v="11"/>
    <s v="Organizado por Avina"/>
    <s v="Brasil"/>
    <s v="Reales"/>
    <n v="5535"/>
    <n v="1027.9100000000001"/>
    <s v="Pago Completo"/>
    <s v="Hospedagens - Evento 03 a 06.11"/>
  </r>
  <r>
    <d v="2025-11-03T00:00:00"/>
    <s v="Reembolso gastos de transporte plenaria ECI"/>
    <s v="I-2025-07209"/>
    <s v="ECI Argentina.: Consultora Gestión de datos e informes 2025/2"/>
    <x v="0"/>
    <x v="116"/>
    <x v="0"/>
    <x v="0"/>
    <s v="Economia Circular Inclusiva (Ex Reciclaje)"/>
    <x v="8"/>
    <x v="8"/>
    <s v="Consultoría: Implementación de Programas"/>
    <s v="Argentina"/>
    <s v="Pesos Argentinos"/>
    <n v="168232"/>
    <n v="113.52"/>
    <s v="Pago Completo"/>
    <s v="Reembolso gastos de transporte plenaria ECI"/>
  </r>
  <r>
    <d v="2025-11-03T00:00:00"/>
    <s v="Pago Serviço de Projeção"/>
    <s v="I-2025-07341"/>
    <s v="COP 30: Encuentro Comunidad Avina en la COP30"/>
    <x v="5"/>
    <x v="122"/>
    <x v="0"/>
    <x v="0"/>
    <s v="Clima"/>
    <x v="22"/>
    <x v="22"/>
    <s v="Organizado por Avina"/>
    <m/>
    <s v="Reales"/>
    <n v="4000"/>
    <n v="742.85"/>
    <s v="Pago Completo"/>
    <s v="Pago Serviço de Projeção"/>
  </r>
  <r>
    <d v="2025-11-04T00:00:00"/>
    <s v="Pago 2/3 - Invoice 2/2025"/>
    <s v="I-2025-06944"/>
    <s v="Avery BRA - Amazônia Legal: Mapeamento de Desafios e Potenciais para a ECI"/>
    <x v="4"/>
    <x v="108"/>
    <x v="2"/>
    <x v="2"/>
    <s v="Economia Circular Inclusiva (Ex Reciclaje)"/>
    <x v="19"/>
    <x v="19"/>
    <s v="Consultoría: Inversiones"/>
    <s v="Brasil"/>
    <s v="US Dollar"/>
    <n v="13040"/>
    <n v="13040"/>
    <s v="Pago Completo"/>
    <s v="Pago 2/3 - Invoice 2/2025"/>
  </r>
  <r>
    <d v="2025-11-04T00:00:00"/>
    <s v="Pago adicional - enmienda"/>
    <s v="I-2025-06846"/>
    <s v="UE Redes Chaco - fondos de innovación (UNSAM)"/>
    <x v="0"/>
    <x v="56"/>
    <x v="0"/>
    <x v="0"/>
    <s v="Biomas"/>
    <x v="11"/>
    <x v="11"/>
    <s v="Donación efectivo más de U$D 3K y menos de U$D 50K"/>
    <s v="Argentina"/>
    <s v="Pesos Argentinos"/>
    <n v="1676400"/>
    <n v="1160.1400000000001"/>
    <s v="Pago Completo"/>
    <s v="Pago adicional - enmienda"/>
  </r>
  <r>
    <d v="2025-11-04T00:00:00"/>
    <s v="Reintegro gastos encuentro EMCHA"/>
    <s v="I-2024-06315"/>
    <s v="UE Redes Chaco - Coordinación del proyecto (Yaiza Reid Rata) - año II"/>
    <x v="0"/>
    <x v="56"/>
    <x v="0"/>
    <x v="0"/>
    <s v="Biomas"/>
    <x v="0"/>
    <x v="0"/>
    <s v="Consultoría: Implementación de Programas"/>
    <s v="Argentina"/>
    <s v="Pesos Argentinos"/>
    <n v="193247"/>
    <n v="132.91"/>
    <s v="Pago Completo"/>
    <s v="Reintegro gastos encuentro EMCHA"/>
  </r>
  <r>
    <d v="2025-11-04T00:00:00"/>
    <s v="Desembolso único Lirio Moraes I-7348"/>
    <s v="I-2025-07348"/>
    <s v="Skoll: Videomaker Viagem Marajó"/>
    <x v="4"/>
    <x v="86"/>
    <x v="2"/>
    <x v="2"/>
    <s v="Clima"/>
    <x v="25"/>
    <x v="27"/>
    <s v="Consultoría: Contratación de servicios/Otros"/>
    <m/>
    <s v="US Dollar"/>
    <n v="580"/>
    <n v="580"/>
    <s v="Pago Completo"/>
    <s v="Desembolso único Lirio Moraes I-7348"/>
  </r>
  <r>
    <d v="2025-11-05T00:00:00"/>
    <s v="Materiais para Projeto - Novembro"/>
    <s v="I-2024-06190"/>
    <s v="GCF BRA | Eventos e Viagens - Projeto Marajó"/>
    <x v="5"/>
    <x v="2"/>
    <x v="0"/>
    <x v="0"/>
    <s v="Biomas"/>
    <x v="11"/>
    <x v="11"/>
    <s v="Organizado por Avina"/>
    <s v="Brasil"/>
    <s v="Reales"/>
    <n v="2100"/>
    <n v="390.37"/>
    <s v="Pago Completo"/>
    <s v="Materiais para Projeto - Novembro"/>
  </r>
  <r>
    <d v="2025-11-05T00:00:00"/>
    <s v="Pago 3 final"/>
    <s v="I-2025-06971"/>
    <s v="GCF BRA | Agenda Missão Marajó - Novembro 2025"/>
    <x v="5"/>
    <x v="2"/>
    <x v="0"/>
    <x v="0"/>
    <s v="Biomas"/>
    <x v="11"/>
    <x v="11"/>
    <s v="Contratación de servicios/Viajes/Hoteles/Viáticos"/>
    <s v="Brasil"/>
    <s v="Reales"/>
    <n v="12000"/>
    <n v="2228.6999999999998"/>
    <s v="Pago Completo"/>
    <s v="Pago 3 final"/>
  </r>
  <r>
    <d v="2025-11-05T00:00:00"/>
    <s v="Reemb. Brito - Transporte e alimentação 13° CBA"/>
    <s v="I-2025-06814"/>
    <s v="WTT GER - Viagens 2025 - Via Aérea e adiantamentos"/>
    <x v="3"/>
    <x v="18"/>
    <x v="1"/>
    <x v="1"/>
    <s v="WTT"/>
    <x v="2"/>
    <x v="2"/>
    <s v="Contratación de servicios/Viajes/Hoteles/Viáticos"/>
    <s v="Brasil"/>
    <s v="Reales"/>
    <n v="441.43"/>
    <n v="81.98"/>
    <s v="Pago Completo"/>
    <s v="Reemb. Brito - Transporte e alimentação 13° CBA"/>
  </r>
  <r>
    <d v="2025-11-05T00:00:00"/>
    <s v="Reemb. Brimdja - Viagem para eventos da pré COP30 Brasília"/>
    <s v="I-2025-06814"/>
    <s v="WTT GER - Viagens 2025 - Via Aérea e adiantamentos"/>
    <x v="3"/>
    <x v="114"/>
    <x v="1"/>
    <x v="1"/>
    <s v="WTT"/>
    <x v="2"/>
    <x v="2"/>
    <s v="Contratación de servicios/Viajes/Hoteles/Viáticos"/>
    <s v="Brasil"/>
    <s v="Reales"/>
    <n v="615.79999999999995"/>
    <n v="114.37"/>
    <s v="Pago Completo"/>
    <s v="Reemb. Brimdja - Viagem para eventos da pré COP30 Brasília"/>
  </r>
  <r>
    <d v="2025-11-05T00:00:00"/>
    <s v="Organização de eventos Marajó - Novembro"/>
    <s v="I-2024-06190"/>
    <s v="GCF BRA | Eventos e Viagens - Projeto Marajó"/>
    <x v="5"/>
    <x v="2"/>
    <x v="0"/>
    <x v="0"/>
    <s v="Biomas"/>
    <x v="11"/>
    <x v="11"/>
    <s v="Organizado por Avina"/>
    <s v="Brasil"/>
    <s v="Reales"/>
    <n v="6616"/>
    <n v="1228.76"/>
    <s v="Pago Completo"/>
    <s v="Organização de eventos Marajó - Novembro"/>
  </r>
  <r>
    <d v="2025-11-05T00:00:00"/>
    <s v="Reembolso despesas alimentação em evento"/>
    <s v="I-2025-07338"/>
    <s v="GCF BRA | Formação - Práticas Adaptativas - Aliados"/>
    <x v="5"/>
    <x v="2"/>
    <x v="0"/>
    <x v="0"/>
    <s v="Biomas"/>
    <x v="0"/>
    <x v="0"/>
    <s v="Organizado por Avina"/>
    <m/>
    <s v="Reales"/>
    <n v="52.3"/>
    <n v="9.7100000000000009"/>
    <s v="Pago Completo"/>
    <s v="Reembolso despesas alimentação em evento"/>
  </r>
  <r>
    <d v="2025-11-05T00:00:00"/>
    <s v="Reembolso de despesas Lara Vaz"/>
    <s v="I-2024-06591"/>
    <s v="GCF BRA | Consultoria Genero e Diversidade - Lara Vaz"/>
    <x v="5"/>
    <x v="2"/>
    <x v="0"/>
    <x v="0"/>
    <s v="Biomas"/>
    <x v="0"/>
    <x v="0"/>
    <s v="Consultoría: Implementación de Programas"/>
    <s v="Brasil"/>
    <s v="Reales"/>
    <n v="2389.66"/>
    <n v="443.82"/>
    <s v="Pago Completo"/>
    <s v="Reembolso de despesas Lara Vaz"/>
  </r>
  <r>
    <d v="2025-11-05T00:00:00"/>
    <s v="Baixa de Adiantamento Lanna - despesas em evento"/>
    <s v="I-2025-07338"/>
    <s v="GCF BRA | Formação - Práticas Adaptativas - Aliados"/>
    <x v="5"/>
    <x v="2"/>
    <x v="0"/>
    <x v="0"/>
    <s v="Biomas"/>
    <x v="0"/>
    <x v="0"/>
    <s v="Organizado por Avina"/>
    <m/>
    <s v="Reales"/>
    <n v="4000"/>
    <n v="742.9"/>
    <s v="Pago Completo"/>
    <s v="Baixa de Adiantamento Lanna - despesas em evento"/>
  </r>
  <r>
    <d v="2025-11-05T00:00:00"/>
    <s v="Reembolso despesas de viagem"/>
    <s v="I-2024-06740"/>
    <s v="GCF BRA | Consultoría coordinación proyecto Marajó Resiliente - Lanna Peixoto"/>
    <x v="5"/>
    <x v="2"/>
    <x v="0"/>
    <x v="0"/>
    <s v="Biomas"/>
    <x v="0"/>
    <x v="0"/>
    <s v="Consultoría: Implementación de Programas"/>
    <s v="Brasil"/>
    <s v="Reales"/>
    <n v="1526.81"/>
    <n v="283.57"/>
    <s v="Pago Completo"/>
    <s v="Reembolso despesas de viagem"/>
  </r>
  <r>
    <d v="2025-11-05T00:00:00"/>
    <s v="Baixa de Adiantamento Marcelo Tavares - 6.000"/>
    <s v="I-2025-07236"/>
    <s v="GCF BRA | Assistente Técnico de Projeto - Marcelo Tavares"/>
    <x v="5"/>
    <x v="2"/>
    <x v="0"/>
    <x v="0"/>
    <s v="Biomas"/>
    <x v="0"/>
    <x v="0"/>
    <s v="Consultoría: Implementación de Programas"/>
    <s v="Brasil"/>
    <s v="Reales"/>
    <n v="6000"/>
    <n v="1114.3499999999999"/>
    <s v="Pago Completo"/>
    <s v="Baixa de Adiantamento Marcelo Tavares - 6.000"/>
  </r>
  <r>
    <d v="2025-11-05T00:00:00"/>
    <s v="NF 6 ref. Pago 2 Assessoria de Imprensa | Suzana Pereira"/>
    <s v="I-2025-07238"/>
    <s v="WTT COM - Assessoria de Imprensa | Suzanna Ferreira"/>
    <x v="3"/>
    <x v="19"/>
    <x v="1"/>
    <x v="1"/>
    <s v="WTT"/>
    <x v="13"/>
    <x v="13"/>
    <s v="Consultoría: Contratación de servicios/Otros"/>
    <s v="Brasil"/>
    <s v="Reales"/>
    <n v="2300"/>
    <n v="427.17"/>
    <s v="Pago Completo"/>
    <s v="NF 6 ref. Pago 2 Assessoria de Imprensa | Suzana Pereira"/>
  </r>
  <r>
    <d v="2025-11-05T00:00:00"/>
    <s v="Transporte Final - agenda Missão Marajó"/>
    <s v="I-2024-06190"/>
    <s v="GCF BRA | Eventos e Viagens - Projeto Marajó"/>
    <x v="5"/>
    <x v="2"/>
    <x v="0"/>
    <x v="0"/>
    <s v="Biomas"/>
    <x v="11"/>
    <x v="11"/>
    <s v="Organizado por Avina"/>
    <s v="Brasil"/>
    <s v="Reales"/>
    <n v="6634"/>
    <n v="1233.2"/>
    <s v="Pago Completo"/>
    <s v="Transporte Final - agenda Missão Marajó"/>
  </r>
  <r>
    <d v="2025-11-05T00:00:00"/>
    <s v="Baixa de Adiantamento Lara Vaz - 2.000"/>
    <s v="I-2024-06591"/>
    <s v="GCF BRA | Consultoria Genero e Diversidade - Lara Vaz"/>
    <x v="5"/>
    <x v="2"/>
    <x v="0"/>
    <x v="0"/>
    <s v="Biomas"/>
    <x v="0"/>
    <x v="0"/>
    <s v="Consultoría: Implementación de Programas"/>
    <s v="Brasil"/>
    <s v="Reales"/>
    <n v="2000"/>
    <n v="371.45"/>
    <s v="Pago Completo"/>
    <s v="Baixa de Adiantamento Lara Vaz - 2.000"/>
  </r>
  <r>
    <d v="2025-11-06T00:00:00"/>
    <s v="50% of the value of a 10-day contract Millena Cardoso I-7304"/>
    <s v="I-2025-07304"/>
    <s v="Amazonía: Jóvenes líderes en proyecto de socio-bioeconomía de la cuenca Amazonica"/>
    <x v="4"/>
    <x v="86"/>
    <x v="2"/>
    <x v="2"/>
    <s v="Biomas"/>
    <x v="6"/>
    <x v="6"/>
    <s v="Contratación de servicios/Viajes/Hoteles/Viáticos"/>
    <m/>
    <s v="US Dollar"/>
    <n v="4828.1499999999996"/>
    <n v="4828.1499999999996"/>
    <s v="Pago Completo"/>
    <s v="50% of the value of a 10-day contract Millena Cardoso I-7304"/>
  </r>
  <r>
    <d v="2025-11-06T00:00:00"/>
    <s v="Per diem Carole Tankeu COP30"/>
    <s v="I-2025-07340"/>
    <s v="Impulsouth II: Participación de 3 grantees en COP30"/>
    <x v="2"/>
    <x v="63"/>
    <x v="0"/>
    <x v="0"/>
    <s v="Clima"/>
    <x v="22"/>
    <x v="22"/>
    <s v="Contratación de servicios/Viajes/Hoteles/Viáticos"/>
    <m/>
    <s v="US Dollar"/>
    <n v="1064"/>
    <n v="1064"/>
    <s v="Pago Completo"/>
    <s v="Per diem Carole Tankeu COP30"/>
  </r>
  <r>
    <d v="2025-11-06T00:00:00"/>
    <s v="Factura FESC 30_ Pago 1.  Consultoria SERCIRCULA"/>
    <s v="I-2025-07134"/>
    <s v="ECI - Latitud R - COL -Nuevo Marco Tarifario de Aseo en Colombia"/>
    <x v="2"/>
    <x v="134"/>
    <x v="0"/>
    <x v="0"/>
    <s v="Economia Circular Inclusiva (Ex Reciclaje)"/>
    <x v="10"/>
    <x v="10"/>
    <s v="Consultoría: Inversiones"/>
    <s v="Colombia"/>
    <s v="US Dollar"/>
    <n v="12000"/>
    <n v="12000"/>
    <s v="Pago Completo"/>
    <s v="Factura FESC 30_ Pago 1.  Consultoria SERCIRCULA"/>
  </r>
  <r>
    <d v="2025-11-06T00:00:00"/>
    <s v="Pago interprete"/>
    <s v="I-2025-07127"/>
    <s v="GCF BRA | Agenda COP30 Projeto Marajó Resiliente"/>
    <x v="2"/>
    <x v="2"/>
    <x v="0"/>
    <x v="0"/>
    <s v="Biomas"/>
    <x v="0"/>
    <x v="0"/>
    <s v="Contratación de servicios/Viajes/Hoteles/Viáticos"/>
    <s v="Brasil"/>
    <s v="US Dollar"/>
    <n v="2000"/>
    <n v="2000"/>
    <s v="Pago Completo"/>
    <s v="Pago interprete"/>
  </r>
  <r>
    <d v="2025-11-06T00:00:00"/>
    <s v="Hospedagem Pousada Marajo - pago final - agenda Missão Marajo"/>
    <s v="I-2024-06190"/>
    <s v="GCF BRA | Eventos e Viagens - Projeto Marajó"/>
    <x v="5"/>
    <x v="2"/>
    <x v="0"/>
    <x v="0"/>
    <s v="Biomas"/>
    <x v="11"/>
    <x v="11"/>
    <s v="Organizado por Avina"/>
    <s v="Brasil"/>
    <s v="Reales"/>
    <n v="1326.6"/>
    <n v="246.6"/>
    <s v="Pago Completo"/>
    <s v="Hospedagem Pousada Marajo - pago final - agenda Missão Marajo"/>
  </r>
  <r>
    <d v="2025-11-06T00:00:00"/>
    <s v="Honorário Outubro"/>
    <s v="I-2024-06740"/>
    <s v="GCF BRA | Consultoría coordinación proyecto Marajó Resiliente - Lanna Peixoto"/>
    <x v="2"/>
    <x v="2"/>
    <x v="0"/>
    <x v="0"/>
    <s v="Biomas"/>
    <x v="0"/>
    <x v="0"/>
    <s v="Consultoría: Implementación de Programas"/>
    <s v="Brasil"/>
    <s v="Reales"/>
    <n v="16772.8"/>
    <n v="3114.9"/>
    <s v="Pago Completo"/>
    <s v="Honorário Outubro"/>
  </r>
  <r>
    <d v="2025-11-06T00:00:00"/>
    <s v="Segundo desembolso final"/>
    <s v="I-2024-06397"/>
    <s v="LAtitud R - C1 ECU - Unidad de Negocios RENAREC-CENAREC"/>
    <x v="2"/>
    <x v="23"/>
    <x v="0"/>
    <x v="3"/>
    <s v="Economia Circular Inclusiva (Ex Reciclaje)"/>
    <x v="10"/>
    <x v="10"/>
    <s v="Donación efectivo más de U$D 3K y menos de U$D 50K"/>
    <s v="Ecuador"/>
    <s v="US Dollar"/>
    <n v="20000"/>
    <n v="20000"/>
    <s v="Pago Completo"/>
    <s v="Segundo desembolso final"/>
  </r>
  <r>
    <d v="2025-11-06T00:00:00"/>
    <s v="No PAGAR - Baixa de pago antecipado - Almoço quilombola - 08.11"/>
    <s v="I-2024-06190"/>
    <s v="GCF BRA | Eventos e Viagens - Projeto Marajó"/>
    <x v="5"/>
    <x v="2"/>
    <x v="0"/>
    <x v="0"/>
    <s v="Biomas"/>
    <x v="11"/>
    <x v="11"/>
    <s v="Organizado por Avina"/>
    <s v="Brasil"/>
    <s v="Reales"/>
    <n v="4650"/>
    <n v="870"/>
    <s v="Pago Completo"/>
    <s v="No PAGAR - Baixa de pago antecipado - Almoço quilombola - 08.11"/>
  </r>
  <r>
    <d v="2025-11-06T00:00:00"/>
    <s v="Pago 1 _ ICC: Siaya Muungano Network (SIMUN)"/>
    <s v="I-2025-07167"/>
    <s v="ICC: Siaya Muungano Network (SIMUN)"/>
    <x v="2"/>
    <x v="106"/>
    <x v="0"/>
    <x v="0"/>
    <s v="Innovación Laboral (Ex. Futuro del Trabajo)"/>
    <x v="3"/>
    <x v="3"/>
    <s v="Donación efectivo más de U$D 3K y menos de U$D 50K"/>
    <s v="Kenia"/>
    <s v="US Dollar"/>
    <n v="21500"/>
    <n v="21500"/>
    <s v="Pago Completo"/>
    <s v="Pago 1 _ ICC: Siaya Muungano Network (SIMUN)"/>
  </r>
  <r>
    <d v="2025-11-06T00:00:00"/>
    <s v="Pago 2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38058"/>
    <n v="38058"/>
    <s v="Pago Completo"/>
    <s v="Pago 2 - I-06948 Cierto"/>
  </r>
  <r>
    <d v="2025-11-06T00:00:00"/>
    <s v="Per diem Mario Heredia COP30"/>
    <s v="I-2025-07340"/>
    <s v="Impulsouth II: Participación de 3 grantees en COP30"/>
    <x v="2"/>
    <x v="63"/>
    <x v="0"/>
    <x v="0"/>
    <s v="Clima"/>
    <x v="22"/>
    <x v="22"/>
    <s v="Contratación de servicios/Viajes/Hoteles/Viáticos"/>
    <m/>
    <s v="US Dollar"/>
    <n v="1064"/>
    <n v="1064"/>
    <s v="Pago Completo"/>
    <s v="Per diem Mario Heredia COP30"/>
  </r>
  <r>
    <d v="2025-11-06T00:00:00"/>
    <s v="Pago Único Taller Mapbiomas México I-2025-07293"/>
    <s v="I-2025-07293"/>
    <s v="MapBiomas: Taller Mexico"/>
    <x v="2"/>
    <x v="129"/>
    <x v="0"/>
    <x v="3"/>
    <s v="Biomas"/>
    <x v="11"/>
    <x v="11"/>
    <s v="Consultoría: Contratación de servicios/Otros"/>
    <m/>
    <s v="US Dollar"/>
    <n v="31167.040000000001"/>
    <n v="31167.040000000001"/>
    <s v="Pago Completo"/>
    <s v="Pago Único Taller Mapbiomas México I-2025-07293"/>
  </r>
  <r>
    <d v="2025-11-06T00:00:00"/>
    <s v="01 st Desembolso Fiona Spuler"/>
    <s v="I-2025-07125"/>
    <s v="BASE SKOLL: Consultoría Fiona Spuler"/>
    <x v="2"/>
    <x v="103"/>
    <x v="0"/>
    <x v="3"/>
    <s v="Clima"/>
    <x v="22"/>
    <x v="25"/>
    <s v="Consultoría: Contratación de servicios/Otros"/>
    <s v="Brasil"/>
    <s v="US Dollar"/>
    <n v="5000"/>
    <n v="5000"/>
    <s v="Pago Completo"/>
    <s v="01 st Desembolso Fiona Spuler"/>
  </r>
  <r>
    <d v="2025-11-06T00:00:00"/>
    <s v="Invoice Nº 0028-2025 - Pago 2 - Ciudad Saludable"/>
    <s v="I-2024-06368"/>
    <s v="Latitud R - PER - Formación Competencias Laborales (Apoyo MINAM)"/>
    <x v="2"/>
    <x v="134"/>
    <x v="0"/>
    <x v="0"/>
    <s v="Economia Circular Inclusiva (Ex Reciclaje)"/>
    <x v="10"/>
    <x v="10"/>
    <s v="Consultoría: Contratación de servicios/Otros"/>
    <s v="Perú"/>
    <s v="US Dollar"/>
    <n v="5000"/>
    <n v="5000"/>
    <s v="Pago Completo"/>
    <s v="Invoice Nº 0028-2025 - Pago 2 - Ciudad Saludable"/>
  </r>
  <r>
    <d v="2025-11-06T00:00:00"/>
    <s v="Pago Octu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525.25"/>
    <s v="Pago Completo"/>
    <s v="Pago Octubre 2025 - Daniela Salas"/>
  </r>
  <r>
    <d v="2025-11-06T00:00:00"/>
    <s v="Per diem Gissele Flores COP30"/>
    <s v="I-2025-07340"/>
    <s v="Impulsouth II: Participación de 3 grantees en COP30"/>
    <x v="2"/>
    <x v="63"/>
    <x v="0"/>
    <x v="0"/>
    <s v="Clima"/>
    <x v="22"/>
    <x v="22"/>
    <s v="Contratación de servicios/Viajes/Hoteles/Viáticos"/>
    <m/>
    <s v="US Dollar"/>
    <n v="1064"/>
    <n v="1064"/>
    <s v="Pago Completo"/>
    <s v="Per diem Gissele Flores COP30"/>
  </r>
  <r>
    <d v="2025-11-06T00:00:00"/>
    <s v="Alimentação - Evento 14.11"/>
    <s v="I-2024-06190"/>
    <s v="GCF BRA | Eventos e Viagens - Projeto Marajó"/>
    <x v="5"/>
    <x v="2"/>
    <x v="0"/>
    <x v="0"/>
    <s v="Biomas"/>
    <x v="11"/>
    <x v="11"/>
    <s v="Organizado por Avina"/>
    <s v="Brasil"/>
    <s v="Reales"/>
    <n v="2275"/>
    <n v="422.9"/>
    <s v="Pago Completo"/>
    <s v="Alimentação - Evento 14.11"/>
  </r>
  <r>
    <d v="2025-11-06T00:00:00"/>
    <s v="Honorário Setembro"/>
    <s v="I-2024-06740"/>
    <s v="GCF BRA | Consultoría coordinación proyecto Marajó Resiliente - Lanna Peixoto"/>
    <x v="2"/>
    <x v="2"/>
    <x v="0"/>
    <x v="0"/>
    <s v="Biomas"/>
    <x v="0"/>
    <x v="0"/>
    <s v="Consultoría: Implementación de Programas"/>
    <s v="Brasil"/>
    <s v="Reales"/>
    <n v="16772.8"/>
    <n v="3114.9"/>
    <s v="Pago Completo"/>
    <s v="Honorário Setembro"/>
  </r>
  <r>
    <d v="2025-11-06T00:00:00"/>
    <s v="Pago 3 - Fundación UNSAM"/>
    <s v="I-2025-06911"/>
    <s v="ICC: Investigación Fundación Unsam Innova"/>
    <x v="2"/>
    <x v="106"/>
    <x v="0"/>
    <x v="0"/>
    <s v="Innovación Laboral (Ex. Futuro del Trabajo)"/>
    <x v="3"/>
    <x v="3"/>
    <s v="Consultoría: Contratación de servicios/Otros"/>
    <s v="Argentina"/>
    <s v="US Dollar"/>
    <n v="29665.8"/>
    <n v="29665.8"/>
    <s v="Pago Completo"/>
    <s v="Pago 3 - Fundación UNSAM"/>
  </r>
  <r>
    <d v="2025-11-06T00:00:00"/>
    <s v="Pago único Gaia Social"/>
    <s v="I-2025-07138"/>
    <s v="BASE SKOLL: Consultoría Gaia Social"/>
    <x v="2"/>
    <x v="90"/>
    <x v="0"/>
    <x v="0"/>
    <s v="Clima"/>
    <x v="22"/>
    <x v="25"/>
    <s v="Donación efectivo hasta U$D 3K"/>
    <s v="Brasil"/>
    <s v="US Dollar"/>
    <n v="2500"/>
    <n v="2500"/>
    <s v="Pago Completo"/>
    <s v="Pago único Gaia Social"/>
  </r>
  <r>
    <d v="2025-11-06T00:00:00"/>
    <s v="Pago inicial | 50%"/>
    <s v="I-2025-07323"/>
    <s v="SURGE | Contratación Servicios de Comunicación (Diseño y WeB) | Serene Studio"/>
    <x v="2"/>
    <x v="124"/>
    <x v="0"/>
    <x v="3"/>
    <s v="Democracias"/>
    <x v="5"/>
    <x v="5"/>
    <s v="Consultoría: Contratación de servicios/Otros"/>
    <m/>
    <s v="US Dollar"/>
    <n v="1822"/>
    <n v="1822"/>
    <s v="Pago Completo"/>
    <s v="Pago inicial | 50%"/>
  </r>
  <r>
    <d v="2025-11-07T00:00:00"/>
    <s v="Honorarios Octubre 2025 - YRR"/>
    <s v="I-2024-06315"/>
    <s v="UE Redes Chaco - Coordinación del proyecto (Yaiza Reid Rata) - año II"/>
    <x v="0"/>
    <x v="56"/>
    <x v="0"/>
    <x v="0"/>
    <s v="Biomas"/>
    <x v="0"/>
    <x v="0"/>
    <s v="Consultoría: Implementación de Programas"/>
    <s v="Argentina"/>
    <s v="Pesos Argentinos"/>
    <n v="3586491"/>
    <n v="2534.62"/>
    <s v="Pago Completo"/>
    <s v="Honorarios Octubre 2025 - YRR"/>
  </r>
  <r>
    <d v="2025-11-07T00:00:00"/>
    <s v="Lanche Missão Marajó - 08.11"/>
    <s v="I-2024-06190"/>
    <s v="GCF BRA | Eventos e Viagens - Projeto Marajó"/>
    <x v="5"/>
    <x v="2"/>
    <x v="0"/>
    <x v="0"/>
    <s v="Biomas"/>
    <x v="11"/>
    <x v="11"/>
    <s v="Organizado por Avina"/>
    <s v="Brasil"/>
    <s v="Reales"/>
    <n v="2450"/>
    <n v="455.43"/>
    <s v="Pago Completo"/>
    <s v="Lanche Missão Marajó - 08.11"/>
  </r>
  <r>
    <d v="2025-11-07T00:00:00"/>
    <s v="Fac 5 - Juana Penayo - Consultoría"/>
    <s v="I-2025-06860"/>
    <s v="Lazos de Agua: Consultoria Programática País"/>
    <x v="2"/>
    <x v="121"/>
    <x v="0"/>
    <x v="0"/>
    <s v="Agua"/>
    <x v="12"/>
    <x v="12"/>
    <s v="Consultoría: Implementación de Programas"/>
    <s v="Paraguay"/>
    <s v="Guaranies Paraguayos"/>
    <n v="34995579.399999999"/>
    <n v="5341.12"/>
    <s v="Pago Completo"/>
    <s v="Fac 5 - Juana Penayo - Consultoría"/>
  </r>
  <r>
    <d v="2025-11-07T00:00:00"/>
    <s v="NO PAGAR Hospedaje pagado desde Panamá Viaje Estudios Alemania"/>
    <s v="I-2024-06099"/>
    <s v="Pro-CLIMAR Argentina - Alejandro Gottig: Consulting for the implementation of specifc actions and program Support"/>
    <x v="2"/>
    <x v="92"/>
    <x v="0"/>
    <x v="0"/>
    <s v="Economia Circular Inclusiva (Ex Reciclaje)"/>
    <x v="8"/>
    <x v="8"/>
    <s v="Consultoría: Implementación de Programas"/>
    <s v="Argentina"/>
    <s v="US Dollar"/>
    <n v="1722"/>
    <n v="1722"/>
    <s v="Pago Completo"/>
    <s v="NO PAGAR Hospedaje pagado desde Panamá Viaje Estudios Alemania"/>
  </r>
  <r>
    <d v="2025-11-07T00:00:00"/>
    <s v="Pago único - Coffee Break"/>
    <s v="I-2025-07200"/>
    <s v="ICC - Coffee Breaks evento Conferencia Regional del la Mujer"/>
    <x v="2"/>
    <x v="106"/>
    <x v="0"/>
    <x v="0"/>
    <s v="Innovación Laboral (Ex. Futuro del Trabajo)"/>
    <x v="3"/>
    <x v="3"/>
    <s v="Consultoría: Contratación de servicios/Otros"/>
    <s v="México"/>
    <s v="US Dollar"/>
    <n v="299.89"/>
    <n v="299.89"/>
    <s v="Pago Completo"/>
    <s v="Pago único - Coffee Break"/>
  </r>
  <r>
    <d v="2025-11-07T00:00:00"/>
    <s v="Desembolso único Flor Tuchin"/>
    <s v="I-2025-07334"/>
    <s v="Comic Relief: Estrategia de Medios Flor Tuchín COP30"/>
    <x v="2"/>
    <x v="122"/>
    <x v="0"/>
    <x v="0"/>
    <s v="Clima"/>
    <x v="22"/>
    <x v="22"/>
    <s v="Organizado por Avina"/>
    <m/>
    <s v="US Dollar"/>
    <n v="1000"/>
    <n v="1000"/>
    <s v="Pago Completo"/>
    <s v="Desembolso único Flor Tuchin"/>
  </r>
  <r>
    <d v="2025-11-07T00:00:00"/>
    <s v="Jantar Agenda Missão Marajó - 07.11"/>
    <s v="I-2024-06190"/>
    <s v="GCF BRA | Eventos e Viagens - Projeto Marajó"/>
    <x v="5"/>
    <x v="2"/>
    <x v="0"/>
    <x v="0"/>
    <s v="Biomas"/>
    <x v="11"/>
    <x v="11"/>
    <s v="Organizado por Avina"/>
    <s v="Brasil"/>
    <s v="Reales"/>
    <n v="3540"/>
    <n v="658.05"/>
    <s v="Pago Completo"/>
    <s v="Jantar Agenda Missão Marajó - 07.11"/>
  </r>
  <r>
    <d v="2025-11-07T00:00:00"/>
    <s v="Pago enmienda Red Puna"/>
    <s v="I-2025-06845"/>
    <s v="UE Redes Chaco - fondos de innovación (Red Puna)"/>
    <x v="0"/>
    <x v="56"/>
    <x v="0"/>
    <x v="0"/>
    <s v="Biomas"/>
    <x v="11"/>
    <x v="11"/>
    <s v="Donación efectivo más de U$D 50K"/>
    <s v="Argentina"/>
    <s v="Pesos Argentinos"/>
    <n v="5000000"/>
    <n v="3533.57"/>
    <s v="Pago Completo"/>
    <s v="Pago enmienda Red Puna"/>
  </r>
  <r>
    <d v="2025-11-07T00:00:00"/>
    <s v="1er Pago Consul. MEL Michelle Salord"/>
    <s v="I-2025-07259"/>
    <s v="Impulsouth II: Consultoría MEL Michelle Salord"/>
    <x v="2"/>
    <x v="63"/>
    <x v="0"/>
    <x v="0"/>
    <s v="Clima"/>
    <x v="22"/>
    <x v="22"/>
    <s v="Consultoría: Inversiones"/>
    <s v="Global"/>
    <s v="US Dollar"/>
    <n v="2000"/>
    <n v="2000"/>
    <s v="Pago Completo"/>
    <s v="1er Pago Consul. MEL Michelle Salord"/>
  </r>
  <r>
    <d v="2025-11-07T00:00:00"/>
    <s v="I-07308 - Pago 1"/>
    <s v="I-2025-07308"/>
    <s v="ASDI: Taller periodistas y relación con los medios"/>
    <x v="2"/>
    <x v="5"/>
    <x v="0"/>
    <x v="0"/>
    <s v="Innovación Laboral (Ex. Futuro del Trabajo)"/>
    <x v="3"/>
    <x v="3"/>
    <s v="Consultoría: Inversiones"/>
    <m/>
    <s v="US Dollar"/>
    <n v="11100"/>
    <n v="11100"/>
    <s v="Pago Completo"/>
    <s v="I-07308 - Pago 1"/>
  </r>
  <r>
    <d v="2025-11-07T00:00:00"/>
    <s v="Coquetel 12.11 - COP30"/>
    <s v="I-2024-06190"/>
    <s v="GCF BRA | Eventos e Viagens - Projeto Marajó"/>
    <x v="5"/>
    <x v="2"/>
    <x v="0"/>
    <x v="0"/>
    <s v="Biomas"/>
    <x v="11"/>
    <x v="11"/>
    <s v="Organizado por Avina"/>
    <s v="Brasil"/>
    <s v="Reales"/>
    <n v="2625"/>
    <n v="487.96"/>
    <s v="Pago Completo"/>
    <s v="Coquetel 12.11 - COP30"/>
  </r>
  <r>
    <d v="2025-11-07T00:00:00"/>
    <s v="NF 4 ref. Andre Machado - Impressão Gráfica COP30"/>
    <s v="I-2025-06821"/>
    <s v="WTT COM - Materiais e serviços para comun. de projetos 2025"/>
    <x v="3"/>
    <x v="19"/>
    <x v="1"/>
    <x v="1"/>
    <s v="WTT"/>
    <x v="13"/>
    <x v="13"/>
    <s v="Consultoría: Contratación de servicios/Otros"/>
    <s v="Brasil"/>
    <s v="Reales"/>
    <n v="3900.5"/>
    <n v="728.19"/>
    <s v="Pago Completo"/>
    <s v="NF 4 ref. Andre Machado - Impressão Gráfica COP30"/>
  </r>
  <r>
    <d v="2025-11-10T00:00:00"/>
    <s v="Lanche Missão Marajó - 07.11 - saída Belém"/>
    <s v="I-2024-06190"/>
    <s v="GCF BRA | Eventos e Viagens - Projeto Marajó"/>
    <x v="5"/>
    <x v="2"/>
    <x v="0"/>
    <x v="0"/>
    <s v="Biomas"/>
    <x v="11"/>
    <x v="11"/>
    <s v="Organizado por Avina"/>
    <s v="Brasil"/>
    <s v="Reales"/>
    <n v="1100"/>
    <n v="206.85"/>
    <s v="Pago Completo"/>
    <s v="Lanche Missão Marajó - 07.11 - saída Belém"/>
  </r>
  <r>
    <d v="2025-11-10T00:00:00"/>
    <s v="Capacitacion talleres Periplo Chile"/>
    <s v="I-2025-06972"/>
    <s v="UE Chile-Periplo: Talleres proyecto 2025"/>
    <x v="1"/>
    <x v="65"/>
    <x v="0"/>
    <x v="0"/>
    <s v="Innovación Laboral (Ex. Futuro del Trabajo)"/>
    <x v="3"/>
    <x v="3"/>
    <s v="Contratación de servicios/Viajes/Hoteles/Viáticos"/>
    <s v="Chile"/>
    <s v="Pesos Chilenos"/>
    <n v="175439"/>
    <n v="186.52"/>
    <s v="Pago Completo"/>
    <s v="Capacitacion talleres Periplo Chile"/>
  </r>
  <r>
    <d v="2025-11-10T00:00:00"/>
    <s v="Traslado actividades Periplo clp 78124 5.6.3"/>
    <s v="I-2024-06242"/>
    <s v="UE Chile - Periplo Gastos Varios"/>
    <x v="1"/>
    <x v="65"/>
    <x v="0"/>
    <x v="0"/>
    <s v="Innovación Laboral (Ex. Futuro del Trabajo)"/>
    <x v="3"/>
    <x v="3"/>
    <s v="Consultoría: Contratación de servicios/Otros"/>
    <s v="Chile"/>
    <s v="Pesos Chilenos"/>
    <n v="78124"/>
    <n v="83.06"/>
    <s v="Pago Completo"/>
    <s v="Traslado actividades Periplo clp 78124 5.6.3"/>
  </r>
  <r>
    <d v="2025-11-10T00:00:00"/>
    <s v="Traslados Actividades Periplo CLP195,909.00 5.6.1"/>
    <s v="I-2024-06242"/>
    <s v="UE Chile - Periplo Gastos Varios"/>
    <x v="1"/>
    <x v="65"/>
    <x v="0"/>
    <x v="0"/>
    <s v="Innovación Laboral (Ex. Futuro del Trabajo)"/>
    <x v="3"/>
    <x v="3"/>
    <s v="Consultoría: Contratación de servicios/Otros"/>
    <s v="Chile"/>
    <s v="Pesos Chilenos"/>
    <n v="195909"/>
    <n v="208.29"/>
    <s v="Pago Completo"/>
    <s v="Traslados Actividades Periplo CLP195,909.00 5.6.1"/>
  </r>
  <r>
    <d v="2025-11-10T00:00:00"/>
    <s v="NF 002-2025 - Solicitud de Desembolso - Pago 1/3"/>
    <s v="I-2025-07261"/>
    <s v="ECI - BRA - Fortalecimento Rede Sul - MG"/>
    <x v="7"/>
    <x v="51"/>
    <x v="0"/>
    <x v="0"/>
    <s v="Economia Circular Inclusiva (Ex Reciclaje)"/>
    <x v="10"/>
    <x v="10"/>
    <s v="Consultoría: Contratación de servicios/Otros"/>
    <s v="Brasil"/>
    <s v="Reales"/>
    <n v="21810.25"/>
    <n v="4101.37"/>
    <s v="Pago Completo"/>
    <s v="NF 002-2025 - Solicitud de Desembolso - Pago 1/3"/>
  </r>
  <r>
    <d v="2025-11-11T00:00:00"/>
    <s v="Invoice n° 01- Pago 1/3"/>
    <s v="I-2025-07262"/>
    <s v="ECI - BRA - LR - Fortalecimento Rede Sul - MG"/>
    <x v="2"/>
    <x v="117"/>
    <x v="0"/>
    <x v="0"/>
    <s v="Economia Circular Inclusiva (Ex Reciclaje)"/>
    <x v="10"/>
    <x v="10"/>
    <s v="Consultoría: Contratación de servicios/Otros"/>
    <s v="Brasil"/>
    <s v="US Dollar"/>
    <n v="7736"/>
    <n v="7736"/>
    <s v="Pago Completo"/>
    <s v="Invoice n° 01- Pago 1/3"/>
  </r>
  <r>
    <d v="2025-11-11T00:00:00"/>
    <s v="Reembolso Alejandro - Viaje Rosario 20-08-25"/>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60438"/>
    <n v="41.68"/>
    <s v="Pago Completo"/>
    <s v="Reembolso Alejandro - Viaje Rosario 20-08-25"/>
  </r>
  <r>
    <d v="2025-11-11T00:00:00"/>
    <s v="02 nd Desembolso COIAB"/>
    <s v="I-2025-07092"/>
    <s v="BASE SKOLL: Fortalecimiento Brigadas Indígenas Amazonia Brasilera - COIAB"/>
    <x v="2"/>
    <x v="103"/>
    <x v="0"/>
    <x v="3"/>
    <s v="Clima"/>
    <x v="22"/>
    <x v="25"/>
    <s v="Donación efectivo más de U$D 3K y menos de U$D 50K"/>
    <s v="Brasil"/>
    <s v="US Dollar"/>
    <n v="20000"/>
    <n v="20000"/>
    <s v="Pago Completo"/>
    <s v="02 nd Desembolso COIAB"/>
  </r>
  <r>
    <d v="2025-11-11T00:00:00"/>
    <s v="Pago unico | Selene Escorza"/>
    <s v="I-2025-07193"/>
    <s v="SURGE | Red del Norte de la Cuenca del Valle de México y Sur de la Cuenca del Valle del Mezquital | Selene Escorza Estrada"/>
    <x v="2"/>
    <x v="75"/>
    <x v="0"/>
    <x v="3"/>
    <s v="Democracias"/>
    <x v="5"/>
    <x v="5"/>
    <s v="Consultoría: Contratación de servicios/Otros"/>
    <s v="México"/>
    <s v="US Dollar"/>
    <n v="26000"/>
    <n v="26000"/>
    <s v="Pago Completo"/>
    <s v="Pago unico | Selene Escorza"/>
  </r>
  <r>
    <d v="2025-11-11T00:00:00"/>
    <s v="Séptimo pago"/>
    <s v="I-2024-06099"/>
    <s v="Pro-CLIMAR Argentina - Alejandro Gottig: Consulting for the implementation of specifc actions and program Support"/>
    <x v="2"/>
    <x v="92"/>
    <x v="0"/>
    <x v="0"/>
    <s v="Economia Circular Inclusiva (Ex Reciclaje)"/>
    <x v="8"/>
    <x v="8"/>
    <s v="Consultoría: Implementación de Programas"/>
    <s v="Argentina"/>
    <s v="Pesos Argentinos"/>
    <n v="6592080.5999999996"/>
    <n v="4546.26"/>
    <s v="Pago Completo"/>
    <s v="Séptimo pago"/>
  </r>
  <r>
    <d v="2025-11-11T00:00:00"/>
    <s v="Pago 1/3 Marcos Easdale"/>
    <s v="I-2025-07219"/>
    <s v="BASE Biomas - Investigación para generar evidencia climática sobre vinculo de incendios y cambio climático"/>
    <x v="2"/>
    <x v="135"/>
    <x v="0"/>
    <x v="0"/>
    <s v="Biomas"/>
    <x v="11"/>
    <x v="11"/>
    <s v="Consultoría: Contratación de servicios/Otros"/>
    <s v="Argentina"/>
    <s v="US Dollar"/>
    <n v="3750"/>
    <n v="3750"/>
    <s v="Pago Completo"/>
    <s v="Pago 1/3 Marcos Easdale"/>
  </r>
  <r>
    <d v="2025-11-11T00:00:00"/>
    <s v="Reembolso Alejandro - Viaje Estudios Alemania"/>
    <s v="I-2024-06099"/>
    <s v="Pro-CLIMAR Argentina - Alejandro Gottig: Consulting for the implementation of specifc actions and program Support"/>
    <x v="2"/>
    <x v="92"/>
    <x v="0"/>
    <x v="0"/>
    <s v="Economia Circular Inclusiva (Ex Reciclaje)"/>
    <x v="8"/>
    <x v="8"/>
    <s v="Consultoría: Implementación de Programas"/>
    <s v="Argentina"/>
    <s v="Euros"/>
    <n v="281.77"/>
    <n v="338.3"/>
    <s v="Pago Completo"/>
    <s v="Reembolso Alejandro - Viaje Estudios Alemania"/>
  </r>
  <r>
    <d v="2025-11-12T00:00:00"/>
    <s v="Pago complementar -transporte agenda Marajó"/>
    <s v="I-2024-06190"/>
    <s v="GCF BRA | Eventos e Viagens - Projeto Marajó"/>
    <x v="5"/>
    <x v="2"/>
    <x v="0"/>
    <x v="0"/>
    <s v="Biomas"/>
    <x v="11"/>
    <x v="11"/>
    <s v="Organizado por Avina"/>
    <s v="Brasil"/>
    <s v="Reales"/>
    <n v="650"/>
    <n v="123.28"/>
    <s v="Pago Completo"/>
    <s v="Pago complementar -transporte agenda Marajó"/>
  </r>
  <r>
    <d v="2025-11-12T00:00:00"/>
    <s v="Pago complementar - jantar 08.11"/>
    <s v="I-2024-06190"/>
    <s v="GCF BRA | Eventos e Viagens - Projeto Marajó"/>
    <x v="5"/>
    <x v="2"/>
    <x v="0"/>
    <x v="0"/>
    <s v="Biomas"/>
    <x v="11"/>
    <x v="11"/>
    <s v="Organizado por Avina"/>
    <s v="Brasil"/>
    <s v="Reales"/>
    <n v="2880"/>
    <n v="535.37"/>
    <s v="Pago Completo"/>
    <s v="Pago complementar - jantar 08.11"/>
  </r>
  <r>
    <d v="2025-11-12T00:00:00"/>
    <s v="2nd pago Materiales para la COP30"/>
    <s v="I-2025-07298"/>
    <s v="Comic Relief: Materiales para la COP"/>
    <x v="2"/>
    <x v="122"/>
    <x v="0"/>
    <x v="0"/>
    <s v="Clima"/>
    <x v="22"/>
    <x v="43"/>
    <s v="Consultoría: Contratación de servicios/Otros"/>
    <m/>
    <s v="Reales"/>
    <n v="15886.5"/>
    <n v="2953.16"/>
    <s v="Pago Completo"/>
    <s v="2nd pago Materiales para la COP30"/>
  </r>
  <r>
    <d v="2025-11-12T00:00:00"/>
    <s v="FT 8501 Via Aerea - Hospedagem Jessyca 27 a 30/10/2025 - Belem"/>
    <s v="I-2025-06814"/>
    <s v="WTT GER - Viagens 2025 - Via Aérea e adiantamentos"/>
    <x v="3"/>
    <x v="136"/>
    <x v="1"/>
    <x v="4"/>
    <s v="WTT"/>
    <x v="2"/>
    <x v="2"/>
    <s v="Contratación de servicios/Viajes/Hoteles/Viáticos"/>
    <s v="Brasil"/>
    <s v="Reales"/>
    <n v="1867.45"/>
    <n v="347.14"/>
    <s v="Pago Completo"/>
    <s v="FT 8501 Via Aerea - Hospedagem Jessyca 27 a 30/10/2025 - Belem"/>
  </r>
  <r>
    <d v="2025-11-12T00:00:00"/>
    <s v="Pago único Argentina 1.5 I-2025-07225"/>
    <s v="I-2025-07225"/>
    <s v="Packard: Argentina 1.5 grados"/>
    <x v="4"/>
    <x v="62"/>
    <x v="2"/>
    <x v="2"/>
    <s v="Clima"/>
    <x v="25"/>
    <x v="27"/>
    <s v="Donación efectivo más de U$D 3K y menos de U$D 50K"/>
    <s v="Argentina"/>
    <s v="US Dollar"/>
    <n v="20000"/>
    <n v="20000"/>
    <s v="Pago Completo"/>
    <s v="Pago único Argentina 1.5 I-2025-07225"/>
  </r>
  <r>
    <d v="2025-11-12T00:00:00"/>
    <s v="Pago enmienda I-6812"/>
    <s v="I-2025-06812"/>
    <s v="LR - C3 Encuentro de secretarías de RED LACRE en Chile"/>
    <x v="4"/>
    <x v="96"/>
    <x v="2"/>
    <x v="2"/>
    <s v="Economia Circular Inclusiva (Ex Reciclaje)"/>
    <x v="19"/>
    <x v="19"/>
    <s v="Donación efectivo más de U$D 3K y menos de U$D 50K"/>
    <s v="Global"/>
    <s v="US Dollar"/>
    <n v="4224"/>
    <n v="4224"/>
    <s v="Pago Completo"/>
    <s v="Pago enmienda I-6812"/>
  </r>
  <r>
    <d v="2025-11-12T00:00:00"/>
    <s v="2nd pago Daniel I-7279"/>
    <s v="I-2025-07279"/>
    <s v="Skoll: SERVIÇO DE INTÉRPRETE Daniel Moreira"/>
    <x v="4"/>
    <x v="86"/>
    <x v="2"/>
    <x v="2"/>
    <s v="Clima"/>
    <x v="25"/>
    <x v="27"/>
    <s v="Contratación de servicios/Viajes/Hoteles/Viáticos"/>
    <s v="Brasil"/>
    <s v="US Dollar"/>
    <n v="939.34"/>
    <n v="939.34"/>
    <s v="Pago Completo"/>
    <s v="2nd pago Daniel I-7279"/>
  </r>
  <r>
    <d v="2025-11-12T00:00:00"/>
    <s v="FT 8500 Via Aerea - Hospedagem Angelica 26 a 30/10/2025 - Belem"/>
    <s v="I-2025-06814"/>
    <s v="WTT GER - Viagens 2025 - Via Aérea e adiantamentos"/>
    <x v="3"/>
    <x v="136"/>
    <x v="1"/>
    <x v="4"/>
    <s v="WTT"/>
    <x v="2"/>
    <x v="2"/>
    <s v="Contratación de servicios/Viajes/Hoteles/Viáticos"/>
    <s v="Brasil"/>
    <s v="Reales"/>
    <n v="2489.9299999999998"/>
    <n v="462.86"/>
    <s v="Pago Completo"/>
    <s v="FT 8500 Via Aerea - Hospedagem Angelica 26 a 30/10/2025 - Belem"/>
  </r>
  <r>
    <d v="2025-11-12T00:00:00"/>
    <s v="FT 8504 Via Aerea - Hospedagem Passagem Santarém 28 a 30/10/2025 - Gracyane"/>
    <s v="I-2025-06814"/>
    <s v="WTT GER - Viagens 2025 - Via Aérea e adiantamentos"/>
    <x v="3"/>
    <x v="42"/>
    <x v="1"/>
    <x v="1"/>
    <s v="WTT"/>
    <x v="2"/>
    <x v="2"/>
    <s v="Contratación de servicios/Viajes/Hoteles/Viáticos"/>
    <s v="Brasil"/>
    <s v="Reales"/>
    <n v="4227.78"/>
    <n v="785.91"/>
    <s v="Pago Completo"/>
    <s v="FT 8504 Via Aerea - Hospedagem Passagem Santarém 28 a 30/10/2025 - Gracyane"/>
  </r>
  <r>
    <d v="2025-11-12T00:00:00"/>
    <s v="NF 112 ref. Pago 6 - Gracyane Taveira"/>
    <s v="I-2025-06820"/>
    <s v="WTT CAP - ICT Piloto UFOPA - Gracyane Taveira"/>
    <x v="3"/>
    <x v="42"/>
    <x v="1"/>
    <x v="1"/>
    <s v="WTT"/>
    <x v="13"/>
    <x v="13"/>
    <s v="Consultoría: Implementación de Programas"/>
    <s v="Brasil"/>
    <s v="Reales"/>
    <n v="20000"/>
    <n v="3782.01"/>
    <s v="Pago Completo"/>
    <s v="NF 112 ref. Pago 6 - Gracyane Taveira"/>
  </r>
  <r>
    <d v="2025-11-12T00:00:00"/>
    <s v="Pago1 _ ICC: Asiye eTafuleni"/>
    <s v="I-2025-07173"/>
    <s v="ICC: Asiye eTafuleni"/>
    <x v="2"/>
    <x v="106"/>
    <x v="0"/>
    <x v="0"/>
    <s v="Innovación Laboral (Ex. Futuro del Trabajo)"/>
    <x v="3"/>
    <x v="3"/>
    <s v="Donación efectivo más de U$D 3K y menos de U$D 50K"/>
    <s v="Sudáfrica"/>
    <s v="US Dollar"/>
    <n v="20000"/>
    <n v="20000"/>
    <s v="Pago Completo"/>
    <s v="Pago1 _ ICC: Asiye eTafuleni"/>
  </r>
  <r>
    <d v="2025-11-12T00:00:00"/>
    <s v="FT 8503 Via Aerea - Hospedagem Passagem Brimdjam 13 a 15/10/2025"/>
    <s v="I-2025-06814"/>
    <s v="WTT GER - Viagens 2025 - Via Aérea e adiantamentos"/>
    <x v="3"/>
    <x v="18"/>
    <x v="1"/>
    <x v="1"/>
    <s v="WTT"/>
    <x v="2"/>
    <x v="2"/>
    <s v="Contratación de servicios/Viajes/Hoteles/Viáticos"/>
    <s v="Brasil"/>
    <s v="Reales"/>
    <n v="2922.52"/>
    <n v="543.27"/>
    <s v="Pago Completo"/>
    <s v="FT 8503 Via Aerea - Hospedagem Passagem Brimdjam 13 a 15/10/2025"/>
  </r>
  <r>
    <d v="2025-11-13T00:00:00"/>
    <s v="Pago unico | Daniela Pinedo"/>
    <s v="I-2025-07208"/>
    <s v="SURGE | Con el Norte bien puesto: Encuentro de colectivos del Bajío-Norte| Daniela Pinedo"/>
    <x v="2"/>
    <x v="75"/>
    <x v="0"/>
    <x v="3"/>
    <s v="Democracias"/>
    <x v="5"/>
    <x v="5"/>
    <s v="Consultoría: Contratación de servicios/Otros"/>
    <s v="México"/>
    <s v="US Dollar"/>
    <n v="13920"/>
    <n v="13920"/>
    <s v="Pago Completo"/>
    <s v="Pago unico | Daniela Pinedo"/>
  </r>
  <r>
    <d v="2025-11-13T00:00:00"/>
    <s v="NF 67940 ref. Master Copiadora - Impressão material Trilha de Formação"/>
    <s v="I-2025-06821"/>
    <s v="WTT COM - Materiais e serviços para comun. de projetos 2025"/>
    <x v="3"/>
    <x v="137"/>
    <x v="1"/>
    <x v="1"/>
    <s v="WTT"/>
    <x v="13"/>
    <x v="13"/>
    <s v="Consultoría: Contratación de servicios/Otros"/>
    <s v="Brasil"/>
    <s v="Reales"/>
    <n v="520"/>
    <n v="98.45"/>
    <s v="Pago Completo"/>
    <s v="NF 67940 ref. Master Copiadora - Impressão material Trilha de Formação"/>
  </r>
  <r>
    <d v="2025-11-13T00:00:00"/>
    <s v="Pago servicios adicionales de comunicación| Eskuela Radical"/>
    <s v="I-2025-06840"/>
    <s v="SURGE | Contratación Servicios de Comunicación - Eskuela Radical"/>
    <x v="2"/>
    <x v="75"/>
    <x v="0"/>
    <x v="3"/>
    <s v="Democracias"/>
    <x v="5"/>
    <x v="5"/>
    <s v="Consultoría: Contratación de servicios/Otros"/>
    <s v="México"/>
    <s v="US Dollar"/>
    <n v="237.36"/>
    <n v="237.36"/>
    <s v="Pago Completo"/>
    <s v="Pago servicios adicionales de comunicación| Eskuela Radical"/>
  </r>
  <r>
    <d v="2025-11-13T00:00:00"/>
    <s v="Pago Lirio diferencia en cambio"/>
    <s v="I-2025-07348"/>
    <s v="Skoll: Videomaker Viagem Marajó"/>
    <x v="4"/>
    <x v="86"/>
    <x v="2"/>
    <x v="2"/>
    <s v="Clima"/>
    <x v="25"/>
    <x v="27"/>
    <s v="Consultoría: Contratación de servicios/Otros"/>
    <m/>
    <s v="US Dollar"/>
    <n v="6.67"/>
    <n v="6.67"/>
    <s v="Pago Completo"/>
    <s v="Pago Lirio diferencia en cambio"/>
  </r>
  <r>
    <d v="2025-11-13T00:00:00"/>
    <s v="Pago Final Acuerdo Terminacion I-6880 Victor Guzman - alianza A1210"/>
    <s v="I-2025-06880"/>
    <s v="ECI - Latitud R - Consultoría Apoyo Tecnico Gestión Programatica México"/>
    <x v="2"/>
    <x v="117"/>
    <x v="0"/>
    <x v="0"/>
    <s v="Economia Circular Inclusiva (Ex Reciclaje)"/>
    <x v="8"/>
    <x v="8"/>
    <s v="Consultoría: Implementación de Programas"/>
    <s v="México"/>
    <s v="Pesos Mexicanos"/>
    <n v="198007.52"/>
    <n v="10800.43"/>
    <s v="Pago Completo"/>
    <s v="Pago Final Acuerdo Terminacion I-6880 Victor Guzman - alianza A1210"/>
  </r>
  <r>
    <d v="2025-11-13T00:00:00"/>
    <s v="Pago la diferencia Lirio I-7348"/>
    <s v="I-2025-07348"/>
    <s v="Skoll: Videomaker Viagem Marajó"/>
    <x v="4"/>
    <x v="86"/>
    <x v="2"/>
    <x v="2"/>
    <s v="Clima"/>
    <x v="25"/>
    <x v="27"/>
    <s v="Consultoría: Contratación de servicios/Otros"/>
    <m/>
    <s v="US Dollar"/>
    <n v="186.2"/>
    <n v="186.2"/>
    <s v="Pago Completo"/>
    <s v="Pago la diferencia Lirio I-7348"/>
  </r>
  <r>
    <d v="2025-11-13T00:00:00"/>
    <s v="Pago Final Acuerdo Terminacion I-6880 Victor Guzman - alianza A1729"/>
    <s v="I-2025-06880"/>
    <s v="ECI - Latitud R - Consultoría Apoyo Tecnico Gestión Programatica México"/>
    <x v="2"/>
    <x v="23"/>
    <x v="0"/>
    <x v="3"/>
    <s v="Economia Circular Inclusiva (Ex Reciclaje)"/>
    <x v="8"/>
    <x v="8"/>
    <s v="Consultoría: Implementación de Programas"/>
    <s v="México"/>
    <s v="Pesos Mexicanos"/>
    <n v="41825.19"/>
    <n v="2281.38"/>
    <s v="Pago Completo"/>
    <s v="Pago Final Acuerdo Terminacion I-6880 Victor Guzman - alianza A1729"/>
  </r>
  <r>
    <d v="2025-11-14T00:00:00"/>
    <s v="Primer Pago - Oxfam Guatemala"/>
    <s v="I-2025-07270"/>
    <s v="Oxfam Guatemala: agenda empresas y derechos humanos"/>
    <x v="2"/>
    <x v="107"/>
    <x v="0"/>
    <x v="3"/>
    <s v="Innovación Laboral (Ex. Futuro del Trabajo)"/>
    <x v="3"/>
    <x v="3"/>
    <s v="Donación efectivo más de U$D 3K y menos de U$D 50K"/>
    <s v="Guatemala"/>
    <s v="US Dollar"/>
    <n v="15000"/>
    <n v="15000"/>
    <s v="Pago Completo"/>
    <s v="Primer Pago - Oxfam Guatemala"/>
  </r>
  <r>
    <d v="2025-11-14T00:00:00"/>
    <s v="Gastos de viajes U$S Yaiza - 2025"/>
    <s v="I-2024-06315"/>
    <s v="UE Redes Chaco - Coordinación del proyecto (Yaiza Reid Rata) - año II"/>
    <x v="0"/>
    <x v="56"/>
    <x v="0"/>
    <x v="0"/>
    <s v="Biomas"/>
    <x v="0"/>
    <x v="0"/>
    <s v="Consultoría: Implementación de Programas"/>
    <s v="Argentina"/>
    <s v="US Dollar"/>
    <n v="285.18"/>
    <n v="285.18"/>
    <s v="Pago Completo"/>
    <s v="Gastos de viajes U$S Yaiza - 2025"/>
  </r>
  <r>
    <d v="2025-11-14T00:00:00"/>
    <s v="Reintegro gastos YRR BA"/>
    <s v="I-2024-06315"/>
    <s v="UE Redes Chaco - Coordinación del proyecto (Yaiza Reid Rata) - año II"/>
    <x v="0"/>
    <x v="56"/>
    <x v="0"/>
    <x v="0"/>
    <s v="Biomas"/>
    <x v="0"/>
    <x v="0"/>
    <s v="Consultoría: Implementación de Programas"/>
    <s v="Argentina"/>
    <s v="Pesos Argentinos"/>
    <n v="366580.78"/>
    <n v="261.27999999999997"/>
    <s v="Pago Completo"/>
    <s v="Reintegro gastos YRR BA"/>
  </r>
  <r>
    <d v="2025-11-17T00:00:00"/>
    <s v="Payment 2 _ Solidarity AA_ Alianza 1506 - OSF"/>
    <s v="I-2025-07272"/>
    <s v="FORGE: Solidarity Center"/>
    <x v="4"/>
    <x v="29"/>
    <x v="2"/>
    <x v="2"/>
    <s v="Innovación Laboral (Ex. Futuro del Trabajo)"/>
    <x v="7"/>
    <x v="7"/>
    <s v="Donación efectivo más de U$D 3K y menos de U$D 50K"/>
    <s v="Honduras"/>
    <s v="US Dollar"/>
    <n v="6600"/>
    <n v="6600"/>
    <s v="Pago Completo"/>
    <s v="Payment 2 _ Solidarity AA_ Alianza 1506 - OSF"/>
  </r>
  <r>
    <d v="2025-11-17T00:00:00"/>
    <s v="Desembolso Único  I-07280"/>
    <s v="I-2025-07280"/>
    <s v="Amazonía: WTT - Congresso Futuro PanAmazônia"/>
    <x v="2"/>
    <x v="103"/>
    <x v="0"/>
    <x v="3"/>
    <s v="Biomas"/>
    <x v="11"/>
    <x v="11"/>
    <s v="Consultoría: Inversiones"/>
    <s v="Ecuador"/>
    <s v="US Dollar"/>
    <n v="6000"/>
    <n v="6000"/>
    <s v="Pago Completo"/>
    <s v="Desembolso Único  I-07280"/>
  </r>
  <r>
    <d v="2025-11-17T00:00:00"/>
    <s v="Payment 1 _ Solidarity AA_ Alianza 1632 - Wallace"/>
    <s v="I-2025-07272"/>
    <s v="FORGE: Solidarity Center"/>
    <x v="4"/>
    <x v="91"/>
    <x v="2"/>
    <x v="2"/>
    <s v="Innovación Laboral (Ex. Futuro del Trabajo)"/>
    <x v="7"/>
    <x v="7"/>
    <s v="Donación efectivo más de U$D 3K y menos de U$D 50K"/>
    <s v="Honduras"/>
    <s v="US Dollar"/>
    <n v="43400"/>
    <n v="43400"/>
    <s v="Pago Completo"/>
    <s v="Payment 1 _ Solidarity AA_ Alianza 1632 - Wallace"/>
  </r>
  <r>
    <d v="2025-11-17T00:00:00"/>
    <s v="Fac 64988 Allegrotours - Hospedaje Barranquilla - Miriam Priotti"/>
    <s v="I-2025-06975"/>
    <s v="Lazos de Agua: Especialista en Cambio de Comportamiento"/>
    <x v="2"/>
    <x v="105"/>
    <x v="0"/>
    <x v="3"/>
    <s v="Agua"/>
    <x v="12"/>
    <x v="12"/>
    <s v="Consultoría: Implementación de Programas"/>
    <s v="Argentina"/>
    <s v="US Dollar"/>
    <n v="465.15"/>
    <n v="465.15"/>
    <s v="Pago Completo"/>
    <s v="Fac 64988 Allegrotours - Hospedaje Barranquilla - Miriam Priotti"/>
  </r>
  <r>
    <d v="2025-11-18T00:00:00"/>
    <s v="Honorarios Noviembre 2025 Mirana"/>
    <s v="I-2025-06857"/>
    <s v="Equipo: Consultoría de Coordinación Programática África - Mirana Njakatiana"/>
    <x v="2"/>
    <x v="106"/>
    <x v="0"/>
    <x v="0"/>
    <s v="Innovación Laboral (Ex. Futuro del Trabajo)"/>
    <x v="9"/>
    <x v="9"/>
    <s v="Consultoría: Implementación de Programas"/>
    <s v="Global"/>
    <s v="Malagasy Ariary"/>
    <n v="18972176.5"/>
    <n v="4045.24"/>
    <s v="Pago Completo"/>
    <s v="Honorarios Noviembre 2025 Mirana"/>
  </r>
  <r>
    <d v="2025-11-18T00:00:00"/>
    <s v="Desembolso por Acuerdo SAFE"/>
    <s v="I-2025-07345"/>
    <s v="SEVA: finanzas regenerativas"/>
    <x v="2"/>
    <x v="90"/>
    <x v="0"/>
    <x v="0"/>
    <s v="Ikatu (Negocios)"/>
    <x v="26"/>
    <x v="28"/>
    <s v="Cooperación Financiera Reembolsable"/>
    <m/>
    <s v="US Dollar"/>
    <n v="10000"/>
    <n v="10000"/>
    <s v="Pago Completo"/>
    <s v="Desembolso por Acuerdo SAFE"/>
  </r>
  <r>
    <d v="2025-11-18T00:00:00"/>
    <s v="Pago 2 - Mujer y Medio Ambiente"/>
    <s v="I-2025-06887"/>
    <s v="ICC: MUJER Y MEDIO AMBIENTE, A.C. México"/>
    <x v="2"/>
    <x v="106"/>
    <x v="0"/>
    <x v="0"/>
    <s v="Innovación Laboral (Ex. Futuro del Trabajo)"/>
    <x v="3"/>
    <x v="3"/>
    <s v="Donación efectivo más de U$D 3K y menos de U$D 50K"/>
    <s v="México"/>
    <s v="US Dollar"/>
    <n v="12000"/>
    <n v="12000"/>
    <s v="Pago Completo"/>
    <s v="Pago 2 - Mujer y Medio Ambiente"/>
  </r>
  <r>
    <d v="2025-11-18T00:00:00"/>
    <s v="Desembolso 2"/>
    <s v="I-2024-06562"/>
    <s v="POV BOL - Nativa: Conectando el territorio II"/>
    <x v="2"/>
    <x v="40"/>
    <x v="0"/>
    <x v="0"/>
    <s v="Biomas"/>
    <x v="11"/>
    <x v="11"/>
    <s v="Donación efectivo más de U$D 3K y menos de U$D 50K"/>
    <s v="Bolivia"/>
    <s v="US Dollar"/>
    <n v="6400"/>
    <n v="6400"/>
    <s v="Pago Completo"/>
    <s v="Desembolso 2"/>
  </r>
  <r>
    <d v="2025-11-19T00:00:00"/>
    <s v="Pago 16 Jerson I-5430"/>
    <s v="I-2022-05430"/>
    <s v="ASDI: Consultoría Honduras Jerson Muñoz"/>
    <x v="2"/>
    <x v="5"/>
    <x v="0"/>
    <x v="0"/>
    <s v="Innovación Laboral (Ex. Futuro del Trabajo)"/>
    <x v="9"/>
    <x v="9"/>
    <s v="Consultoría: Implementación de Programas"/>
    <s v="Honduras"/>
    <s v="Lempiras Hondureñas"/>
    <n v="128580.6"/>
    <n v="4892.2299999999996"/>
    <s v="Pago Completo"/>
    <s v="Pago 16 Jerson I-5430"/>
  </r>
  <r>
    <d v="2025-11-19T00:00:00"/>
    <s v="Certify Gracyane - UFOPA 28 a 30.10.25"/>
    <s v="I-2025-06814"/>
    <s v="WTT GER - Viagens 2025 - Via Aérea e adiantamentos"/>
    <x v="3"/>
    <x v="42"/>
    <x v="1"/>
    <x v="1"/>
    <s v="WTT"/>
    <x v="2"/>
    <x v="2"/>
    <s v="Contratación de servicios/Viajes/Hoteles/Viáticos"/>
    <s v="Brasil"/>
    <s v="Reales"/>
    <n v="507.65"/>
    <n v="96.11"/>
    <s v="Pago Completo"/>
    <s v="Certify Gracyane - UFOPA 28 a 30.10.25"/>
  </r>
  <r>
    <d v="2025-11-19T00:00:00"/>
    <s v="Honorário Septiembre- Lara Vaz"/>
    <s v="I-2024-06591"/>
    <s v="GCF BRA | Consultoria Genero e Diversidade - Lara Vaz"/>
    <x v="2"/>
    <x v="2"/>
    <x v="0"/>
    <x v="0"/>
    <s v="Biomas"/>
    <x v="0"/>
    <x v="0"/>
    <s v="Consultoría: Implementación de Programas"/>
    <s v="Brasil"/>
    <s v="Reales"/>
    <n v="7862.25"/>
    <n v="1461.52"/>
    <s v="Pago Completo"/>
    <s v="Honorário Septiembre- Lara Vaz"/>
  </r>
  <r>
    <d v="2025-11-19T00:00:00"/>
    <s v="NF 16 ref. 6 Pago Especialista Ciência Tec. Inov. - Maria Angélica"/>
    <s v="I-2025-06829"/>
    <s v="WTT Especialista em Ciência, Tecn. e Inovação - Maria Angélica"/>
    <x v="3"/>
    <x v="69"/>
    <x v="1"/>
    <x v="1"/>
    <s v="WTT"/>
    <x v="2"/>
    <x v="2"/>
    <s v="Consultoría: Implementación de Programas"/>
    <s v="Brasil"/>
    <s v="Reales"/>
    <n v="7095.41"/>
    <n v="1330.15"/>
    <s v="Pago Completo"/>
    <s v="NF 16 ref. 6 Pago Especialista Ciência Tec. Inov. - Maria Angélica"/>
  </r>
  <r>
    <d v="2025-11-19T00:00:00"/>
    <s v="NF 16 ref. 6 Pago Especialista Ciência Tec. Inov. - Maria Angélica"/>
    <s v="I-2025-06829"/>
    <s v="WTT Especialista em Ciência, Tecn. e Inovação - Maria Angélica"/>
    <x v="3"/>
    <x v="42"/>
    <x v="1"/>
    <x v="1"/>
    <s v="WTT"/>
    <x v="2"/>
    <x v="2"/>
    <s v="Consultoría: Implementación de Programas"/>
    <s v="Brasil"/>
    <s v="Reales"/>
    <n v="25209.16"/>
    <n v="4725.8599999999997"/>
    <s v="Pago Completo"/>
    <s v="NF 16 ref. 6 Pago Especialista Ciência Tec. Inov. - Maria Angélica"/>
  </r>
  <r>
    <d v="2025-11-19T00:00:00"/>
    <s v="Certify Angelica - Formação de aliados Marajó"/>
    <s v="I-2025-06814"/>
    <s v="WTT GER - Viagens 2025 - Via Aérea e adiantamentos"/>
    <x v="3"/>
    <x v="136"/>
    <x v="1"/>
    <x v="4"/>
    <s v="WTT"/>
    <x v="2"/>
    <x v="2"/>
    <s v="Contratación de servicios/Viajes/Hoteles/Viáticos"/>
    <s v="Brasil"/>
    <s v="Reales"/>
    <n v="554.08000000000004"/>
    <n v="104.91"/>
    <s v="Pago Completo"/>
    <s v="Certify Angelica - Formação de aliados Marajó"/>
  </r>
  <r>
    <d v="2025-11-19T00:00:00"/>
    <s v="Certify Jessyca - Formação de aliados Marajó"/>
    <s v="I-2025-06814"/>
    <s v="WTT GER - Viagens 2025 - Via Aérea e adiantamentos"/>
    <x v="3"/>
    <x v="136"/>
    <x v="1"/>
    <x v="4"/>
    <s v="WTT"/>
    <x v="2"/>
    <x v="2"/>
    <s v="Contratación de servicios/Viajes/Hoteles/Viáticos"/>
    <s v="Brasil"/>
    <s v="Reales"/>
    <n v="687.33"/>
    <n v="130.13"/>
    <s v="Pago Completo"/>
    <s v="Certify Jessyca - Formação de aliados Marajó"/>
  </r>
  <r>
    <d v="2025-11-19T00:00:00"/>
    <s v="NF 16 ref. 3 Aditivo Pago 1 - Programa Políticas - Mariana Brito"/>
    <s v="I-2024-06566"/>
    <s v="WTT POL - Consultora - Mariana Brito"/>
    <x v="3"/>
    <x v="114"/>
    <x v="1"/>
    <x v="1"/>
    <s v="WTT"/>
    <x v="2"/>
    <x v="2"/>
    <s v="Consultoría: Implementación de Programas"/>
    <s v="Brasil"/>
    <s v="Reales"/>
    <n v="12000"/>
    <n v="2249.59"/>
    <s v="Pago Completo"/>
    <s v="NF 16 ref. 3 Aditivo Pago 1 - Programa Políticas - Mariana Brito"/>
  </r>
  <r>
    <d v="2025-11-19T00:00:00"/>
    <s v="Desembolso 2/2 (30%) - Coop. Yariguarenda"/>
    <s v="I-2025-06851"/>
    <s v="UE Redes Chaco - fondos de innovación (Coop. Yariguarenda)"/>
    <x v="0"/>
    <x v="56"/>
    <x v="0"/>
    <x v="0"/>
    <s v="Biomas"/>
    <x v="11"/>
    <x v="11"/>
    <s v="Donación efectivo más de U$D 50K"/>
    <s v="Argentina"/>
    <s v="Pesos Argentinos"/>
    <n v="20865000"/>
    <n v="14776.91"/>
    <s v="Pago Completo"/>
    <s v="Desembolso 2/2 (30%) - Coop. Yariguarenda"/>
  </r>
  <r>
    <d v="2025-11-19T00:00:00"/>
    <s v="I-2024-06353 Pago II - IZWI"/>
    <s v="I-2024-06353"/>
    <s v="DAWF IZWI Domestic Workers Alliance"/>
    <x v="4"/>
    <x v="28"/>
    <x v="2"/>
    <x v="2"/>
    <s v="Innovación Laboral (Ex. Futuro del Trabajo)"/>
    <x v="7"/>
    <x v="7"/>
    <s v="Donación efectivo más de U$D 3K y menos de U$D 50K"/>
    <s v="Sudáfrica"/>
    <s v="US Dollar"/>
    <n v="12500"/>
    <n v="12500"/>
    <s v="Pago Completo"/>
    <s v="I-2024-06353 Pago II - IZWI"/>
  </r>
  <r>
    <d v="2025-11-19T00:00:00"/>
    <s v="NF 16 ref. 6 Pago Especialista Ciência Tec. Inov. - Maria Angélica"/>
    <s v="I-2025-06829"/>
    <s v="WTT Especialista em Ciência, Tecn. e Inovação - Maria Angélica"/>
    <x v="3"/>
    <x v="114"/>
    <x v="1"/>
    <x v="1"/>
    <s v="WTT"/>
    <x v="2"/>
    <x v="2"/>
    <s v="Consultoría: Implementación de Programas"/>
    <s v="Brasil"/>
    <s v="Reales"/>
    <n v="2790.84"/>
    <n v="523.19000000000005"/>
    <s v="Pago Completo"/>
    <s v="NF 16 ref. 6 Pago Especialista Ciência Tec. Inov. - Maria Angélica"/>
  </r>
  <r>
    <d v="2025-11-19T00:00:00"/>
    <s v="NO PAGAR - Imposto Locação de imóvel agenda Marajó e COP30"/>
    <s v="I-2024-06190"/>
    <s v="GCF BRA | Eventos e Viagens - Projeto Marajó"/>
    <x v="5"/>
    <x v="2"/>
    <x v="0"/>
    <x v="0"/>
    <s v="Biomas"/>
    <x v="11"/>
    <x v="11"/>
    <s v="Organizado por Avina"/>
    <s v="Brasil"/>
    <s v="Reales"/>
    <n v="17712.099999999999"/>
    <n v="3320.42"/>
    <s v="Pago Completo"/>
    <s v="NO PAGAR - Imposto Locação de imóvel agenda Marajó e COP30"/>
  </r>
  <r>
    <d v="2025-11-19T00:00:00"/>
    <s v="Desembolso único COIAB I-7260"/>
    <s v="I-2025-07260"/>
    <s v="Amazonía: COICA - Pré COP Indigena"/>
    <x v="4"/>
    <x v="86"/>
    <x v="2"/>
    <x v="2"/>
    <s v="Biomas"/>
    <x v="6"/>
    <x v="6"/>
    <s v="Donación efectivo más de U$D 3K y menos de U$D 50K"/>
    <s v="Ecuador"/>
    <s v="US Dollar"/>
    <n v="30000"/>
    <n v="30000"/>
    <s v="Pago Completo"/>
    <s v="Desembolso único COIAB I-7260"/>
  </r>
  <r>
    <d v="2025-11-19T00:00:00"/>
    <s v="NF 36 ref. Pago 6 - Comunicação WTT - Mariana Brimdjam"/>
    <s v="I-2025-06828"/>
    <s v="WTT COM - Consultora - Mariana Ribeiro Brimdjam"/>
    <x v="3"/>
    <x v="114"/>
    <x v="1"/>
    <x v="1"/>
    <s v="WTT"/>
    <x v="2"/>
    <x v="2"/>
    <s v="Consultoría: Implementación de Programas"/>
    <s v="Brasil"/>
    <s v="Reales"/>
    <n v="12600"/>
    <n v="2362.0700000000002"/>
    <s v="Pago Completo"/>
    <s v="NF 36 ref. Pago 6 - Comunicação WTT - Mariana Brimdjam"/>
  </r>
  <r>
    <d v="2025-11-19T00:00:00"/>
    <s v="NF 3 ref. 1 Aditivo Pago 1 Gestor PD&amp;I - Renata Bueloni"/>
    <s v="I-2025-07031"/>
    <s v="WTT Gestor Científico PD&amp;I - Renata H. Bueloni | 2025"/>
    <x v="3"/>
    <x v="42"/>
    <x v="1"/>
    <x v="1"/>
    <s v="WTT"/>
    <x v="2"/>
    <x v="2"/>
    <s v="Consultoría: Implementación de Programas"/>
    <s v="Brasil"/>
    <s v="Reales"/>
    <n v="3739.15"/>
    <n v="700.96"/>
    <s v="Pago Completo"/>
    <s v="NF 3 ref. 1 Aditivo Pago 1 Gestor PD&amp;I - Renata Bueloni"/>
  </r>
  <r>
    <d v="2025-11-19T00:00:00"/>
    <s v="NF 3 ref. 1 Aditivo Pago 1 Gestor PD&amp;I - Renata Bueloni"/>
    <s v="I-2025-07031"/>
    <s v="WTT Gestor Científico PD&amp;I - Renata H. Bueloni | 2025"/>
    <x v="3"/>
    <x v="69"/>
    <x v="1"/>
    <x v="1"/>
    <s v="WTT"/>
    <x v="2"/>
    <x v="2"/>
    <s v="Consultoría: Implementación de Programas"/>
    <s v="Brasil"/>
    <s v="Reales"/>
    <n v="29260.85"/>
    <n v="5485.42"/>
    <s v="Pago Completo"/>
    <s v="NF 3 ref. 1 Aditivo Pago 1 Gestor PD&amp;I - Renata Bueloni"/>
  </r>
  <r>
    <d v="2025-11-20T00:00:00"/>
    <s v="UE Mx - Enmienda I - 1er dmb 2025 - PRODESC"/>
    <s v="I-2024-06126"/>
    <s v="UE Mx: PRODESC - NDICI CSO/2023/450-034"/>
    <x v="6"/>
    <x v="100"/>
    <x v="0"/>
    <x v="0"/>
    <s v="Innovación Laboral (Ex. Futuro del Trabajo)"/>
    <x v="3"/>
    <x v="3"/>
    <s v="Donación efectivo más de U$D 50K"/>
    <s v="México"/>
    <s v="Pesos Mexicanos"/>
    <n v="1169903.07"/>
    <n v="63789.7"/>
    <s v="Pago Completo"/>
    <s v="UE Mx - Enmienda I - 1er dmb 2025 - PRODESC"/>
  </r>
  <r>
    <d v="2025-11-20T00:00:00"/>
    <s v="Fac 65556 Allegrotours - Pasaje Aerea Asunción Miriam Priotti"/>
    <s v="I-2025-06975"/>
    <s v="Lazos de Agua: Especialista en Cambio de Comportamiento"/>
    <x v="2"/>
    <x v="121"/>
    <x v="0"/>
    <x v="0"/>
    <s v="Agua"/>
    <x v="12"/>
    <x v="12"/>
    <s v="Consultoría: Implementación de Programas"/>
    <s v="Argentina"/>
    <s v="US Dollar"/>
    <n v="781"/>
    <n v="781"/>
    <s v="Pago Completo"/>
    <s v="Fac 65556 Allegrotours - Pasaje Aerea Asunción Miriam Priotti"/>
  </r>
  <r>
    <d v="2025-11-20T00:00:00"/>
    <s v="Invoice 390 - Pago1 parte DOW - Perceptual Advisors"/>
    <s v="I-2025-07043"/>
    <s v="ECI – C4 - Escuela de Influencers sociales"/>
    <x v="4"/>
    <x v="32"/>
    <x v="2"/>
    <x v="2"/>
    <s v="Economia Circular Inclusiva (Ex Reciclaje)"/>
    <x v="19"/>
    <x v="19"/>
    <s v="Consultoría: Contratación de servicios/Otros"/>
    <s v="Ecuador"/>
    <s v="US Dollar"/>
    <n v="5000"/>
    <n v="5000"/>
    <s v="Pago Completo"/>
    <s v="Invoice 390 - Pago1 parte DOW - Perceptual Advisors"/>
  </r>
  <r>
    <d v="2025-11-20T00:00:00"/>
    <s v="Honorarios noviembre 2025"/>
    <s v="I-2024-06293"/>
    <s v="SURGE | Consultoria de Monitoreo e Evaluación | Eva Villanueva"/>
    <x v="2"/>
    <x v="61"/>
    <x v="0"/>
    <x v="3"/>
    <s v="Democracias"/>
    <x v="16"/>
    <x v="16"/>
    <s v="Consultoría: Implementación de Programas"/>
    <s v="México"/>
    <s v="Pesos Mexicanos"/>
    <n v="36474"/>
    <n v="1993.11"/>
    <s v="Pago Completo"/>
    <s v="Honorarios noviembre 2025"/>
  </r>
  <r>
    <d v="2025-11-20T00:00:00"/>
    <s v="Fac 5 Marvson Andrade - Consultoría"/>
    <s v="I-2025-06864"/>
    <s v="Águas do Marajó: Consultoría articulación de campo y sistematización de datos"/>
    <x v="2"/>
    <x v="67"/>
    <x v="0"/>
    <x v="0"/>
    <s v="Agua"/>
    <x v="12"/>
    <x v="12"/>
    <s v="Consultoría: Implementación de Programas"/>
    <s v="Brasil"/>
    <s v="Reales"/>
    <n v="14000"/>
    <n v="2650.66"/>
    <s v="Pago Completo"/>
    <s v="Fac 5 Marvson Andrade - Consultoría"/>
  </r>
  <r>
    <d v="2025-11-20T00:00:00"/>
    <s v="Pago 1/4"/>
    <s v="I-2025-07333"/>
    <s v="UE Redes Chaco -  Evaluación intermedia"/>
    <x v="0"/>
    <x v="56"/>
    <x v="0"/>
    <x v="0"/>
    <s v="Biomas"/>
    <x v="11"/>
    <x v="11"/>
    <s v="Consultoría: Inversiones"/>
    <s v="Argentina"/>
    <s v="US Dollar"/>
    <n v="2000"/>
    <n v="2000"/>
    <s v="Pago Completo"/>
    <s v="Pago 1/4"/>
  </r>
  <r>
    <d v="2025-11-20T00:00:00"/>
    <s v="Fac 66209 Allegrotours - Hospedaje Asunción Miriam Priotti"/>
    <s v="I-2025-06975"/>
    <s v="Lazos de Agua: Especialista en Cambio de Comportamiento"/>
    <x v="2"/>
    <x v="121"/>
    <x v="0"/>
    <x v="0"/>
    <s v="Agua"/>
    <x v="12"/>
    <x v="12"/>
    <s v="Consultoría: Implementación de Programas"/>
    <s v="Argentina"/>
    <s v="US Dollar"/>
    <n v="446"/>
    <n v="446"/>
    <s v="Pago Completo"/>
    <s v="Fac 66209 Allegrotours - Hospedaje Asunción Miriam Priotti"/>
  </r>
  <r>
    <d v="2025-11-20T00:00:00"/>
    <s v="001-25 Diego Luna - Pago 1/2"/>
    <s v="I-2025-07222"/>
    <s v="EH2030: Debate Presidencial Futuro del Agua -Consultoría Diego Luna"/>
    <x v="2"/>
    <x v="27"/>
    <x v="0"/>
    <x v="0"/>
    <s v="Agua"/>
    <x v="4"/>
    <x v="4"/>
    <s v="Consultoría: Contratación de servicios/Otros"/>
    <s v="Chile"/>
    <s v="US Dollar"/>
    <n v="1200"/>
    <n v="1200"/>
    <s v="Pago Completo"/>
    <s v="001-25 Diego Luna - Pago 1/2"/>
  </r>
  <r>
    <d v="2025-11-20T00:00:00"/>
    <s v="Pago unico | Consultoría Promoción Humana, AC"/>
    <s v="I-2025-07177"/>
    <s v="SURGE | Políticas de búsqueda de personas desaparecidas | Pro-Teje, Redes de Protección Comunitaria A.C."/>
    <x v="2"/>
    <x v="127"/>
    <x v="0"/>
    <x v="3"/>
    <s v="Democracias"/>
    <x v="5"/>
    <x v="5"/>
    <s v="Donación efectivo más de U$D 3K y menos de U$D 50K"/>
    <s v="México"/>
    <s v="US Dollar"/>
    <n v="49972"/>
    <n v="49972"/>
    <s v="Pago Completo"/>
    <s v="Pago unico | Consultoría Promoción Humana, AC"/>
  </r>
  <r>
    <d v="2025-11-20T00:00:00"/>
    <s v="Pago Arancia Travel"/>
    <s v="I-2025-07340"/>
    <s v="Impulsouth II: Participación de 3 grantees en COP30"/>
    <x v="2"/>
    <x v="63"/>
    <x v="0"/>
    <x v="0"/>
    <s v="Clima"/>
    <x v="22"/>
    <x v="22"/>
    <s v="Contratación de servicios/Viajes/Hoteles/Viáticos"/>
    <m/>
    <s v="US Dollar"/>
    <n v="8700"/>
    <n v="8700"/>
    <s v="Pago Completo"/>
    <s v="Pago Arancia Travel"/>
  </r>
  <r>
    <d v="2025-11-20T00:00:00"/>
    <s v="Enmienda Prod. Nativas"/>
    <s v="I-2025-06850"/>
    <s v="UE Redes Chaco - fondos de innovación (Producciones Nativas)"/>
    <x v="0"/>
    <x v="56"/>
    <x v="0"/>
    <x v="0"/>
    <s v="Biomas"/>
    <x v="11"/>
    <x v="11"/>
    <s v="Donación efectivo más de U$D 50K"/>
    <s v="Argentina"/>
    <s v="Pesos Argentinos"/>
    <n v="5000000"/>
    <n v="3541.08"/>
    <s v="Pago Completo"/>
    <s v="Enmienda Prod. Nativas"/>
  </r>
  <r>
    <d v="2025-11-20T00:00:00"/>
    <s v="Pago por PAGERS SURGE | Agencia comunicacion"/>
    <s v="I-2023-05846"/>
    <s v="SURGE | Redes sociales y productos de comunicación"/>
    <x v="2"/>
    <x v="127"/>
    <x v="0"/>
    <x v="3"/>
    <s v="Democracias"/>
    <x v="5"/>
    <x v="5"/>
    <s v="Consultoría: Contratación de servicios/Otros"/>
    <s v="México"/>
    <s v="US Dollar"/>
    <n v="600"/>
    <n v="600"/>
    <s v="Pago Completo"/>
    <s v="Pago por PAGERS SURGE | Agencia comunicacion"/>
  </r>
  <r>
    <d v="2025-11-20T00:00:00"/>
    <s v="2nd payment Gissele Flores"/>
    <s v="I-2025-07115"/>
    <s v="Impulsouth II: JTL&amp;I Grants - Gissele Flores - Ecuador"/>
    <x v="2"/>
    <x v="63"/>
    <x v="0"/>
    <x v="0"/>
    <s v="Clima"/>
    <x v="22"/>
    <x v="25"/>
    <s v="Donación efectivo más de U$D 3K y menos de U$D 50K"/>
    <s v="Ecuador"/>
    <s v="US Dollar"/>
    <n v="2000"/>
    <n v="2000"/>
    <s v="Pago Completo"/>
    <s v="2nd payment Gissele Flores"/>
  </r>
  <r>
    <d v="2025-11-20T00:00:00"/>
    <s v="001-25 Diego Luna - Pago 2/2"/>
    <s v="I-2025-07222"/>
    <s v="EH2030: Debate Presidencial Futuro del Agua -Consultoría Diego Luna"/>
    <x v="2"/>
    <x v="27"/>
    <x v="0"/>
    <x v="0"/>
    <s v="Agua"/>
    <x v="4"/>
    <x v="4"/>
    <s v="Consultoría: Contratación de servicios/Otros"/>
    <s v="Chile"/>
    <s v="US Dollar"/>
    <n v="2000"/>
    <n v="2000"/>
    <s v="Pago Completo"/>
    <s v="001-25 Diego Luna - Pago 2/2"/>
  </r>
  <r>
    <d v="2025-11-20T00:00:00"/>
    <s v="Invoice 390 - Pago1 parte CTL - Perceptual Advisors"/>
    <s v="I-2025-07043"/>
    <s v="ECI – C4 - Escuela de Influencers sociales"/>
    <x v="4"/>
    <x v="97"/>
    <x v="2"/>
    <x v="2"/>
    <s v="Economia Circular Inclusiva (Ex Reciclaje)"/>
    <x v="19"/>
    <x v="19"/>
    <s v="Consultoría: Contratación de servicios/Otros"/>
    <s v="Ecuador"/>
    <s v="US Dollar"/>
    <n v="7000"/>
    <n v="7000"/>
    <s v="Pago Completo"/>
    <s v="Invoice 390 - Pago1 parte CTL - Perceptual Advisors"/>
  </r>
  <r>
    <d v="2025-11-20T00:00:00"/>
    <s v="FC 67423 - Vuelo Eva Duarte"/>
    <s v="I-2024-06154"/>
    <s v="Biomas II :  Apoio à Coordenação Programática (Eva Eduarda)"/>
    <x v="2"/>
    <x v="103"/>
    <x v="0"/>
    <x v="3"/>
    <s v="Biomas"/>
    <x v="0"/>
    <x v="0"/>
    <s v="Consultoría: Implementación de Programas"/>
    <s v="Brasil"/>
    <s v="US Dollar"/>
    <n v="265.5"/>
    <n v="265.5"/>
    <s v="Pago Completo"/>
    <s v="FC 67423 - Vuelo Eva Duarte"/>
  </r>
  <r>
    <d v="2025-11-20T00:00:00"/>
    <s v="L Passos - Consultoría"/>
    <s v="I-2025-07387"/>
    <s v="Aliados por el Agua Fase II - Consultoría Programática"/>
    <x v="2"/>
    <x v="138"/>
    <x v="0"/>
    <x v="0"/>
    <s v="Agua"/>
    <x v="12"/>
    <x v="12"/>
    <s v="Consultoría: Implementación de Programas"/>
    <m/>
    <s v="Reales"/>
    <n v="37122.400000000001"/>
    <n v="7028.49"/>
    <s v="Pago Completo"/>
    <s v="L Passos - Consultoría"/>
  </r>
  <r>
    <d v="2025-11-21T00:00:00"/>
    <s v="Pago Unico _ ICC: Pasaje COP30"/>
    <s v="I-2025-07324"/>
    <s v="ICC: Pasaje COP30"/>
    <x v="2"/>
    <x v="106"/>
    <x v="0"/>
    <x v="0"/>
    <s v="Innovación Laboral (Ex. Futuro del Trabajo)"/>
    <x v="3"/>
    <x v="3"/>
    <s v="Contratación de servicios/Viajes/Hoteles/Viáticos"/>
    <m/>
    <s v="US Dollar"/>
    <n v="1808"/>
    <n v="1808"/>
    <s v="Pago Completo"/>
    <s v="Pago Unico _ ICC: Pasaje COP30"/>
  </r>
  <r>
    <d v="2025-11-21T00:00:00"/>
    <s v="Fac 00100001090000000003 - María Fernanda Vargas - Consultoría"/>
    <s v="I-2024-06645"/>
    <s v="CARSI IV - Consultoría de Incidencia"/>
    <x v="2"/>
    <x v="133"/>
    <x v="0"/>
    <x v="0"/>
    <s v="Agua"/>
    <x v="4"/>
    <x v="4"/>
    <s v="Consultoría: Contratación de servicios/Otros"/>
    <s v="Costa Rica"/>
    <s v="US Dollar"/>
    <n v="1000"/>
    <n v="1000"/>
    <s v="Pago Completo"/>
    <s v="Fac 00100001090000000003 - María Fernanda Vargas - Consultoría"/>
  </r>
  <r>
    <d v="2025-11-21T00:00:00"/>
    <s v="Pago Noviembre 2025 Pamela"/>
    <s v="I-2024-06568"/>
    <s v="Andes Resiliente II: Consultoría técnica Pamela Olmedo"/>
    <x v="2"/>
    <x v="132"/>
    <x v="0"/>
    <x v="0"/>
    <s v="Clima"/>
    <x v="14"/>
    <x v="14"/>
    <s v="Consultoría: Implementación de Programas"/>
    <s v="Ecuador"/>
    <s v="US Dollar"/>
    <n v="3216.96"/>
    <n v="3216.96"/>
    <s v="Pago Completo"/>
    <s v="Pago Noviembre 2025 Pamela"/>
  </r>
  <r>
    <d v="2025-11-21T00:00:00"/>
    <s v="18 Honorarios Ana Maria Noviembre 2025"/>
    <s v="I-2024-06261"/>
    <s v="Impulsouth II: Consultoría Comunicaciones Ana Maria Vela"/>
    <x v="2"/>
    <x v="63"/>
    <x v="0"/>
    <x v="0"/>
    <s v="Clima"/>
    <x v="14"/>
    <x v="14"/>
    <s v="Consultoría: Implementación de Programas"/>
    <s v="Global"/>
    <s v="Nuevos Soles Peruanos"/>
    <n v="10000"/>
    <n v="2862.05"/>
    <s v="Pago Completo"/>
    <s v="18 Honorarios Ana Maria Noviembre 2025"/>
  </r>
  <r>
    <d v="2025-11-21T00:00:00"/>
    <s v="Reembolso Luciana Passos - Gastos de Reunião"/>
    <s v="I-2025-07164"/>
    <s v="Reunião de Equipe Água"/>
    <x v="2"/>
    <x v="27"/>
    <x v="0"/>
    <x v="0"/>
    <s v="Agua"/>
    <x v="12"/>
    <x v="12"/>
    <s v="Contratación de servicios/Viajes/Hoteles/Viáticos"/>
    <s v="Brasil"/>
    <s v="US Dollar"/>
    <n v="44.01"/>
    <n v="44.01"/>
    <s v="Pago Completo"/>
    <s v="Reembolso Luciana Passos - Gastos de Reunião"/>
  </r>
  <r>
    <d v="2025-11-21T00:00:00"/>
    <s v="Honorário Novembro"/>
    <s v="I-2024-06739"/>
    <s v="GCF BRA | Administrative Consulting - Caroline Santos"/>
    <x v="2"/>
    <x v="2"/>
    <x v="0"/>
    <x v="0"/>
    <s v="Biomas"/>
    <x v="0"/>
    <x v="0"/>
    <s v="Consultoría: Implementación de Programas"/>
    <s v="Brasil"/>
    <s v="Reales"/>
    <n v="8500"/>
    <n v="1609.33"/>
    <s v="Pago Completo"/>
    <s v="Honorário Novembro"/>
  </r>
  <r>
    <d v="2025-11-21T00:00:00"/>
    <s v="Cuota 10/12 Paz Gonzalez"/>
    <s v="I-2024-06790"/>
    <s v="Avina: Consultoría Programática Biomas y Accion Climática (Paz Gonzalez)"/>
    <x v="2"/>
    <x v="101"/>
    <x v="0"/>
    <x v="3"/>
    <s v="Clima"/>
    <x v="14"/>
    <x v="14"/>
    <s v="Consultoría: Implementación de Programas"/>
    <s v="Argentina"/>
    <s v="Pesos Argentinos"/>
    <n v="4060347.3"/>
    <n v="2875.6"/>
    <s v="Pago Completo"/>
    <s v="Cuota 10/12 Paz Gonzalez"/>
  </r>
  <r>
    <d v="2025-11-21T00:00:00"/>
    <s v="Honorarios Carola Noviembre 2024"/>
    <s v="I-2025-06830"/>
    <s v="Equipo: Consultoria Gestion Programatica Carola Mejía Silva"/>
    <x v="2"/>
    <x v="63"/>
    <x v="0"/>
    <x v="0"/>
    <s v="Clima"/>
    <x v="14"/>
    <x v="14"/>
    <s v="Consultoría: Implementación de Programas"/>
    <s v="Global"/>
    <s v="Pesos Bolivianos"/>
    <n v="14711.48"/>
    <n v="2113.7199999999998"/>
    <s v="Pago Completo"/>
    <s v="Honorarios Carola Noviembre 2024"/>
  </r>
  <r>
    <d v="2025-11-21T00:00:00"/>
    <s v="Reembolso Luciana Passos - Reunião Tigre"/>
    <s v="I-2025-07164"/>
    <s v="Reunião de Equipe Água"/>
    <x v="2"/>
    <x v="27"/>
    <x v="0"/>
    <x v="0"/>
    <s v="Agua"/>
    <x v="12"/>
    <x v="12"/>
    <s v="Contratación de servicios/Viajes/Hoteles/Viáticos"/>
    <s v="Brasil"/>
    <s v="US Dollar"/>
    <n v="128.58000000000001"/>
    <n v="128.58000000000001"/>
    <s v="Pago Completo"/>
    <s v="Reembolso Luciana Passos - Reunião Tigre"/>
  </r>
  <r>
    <d v="2025-11-24T00:00:00"/>
    <s v="Envío cartas certificadas FDR 1"/>
    <s v="I-2025-07326"/>
    <s v="FDR 2 - Gestión de cobranza"/>
    <x v="1"/>
    <x v="70"/>
    <x v="0"/>
    <x v="0"/>
    <s v="Ikatu (Negocios)"/>
    <x v="26"/>
    <x v="28"/>
    <s v="Consultoría: Inversiones"/>
    <m/>
    <s v="Pesos Chilenos"/>
    <n v="73162"/>
    <n v="78.55"/>
    <s v="Pago Completo"/>
    <s v="Envío cartas certificadas FDR 1"/>
  </r>
  <r>
    <d v="2025-11-24T00:00:00"/>
    <s v="Fundación Bosques Nativos - Desembolso 1/2"/>
    <s v="I-2025-07300"/>
    <s v="Aliados por el Agua Fase II - Bosques Nativos"/>
    <x v="2"/>
    <x v="138"/>
    <x v="0"/>
    <x v="0"/>
    <s v="Agua"/>
    <x v="4"/>
    <x v="4"/>
    <s v="Donación efectivo más de U$D 50K"/>
    <m/>
    <s v="US Dollar"/>
    <n v="118560"/>
    <n v="118560"/>
    <s v="Pago Completo"/>
    <s v="Fundación Bosques Nativos - Desembolso 1/2"/>
  </r>
  <r>
    <d v="2025-11-25T00:00:00"/>
    <s v="02 Honorarios Juan José Bernal."/>
    <s v="I-2025-07230"/>
    <s v="Comic Relief: Omicse"/>
    <x v="2"/>
    <x v="122"/>
    <x v="0"/>
    <x v="0"/>
    <s v="Clima"/>
    <x v="22"/>
    <x v="22"/>
    <s v="Consultoría: Inversiones"/>
    <s v="Ecuador"/>
    <s v="US Dollar"/>
    <n v="25000"/>
    <n v="25000"/>
    <s v="Pago Completo"/>
    <s v="02 Honorarios Juan José Bernal"/>
  </r>
  <r>
    <d v="2025-11-25T00:00:00"/>
    <s v="I-2025-07363 - Pago 1/2 - Flacma"/>
    <s v="I-2025-07363"/>
    <s v="ECI - REG - FLACMA - Ciudades Circulares"/>
    <x v="2"/>
    <x v="27"/>
    <x v="0"/>
    <x v="0"/>
    <s v="Economia Circular Inclusiva (Ex Reciclaje)"/>
    <x v="10"/>
    <x v="10"/>
    <s v="Donación efectivo más de U$D 3K y menos de U$D 50K"/>
    <m/>
    <s v="US Dollar"/>
    <n v="5000"/>
    <n v="5000"/>
    <s v="Pago Completo"/>
    <s v="I-2025-07363 - Pago 1/2 - Flacma"/>
  </r>
  <r>
    <d v="2025-11-25T00:00:00"/>
    <s v="Pago unico | Miriam Paola Flores Pérez."/>
    <s v="I-2025-07191"/>
    <s v="SURGE | Miscelánea Oaxaqueña de Acción Común | Miriam Perez"/>
    <x v="2"/>
    <x v="75"/>
    <x v="0"/>
    <x v="3"/>
    <s v="Democracias"/>
    <x v="5"/>
    <x v="5"/>
    <s v="Consultoría: Inversiones"/>
    <s v="México"/>
    <s v="US Dollar"/>
    <n v="36000"/>
    <n v="36000"/>
    <s v="Pago Completo"/>
    <s v="Pago unico | Miriam Paola Flores Pérez."/>
  </r>
  <r>
    <d v="2025-11-25T00:00:00"/>
    <s v="2nd payment Cynthia Mulenga"/>
    <s v="I-2025-07163"/>
    <s v="Impulsouth II: JTL&amp;I Grants - Cynthia Chibwe - Zambia"/>
    <x v="2"/>
    <x v="63"/>
    <x v="0"/>
    <x v="0"/>
    <s v="Clima"/>
    <x v="22"/>
    <x v="25"/>
    <s v="Donación efectivo más de U$D 3K y menos de U$D 50K"/>
    <s v="Zambia"/>
    <s v="US Dollar"/>
    <n v="2000"/>
    <n v="2000"/>
    <s v="Pago Completo"/>
    <s v="2nd payment Cynthia Mulenga"/>
  </r>
  <r>
    <d v="2025-11-25T00:00:00"/>
    <s v="Tarjeta corporativa | Gastos de linkedin SURGE | Reporte Valentina Certify"/>
    <s v="I-2023-05846"/>
    <s v="SURGE | Redes sociales y productos de comunicación"/>
    <x v="2"/>
    <x v="127"/>
    <x v="0"/>
    <x v="3"/>
    <s v="Democracias"/>
    <x v="5"/>
    <x v="5"/>
    <s v="Consultoría: Contratación de servicios/Otros"/>
    <s v="México"/>
    <s v="US Dollar"/>
    <n v="99.84"/>
    <n v="99.84"/>
    <s v="Pago Completo"/>
    <s v="Tarjeta corporativa | Gastos de linkedin SURGE | Reporte Valentina Certify"/>
  </r>
  <r>
    <d v="2025-11-25T00:00:00"/>
    <s v="No pagar | Tarjeta Corporativa - Maria Lujan - Cena de Equipo"/>
    <s v="I-2025-07164"/>
    <s v="Reunião de Equipe Água"/>
    <x v="2"/>
    <x v="27"/>
    <x v="0"/>
    <x v="0"/>
    <s v="Agua"/>
    <x v="12"/>
    <x v="12"/>
    <s v="Contratación de servicios/Viajes/Hoteles/Viáticos"/>
    <s v="Brasil"/>
    <s v="US Dollar"/>
    <n v="99.62"/>
    <n v="99.62"/>
    <s v="Pago Completo"/>
    <s v="No pagar | Tarjeta Corporativa - Maria Lujan - Cena de Equipo"/>
  </r>
  <r>
    <d v="2025-11-25T00:00:00"/>
    <s v="Pago Saldo Evento Mapbiomas Chile I-07274"/>
    <s v="I-2025-07274"/>
    <s v="MapBiomas: Coordinación logística Congreso Chile Turismo Esquerré"/>
    <x v="2"/>
    <x v="129"/>
    <x v="0"/>
    <x v="3"/>
    <s v="Biomas"/>
    <x v="11"/>
    <x v="11"/>
    <s v="Consultoría: Contratación de servicios/Otros"/>
    <s v="Chile"/>
    <s v="US Dollar"/>
    <n v="18026"/>
    <n v="18026"/>
    <s v="Pago Completo"/>
    <s v="Pago Saldo Evento Mapbiomas Chile I-07274"/>
  </r>
  <r>
    <d v="2025-11-25T00:00:00"/>
    <s v="Salon Actividad RIAM 27 nov"/>
    <s v="I-2025-06972"/>
    <s v="UE Chile-Periplo: Talleres proyecto 2025"/>
    <x v="1"/>
    <x v="65"/>
    <x v="0"/>
    <x v="0"/>
    <s v="Innovación Laboral (Ex. Futuro del Trabajo)"/>
    <x v="3"/>
    <x v="3"/>
    <s v="Contratación de servicios/Viajes/Hoteles/Viáticos"/>
    <s v="Chile"/>
    <s v="Pesos Chilenos"/>
    <n v="719950"/>
    <n v="773.01"/>
    <s v="Pago Completo"/>
    <s v="Salon Actividad RIAM 27 nov"/>
  </r>
  <r>
    <d v="2025-11-25T00:00:00"/>
    <s v="Baixa de Adiantamento Marcelo Tavares - 5.000"/>
    <s v="I-2025-07236"/>
    <s v="GCF BRA | Assistente Técnico de Projeto - Marcelo Tavares"/>
    <x v="5"/>
    <x v="2"/>
    <x v="0"/>
    <x v="0"/>
    <s v="Biomas"/>
    <x v="0"/>
    <x v="0"/>
    <s v="Consultoría: Implementación de Programas"/>
    <s v="Brasil"/>
    <s v="Reales"/>
    <n v="5000"/>
    <n v="928.71"/>
    <s v="Pago Completo"/>
    <s v="Baixa de Adiantamento Marcelo Tavares - 5.000"/>
  </r>
  <r>
    <d v="2025-11-25T00:00:00"/>
    <s v="Pago 5 COFAMIPRO I -06773"/>
    <s v="I-2024-06773"/>
    <s v="ASDI: COFAMIPRO, fortalecimiento en procesos de Incidencia"/>
    <x v="2"/>
    <x v="5"/>
    <x v="0"/>
    <x v="0"/>
    <s v="Innovación Laboral (Ex. Futuro del Trabajo)"/>
    <x v="3"/>
    <x v="3"/>
    <s v="Donación efectivo más de U$D 3K y menos de U$D 50K"/>
    <s v="Honduras"/>
    <s v="US Dollar"/>
    <n v="15000"/>
    <n v="15000"/>
    <s v="Pago Completo"/>
    <s v="Pago 5 COFAMIPRO I -06773"/>
  </r>
  <r>
    <d v="2025-11-25T00:00:00"/>
    <s v="Pago Septiembre - Octubre -Juan Duncan"/>
    <s v="I-2024-06469"/>
    <s v="ICC: Consultoría en comunicación - Juan Duncan"/>
    <x v="2"/>
    <x v="106"/>
    <x v="0"/>
    <x v="0"/>
    <s v="Innovación Laboral (Ex. Futuro del Trabajo)"/>
    <x v="9"/>
    <x v="9"/>
    <s v="Consultoría: Implementación de Programas"/>
    <s v="Argentina"/>
    <s v="Pesos Argentinos"/>
    <n v="1554161.96"/>
    <n v="1111.42"/>
    <s v="Pago Completo"/>
    <s v="Pago Septiembre - Octubre -Juan Duncan"/>
  </r>
  <r>
    <d v="2025-11-25T00:00:00"/>
    <s v="Pago final | Data Cívica"/>
    <s v="I-2025-07218"/>
    <s v="SURGE | Diplomado de la Clínica Jurídica de Pueblos Indígenas"/>
    <x v="2"/>
    <x v="75"/>
    <x v="0"/>
    <x v="3"/>
    <s v="Democracias"/>
    <x v="5"/>
    <x v="5"/>
    <s v="Consultoría: Contratación de servicios/Otros"/>
    <s v="México"/>
    <s v="US Dollar"/>
    <n v="1845"/>
    <n v="1845"/>
    <s v="Pago Completo"/>
    <s v="Pago final | Data Cívica"/>
  </r>
  <r>
    <d v="2025-11-25T00:00:00"/>
    <s v="Pago Único FEF I-2025-07305"/>
    <s v="I-2025-07305"/>
    <s v="Amazonía: FEF - Posicionamiento Congreso Futuro Panamazonía durante la COP30"/>
    <x v="4"/>
    <x v="86"/>
    <x v="2"/>
    <x v="2"/>
    <s v="Biomas"/>
    <x v="6"/>
    <x v="6"/>
    <s v="Donación efectivo más de U$D 3K y menos de U$D 50K"/>
    <m/>
    <s v="US Dollar"/>
    <n v="5000"/>
    <n v="5000"/>
    <s v="Pago Completo"/>
    <s v="Pago Único FEF I-2025-07305"/>
  </r>
  <r>
    <d v="2025-11-25T00:00:00"/>
    <s v="Pago de enmienda I-6825"/>
    <s v="I-2025-06825"/>
    <s v="MapBiomas: Indonesia"/>
    <x v="4"/>
    <x v="10"/>
    <x v="2"/>
    <x v="2"/>
    <s v="Biomas"/>
    <x v="6"/>
    <x v="6"/>
    <s v="Donación efectivo más de U$D 50K"/>
    <s v="Indonesia"/>
    <s v="US Dollar"/>
    <n v="20000"/>
    <n v="20000"/>
    <s v="Pago Completo"/>
    <s v="Pago de enmienda I-6825"/>
  </r>
  <r>
    <d v="2025-11-25T00:00:00"/>
    <s v="Allegro Tours - FC 69250 Eva Duarte"/>
    <s v="I-2024-06154"/>
    <s v="Biomas II :  Apoio à Coordenação Programática (Eva Eduarda)"/>
    <x v="2"/>
    <x v="103"/>
    <x v="0"/>
    <x v="3"/>
    <s v="Biomas"/>
    <x v="0"/>
    <x v="0"/>
    <s v="Consultoría: Implementación de Programas"/>
    <s v="Brasil"/>
    <s v="US Dollar"/>
    <n v="658.35"/>
    <n v="658.35"/>
    <s v="Pago Completo"/>
    <s v="Allegro Tours - FC 69250 Eva Duarte"/>
  </r>
  <r>
    <d v="2025-11-25T00:00:00"/>
    <s v="Pago Arancia Travel I-07291"/>
    <s v="I-2025-07291"/>
    <s v="Impulsouth II: Participación UNU en COP30"/>
    <x v="2"/>
    <x v="63"/>
    <x v="0"/>
    <x v="0"/>
    <s v="Clima"/>
    <x v="22"/>
    <x v="22"/>
    <s v="Contratación de servicios/Viajes/Hoteles/Viáticos"/>
    <m/>
    <s v="US Dollar"/>
    <n v="5002"/>
    <n v="5002"/>
    <s v="Pago Completo"/>
    <s v="Pago Arancia Travel I-07291"/>
  </r>
  <r>
    <d v="2025-11-25T00:00:00"/>
    <s v="Factura 20601634512-03-B001-8624 - SINBA - Alianza CC"/>
    <s v="I-2025-07029"/>
    <s v="ECI - Latitud R Perú - Fortalecimiento del Centro Inclusivo de Recuperación Circular - CIRC"/>
    <x v="2"/>
    <x v="23"/>
    <x v="0"/>
    <x v="3"/>
    <s v="Economia Circular Inclusiva (Ex Reciclaje)"/>
    <x v="10"/>
    <x v="10"/>
    <s v="Donación efectivo más de U$D 3K y menos de U$D 50K"/>
    <s v="Perú"/>
    <s v="US Dollar"/>
    <n v="10000"/>
    <n v="10000"/>
    <s v="Pago Completo"/>
    <s v="Factura 20601634512-03-B001-8624 - SINBA - Alianza CC"/>
  </r>
  <r>
    <d v="2025-11-25T00:00:00"/>
    <s v="Factura 20601634512-03-B001-8624 - SINBA -Alianza Nestlé"/>
    <s v="I-2025-07029"/>
    <s v="ECI - Latitud R Perú - Fortalecimiento del Centro Inclusivo de Recuperación Circular - CIRC"/>
    <x v="2"/>
    <x v="117"/>
    <x v="0"/>
    <x v="0"/>
    <s v="Economia Circular Inclusiva (Ex Reciclaje)"/>
    <x v="10"/>
    <x v="10"/>
    <s v="Donación efectivo más de U$D 3K y menos de U$D 50K"/>
    <s v="Perú"/>
    <s v="US Dollar"/>
    <n v="20000"/>
    <n v="20000"/>
    <s v="Pago Completo"/>
    <s v="Factura 20601634512-03-B001-8624 - SINBA -Alianza Nestlé"/>
  </r>
  <r>
    <d v="2025-11-25T00:00:00"/>
    <s v="Pago unico | ACCIÓN COLECTIVA SOCIOAMBIENTAL, A.C."/>
    <s v="I-2025-07349"/>
    <s v="SURGE | Saneamiento y Resturación de la Cuenca del Río Turbio"/>
    <x v="2"/>
    <x v="124"/>
    <x v="0"/>
    <x v="3"/>
    <s v="Democracias"/>
    <x v="5"/>
    <x v="5"/>
    <s v="Donación efectivo más de U$D 3K y menos de U$D 50K"/>
    <m/>
    <s v="US Dollar"/>
    <n v="18000"/>
    <n v="18000"/>
    <s v="Pago Completo"/>
    <s v="Pago unico | ACCIÓN COLECTIVA SOCIOAMBIENTAL, A.C."/>
  </r>
  <r>
    <d v="2025-11-25T00:00:00"/>
    <s v="Desembolso 1/2 - Fundação Amazonas Sustentável"/>
    <s v="I-2025-07316"/>
    <s v="Aliados por el Agua Fase II - Fundação Amazônia Sustentável"/>
    <x v="2"/>
    <x v="138"/>
    <x v="0"/>
    <x v="0"/>
    <s v="Agua"/>
    <x v="4"/>
    <x v="4"/>
    <s v="Donación efectivo más de U$D 50K"/>
    <m/>
    <s v="US Dollar"/>
    <n v="52000"/>
    <n v="52000"/>
    <s v="Pago Completo"/>
    <s v="Desembolso 1/2 - Fundação Amazonas Sustentável"/>
  </r>
  <r>
    <d v="2025-11-25T00:00:00"/>
    <s v="Desembolso 1/2  - CEAPS"/>
    <s v="I-2025-07292"/>
    <s v="Aliados por el Agua Fase II - Projeto Saúde e Alegria"/>
    <x v="2"/>
    <x v="138"/>
    <x v="0"/>
    <x v="0"/>
    <s v="Agua"/>
    <x v="4"/>
    <x v="4"/>
    <s v="Donación efectivo más de U$D 50K"/>
    <m/>
    <s v="US Dollar"/>
    <n v="100000"/>
    <n v="100000"/>
    <s v="Pago Completo"/>
    <s v="Desembolso 1/2  - CEAPS"/>
  </r>
  <r>
    <d v="2025-11-25T00:00:00"/>
    <s v="No pagar | Tarjeta Corporativa Florencia Iacoppeti - Maria Lujan - Cena de Equipo"/>
    <s v="I-2025-07164"/>
    <s v="Reunião de Equipe Água"/>
    <x v="2"/>
    <x v="105"/>
    <x v="0"/>
    <x v="3"/>
    <s v="Agua"/>
    <x v="12"/>
    <x v="12"/>
    <s v="Contratación de servicios/Viajes/Hoteles/Viáticos"/>
    <s v="Brasil"/>
    <s v="US Dollar"/>
    <n v="166.03"/>
    <n v="166.03"/>
    <s v="Pago Completo"/>
    <s v="No pagar | Tarjeta Corporativa Florencia Iacoppeti - Maria Lujan - Cena de Equipo"/>
  </r>
  <r>
    <d v="2025-11-25T00:00:00"/>
    <s v="Pago catering taller BASE"/>
    <s v="I-2025-07379"/>
    <s v="BASE Biomas - Taller Transformar con Evidencia: Incendios, Clima y Soluciones Locales"/>
    <x v="2"/>
    <x v="135"/>
    <x v="0"/>
    <x v="0"/>
    <s v="Biomas"/>
    <x v="0"/>
    <x v="0"/>
    <s v="Organizado por Avina"/>
    <m/>
    <s v="US Dollar"/>
    <n v="800"/>
    <n v="800"/>
    <s v="Pago Completo"/>
    <s v="Pago catering taller BASE"/>
  </r>
  <r>
    <d v="2025-11-26T00:00:00"/>
    <s v="INDRA - Desembolso 1/2"/>
    <s v="I-2025-07295"/>
    <s v="Aliados por el Agua Fase II - INDRA Uruguay"/>
    <x v="2"/>
    <x v="138"/>
    <x v="0"/>
    <x v="0"/>
    <s v="Agua"/>
    <x v="4"/>
    <x v="4"/>
    <s v="Donación efectivo más de U$D 50K"/>
    <m/>
    <s v="US Dollar"/>
    <n v="80000"/>
    <n v="80000"/>
    <s v="Pago Completo"/>
    <s v="INDRA - Desembolso 1/2"/>
  </r>
  <r>
    <d v="2025-11-26T00:00:00"/>
    <s v="Fac 6 Marcela Guillibrand - Consultoría 1/2"/>
    <s v="I-2025-07380"/>
    <s v="Aliados por el Agua Fase II - Consultoría Programática"/>
    <x v="2"/>
    <x v="138"/>
    <x v="0"/>
    <x v="0"/>
    <s v="Agua"/>
    <x v="12"/>
    <x v="12"/>
    <s v="Consultoría: Implementación de Programas"/>
    <m/>
    <s v="Pesos Chilenos"/>
    <n v="7977322"/>
    <n v="8565.24"/>
    <s v="Pago Completo"/>
    <s v="Fac 6 Marcela Guillibrand - Consultoría 1/2"/>
  </r>
  <r>
    <d v="2025-11-26T00:00:00"/>
    <s v="Pago unico | Lab Indice"/>
    <s v="I-2025-07382"/>
    <s v="SURGE | Lab indice | Alejandro May Guillén"/>
    <x v="2"/>
    <x v="75"/>
    <x v="0"/>
    <x v="3"/>
    <s v="Democracias"/>
    <x v="5"/>
    <x v="5"/>
    <s v="Consultoría: Inversiones"/>
    <m/>
    <s v="US Dollar"/>
    <n v="26000"/>
    <n v="26000"/>
    <s v="Pago Completo"/>
    <s v="Pago unico | Lab Indice"/>
  </r>
  <r>
    <d v="2025-11-26T00:00:00"/>
    <s v="Honorário Julio y Agosto - M&amp;E"/>
    <s v="I-2024-06142"/>
    <s v="GCF BRA | Consultoria Monitoreo y Evaluación - Denis Conrado"/>
    <x v="2"/>
    <x v="2"/>
    <x v="0"/>
    <x v="0"/>
    <s v="Biomas"/>
    <x v="0"/>
    <x v="0"/>
    <s v="Consultoría: Implementación de Programas"/>
    <s v="Brasil"/>
    <s v="Reales"/>
    <n v="25159.200000000001"/>
    <n v="4716.5"/>
    <s v="Pago Completo"/>
    <s v="Honorário Julio y Agosto - M&amp;E"/>
  </r>
  <r>
    <d v="2025-11-26T00:00:00"/>
    <s v="Desembolso 1/2 - Fundación Moisés Bertoni"/>
    <s v="I-2025-07303"/>
    <s v="Aliados por el Agua Fase II - Fundación Moisés Bertoni"/>
    <x v="2"/>
    <x v="138"/>
    <x v="0"/>
    <x v="0"/>
    <s v="Agua"/>
    <x v="4"/>
    <x v="4"/>
    <s v="Donación efectivo más de U$D 50K"/>
    <m/>
    <s v="US Dollar"/>
    <n v="136000"/>
    <n v="136000"/>
    <s v="Pago Completo"/>
    <s v="Desembolso 1/2 - Fundación Moisés Bertoni"/>
  </r>
  <r>
    <d v="2025-11-26T00:00:00"/>
    <s v="Desembolso 1/2 - Fundacion para la Sostenibilidad - GUA"/>
    <s v="I-2025-07131"/>
    <s v="ECI - Latitud R - GUA - RI Proyecto Regional Sacatepéquez"/>
    <x v="2"/>
    <x v="126"/>
    <x v="0"/>
    <x v="3"/>
    <s v="Economia Circular Inclusiva (Ex Reciclaje)"/>
    <x v="10"/>
    <x v="10"/>
    <s v="Donación efectivo más de U$D 3K y menos de U$D 50K"/>
    <s v="Guatemala"/>
    <s v="US Dollar"/>
    <n v="15000"/>
    <n v="15000"/>
    <s v="Pago Completo"/>
    <s v="Desembolso 1/2 - Fundacion para la Sostenibilidad - GUA"/>
  </r>
  <r>
    <d v="2025-11-26T00:00:00"/>
    <s v="Desembolso # 6"/>
    <s v="I-2023-06020"/>
    <s v="Pro-CLIMAR Argentina: ACDI"/>
    <x v="2"/>
    <x v="92"/>
    <x v="0"/>
    <x v="0"/>
    <s v="Economia Circular Inclusiva (Ex Reciclaje)"/>
    <x v="10"/>
    <x v="10"/>
    <s v="Donación efectivo más de U$D 50K"/>
    <s v="Argentina"/>
    <s v="US Dollar"/>
    <n v="99475.28"/>
    <n v="99475.28"/>
    <s v="Pago Completo"/>
    <s v="Desembolso # 6"/>
  </r>
  <r>
    <d v="2025-11-26T00:00:00"/>
    <s v="Pago 2 Producto 4 de los TdR"/>
    <s v="I-2025-07159"/>
    <s v="Pro-CLIMAR Argentina - MRV (monitoring, report and verification) and programming - Output 4 - Desarrollo de software para del Sistema Nacional de Información Climática (SNIC)"/>
    <x v="2"/>
    <x v="92"/>
    <x v="0"/>
    <x v="0"/>
    <s v="Economia Circular Inclusiva (Ex Reciclaje)"/>
    <x v="10"/>
    <x v="10"/>
    <s v="Consultoría: Inversiones"/>
    <s v="Argentina"/>
    <s v="Pesos Argentinos"/>
    <n v="5550000"/>
    <n v="3930.59"/>
    <s v="Pago Completo"/>
    <s v="Pago 2 Producto 4 de los TdR"/>
  </r>
  <r>
    <d v="2025-11-26T00:00:00"/>
    <s v="Maria León Consultoría UE nov 2025"/>
    <s v="I-2025-06938"/>
    <s v="UE Chile: Periplo Consultoria Maria Alejandra Leon"/>
    <x v="1"/>
    <x v="65"/>
    <x v="0"/>
    <x v="0"/>
    <s v="Innovación Laboral (Ex. Futuro del Trabajo)"/>
    <x v="9"/>
    <x v="9"/>
    <s v="Consultoría: Implementación de Programas"/>
    <s v="Chile"/>
    <s v="Pesos Chilenos"/>
    <n v="2388750"/>
    <n v="2542.39"/>
    <s v="Pago Completo"/>
    <s v="Maria León Consultoría UE nov 2025"/>
  </r>
  <r>
    <d v="2025-11-26T00:00:00"/>
    <s v="Honorário Septiembre y Octubre"/>
    <s v="I-2024-06142"/>
    <s v="GCF BRA | Consultoria Monitoreo y Evaluación - Denis Conrado"/>
    <x v="2"/>
    <x v="2"/>
    <x v="0"/>
    <x v="0"/>
    <s v="Biomas"/>
    <x v="0"/>
    <x v="0"/>
    <s v="Consultoría: Implementación de Programas"/>
    <s v="Brasil"/>
    <s v="Reales"/>
    <n v="25159.200000000001"/>
    <n v="4716.5"/>
    <s v="Pago Completo"/>
    <s v="Honorário Septiembre y Octubre"/>
  </r>
  <r>
    <d v="2025-11-26T00:00:00"/>
    <s v="Presentation of Product B and C 2025 1/2"/>
    <s v="I-2024-06369"/>
    <s v="GCF BRA | Governança Climática - IEB"/>
    <x v="2"/>
    <x v="2"/>
    <x v="0"/>
    <x v="0"/>
    <s v="Biomas"/>
    <x v="0"/>
    <x v="0"/>
    <s v="Consultoría: Implementación de Programas"/>
    <s v="Brasil"/>
    <s v="US Dollar"/>
    <n v="46162.2"/>
    <n v="46162.2"/>
    <s v="Pago Completo"/>
    <s v="Presentation of Product B and C 2025 1/2"/>
  </r>
  <r>
    <d v="2025-11-26T00:00:00"/>
    <s v="Presentation of Product B and C 2025 2/2"/>
    <s v="I-2024-06369"/>
    <s v="GCF BRA | Governança Climática - IEB"/>
    <x v="2"/>
    <x v="2"/>
    <x v="0"/>
    <x v="0"/>
    <s v="Biomas"/>
    <x v="0"/>
    <x v="44"/>
    <s v="Consultoría: Implementación de Programas"/>
    <s v="Brasil"/>
    <s v="US Dollar"/>
    <n v="19783.8"/>
    <n v="19783.8"/>
    <s v="Pago Completo"/>
    <s v="Presentation of Product B and C 2025 2/2"/>
  </r>
  <r>
    <d v="2025-11-26T00:00:00"/>
    <s v="2nd payment ANSOLE"/>
    <s v="I-2025-07154"/>
    <s v="Impulsouth II: JTL&amp;I Grants - ANSOLE - Cameroon"/>
    <x v="2"/>
    <x v="63"/>
    <x v="0"/>
    <x v="0"/>
    <s v="Clima"/>
    <x v="22"/>
    <x v="25"/>
    <s v="Donación efectivo más de U$D 3K y menos de U$D 50K"/>
    <s v="Camerún"/>
    <s v="US Dollar"/>
    <n v="2000"/>
    <n v="2000"/>
    <s v="Pago Completo"/>
    <s v="2nd payment ANSOLE"/>
  </r>
  <r>
    <d v="2025-11-26T00:00:00"/>
    <s v="CONAFLU - Desembolso Único"/>
    <s v="I-2025-07385"/>
    <s v="Diálogos con Presidenciables"/>
    <x v="2"/>
    <x v="90"/>
    <x v="0"/>
    <x v="0"/>
    <s v="Agua"/>
    <x v="4"/>
    <x v="4"/>
    <s v="Donación efectivo más de U$D 3K y menos de U$D 50K"/>
    <m/>
    <s v="US Dollar"/>
    <n v="5000"/>
    <n v="5000"/>
    <s v="Pago Completo"/>
    <s v="CONAFLU - Desembolso Único"/>
  </r>
  <r>
    <d v="2025-11-26T00:00:00"/>
    <s v="Desembolso 1/2 - Kamkunapa"/>
    <s v="I-2025-07297"/>
    <s v="Aliados por el Agua Fase II - Fundación Kamkunapa"/>
    <x v="2"/>
    <x v="138"/>
    <x v="0"/>
    <x v="0"/>
    <s v="Agua"/>
    <x v="4"/>
    <x v="4"/>
    <s v="Donación efectivo más de U$D 50K"/>
    <m/>
    <s v="US Dollar"/>
    <n v="80000"/>
    <n v="80000"/>
    <s v="Pago Completo"/>
    <s v="Desembolso 1/2 - Kamkunapa"/>
  </r>
  <r>
    <d v="2025-11-26T00:00:00"/>
    <s v="Desembolso # 6"/>
    <s v="I-2023-06017"/>
    <s v="Pro-CLIMAR Argentina - UNTREF"/>
    <x v="2"/>
    <x v="92"/>
    <x v="0"/>
    <x v="0"/>
    <s v="Economia Circular Inclusiva (Ex Reciclaje)"/>
    <x v="10"/>
    <x v="10"/>
    <s v="Donación efectivo más de U$D 50K"/>
    <m/>
    <s v="US Dollar"/>
    <n v="38002.93"/>
    <n v="38002.93"/>
    <s v="Pago Completo"/>
    <s v="Desembolso # 6"/>
  </r>
  <r>
    <d v="2025-11-26T00:00:00"/>
    <s v="Desembolso 1/2- Fundación Natura Bolivia"/>
    <s v="I-2025-07296"/>
    <s v="Aliados por el Agua Fase II - Fundación Natura Bolivia"/>
    <x v="2"/>
    <x v="138"/>
    <x v="0"/>
    <x v="0"/>
    <s v="Agua"/>
    <x v="4"/>
    <x v="4"/>
    <s v="Donación efectivo más de U$D 50K"/>
    <m/>
    <s v="US Dollar"/>
    <n v="80000"/>
    <n v="80000"/>
    <s v="Pago Completo"/>
    <s v="Desembolso 1/2- Fundación Natura Bolivia"/>
  </r>
  <r>
    <d v="2025-11-26T00:00:00"/>
    <s v="Pago 3"/>
    <s v="I-2025-07060"/>
    <s v="Pro-CLIMAR Argentina - MRV (monitoring, report and verification) and programming - Output 4 - Revisión y edición de contenidos para el Sistema Nacional de Información sobre Cambio Climático (SNICC)"/>
    <x v="2"/>
    <x v="92"/>
    <x v="0"/>
    <x v="0"/>
    <s v="Economia Circular Inclusiva (Ex Reciclaje)"/>
    <x v="10"/>
    <x v="10"/>
    <s v="Consultoría: Inversiones"/>
    <s v="Argentina"/>
    <s v="Pesos Argentinos"/>
    <n v="2000000"/>
    <n v="1416.43"/>
    <s v="Pago Completo"/>
    <s v="Pago 3"/>
  </r>
  <r>
    <d v="2025-11-26T00:00:00"/>
    <s v="Honorário Octubre - Lara Vaz"/>
    <s v="I-2024-06591"/>
    <s v="GCF BRA | Consultoria Genero e Diversidade - Lara Vaz"/>
    <x v="2"/>
    <x v="2"/>
    <x v="0"/>
    <x v="0"/>
    <s v="Biomas"/>
    <x v="0"/>
    <x v="0"/>
    <s v="Consultoría: Implementación de Programas"/>
    <s v="Brasil"/>
    <s v="Reales"/>
    <n v="7862.25"/>
    <n v="1473.9"/>
    <s v="Pago Completo"/>
    <s v="Honorário Octubre - Lara Vaz"/>
  </r>
  <r>
    <d v="2025-11-26T00:00:00"/>
    <s v="I-2025-07071 solicitud de pago desembolso 2  (ALIANZA 1729)"/>
    <s v="I-2025-07071"/>
    <s v="ECI - Latitud R ARG Fortalecimiento de la Comercialización Colectiva y Proyecto Tonelada Justa (continuidad)"/>
    <x v="2"/>
    <x v="23"/>
    <x v="0"/>
    <x v="3"/>
    <s v="Economia Circular Inclusiva (Ex Reciclaje)"/>
    <x v="10"/>
    <x v="10"/>
    <s v="Donación efectivo más de U$D 50K"/>
    <s v="Argentina"/>
    <s v="US Dollar"/>
    <n v="25000"/>
    <n v="25000"/>
    <s v="Pago Completo"/>
    <s v="I-2025-07071 solicitud de pago desembolso 2  (ALIANZA 1729)"/>
  </r>
  <r>
    <d v="2025-11-26T00:00:00"/>
    <s v="I-2025-07071 solicitud de pago desembolso 1 (ALIANZA 1210)"/>
    <s v="I-2025-07071"/>
    <s v="ECI - Latitud R ARG Fortalecimiento de la Comercialización Colectiva y Proyecto Tonelada Justa (continuidad)"/>
    <x v="2"/>
    <x v="117"/>
    <x v="0"/>
    <x v="0"/>
    <s v="Economia Circular Inclusiva (Ex Reciclaje)"/>
    <x v="10"/>
    <x v="10"/>
    <s v="Donación efectivo más de U$D 50K"/>
    <s v="Argentina"/>
    <s v="US Dollar"/>
    <n v="45000"/>
    <n v="45000"/>
    <s v="Pago Completo"/>
    <s v="I-2025-07071 solicitud de pago desembolso 1 (ALIANZA 1210)"/>
  </r>
  <r>
    <d v="2025-11-26T00:00:00"/>
    <s v="Pago unico | Carto Crítica"/>
    <s v="I-2025-07090"/>
    <s v="SURGE | Clínica Jurídica de Pueblos Indígenas (CJPI)| Carto Crítica"/>
    <x v="2"/>
    <x v="61"/>
    <x v="0"/>
    <x v="3"/>
    <s v="Democracias"/>
    <x v="5"/>
    <x v="5"/>
    <s v="Donación efectivo más de U$D 3K y menos de U$D 50K"/>
    <s v="México"/>
    <s v="US Dollar"/>
    <n v="4000"/>
    <n v="4000"/>
    <s v="Pago Completo"/>
    <s v="Pago unico | Carto Crítica"/>
  </r>
  <r>
    <d v="2025-11-26T00:00:00"/>
    <s v="Pago unico | EMMANA SOCIAL AC"/>
    <s v="I-2025-07319"/>
    <s v="SURGE | Incidencias de las mujeres en el sector pesquero | Emmana social"/>
    <x v="2"/>
    <x v="124"/>
    <x v="0"/>
    <x v="3"/>
    <s v="Democracias"/>
    <x v="5"/>
    <x v="5"/>
    <s v="Donación efectivo más de U$D 3K y menos de U$D 50K"/>
    <m/>
    <s v="US Dollar"/>
    <n v="25000"/>
    <n v="25000"/>
    <s v="Pago Completo"/>
    <s v="Pago unico | EMMANA SOCIAL AC"/>
  </r>
  <r>
    <d v="2025-11-26T00:00:00"/>
    <s v="Maria Victoria Arellano consultoría nov 2025"/>
    <s v="I-2024-06412"/>
    <s v="Consultoría Administrativa Ikatu Maria Victoria Arellano"/>
    <x v="1"/>
    <x v="111"/>
    <x v="0"/>
    <x v="0"/>
    <s v="Ikatu (Negocios)"/>
    <x v="17"/>
    <x v="17"/>
    <s v="Consultoría: Implementación de Programas"/>
    <s v="Chile"/>
    <s v="Pesos Chilenos"/>
    <n v="2300000"/>
    <n v="2447.9299999999998"/>
    <s v="Pago Completo"/>
    <s v="Maria Victoria Arellano consultoría nov 2025"/>
  </r>
  <r>
    <d v="2025-11-27T00:00:00"/>
    <s v="7mo desembolso 3er ingreso UE"/>
    <s v="I-2023-05473"/>
    <s v="UE Redes Chaco - FGCH"/>
    <x v="0"/>
    <x v="56"/>
    <x v="0"/>
    <x v="0"/>
    <s v="Biomas"/>
    <x v="11"/>
    <x v="11"/>
    <s v="Donación efectivo más de U$D 50K"/>
    <s v="Argentina"/>
    <s v="US Dollar"/>
    <n v="79956.47"/>
    <n v="79956.47"/>
    <s v="Pago Completo"/>
    <s v="7mo desembolso 3er ingreso UE"/>
  </r>
  <r>
    <d v="2025-11-27T00:00:00"/>
    <s v="NF 3 ref. Pagamento Final Programador - Osmar Vieira"/>
    <s v="I-2025-07033"/>
    <s v="WTT COM - Contratação programador web site | OSMAR VIEIRA"/>
    <x v="3"/>
    <x v="19"/>
    <x v="1"/>
    <x v="1"/>
    <s v="WTT"/>
    <x v="13"/>
    <x v="13"/>
    <s v="Consultoría: Contratación de servicios/Otros"/>
    <s v="Brasil"/>
    <s v="Reales"/>
    <n v="4950"/>
    <n v="925.46"/>
    <s v="Pago Completo"/>
    <s v="NF 3 ref. Pagamento Final Programador - Osmar Vieira"/>
  </r>
  <r>
    <d v="2025-11-27T00:00:00"/>
    <s v="Reemb. alimentação e traslado - José Roberto"/>
    <s v="I-2025-07285"/>
    <s v="WTT CAP - Congresso Futuro Iberoamericano 30 a 31/10/2025"/>
    <x v="3"/>
    <x v="139"/>
    <x v="1"/>
    <x v="4"/>
    <s v="WTT"/>
    <x v="13"/>
    <x v="13"/>
    <s v="Contratación de servicios/Viajes/Hoteles/Viáticos"/>
    <m/>
    <s v="Reales"/>
    <n v="1061"/>
    <n v="198.9"/>
    <s v="Pago Completo"/>
    <s v="Reemb. alimentação e traslado - José Roberto"/>
  </r>
  <r>
    <d v="2025-11-27T00:00:00"/>
    <s v="Desembolso 1/2"/>
    <s v="I-2025-07329"/>
    <s v="UE Redes Chaco - fondos de innovación (Fund. Victoria Jean Navajas)"/>
    <x v="0"/>
    <x v="56"/>
    <x v="0"/>
    <x v="0"/>
    <s v="Biomas"/>
    <x v="11"/>
    <x v="11"/>
    <s v="Donación efectivo más de U$D 50K"/>
    <m/>
    <s v="US Dollar"/>
    <n v="42000"/>
    <n v="42000"/>
    <s v="Pago Completo"/>
    <s v="Desembolso 1/2"/>
  </r>
  <r>
    <d v="2025-11-27T00:00:00"/>
    <s v="Salon Actividad RIAM 27 nov 2do pago"/>
    <s v="I-2025-06972"/>
    <s v="UE Chile-Periplo: Talleres proyecto 2025"/>
    <x v="1"/>
    <x v="65"/>
    <x v="0"/>
    <x v="0"/>
    <s v="Innovación Laboral (Ex. Futuro del Trabajo)"/>
    <x v="3"/>
    <x v="3"/>
    <s v="Contratación de servicios/Viajes/Hoteles/Viáticos"/>
    <s v="Chile"/>
    <s v="Pesos Chilenos"/>
    <n v="530740"/>
    <n v="564.88"/>
    <s v="Pago Completo"/>
    <s v="Salon Actividad RIAM 27 nov 2do pago"/>
  </r>
  <r>
    <d v="2025-11-27T00:00:00"/>
    <s v="Consultoría MEL Ma. Pia Montero nov 25"/>
    <s v="I-2025-07067"/>
    <s v="UE Chile - Periplo Consultoria MEL M.Montero"/>
    <x v="1"/>
    <x v="65"/>
    <x v="0"/>
    <x v="0"/>
    <s v="Innovación Laboral (Ex. Futuro del Trabajo)"/>
    <x v="9"/>
    <x v="9"/>
    <s v="Consultoría: Implementación de Programas"/>
    <s v="Chile"/>
    <s v="Pesos Chilenos"/>
    <n v="1100000"/>
    <n v="1170.75"/>
    <s v="Pago Completo"/>
    <s v="Consultoría MEL Ma. Pia Montero nov 25"/>
  </r>
  <r>
    <d v="2025-11-27T00:00:00"/>
    <s v="Consultoría G.Bade nov 2025"/>
    <s v="I-2024-06238"/>
    <s v="UE Chile - Periplo Comunicaciones"/>
    <x v="1"/>
    <x v="65"/>
    <x v="0"/>
    <x v="0"/>
    <s v="Innovación Laboral (Ex. Futuro del Trabajo)"/>
    <x v="9"/>
    <x v="9"/>
    <s v="Consultoría: Implementación de Programas"/>
    <s v="Chile"/>
    <s v="Pesos Chilenos"/>
    <n v="815000"/>
    <n v="867.42"/>
    <s v="Pago Completo"/>
    <s v="Consultoría G.Bade nov 2025"/>
  </r>
  <r>
    <d v="2025-11-27T00:00:00"/>
    <s v="Factura 68636 -  Allegro Tours  viaje a Chile"/>
    <s v="I-2025-06832"/>
    <s v="ECI - Consultoría Programática Apoyo Técnico Latitud R y ECI – Perú"/>
    <x v="2"/>
    <x v="23"/>
    <x v="0"/>
    <x v="3"/>
    <s v="Economia Circular Inclusiva (Ex Reciclaje)"/>
    <x v="8"/>
    <x v="8"/>
    <s v="Consultoría: Implementación de Programas"/>
    <s v="Perú"/>
    <s v="US Dollar"/>
    <n v="634.4"/>
    <n v="634.4"/>
    <s v="Pago Completo"/>
    <s v="Factura 68636 -  Allegro Tours  viaje a Chile"/>
  </r>
  <r>
    <d v="2025-11-28T00:00:00"/>
    <s v="I-2025-06930: Solicitud Desembolso 2"/>
    <s v="I-2025-06930"/>
    <s v="ECI - ARG - Intervención en Mendoza (Alamo)"/>
    <x v="0"/>
    <x v="120"/>
    <x v="0"/>
    <x v="0"/>
    <s v="Economia Circular Inclusiva (Ex Reciclaje)"/>
    <x v="10"/>
    <x v="10"/>
    <s v="Donación efectivo más de U$D 3K y menos de U$D 50K"/>
    <s v="Argentina"/>
    <s v="Pesos Argentinos"/>
    <n v="5656652"/>
    <n v="3897.11"/>
    <s v="Pago Completo"/>
    <s v="I-2025-06930: Solicitud Desembolso 2"/>
  </r>
  <r>
    <d v="2025-11-28T00:00:00"/>
    <s v="Desembolso INCAMI - Taller 15 octubre"/>
    <s v="I-2025-06972"/>
    <s v="UE Chile-Periplo: Talleres proyecto 2025"/>
    <x v="1"/>
    <x v="65"/>
    <x v="0"/>
    <x v="0"/>
    <s v="Innovación Laboral (Ex. Futuro del Trabajo)"/>
    <x v="3"/>
    <x v="3"/>
    <s v="Contratación de servicios/Viajes/Hoteles/Viáticos"/>
    <s v="Chile"/>
    <s v="Pesos Chilenos"/>
    <n v="653905"/>
    <n v="703.77"/>
    <s v="Pago Completo"/>
    <s v="Desembolso INCAMI - Taller 15 octubre"/>
  </r>
  <r>
    <d v="2025-11-28T00:00:00"/>
    <s v="UE Mx - 1615 FA Mx - Consultoria Evaluacion, Monitoreo y Aprendizaje - Noviembre"/>
    <s v="I-2025-06834"/>
    <s v="UE Mx - Consultoría de evaluación, monitoreo y aprendizaje"/>
    <x v="6"/>
    <x v="100"/>
    <x v="0"/>
    <x v="0"/>
    <s v="Innovación Laboral (Ex. Futuro del Trabajo)"/>
    <x v="9"/>
    <x v="9"/>
    <s v="Consultoría: Implementación de Programas"/>
    <s v="México"/>
    <s v="Pesos Mexicanos"/>
    <n v="25963.4"/>
    <n v="1414.9"/>
    <s v="Pago Completo"/>
    <s v="UE Mx - 1615 FA Mx - Consultoria Evaluacion, Monitoreo y Aprendizaje - Noviembre"/>
  </r>
  <r>
    <d v="2025-11-12T00:00:00"/>
    <s v="UE Mx - reuniones de trabajo coordinadora del proyecto"/>
    <s v="I-2025-07077"/>
    <s v="UE Mx - Actividades de vinculación e incidencia de UNIDAS"/>
    <x v="6"/>
    <x v="100"/>
    <x v="0"/>
    <x v="0"/>
    <s v="Innovación Laboral (Ex. Futuro del Trabajo)"/>
    <x v="9"/>
    <x v="9"/>
    <s v="Contratación de servicios/Viajes/Hoteles/Viáticos"/>
    <s v="México"/>
    <s v="Pesos Mexicanos"/>
    <n v="3500"/>
    <n v="190.94"/>
    <s v="Pago Completo"/>
    <s v="UE Mx - reuniones de trabajo coordinadora del proyecto"/>
  </r>
  <r>
    <d v="2025-11-19T00:00:00"/>
    <s v="NO PAGAR - Imposto Locação de Embarcação - Pago 2"/>
    <s v="I-2024-06190"/>
    <s v="GCF BRA | Eventos e Viagens - Projeto Marajó"/>
    <x v="5"/>
    <x v="2"/>
    <x v="0"/>
    <x v="0"/>
    <s v="Biomas"/>
    <x v="11"/>
    <x v="11"/>
    <s v="Organizado por Avina"/>
    <s v="Brasil"/>
    <s v="Reales"/>
    <n v="803"/>
    <n v="150.54"/>
    <s v="Pago Completo"/>
    <s v="NO PAGAR - Imposto Locação de Embarcação - Pago 2"/>
  </r>
  <r>
    <d v="2025-11-19T00:00:00"/>
    <s v="RPA 7219 Alexandre Santos"/>
    <s v="I-2025-06821"/>
    <s v="WTT COM - Materiais e serviços para comun. de projetos 2025"/>
    <x v="3"/>
    <x v="19"/>
    <x v="1"/>
    <x v="1"/>
    <s v="WTT"/>
    <x v="13"/>
    <x v="13"/>
    <s v="Consultoría: Contratación de servicios/Otros"/>
    <s v="Brasil"/>
    <s v="Reales"/>
    <n v="96.8"/>
    <n v="18.149999999999999"/>
    <s v="Pago Completo"/>
    <s v="RPA 7219 Alexandre Santos"/>
  </r>
  <r>
    <d v="2025-11-27T00:00:00"/>
    <s v="NO PAGAR - Hospedagem José Robeto (Airbnb) - Baixa Adto Gaston"/>
    <s v="I-2025-07285"/>
    <s v="WTT CAP - Congresso Futuro Iberoamericano 30 a 31/10/2025"/>
    <x v="3"/>
    <x v="139"/>
    <x v="1"/>
    <x v="4"/>
    <s v="WTT"/>
    <x v="13"/>
    <x v="13"/>
    <s v="Contratación de servicios/Viajes/Hoteles/Viáticos"/>
    <m/>
    <s v="Reales"/>
    <n v="5348.7"/>
    <n v="1000"/>
    <s v="Pago Completo"/>
    <s v="NO PAGAR - Hospedagem José Robeto (Airbnb) - Baixa Adto Gaston"/>
  </r>
  <r>
    <d v="2025-11-28T00:00:00"/>
    <s v="UE Mx - noviembre  2025 - Coordinación Proyecto"/>
    <s v="I-2025-07184"/>
    <s v="UE Mx - Coordinación de Proyecto 2025"/>
    <x v="6"/>
    <x v="100"/>
    <x v="0"/>
    <x v="0"/>
    <s v="Innovación Laboral (Ex. Futuro del Trabajo)"/>
    <x v="9"/>
    <x v="9"/>
    <s v="Consultoría: Implementación de Programas"/>
    <s v="México"/>
    <s v="Pesos Mexicanos"/>
    <n v="12745.12"/>
    <n v="694.56"/>
    <s v="Pago Completo"/>
    <s v="UE Mx - noviembre  2025 - Coordinación Proyecto"/>
  </r>
  <r>
    <d v="2025-12-01T00:00:00"/>
    <s v="FT00008459 - Via Aerea - Hospedaje DE VICTORIA ALMEIDA VAZ"/>
    <s v="I-2025-07277"/>
    <s v="GCF BRA | 13° Congresso de Agroecologia"/>
    <x v="2"/>
    <x v="2"/>
    <x v="0"/>
    <x v="0"/>
    <s v="Biomas"/>
    <x v="0"/>
    <x v="0"/>
    <s v="Contratación de servicios/Viajes/Hoteles/Viáticos"/>
    <s v="Brasil"/>
    <s v="US Dollar"/>
    <n v="91.57"/>
    <n v="91.57"/>
    <s v="Pago Completo"/>
    <s v="FT00008459 - Via Aerea - Hospedaje DE VICTORIA ALMEIDA VAZ"/>
  </r>
  <r>
    <d v="2025-12-01T00:00:00"/>
    <s v="Factura FESC 36_ Pago 2.  Consultoria SERCIRCULA"/>
    <s v="I-2025-07134"/>
    <s v="ECI - Latitud R - COL -Nuevo Marco Tarifario de Aseo en Colombia"/>
    <x v="2"/>
    <x v="134"/>
    <x v="0"/>
    <x v="0"/>
    <s v="Economia Circular Inclusiva (Ex Reciclaje)"/>
    <x v="10"/>
    <x v="10"/>
    <s v="Consultoría: Inversiones"/>
    <s v="Colombia"/>
    <s v="US Dollar"/>
    <n v="8000"/>
    <n v="8000"/>
    <s v="Pago Completo"/>
    <s v="Factura FESC 36_ Pago 2.  Consultoria SERCIRCULA"/>
  </r>
  <r>
    <d v="2025-12-01T00:00:00"/>
    <s v="Pago 3 - I-06948 Cierto"/>
    <s v="I-2025-06948"/>
    <s v="ASDI: Fortaleciendo el impacto de las organizaciones en la mejora de la movilidad laboral ética y la protección de los derechos de los trabajadores migrantes regulares."/>
    <x v="2"/>
    <x v="5"/>
    <x v="0"/>
    <x v="0"/>
    <s v="Innovación Laboral (Ex. Futuro del Trabajo)"/>
    <x v="3"/>
    <x v="3"/>
    <s v="Donación efectivo más de U$D 3K y menos de U$D 50K"/>
    <s v="Guatemala"/>
    <s v="US Dollar"/>
    <n v="4474.3999999999996"/>
    <n v="4474.3999999999996"/>
    <s v="Pago Completo"/>
    <s v="Pago 3 - I-06948 Cierto"/>
  </r>
  <r>
    <d v="2025-12-01T00:00:00"/>
    <s v="Pago 2"/>
    <s v="I-2025-07160"/>
    <s v="Pro-CLIMAR Argentina - MRV (monitoring, report and verification) and programming - Output 4 - Desarrollo y diseño de contenidos sobre Pérdidas y Daños para el SNIC"/>
    <x v="2"/>
    <x v="92"/>
    <x v="0"/>
    <x v="0"/>
    <s v="Economia Circular Inclusiva (Ex Reciclaje)"/>
    <x v="10"/>
    <x v="10"/>
    <s v="Consultoría: Inversiones"/>
    <s v="Argentina"/>
    <s v="Pesos Argentinos"/>
    <n v="9800000"/>
    <n v="6940.51"/>
    <s v="Pago Completo"/>
    <s v="Pago 2"/>
  </r>
  <r>
    <d v="2025-12-01T00:00:00"/>
    <s v="Segundo Pago - Ormusa"/>
    <s v="I-2025-06892"/>
    <s v="Ormusa - Entornos Dignos: C190 y derechos laborales para Mujeres en la Maquila"/>
    <x v="2"/>
    <x v="107"/>
    <x v="0"/>
    <x v="3"/>
    <s v="Innovación Laboral (Ex. Futuro del Trabajo)"/>
    <x v="3"/>
    <x v="3"/>
    <s v="Donación efectivo más de U$D 3K y menos de U$D 50K"/>
    <s v="El Salvador"/>
    <s v="US Dollar"/>
    <n v="10000"/>
    <n v="10000"/>
    <s v="Pago Completo"/>
    <s v="Segundo Pago - Ormusa"/>
  </r>
  <r>
    <d v="2025-12-01T00:00:00"/>
    <s v="2nd Payment Luisa Vásquez"/>
    <s v="I-2025-07166"/>
    <s v="Greenovations II: Consultoría Apoyo técnico Proyecto Luisa Vásquez"/>
    <x v="2"/>
    <x v="113"/>
    <x v="0"/>
    <x v="0"/>
    <s v="Clima"/>
    <x v="22"/>
    <x v="26"/>
    <s v="Consultoría: Contratación de servicios/Otros"/>
    <m/>
    <s v="US Dollar"/>
    <n v="2128"/>
    <n v="2128"/>
    <s v="Pago Completo"/>
    <s v="2nd Payment Luisa Vásquez"/>
  </r>
  <r>
    <d v="2025-12-01T00:00:00"/>
    <s v="Desembolso 1/2 - Cáritas Diocesana de Pesqueira"/>
    <s v="I-2025-07289"/>
    <s v="Aliados por el Agua Fase II - Cáritas Pesqueira"/>
    <x v="2"/>
    <x v="138"/>
    <x v="0"/>
    <x v="0"/>
    <s v="Agua"/>
    <x v="4"/>
    <x v="4"/>
    <s v="Donación efectivo más de U$D 3K y menos de U$D 50K"/>
    <m/>
    <s v="US Dollar"/>
    <n v="31200"/>
    <n v="31200"/>
    <s v="Pago Completo"/>
    <s v="Desembolso 1/2 - Cáritas Diocesana de Pesqueira"/>
  </r>
  <r>
    <d v="2025-12-01T00:00:00"/>
    <s v="Invoice 8505-2025 Via Aerea - Passagem José Roberto"/>
    <s v="I-2025-07285"/>
    <s v="WTT CAP - Congresso Futuro Iberoamericano 30 a 31/10/2025"/>
    <x v="8"/>
    <x v="139"/>
    <x v="1"/>
    <x v="4"/>
    <s v="WTT"/>
    <x v="13"/>
    <x v="13"/>
    <s v="Contratación de servicios/Viajes/Hoteles/Viáticos"/>
    <m/>
    <s v="US Dollar"/>
    <n v="1975.78"/>
    <n v="1975.78"/>
    <s v="Pago Completo"/>
    <s v="Invoice 8505-2025 Via Aerea - Passagem José Roberto"/>
  </r>
  <r>
    <d v="2025-12-01T00:00:00"/>
    <s v="Alimentação - Feira de Agricultores - Missão Marajó 07.11"/>
    <s v="I-2024-06190"/>
    <s v="GCF BRA | Eventos e Viagens - Projeto Marajó"/>
    <x v="5"/>
    <x v="2"/>
    <x v="0"/>
    <x v="0"/>
    <s v="Biomas"/>
    <x v="11"/>
    <x v="11"/>
    <s v="Organizado por Avina"/>
    <s v="Brasil"/>
    <s v="Reales"/>
    <n v="3000"/>
    <n v="558.75"/>
    <s v="Pago Completo"/>
    <s v="Alimentação - Feira de Agricultores - Missão Marajó 07.11"/>
  </r>
  <r>
    <d v="2025-12-01T00:00:00"/>
    <s v="Pago 13 Reintegro Caja Chica Sindy I-5446 – 1/2."/>
    <s v="I-2023-05446"/>
    <s v="ASDI: Caja Chica Sindy - Guatemala"/>
    <x v="2"/>
    <x v="5"/>
    <x v="0"/>
    <x v="0"/>
    <s v="Innovación Laboral (Ex. Futuro del Trabajo)"/>
    <x v="9"/>
    <x v="9"/>
    <s v="Consultoría: Contratación de servicios/Otros"/>
    <s v="Guatemala"/>
    <s v="US Dollar"/>
    <n v="686"/>
    <n v="686"/>
    <s v="Pago Completo"/>
    <s v="Pago 13 Reintegro Caja Chica Sindy I-5446 – 1/2."/>
  </r>
  <r>
    <d v="2025-12-01T00:00:00"/>
    <s v="Pago enmienda | Mayra Alexandra Zamaniego López"/>
    <s v="I-2025-07083"/>
    <s v="SURGE |  Consultoría evalución intermedia| Mayra Zamaniego López"/>
    <x v="2"/>
    <x v="75"/>
    <x v="0"/>
    <x v="3"/>
    <s v="Democracias"/>
    <x v="5"/>
    <x v="5"/>
    <s v="Consultoría: Implementación de Programas"/>
    <s v="México"/>
    <s v="US Dollar"/>
    <n v="400"/>
    <n v="400"/>
    <s v="Pago Completo"/>
    <s v="Pago enmienda | Mayra Alexandra Zamaniego López"/>
  </r>
  <r>
    <d v="2025-12-01T00:00:00"/>
    <s v="Invoice Factura (PT 2025/INT01) - Primer desembolso Pep Tarifa"/>
    <s v="I-2025-07368"/>
    <s v="ECI Consultoría - Mejora del rendimiento de las asociaciones de personas recicladoras en los países de la Subzona Andina"/>
    <x v="2"/>
    <x v="140"/>
    <x v="0"/>
    <x v="3"/>
    <s v="Economia Circular Inclusiva (Ex Reciclaje)"/>
    <x v="10"/>
    <x v="10"/>
    <s v="Consultoría: Inversiones"/>
    <m/>
    <s v="US Dollar"/>
    <n v="18000"/>
    <n v="18000"/>
    <s v="Pago Completo"/>
    <s v="Invoice Factura (PT 2025/INT01) - Primer desembolso Pep Tarifa"/>
  </r>
  <r>
    <d v="2025-12-01T00:00:00"/>
    <s v="Pago 12 Sindy I-5432"/>
    <s v="I-2022-05432"/>
    <s v="ASDI: Consultoría Guatemala Sindy Hernández"/>
    <x v="2"/>
    <x v="5"/>
    <x v="0"/>
    <x v="0"/>
    <s v="Innovación Laboral (Ex. Futuro del Trabajo)"/>
    <x v="9"/>
    <x v="9"/>
    <s v="Consultoría: Implementación de Programas"/>
    <s v="Guatemala"/>
    <s v="Quetzales Guatemaltecos"/>
    <n v="59083.6"/>
    <n v="7721.53"/>
    <s v="Pago Completo"/>
    <s v="Pago 12 Sindy I-5432"/>
  </r>
  <r>
    <d v="2025-12-01T00:00:00"/>
    <s v="Desembolso 1/2- Fundación Chile"/>
    <s v="I-2025-07294"/>
    <s v="Aliados por el Agua Fase II - Fundación Chile"/>
    <x v="2"/>
    <x v="138"/>
    <x v="0"/>
    <x v="0"/>
    <s v="Agua"/>
    <x v="4"/>
    <x v="4"/>
    <s v="Donación efectivo más de U$D 50K"/>
    <m/>
    <s v="US Dollar"/>
    <n v="120000"/>
    <n v="120000"/>
    <s v="Pago Completo"/>
    <s v="Desembolso 1/2- Fundación Chile"/>
  </r>
  <r>
    <d v="2025-12-01T00:00:00"/>
    <s v="Pago 13 Reintegro y Anticipo Caja Chica Sindy I-5446 – 2/2"/>
    <s v="I-2023-05446"/>
    <s v="ASDI: Caja Chica Sindy - Guatemala"/>
    <x v="2"/>
    <x v="5"/>
    <x v="0"/>
    <x v="0"/>
    <s v="Innovación Laboral (Ex. Futuro del Trabajo)"/>
    <x v="9"/>
    <x v="9"/>
    <s v="Consultoría: Contratación de servicios/Otros"/>
    <s v="Guatemala"/>
    <s v="US Dollar"/>
    <n v="514"/>
    <n v="514"/>
    <s v="Pago Completo"/>
    <s v="Pago 13 Reintegro y Anticipo Caja Chica Sindy I-5446 – 2/2"/>
  </r>
  <r>
    <d v="2025-12-01T00:00:00"/>
    <s v="FT00008459 - Via Aerea - Hospedaje PENA DE SOUZA/ECILENE"/>
    <s v="I-2025-07277"/>
    <s v="GCF BRA | 13° Congresso de Agroecologia"/>
    <x v="2"/>
    <x v="2"/>
    <x v="0"/>
    <x v="0"/>
    <s v="Biomas"/>
    <x v="11"/>
    <x v="11"/>
    <s v="Contratación de servicios/Viajes/Hoteles/Viáticos"/>
    <s v="Brasil"/>
    <s v="US Dollar"/>
    <n v="91.57"/>
    <n v="91.57"/>
    <s v="Pago Completo"/>
    <s v="FT00008459 - Via Aerea - Hospedaje PENA DE SOUZA/ECILENE"/>
  </r>
  <r>
    <d v="2025-12-01T00:00:00"/>
    <s v="Pago II  _ AWARE"/>
    <s v="I-2025-06884"/>
    <s v="ICC: Action for women and Awakening in Rural Environment Uganda (AWARE Uganda)"/>
    <x v="2"/>
    <x v="106"/>
    <x v="0"/>
    <x v="0"/>
    <s v="Innovación Laboral (Ex. Futuro del Trabajo)"/>
    <x v="3"/>
    <x v="3"/>
    <s v="Donación efectivo más de U$D 3K y menos de U$D 50K"/>
    <s v="Uganda"/>
    <s v="US Dollar"/>
    <n v="24500"/>
    <n v="24500"/>
    <s v="Pago Completo"/>
    <s v="Pago II  _ AWARE"/>
  </r>
  <r>
    <d v="2025-12-01T00:00:00"/>
    <s v="Pago 9"/>
    <s v="I-2024-06319"/>
    <s v="Pro-CLIMAR Argentina - Project coordinator - Integral coordination for actions implementationOutput 4 Climate governance and climate finance strategy -Mercedes Cabanas"/>
    <x v="2"/>
    <x v="92"/>
    <x v="0"/>
    <x v="0"/>
    <s v="Economia Circular Inclusiva (Ex Reciclaje)"/>
    <x v="8"/>
    <x v="8"/>
    <s v="Consultoría: Implementación de Programas"/>
    <s v="Argentina"/>
    <s v="Pesos Argentinos"/>
    <n v="6516014"/>
    <n v="4614.74"/>
    <s v="Pago Completo"/>
    <s v="Pago 9"/>
  </r>
  <r>
    <d v="2025-12-02T00:00:00"/>
    <s v="Honorarios Noviembre 2025 - Fiorella Tomasello"/>
    <s v="I-2025-06833"/>
    <s v="UE Redes Chaco - consultoría administrativa (Fiorella Tomasello)"/>
    <x v="0"/>
    <x v="56"/>
    <x v="0"/>
    <x v="0"/>
    <s v="Biomas"/>
    <x v="0"/>
    <x v="0"/>
    <s v="Consultoría: Implementación de Programas"/>
    <s v="Argentina"/>
    <s v="Pesos Argentinos"/>
    <n v="2219899"/>
    <n v="1529.38"/>
    <s v="Pago Completo"/>
    <s v="Honorarios Noviembre 2025 - Fiorella Tomasello"/>
  </r>
  <r>
    <d v="2025-12-02T00:00:00"/>
    <s v="NF 58 ref. 1 Pago - Desk research CT&amp;I - Muta Consultoria"/>
    <s v="I-2025-07374"/>
    <s v="WTT CAP - Desk research CT&amp;I - Muta Consultoria"/>
    <x v="3"/>
    <x v="42"/>
    <x v="1"/>
    <x v="1"/>
    <s v="WTT"/>
    <x v="13"/>
    <x v="13"/>
    <s v="Consultoría: Inversiones"/>
    <m/>
    <s v="Reales"/>
    <n v="11000"/>
    <n v="2056.5700000000002"/>
    <s v="Pago Completo"/>
    <s v="NF 58 ref. 1 Pago - Desk research CT&amp;I - Muta Consultoria"/>
  </r>
  <r>
    <d v="2025-12-02T00:00:00"/>
    <s v="Pago pasaje JUJAEPJUJ 15/12/25"/>
    <s v="I-2024-06315"/>
    <s v="UE Redes Chaco - Coordinación del proyecto (Yaiza Reid Rata) - año II"/>
    <x v="0"/>
    <x v="56"/>
    <x v="0"/>
    <x v="0"/>
    <s v="Biomas"/>
    <x v="0"/>
    <x v="0"/>
    <s v="Consultoría: Implementación de Programas"/>
    <s v="Argentina"/>
    <s v="Pesos Argentinos"/>
    <n v="399785"/>
    <n v="274.77"/>
    <s v="Pago Completo"/>
    <s v="Pago pasaje JUJAEPJUJ 15/12/25"/>
  </r>
  <r>
    <d v="2025-12-02T00:00:00"/>
    <s v="Pago _ Boleto de Avion _ Mariana Franco"/>
    <s v="I-2025-07391"/>
    <s v="Walmart Periplo 3 : Participación Mariana Franco Gonzalez _CIEDH - BHRRC MX"/>
    <x v="2"/>
    <x v="141"/>
    <x v="0"/>
    <x v="3"/>
    <s v="Innovación Laboral (Ex. Futuro del Trabajo)"/>
    <x v="3"/>
    <x v="3"/>
    <s v="Contratación de servicios/Viajes/Hoteles/Viáticos"/>
    <m/>
    <s v="US Dollar"/>
    <n v="1510.48"/>
    <n v="1510.48"/>
    <s v="Pago Completo"/>
    <s v="Pago _ Boleto de Avion _ Mariana Franco"/>
  </r>
  <r>
    <d v="2025-12-02T00:00:00"/>
    <s v="Certify Gracyane - Viagem Santarém 18 a 20/11/2025"/>
    <s v="I-2025-06814"/>
    <s v="WTT GER - Viagens 2025 - Via Aérea e adiantamentos"/>
    <x v="3"/>
    <x v="42"/>
    <x v="1"/>
    <x v="1"/>
    <s v="WTT"/>
    <x v="2"/>
    <x v="2"/>
    <s v="Contratación de servicios/Viajes/Hoteles/Viáticos"/>
    <s v="Brasil"/>
    <s v="Reales"/>
    <n v="450.58"/>
    <n v="84.24"/>
    <s v="Pago Completo"/>
    <s v="Certify Gracyane - Viagem Santarém 18 a 20/11/2025"/>
  </r>
  <r>
    <d v="2025-12-02T00:00:00"/>
    <s v="Pago 2 - Centro de Derechos de la Mujer de Chiapas"/>
    <s v="I-2025-06928"/>
    <s v="ICC: Centro de Derechos de la Mujer de Chiapas"/>
    <x v="2"/>
    <x v="106"/>
    <x v="0"/>
    <x v="0"/>
    <s v="Innovación Laboral (Ex. Futuro del Trabajo)"/>
    <x v="3"/>
    <x v="3"/>
    <s v="Donación efectivo más de U$D 3K y menos de U$D 50K"/>
    <s v="México"/>
    <s v="US Dollar"/>
    <n v="24363.27"/>
    <n v="24363.27"/>
    <s v="Pago Completo"/>
    <s v="Pago 2 - Centro de Derechos de la Mujer de Chiapas"/>
  </r>
  <r>
    <d v="2025-12-02T00:00:00"/>
    <s v="Desembolso 1/2 - Instituto SISAR"/>
    <s v="I-2025-07288"/>
    <s v="Aliados por el Agua Fase II - Instituto Sisar"/>
    <x v="2"/>
    <x v="138"/>
    <x v="0"/>
    <x v="0"/>
    <s v="Agua"/>
    <x v="4"/>
    <x v="4"/>
    <s v="Donación efectivo más de U$D 50K"/>
    <m/>
    <s v="US Dollar"/>
    <n v="124000"/>
    <n v="124000"/>
    <s v="Pago Completo"/>
    <s v="Desembolso 1/2 - Instituto SISAR"/>
  </r>
  <r>
    <d v="2025-12-02T00:00:00"/>
    <s v="Factura Invoice  02611/2025I - Giral Consultoria informe final Close the Loop"/>
    <s v="I-2025-07042"/>
    <s v="ECI – Close the Loop - Consultoria Final Alianza"/>
    <x v="4"/>
    <x v="97"/>
    <x v="2"/>
    <x v="2"/>
    <s v="Economia Circular Inclusiva (Ex Reciclaje)"/>
    <x v="19"/>
    <x v="19"/>
    <s v="Consultoría: Inversiones"/>
    <s v="Brasil"/>
    <s v="US Dollar"/>
    <n v="5000"/>
    <n v="5000"/>
    <s v="Pago Completo"/>
    <s v="Factura Invoice  02611/2025I - Giral Consultoria informe final Close the Loop"/>
  </r>
  <r>
    <d v="2025-12-02T00:00:00"/>
    <s v="Pago único Centro Sabia"/>
    <s v="I-2025-07243"/>
    <s v="Amazonía: Centro Sabia - Caatinga Climate Week | Intercâmbio Amazônia-Caatinga"/>
    <x v="2"/>
    <x v="103"/>
    <x v="0"/>
    <x v="3"/>
    <s v="Biomas"/>
    <x v="11"/>
    <x v="11"/>
    <s v="Donación efectivo hasta U$D 3K"/>
    <s v="Brasil"/>
    <s v="US Dollar"/>
    <n v="3000"/>
    <n v="3000"/>
    <s v="Pago Completo"/>
    <s v="Pago único Centro Sabia"/>
  </r>
  <r>
    <d v="2025-12-02T00:00:00"/>
    <s v="2nd payment Veronica Primrose"/>
    <s v="I-2025-07145"/>
    <s v="Impulsouth II: JTL&amp;I Grants - Veronica Primrose - Uganda"/>
    <x v="2"/>
    <x v="63"/>
    <x v="0"/>
    <x v="0"/>
    <s v="Clima"/>
    <x v="22"/>
    <x v="25"/>
    <s v="Donación efectivo más de U$D 3K y menos de U$D 50K"/>
    <s v="Uganda"/>
    <s v="US Dollar"/>
    <n v="2000"/>
    <n v="2000"/>
    <s v="Pago Completo"/>
    <s v="2nd payment Veronica Primrose"/>
  </r>
  <r>
    <d v="2025-12-02T00:00:00"/>
    <s v="Segundo pago Bertoni Paraguay"/>
    <s v="I-2025-06941"/>
    <s v="ECI Latitud R_RI-Paraguay - FB Mi País Sin Residuos"/>
    <x v="2"/>
    <x v="23"/>
    <x v="0"/>
    <x v="3"/>
    <s v="Economia Circular Inclusiva (Ex Reciclaje)"/>
    <x v="10"/>
    <x v="10"/>
    <s v="Donación efectivo más de U$D 3K y menos de U$D 50K"/>
    <s v="Paraguay"/>
    <s v="US Dollar"/>
    <n v="17500"/>
    <n v="17500"/>
    <s v="Pago Completo"/>
    <s v="Segundo pago Bertoni Paraguay"/>
  </r>
  <r>
    <d v="2025-12-02T00:00:00"/>
    <s v="Pago Desembolso Aureliee Shapiro"/>
    <s v="I-2025-07051"/>
    <s v="MapBiomas: Coordinación logística Congreso Chile Turismo Esquerré"/>
    <x v="4"/>
    <x v="10"/>
    <x v="2"/>
    <x v="2"/>
    <s v="Biomas"/>
    <x v="6"/>
    <x v="6"/>
    <s v="Consultoría: Contratación de servicios/Otros"/>
    <s v="Chile"/>
    <s v="US Dollar"/>
    <n v="115"/>
    <n v="115"/>
    <s v="Pago Completo"/>
    <s v="Pago Desembolso Aureliee Shapiro"/>
  </r>
  <r>
    <d v="2025-12-02T00:00:00"/>
    <s v="Pago Unico _ CONTAR"/>
    <s v="I-2025-07204"/>
    <s v="DAWF Confederação Nacional de Trabalhadores Assalariados Rurais – CONTAR/Reporte Brasil - Enmienda"/>
    <x v="2"/>
    <x v="88"/>
    <x v="0"/>
    <x v="3"/>
    <s v="Innovación Laboral (Ex. Futuro del Trabajo)"/>
    <x v="3"/>
    <x v="3"/>
    <s v="Donación efectivo más de U$D 3K y menos de U$D 50K"/>
    <s v="Brasil"/>
    <s v="US Dollar"/>
    <n v="12000"/>
    <n v="12000"/>
    <s v="Pago Completo"/>
    <s v="Pago Unico _ CONTAR"/>
  </r>
  <r>
    <d v="2025-12-02T00:00:00"/>
    <s v="Factura invoice  02711/2025 - Giral Desenvolvimento - Consultoria Amazonia Legal"/>
    <s v="I-2025-06944"/>
    <s v="Avery BRA - Amazônia Legal: Mapeamento de Desafios e Potenciais para a ECI"/>
    <x v="4"/>
    <x v="108"/>
    <x v="2"/>
    <x v="2"/>
    <s v="Economia Circular Inclusiva (Ex Reciclaje)"/>
    <x v="19"/>
    <x v="19"/>
    <s v="Consultoría: Inversiones"/>
    <s v="Brasil"/>
    <s v="US Dollar"/>
    <n v="5770"/>
    <n v="5770"/>
    <s v="Pago Completo"/>
    <s v="Factura invoice  02711/2025 - Giral Desenvolvimento - Consultoria Amazonia Legal"/>
  </r>
  <r>
    <d v="2025-12-03T00:00:00"/>
    <s v="Pago I _ICC VKT Amara Hub"/>
    <s v="I-2025-07322"/>
    <s v="ICC_VKT: Amara Hub"/>
    <x v="2"/>
    <x v="142"/>
    <x v="0"/>
    <x v="0"/>
    <s v="Innovación Laboral (Ex. Futuro del Trabajo)"/>
    <x v="3"/>
    <x v="3"/>
    <s v="Donación efectivo más de U$D 3K y menos de U$D 50K"/>
    <m/>
    <s v="US Dollar"/>
    <n v="12500"/>
    <n v="12500"/>
    <s v="Pago Completo"/>
    <s v="Pago I _ICC VKT Amara Hub"/>
  </r>
  <r>
    <d v="2025-12-03T00:00:00"/>
    <s v="Pago # 4"/>
    <s v="I-2024-06738"/>
    <s v="Pro-CLIMAR Argentina - Prestación de Servicios Profesionales Apoyo Plataforma ONTS"/>
    <x v="2"/>
    <x v="92"/>
    <x v="0"/>
    <x v="0"/>
    <s v="Economia Circular Inclusiva (Ex Reciclaje)"/>
    <x v="10"/>
    <x v="10"/>
    <s v="Consultoría: Contratación de servicios/Otros"/>
    <s v="Argentina"/>
    <s v="Pesos Argentinos"/>
    <n v="7960000"/>
    <n v="5483.98"/>
    <s v="Pago Completo"/>
    <s v="Pago # 4"/>
  </r>
  <r>
    <d v="2025-12-03T00:00:00"/>
    <s v="UE Mx - noviembre  2025 - Coordinación Proyecto"/>
    <s v="I-2025-07184"/>
    <s v="UE Mx - Coordinación de Proyecto 2025"/>
    <x v="6"/>
    <x v="100"/>
    <x v="0"/>
    <x v="0"/>
    <s v="Innovación Laboral (Ex. Futuro del Trabajo)"/>
    <x v="9"/>
    <x v="9"/>
    <s v="Consultoría: Implementación de Programas"/>
    <s v="México"/>
    <s v="Pesos Mexicanos"/>
    <n v="111318.88"/>
    <n v="6086.32"/>
    <s v="Pago Completo"/>
    <s v="UE Mx - noviembre  2025 - Coordinación Proyecto"/>
  </r>
  <r>
    <d v="2025-12-03T00:00:00"/>
    <s v="Pago 1 - 30% de los honorarios al momento de la firma del contrato."/>
    <s v="I-2025-07234"/>
    <s v="Auditoría Fondo Desarrollo Rural 2"/>
    <x v="1"/>
    <x v="1"/>
    <x v="0"/>
    <x v="0"/>
    <s v="Ikatu (Negocios)"/>
    <x v="26"/>
    <x v="28"/>
    <s v="Auditoria"/>
    <s v="Chile"/>
    <s v="Pesos Chilenos"/>
    <n v="1783962"/>
    <n v="1927.84"/>
    <s v="Pago Completo"/>
    <s v="Pago 1 - 30% de los honorarios al momento de la firma del contrato."/>
  </r>
  <r>
    <d v="2025-12-03T00:00:00"/>
    <s v="Pago 1 _ Sauti Salama_ COP30 _ IDRC"/>
    <s v="I-2025-07339"/>
    <s v="ICC_VKT: Sauti Salama"/>
    <x v="2"/>
    <x v="106"/>
    <x v="0"/>
    <x v="0"/>
    <s v="Innovación Laboral (Ex. Futuro del Trabajo)"/>
    <x v="3"/>
    <x v="3"/>
    <s v="Donación efectivo más de U$D 3K y menos de U$D 50K"/>
    <m/>
    <s v="US Dollar"/>
    <n v="1000"/>
    <n v="1000"/>
    <s v="Pago Completo"/>
    <s v="Pago 1 _ Sauti Salama_ COP30 _ IDRC"/>
  </r>
  <r>
    <d v="2025-12-03T00:00:00"/>
    <s v="Pro Natura - Desembolso"/>
    <s v="I-2024-06428"/>
    <s v="Lazos de Agua: diseño del programa en Mexico"/>
    <x v="2"/>
    <x v="6"/>
    <x v="0"/>
    <x v="0"/>
    <s v="Agua"/>
    <x v="4"/>
    <x v="4"/>
    <s v="Donación efectivo más de U$D 3K y menos de U$D 50K"/>
    <s v="México"/>
    <s v="US Dollar"/>
    <n v="14000"/>
    <n v="14000"/>
    <s v="Pago Completo"/>
    <s v="Pro Natura - Desembolso"/>
  </r>
  <r>
    <d v="2025-12-03T00:00:00"/>
    <s v="Pago 1 _ ICC VKT: Galore Public Health Initiatives"/>
    <s v="I-2025-07336"/>
    <s v="ICC_VKT: Galore Public Health Initiatives"/>
    <x v="2"/>
    <x v="142"/>
    <x v="0"/>
    <x v="0"/>
    <s v="Innovación Laboral (Ex. Futuro del Trabajo)"/>
    <x v="3"/>
    <x v="3"/>
    <s v="Donación efectivo más de U$D 3K y menos de U$D 50K"/>
    <m/>
    <s v="US Dollar"/>
    <n v="12500"/>
    <n v="12500"/>
    <s v="Pago Completo"/>
    <s v="Pago 1 _ ICC VKT: Galore Public Health Initiatives"/>
  </r>
  <r>
    <d v="2025-12-03T00:00:00"/>
    <s v="Pago 1 _ Sauti Salama_VKT"/>
    <s v="I-2025-07339"/>
    <s v="ICC_VKT: Sauti Salama"/>
    <x v="2"/>
    <x v="142"/>
    <x v="0"/>
    <x v="0"/>
    <s v="Innovación Laboral (Ex. Futuro del Trabajo)"/>
    <x v="3"/>
    <x v="3"/>
    <s v="Donación efectivo más de U$D 3K y menos de U$D 50K"/>
    <m/>
    <s v="US Dollar"/>
    <n v="12500"/>
    <n v="12500"/>
    <s v="Pago Completo"/>
    <s v="Pago 1 _ Sauti Salama_VKT"/>
  </r>
  <r>
    <d v="2025-12-03T00:00:00"/>
    <s v="Pago 3"/>
    <s v="I-2024-06752"/>
    <s v="Pro-CLIMAR Argentina - Consulting for a mapping study for basic diagnosis to identify the digitization of processes"/>
    <x v="2"/>
    <x v="92"/>
    <x v="0"/>
    <x v="0"/>
    <s v="Economia Circular Inclusiva (Ex Reciclaje)"/>
    <x v="10"/>
    <x v="10"/>
    <s v="Consultoría: Contratación de servicios/Otros"/>
    <s v="Argentina"/>
    <s v="Pesos Argentinos"/>
    <n v="7500000"/>
    <n v="5167.07"/>
    <s v="Pago Completo"/>
    <s v="Pago 3"/>
  </r>
  <r>
    <d v="2025-12-03T00:00:00"/>
    <s v="Pago 3"/>
    <s v="I-2024-06722"/>
    <s v="Pro-CLIMAR Argentina - Consultancy for a diagnostic study and gender awareness actions"/>
    <x v="2"/>
    <x v="92"/>
    <x v="0"/>
    <x v="0"/>
    <s v="Economia Circular Inclusiva (Ex Reciclaje)"/>
    <x v="10"/>
    <x v="10"/>
    <s v="Consultoría: Contratación de servicios/Otros"/>
    <s v="Argentina"/>
    <s v="Pesos Argentinos"/>
    <n v="7800000"/>
    <n v="5373.75"/>
    <s v="Pago Completo"/>
    <s v="Pago 3"/>
  </r>
  <r>
    <d v="2025-12-03T00:00:00"/>
    <s v="Pronatura - Desembolso"/>
    <s v="I-2024-06428"/>
    <s v="Lazos de Agua: diseño del programa en Mexico"/>
    <x v="2"/>
    <x v="6"/>
    <x v="0"/>
    <x v="0"/>
    <s v="Agua"/>
    <x v="4"/>
    <x v="4"/>
    <s v="Donación efectivo más de U$D 3K y menos de U$D 50K"/>
    <s v="México"/>
    <s v="US Dollar"/>
    <n v="14230"/>
    <n v="14230"/>
    <s v="Pago Completo"/>
    <s v="Pronatura - Desembolso"/>
  </r>
  <r>
    <d v="2025-12-03T00:00:00"/>
    <s v="Pago # 9"/>
    <s v="I-2024-06266"/>
    <s v="Pro-CLIMAR Argentina - Communications coordinator"/>
    <x v="2"/>
    <x v="92"/>
    <x v="0"/>
    <x v="0"/>
    <s v="Economia Circular Inclusiva (Ex Reciclaje)"/>
    <x v="8"/>
    <x v="8"/>
    <s v="Consultoría: Implementación de Programas"/>
    <s v="Argentina"/>
    <s v="Pesos Argentinos"/>
    <n v="2072748"/>
    <n v="1428"/>
    <s v="Pago Completo"/>
    <s v="Pago # 9"/>
  </r>
  <r>
    <d v="2025-12-04T00:00:00"/>
    <s v="Reintegro gastos Laura Sifonios - taller Patagonia"/>
    <s v="I-2025-07379"/>
    <s v="BASE Biomas - Taller Transformar con Evidencia: Incendios, Clima y Soluciones Locales"/>
    <x v="2"/>
    <x v="135"/>
    <x v="0"/>
    <x v="0"/>
    <s v="Biomas"/>
    <x v="0"/>
    <x v="0"/>
    <s v="Organizado por Avina"/>
    <m/>
    <s v="US Dollar"/>
    <n v="190.25"/>
    <n v="190.25"/>
    <s v="Pago Completo"/>
    <s v="Reintegro gastos Laura Sifonios - taller Patagonia"/>
  </r>
  <r>
    <d v="2025-12-04T00:00:00"/>
    <s v="NO PAGAR TC Fabiana Viaje a Bariloche 28-11-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492639.1"/>
    <n v="339.4"/>
    <s v="Pago Completo"/>
    <s v="NO PAGAR TC Fabiana Viaje a Bariloche 28-11-25 LS."/>
  </r>
  <r>
    <d v="2025-12-04T00:00:00"/>
    <s v="UE Mx - Enmienda I - 3er desembolso"/>
    <s v="I-2024-06125"/>
    <s v="UE Mx: Ethos Innovación en Políticas Públicas - NDICI CSO/2023/450-034"/>
    <x v="6"/>
    <x v="100"/>
    <x v="0"/>
    <x v="0"/>
    <s v="Innovación Laboral (Ex. Futuro del Trabajo)"/>
    <x v="3"/>
    <x v="3"/>
    <s v="Donación efectivo más de U$D 50K"/>
    <s v="México"/>
    <s v="Pesos Mexicanos"/>
    <n v="190397.14"/>
    <n v="10375.870000000001"/>
    <s v="Pago Completo"/>
    <s v="UE Mx - Enmienda I - 3er desembolso"/>
  </r>
  <r>
    <d v="2025-12-04T00:00:00"/>
    <s v="UE Mx - Enmienda II - Sede evento 28 y 29 enero 2026"/>
    <s v="I-2025-07250"/>
    <s v="UE Mx - Acciones de visibilidad - presentación de los informes de UNIDAS sobre agro | plataformas | textiles | cuidados"/>
    <x v="6"/>
    <x v="100"/>
    <x v="0"/>
    <x v="0"/>
    <s v="Innovación Laboral (Ex. Futuro del Trabajo)"/>
    <x v="3"/>
    <x v="3"/>
    <s v="Contratación de servicios/Viajes/Hoteles/Viáticos"/>
    <s v="México"/>
    <s v="Pesos Mexicanos"/>
    <n v="34374.5"/>
    <n v="1873.27"/>
    <s v="Pago Completo"/>
    <s v="UE Mx - Enmienda II - Sede evento 28 y 29 enero 2026"/>
  </r>
  <r>
    <d v="2025-12-04T00:00:00"/>
    <s v="NO PAGAR TC Fabiana Viaje a Esquel 29-10-25 LS."/>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891409.7"/>
    <n v="614.13"/>
    <s v="Pago Completo"/>
    <s v="NO PAGAR TC Fabiana Viaje a Esquel 29-10-25 LS."/>
  </r>
  <r>
    <d v="2025-12-04T00:00:00"/>
    <s v="UE Mx - Enmienda I - 4o desembolso"/>
    <s v="I-2024-06125"/>
    <s v="UE Mx: Ethos Innovación en Políticas Públicas - NDICI CSO/2023/450-034"/>
    <x v="6"/>
    <x v="100"/>
    <x v="0"/>
    <x v="0"/>
    <s v="Innovación Laboral (Ex. Futuro del Trabajo)"/>
    <x v="3"/>
    <x v="3"/>
    <s v="Donación efectivo más de U$D 50K"/>
    <s v="México"/>
    <s v="Pesos Mexicanos"/>
    <n v="380794.29"/>
    <n v="20751.73"/>
    <s v="Pago Completo"/>
    <s v="UE Mx - Enmienda I - 4o desembolso"/>
  </r>
  <r>
    <d v="2025-12-04T00:00:00"/>
    <s v="I-07373 Pago Andrea Maria"/>
    <s v="I-2025-07373"/>
    <s v="ASDI: Gira con medios Guatemala"/>
    <x v="2"/>
    <x v="5"/>
    <x v="0"/>
    <x v="0"/>
    <s v="Innovación Laboral (Ex. Futuro del Trabajo)"/>
    <x v="3"/>
    <x v="3"/>
    <s v="Consultoría: Contratación de servicios/Otros"/>
    <m/>
    <s v="US Dollar"/>
    <n v="1635.89"/>
    <n v="1635.89"/>
    <s v="Pago Completo"/>
    <s v="I-07373 Pago Andrea Maria"/>
  </r>
  <r>
    <d v="2025-12-04T00:00:00"/>
    <s v="Per Diem Flannery Jo Johnson COP30 (UNU)"/>
    <s v="I-2025-07291"/>
    <s v="Impulsouth II: Participación UNU en COP30"/>
    <x v="2"/>
    <x v="63"/>
    <x v="0"/>
    <x v="0"/>
    <s v="Clima"/>
    <x v="22"/>
    <x v="22"/>
    <s v="Contratación de servicios/Viajes/Hoteles/Viáticos"/>
    <m/>
    <s v="US Dollar"/>
    <n v="1778"/>
    <n v="1778"/>
    <s v="Pago Completo"/>
    <s v="Per Diem Flannery Jo Johnson COP30 (UNU)"/>
  </r>
  <r>
    <d v="2025-12-04T00:00:00"/>
    <s v="Pago Unico _ Solidarity Center UPAC"/>
    <s v="I-2025-07307"/>
    <s v="FA Forge:Solidarity Center UPAC"/>
    <x v="2"/>
    <x v="90"/>
    <x v="0"/>
    <x v="0"/>
    <s v="Innovación Laboral (Ex. Futuro del Trabajo)"/>
    <x v="3"/>
    <x v="3"/>
    <s v="Donación efectivo más de U$D 3K y menos de U$D 50K"/>
    <m/>
    <s v="US Dollar"/>
    <n v="10000"/>
    <n v="10000"/>
    <s v="Pago Completo"/>
    <s v="Pago Unico _ Solidarity Center UPAC"/>
  </r>
  <r>
    <d v="2025-12-04T00:00:00"/>
    <s v="2nd Desembolso Marosoa Randriambololona"/>
    <s v="I-2025-07151"/>
    <s v="Impulsouth II: JTL&amp;I Grants - Marosoa Randriambololona - Madagascar"/>
    <x v="2"/>
    <x v="63"/>
    <x v="0"/>
    <x v="0"/>
    <s v="Clima"/>
    <x v="22"/>
    <x v="25"/>
    <s v="Donación efectivo más de U$D 3K y menos de U$D 50K"/>
    <m/>
    <s v="US Dollar"/>
    <n v="2000"/>
    <n v="2000"/>
    <s v="Pago Completo"/>
    <s v="2nd Desembolso Marosoa Randriambololona"/>
  </r>
  <r>
    <d v="2025-12-04T00:00:00"/>
    <s v="Pago Saldo Taller Mapbiomas México"/>
    <s v="I-2025-07293"/>
    <s v="MapBiomas: Taller Mexico"/>
    <x v="2"/>
    <x v="129"/>
    <x v="0"/>
    <x v="3"/>
    <s v="Biomas"/>
    <x v="11"/>
    <x v="11"/>
    <s v="Consultoría: Contratación de servicios/Otros"/>
    <m/>
    <s v="US Dollar"/>
    <n v="1000"/>
    <n v="1000"/>
    <s v="Pago Completo"/>
    <s v="Pago Saldo Taller Mapbiomas México"/>
  </r>
  <r>
    <d v="2025-12-04T00:00:00"/>
    <s v="Reintegro gastos encuentro biomas - VAC"/>
    <s v="I-2024-06444"/>
    <s v="Pro-CLIMAR Argentina - Project coordinator  - Integral coordination for actions implementation Output 1 - Forest landscape restoration (FLR) – Laura Sifonios"/>
    <x v="2"/>
    <x v="40"/>
    <x v="0"/>
    <x v="0"/>
    <s v="Biomas"/>
    <x v="0"/>
    <x v="0"/>
    <s v="Consultoría: Implementación de Programas"/>
    <s v="Argentina"/>
    <s v="US Dollar"/>
    <n v="58.75"/>
    <n v="58.75"/>
    <s v="Pago Completo"/>
    <s v="Reintegro gastos encuentro biomas - VAC"/>
  </r>
  <r>
    <d v="2025-12-04T00:00:00"/>
    <s v="Per diem Ambe Emmanuel COP30 (UNU)"/>
    <s v="I-2025-07291"/>
    <s v="Impulsouth II: Participación UNU en COP30"/>
    <x v="2"/>
    <x v="63"/>
    <x v="0"/>
    <x v="0"/>
    <s v="Clima"/>
    <x v="22"/>
    <x v="22"/>
    <s v="Contratación de servicios/Viajes/Hoteles/Viáticos"/>
    <m/>
    <s v="US Dollar"/>
    <n v="1992"/>
    <n v="1992"/>
    <s v="Pago Completo"/>
    <s v="Per diem Ambe Emmanuel COP30 (UNU)"/>
  </r>
  <r>
    <d v="2025-12-04T00:00:00"/>
    <s v="Pago único Angola"/>
    <s v="I-2025-07273"/>
    <s v="Comic Relief: Consultoría de Comunicación Angola Comunicação"/>
    <x v="2"/>
    <x v="122"/>
    <x v="0"/>
    <x v="0"/>
    <s v="Clima"/>
    <x v="22"/>
    <x v="22"/>
    <s v="Consultoría: Contratación de servicios/Otros"/>
    <s v="Brasil"/>
    <s v="US Dollar"/>
    <n v="5000"/>
    <n v="5000"/>
    <s v="Pago Completo"/>
    <s v="Pago único Angola"/>
  </r>
  <r>
    <d v="2025-12-04T00:00:00"/>
    <s v="Fundación Chile - Desembolso Único"/>
    <s v="I-2025-07223"/>
    <s v="EH2030: Programa Presidencial Futuro del Agua -Fundación Chile"/>
    <x v="2"/>
    <x v="27"/>
    <x v="0"/>
    <x v="0"/>
    <s v="Agua"/>
    <x v="4"/>
    <x v="4"/>
    <s v="Donación efectivo más de U$D 3K y menos de U$D 50K"/>
    <s v="Chile"/>
    <s v="US Dollar"/>
    <n v="6800"/>
    <n v="6800"/>
    <s v="Pago Completo"/>
    <s v="Fundación Chile - Desembolso Único"/>
  </r>
  <r>
    <d v="2025-12-04T00:00:00"/>
    <s v="Facturas 51206,51273 y 51274 - Allegro Tours - Saldo I-2025-06976"/>
    <s v="I-2025-07414"/>
    <s v="ASDI - Target - Guatemala: Tejiendo redes de dignidad - Evento - Saldos I-6976"/>
    <x v="2"/>
    <x v="107"/>
    <x v="0"/>
    <x v="3"/>
    <s v="Economia Circular Inclusiva (Ex Reciclaje)"/>
    <x v="10"/>
    <x v="10"/>
    <s v="Contratación de servicios/Viajes/Hoteles/Viáticos"/>
    <m/>
    <s v="US Dollar"/>
    <n v="1536.45"/>
    <n v="1536.45"/>
    <s v="Pago Completo"/>
    <s v="Facturas 51206,51273 y 51274 - Allegro Tours - Saldo I-2025-06976"/>
  </r>
  <r>
    <d v="2025-12-05T00:00:00"/>
    <s v="Desembolso 1/2 - Fund. Club Roma"/>
    <s v="I-2025-07331"/>
    <s v="UE Redes Chaco - fondos de innovación (Fund. Club de Roma Argentina)"/>
    <x v="0"/>
    <x v="56"/>
    <x v="0"/>
    <x v="0"/>
    <s v="Biomas"/>
    <x v="11"/>
    <x v="11"/>
    <s v="Donación efectivo más de U$D 50K"/>
    <m/>
    <s v="US Dollar"/>
    <n v="48000"/>
    <n v="48000"/>
    <s v="Pago Completo"/>
    <s v="Desembolso 1/2 - Fund. Club Roma"/>
  </r>
  <r>
    <d v="2025-12-05T00:00:00"/>
    <s v="Honorarios Noviembre 2025-YRR"/>
    <s v="I-2024-06315"/>
    <s v="UE Redes Chaco - Coordinación del proyecto (Yaiza Reid Rata) - año II"/>
    <x v="0"/>
    <x v="56"/>
    <x v="0"/>
    <x v="0"/>
    <s v="Biomas"/>
    <x v="0"/>
    <x v="0"/>
    <s v="Consultoría: Implementación de Programas"/>
    <s v="Argentina"/>
    <s v="Pesos Argentinos"/>
    <n v="3890000"/>
    <n v="2710.8"/>
    <s v="Pago Completo"/>
    <s v="Honorarios Noviembre 2025-YRR"/>
  </r>
  <r>
    <d v="2025-12-05T00:00:00"/>
    <s v="Pago honorario Diciembre | Eva Villanueva"/>
    <s v="I-2024-06293"/>
    <s v="SURGE | Consultoria de Monitoreo e Evaluación | Eva Villanueva"/>
    <x v="2"/>
    <x v="61"/>
    <x v="0"/>
    <x v="3"/>
    <s v="Democracias"/>
    <x v="16"/>
    <x v="16"/>
    <s v="Consultoría: Implementación de Programas"/>
    <s v="México"/>
    <s v="Pesos Mexicanos"/>
    <n v="36474"/>
    <n v="1987.68"/>
    <s v="Pago Completo"/>
    <s v="Pago honorario Diciembre | Eva Villanueva"/>
  </r>
  <r>
    <d v="2025-12-05T00:00:00"/>
    <s v="Desembolso único parte 1"/>
    <s v="I-2025-07386"/>
    <s v="F4 LR RED LACRE: FORTALECIMIENTO DE CAPACIDADES Y DE LA INTEGRACIÓN REGIONAL DE RECICLADORES DE AMÉRICA LATINA Y AFRICA DE IAWP"/>
    <x v="2"/>
    <x v="117"/>
    <x v="0"/>
    <x v="0"/>
    <s v="Economia Circular Inclusiva (Ex Reciclaje)"/>
    <x v="10"/>
    <x v="10"/>
    <s v="Donación efectivo más de U$D 50K"/>
    <m/>
    <s v="US Dollar"/>
    <n v="5852.75"/>
    <n v="5852.75"/>
    <s v="Pago Completo"/>
    <s v="Desembolso único parte 1"/>
  </r>
  <r>
    <d v="2025-12-05T00:00:00"/>
    <s v="NF 117 JAS Publicidade - Influenciadora digital"/>
    <s v="I-2025-06821"/>
    <s v="WTT COM - Materiais e serviços para comun. de projetos 2025"/>
    <x v="3"/>
    <x v="19"/>
    <x v="1"/>
    <x v="1"/>
    <s v="WTT"/>
    <x v="13"/>
    <x v="13"/>
    <s v="Consultoría: Contratación de servicios/Otros"/>
    <s v="Brasil"/>
    <s v="Reales"/>
    <n v="6000"/>
    <n v="1123.55"/>
    <s v="Pago Completo"/>
    <s v="NF 117 JAS Publicidade - Influenciadora digital"/>
  </r>
  <r>
    <d v="2025-12-05T00:00:00"/>
    <s v="NF 124 Vinicius Caina - Diagramação de folder"/>
    <s v="I-2025-06821"/>
    <s v="WTT COM - Materiais e serviços para comun. de projetos 2025"/>
    <x v="3"/>
    <x v="143"/>
    <x v="1"/>
    <x v="1"/>
    <s v="WTT"/>
    <x v="13"/>
    <x v="13"/>
    <s v="Consultoría: Contratación de servicios/Otros"/>
    <s v="Brasil"/>
    <s v="Reales"/>
    <n v="424"/>
    <n v="79.400000000000006"/>
    <s v="Pago Completo"/>
    <s v="NF 124 Vinicius Caina - Diagramação de folder"/>
  </r>
  <r>
    <d v="2025-12-05T00:00:00"/>
    <s v="Pagamento 3 | Outubro - Novembro/25"/>
    <s v="I-2025-07079"/>
    <s v="WTT CAP - Gestão do Conhecimento Marajó Resiliente | Jessyca"/>
    <x v="8"/>
    <x v="136"/>
    <x v="1"/>
    <x v="4"/>
    <s v="WTT"/>
    <x v="13"/>
    <x v="13"/>
    <s v="Consultoría: Inversiones"/>
    <s v="Brasil"/>
    <s v="Reales"/>
    <n v="18000"/>
    <n v="3389.32"/>
    <s v="Pago Completo"/>
    <s v="Pagamento 3 | Outubro - Novembro/25"/>
  </r>
  <r>
    <d v="2025-12-05T00:00:00"/>
    <s v="Pago 1 _FS1281_Alojamiento Jessy Erazo"/>
    <s v="I-2025-07085"/>
    <s v="ICC: Viaje aliados Clacso"/>
    <x v="2"/>
    <x v="106"/>
    <x v="0"/>
    <x v="0"/>
    <s v="Innovación Laboral (Ex. Futuro del Trabajo)"/>
    <x v="3"/>
    <x v="3"/>
    <s v="Contratación de servicios/Viajes/Hoteles/Viáticos"/>
    <s v="Colombia"/>
    <s v="US Dollar"/>
    <n v="393.88"/>
    <n v="393.88"/>
    <s v="Pago Completo"/>
    <s v="Pago 1 _FS1281_Alojamiento Jessy Erazo"/>
  </r>
  <r>
    <d v="2025-12-05T00:00:00"/>
    <s v="Pago 2 _FS1772_Alojamiento Maria Mejia"/>
    <s v="I-2025-07085"/>
    <s v="ICC: Viaje aliados Clacso"/>
    <x v="2"/>
    <x v="106"/>
    <x v="0"/>
    <x v="0"/>
    <s v="Innovación Laboral (Ex. Futuro del Trabajo)"/>
    <x v="3"/>
    <x v="3"/>
    <s v="Contratación de servicios/Viajes/Hoteles/Viáticos"/>
    <s v="Colombia"/>
    <s v="US Dollar"/>
    <n v="402.59"/>
    <n v="402.59"/>
    <s v="Pago Completo"/>
    <s v="Pago 2 _FS1772_Alojamiento Maria Mejia"/>
  </r>
  <r>
    <d v="2025-12-05T00:00:00"/>
    <s v="Pago 3 _FS1275_Boleto de Avion &amp; Alojamiento Ana Moreno"/>
    <s v="I-2025-07085"/>
    <s v="ICC: Viaje aliados Clacso"/>
    <x v="2"/>
    <x v="106"/>
    <x v="0"/>
    <x v="0"/>
    <s v="Innovación Laboral (Ex. Futuro del Trabajo)"/>
    <x v="3"/>
    <x v="3"/>
    <s v="Contratación de servicios/Viajes/Hoteles/Viáticos"/>
    <s v="Colombia"/>
    <s v="US Dollar"/>
    <n v="2092.63"/>
    <n v="2092.63"/>
    <s v="Pago Completo"/>
    <s v="Pago 3 _FS1275_Boleto de Avion &amp; Alojamiento Ana Moreno"/>
  </r>
  <r>
    <d v="2025-12-05T00:00:00"/>
    <s v="Desembolso unico I-2025-07278"/>
    <s v="I-2025-07278"/>
    <s v="ECI Latitud R - SAL - Modelo de reciclaje inclusivo"/>
    <x v="2"/>
    <x v="117"/>
    <x v="0"/>
    <x v="0"/>
    <s v="Economia Circular Inclusiva (Ex Reciclaje)"/>
    <x v="10"/>
    <x v="10"/>
    <s v="Donación efectivo más de U$D 3K y menos de U$D 50K"/>
    <s v="El Salvador"/>
    <s v="US Dollar"/>
    <n v="20000"/>
    <n v="20000"/>
    <s v="Pago Completo"/>
    <s v="Desembolso unico I-2025-07278"/>
  </r>
  <r>
    <d v="2025-12-05T00:00:00"/>
    <s v="Pago 5 - bimestral consultoría Giselle Baiguera"/>
    <s v="I-2025-06871"/>
    <s v="Consultoria Gestión Programática - Giselle Baiguera"/>
    <x v="2"/>
    <x v="88"/>
    <x v="0"/>
    <x v="3"/>
    <s v="Innovación Laboral (Ex. Futuro del Trabajo)"/>
    <x v="9"/>
    <x v="9"/>
    <s v="Consultoría: Implementación de Programas"/>
    <s v="Argentina"/>
    <s v="Pesos Argentinos"/>
    <n v="3961323.95"/>
    <n v="2779.45"/>
    <s v="Pago Completo"/>
    <s v="Pago 5 - bimestral consultoría Giselle Baiguera"/>
  </r>
  <r>
    <d v="2025-12-05T00:00:00"/>
    <s v="Pago # 9"/>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2935144"/>
    <n v="2022.15"/>
    <s v="Pago Completo"/>
    <s v="Pago # 9"/>
  </r>
  <r>
    <d v="2025-12-05T00:00:00"/>
    <s v="I-6785 Honorario Noviembre - Diciembre 2025 Mayra"/>
    <s v="I-2024-06785"/>
    <s v="MapBiomas: Administrative Consulting Mayra Milkovic"/>
    <x v="4"/>
    <x v="10"/>
    <x v="2"/>
    <x v="2"/>
    <s v="Biomas"/>
    <x v="6"/>
    <x v="6"/>
    <s v="Consultoría: Contratación de servicios/Otros"/>
    <s v="Argentina"/>
    <s v="US Dollar"/>
    <n v="8000"/>
    <n v="8000"/>
    <s v="Pago Completo"/>
    <s v="I-6785 Honorario Noviembre - Diciembre 2025 Mayra"/>
  </r>
  <r>
    <d v="2025-12-05T00:00:00"/>
    <s v="Pago honorário Noviembre/2025"/>
    <s v="I-2025-07381"/>
    <s v="SURGE | Contratación Apoyo a Coordinación Programática | Emmanuel Brunel"/>
    <x v="2"/>
    <x v="61"/>
    <x v="0"/>
    <x v="3"/>
    <s v="Democracias"/>
    <x v="16"/>
    <x v="16"/>
    <s v="Consultoría: Implementación de Programas"/>
    <m/>
    <s v="Pesos Mexicanos"/>
    <n v="33000"/>
    <n v="1798.37"/>
    <s v="Pago Completo"/>
    <s v="Pago honorário Noviembre/2025"/>
  </r>
  <r>
    <d v="2025-12-05T00:00:00"/>
    <s v="Pago 4 HAME I-06782"/>
    <s v="I-2024-06782"/>
    <s v="ASDI: Creando oportunidades socioeconómicas como alternativas a la migración irregular en Coatepeque, Quetzaltenango."/>
    <x v="2"/>
    <x v="5"/>
    <x v="0"/>
    <x v="0"/>
    <s v="Innovación Laboral (Ex. Futuro del Trabajo)"/>
    <x v="3"/>
    <x v="3"/>
    <s v="Donación efectivo más de U$D 3K y menos de U$D 50K"/>
    <s v="Guatemala"/>
    <s v="US Dollar"/>
    <n v="16300"/>
    <n v="16300"/>
    <s v="Pago Completo"/>
    <s v="Pago 4 HAME I-06782"/>
  </r>
  <r>
    <d v="2025-12-05T00:00:00"/>
    <s v="NF 131 - Instituto Agir Ambiental - Consultoria 1/3"/>
    <s v="I-2025-07282"/>
    <s v="Recarga Hídrica Brasil - Ceará"/>
    <x v="5"/>
    <x v="144"/>
    <x v="0"/>
    <x v="0"/>
    <s v="Agua"/>
    <x v="4"/>
    <x v="4"/>
    <s v="Consultoría: Contratación de servicios/Otros"/>
    <m/>
    <s v="Reales"/>
    <n v="59600"/>
    <n v="11160.63"/>
    <s v="Pago Completo"/>
    <s v="NF 131 - Instituto Agir Ambiental - Consultoria 1/3"/>
  </r>
  <r>
    <d v="2025-12-05T00:00:00"/>
    <s v="NF 114 Estudio Jambo - Criação do livro WTT e Embrapa"/>
    <s v="I-2025-06821"/>
    <s v="WTT COM - Materiais e serviços para comun. de projetos 2025"/>
    <x v="3"/>
    <x v="143"/>
    <x v="1"/>
    <x v="1"/>
    <s v="WTT"/>
    <x v="13"/>
    <x v="13"/>
    <s v="Consultoría: Contratación de servicios/Otros"/>
    <s v="Brasil"/>
    <s v="Reales"/>
    <n v="5799.39"/>
    <n v="1085.99"/>
    <s v="Pago Completo"/>
    <s v="NF 114 Estudio Jambo - Criação do livro WTT e Embrapa"/>
  </r>
  <r>
    <d v="2025-12-05T00:00:00"/>
    <s v="NF 123 ref. Pago 2 - Designer Materiais COP30 - Vinicius Caina"/>
    <s v="I-2025-07256"/>
    <s v="WTT COM - Contratação Designer - Materiais COP30 - Vinicius Caina"/>
    <x v="3"/>
    <x v="19"/>
    <x v="1"/>
    <x v="1"/>
    <s v="WTT"/>
    <x v="13"/>
    <x v="13"/>
    <s v="Consultoría: Contratación de servicios/Otros"/>
    <s v="Brasil"/>
    <s v="Reales"/>
    <n v="2650"/>
    <n v="496.24"/>
    <s v="Pago Completo"/>
    <s v="NF 123 ref. Pago 2 - Designer Materiais COP30 - Vinicius Caina"/>
  </r>
  <r>
    <d v="2025-12-05T00:00:00"/>
    <s v="Pago unico | Pamela Pérez"/>
    <s v="I-2025-07221"/>
    <s v="SURGE | Consultoría Fondo Chihuahua | Pamela Pérez"/>
    <x v="2"/>
    <x v="75"/>
    <x v="0"/>
    <x v="3"/>
    <s v="Democracias"/>
    <x v="5"/>
    <x v="5"/>
    <s v="Consultoría: Contratación de servicios/Otros"/>
    <s v="México"/>
    <s v="US Dollar"/>
    <n v="3750"/>
    <n v="3750"/>
    <s v="Pago Completo"/>
    <s v="Pago unico | Pamela Pérez"/>
  </r>
  <r>
    <d v="2025-12-05T00:00:00"/>
    <s v="Pago 1 -38%  - Wits IDRC . Entrega del Hito 1.1 y 1.2"/>
    <s v="I-2025-06990"/>
    <s v="ICC: Investigación - Wits University"/>
    <x v="2"/>
    <x v="106"/>
    <x v="0"/>
    <x v="0"/>
    <s v="Innovación Laboral (Ex. Futuro del Trabajo)"/>
    <x v="3"/>
    <x v="3"/>
    <s v="Consultoría: Inversiones"/>
    <s v="Sudáfrica"/>
    <s v="US Dollar"/>
    <n v="50000"/>
    <n v="50000"/>
    <s v="Pago Completo"/>
    <s v="Pago 1 -38%  - Wits IDRC . Entrega del Hito 1.1 y 1.2"/>
  </r>
  <r>
    <d v="2025-12-05T00:00:00"/>
    <s v="INVOICE  #0012/2025 - Marcelo Mosaner"/>
    <s v="I-2025-07068"/>
    <s v="POV-VAC: Consultoría monitoreo y evaluación"/>
    <x v="2"/>
    <x v="40"/>
    <x v="0"/>
    <x v="0"/>
    <s v="Biomas"/>
    <x v="0"/>
    <x v="0"/>
    <s v="Consultoría: Implementación de Programas"/>
    <s v="Brasil"/>
    <s v="Reales"/>
    <n v="11000"/>
    <n v="2094.36"/>
    <s v="Pago Completo"/>
    <s v="INVOICE  #0012/2025 - Marcelo Mosaner"/>
  </r>
  <r>
    <d v="2025-12-05T00:00:00"/>
    <s v="Reembolso a Laura - Viaje Esquel 29-10-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113427.11"/>
    <n v="78.14"/>
    <s v="Pago Completo"/>
    <s v="Reembolso a Laura - Viaje Esquel 29-10-25"/>
  </r>
  <r>
    <d v="2025-12-05T00:00:00"/>
    <s v="Consultoría Laura Sifonios - Pago 12"/>
    <s v="I-2024-06070"/>
    <s v="Pro-CLIMAR Argentina - Consulting for the implementation of specific actions for national strategies and program Support - Laura Sifonios"/>
    <x v="2"/>
    <x v="92"/>
    <x v="0"/>
    <x v="0"/>
    <s v="Economia Circular Inclusiva (Ex Reciclaje)"/>
    <x v="8"/>
    <x v="8"/>
    <s v="Consultoría: Implementación de Programas"/>
    <s v="Argentina"/>
    <s v="Pesos Argentinos"/>
    <n v="4160600"/>
    <n v="2866.41"/>
    <s v="Pago Completo"/>
    <s v="Consultoría Laura Sifonios - Pago 12"/>
  </r>
  <r>
    <d v="2025-12-05T00:00:00"/>
    <s v="Reembolso a Laura - Viaje Bariloche 28-11-25"/>
    <s v="I-2024-06444"/>
    <s v="Pro-CLIMAR Argentina - Project coordinator  - Integral coordination for actions implementation Output 1 - Forest landscape restoration (FLR) – Laura Sifonios"/>
    <x v="2"/>
    <x v="92"/>
    <x v="0"/>
    <x v="0"/>
    <s v="Economia Circular Inclusiva (Ex Reciclaje)"/>
    <x v="8"/>
    <x v="8"/>
    <s v="Consultoría: Implementación de Programas"/>
    <s v="Argentina"/>
    <s v="Pesos Argentinos"/>
    <n v="508332.82"/>
    <n v="350.21"/>
    <s v="Pago Completo"/>
    <s v="Reembolso a Laura - Viaje Bariloche 28-11-25"/>
  </r>
  <r>
    <d v="2025-12-05T00:00:00"/>
    <s v="I-7311 Factura 08-014 - Reteplast - servicios de procesamiento PCR"/>
    <s v="I-2025-07311"/>
    <s v="Close The Loop ARG  - Procesamiento PCR de envases (continuidad)"/>
    <x v="4"/>
    <x v="97"/>
    <x v="2"/>
    <x v="2"/>
    <s v="Economia Circular Inclusiva (Ex Reciclaje)"/>
    <x v="19"/>
    <x v="19"/>
    <s v="Consultoría: Contratación de servicios/Otros"/>
    <m/>
    <s v="US Dollar"/>
    <n v="2700"/>
    <n v="2700"/>
    <s v="Pago Completo"/>
    <s v="I-7311 Factura 08-014 - Reteplast - servicios de procesamiento PCR"/>
  </r>
  <r>
    <d v="2025-12-05T00:00:00"/>
    <s v="Pago enmienda I-6737"/>
    <s v="I-2024-06737"/>
    <s v="SURGE | Fondos AA-FA Ford"/>
    <x v="4"/>
    <x v="31"/>
    <x v="3"/>
    <x v="2"/>
    <s v="Democracias"/>
    <x v="29"/>
    <x v="31"/>
    <s v="Donación efectivo más de U$D 3K y menos de U$D 50K"/>
    <s v="Panamá"/>
    <s v="US Dollar"/>
    <n v="9654"/>
    <n v="9654"/>
    <s v="Pago Completo"/>
    <s v="Pago enmienda I-6737"/>
  </r>
  <r>
    <d v="2025-12-05T00:00:00"/>
    <s v="NF 114 Estudio Jambo - Criação do livro WTT e Embrapa"/>
    <s v="I-2025-06821"/>
    <s v="WTT COM - Materiais e serviços para comun. de projetos 2025"/>
    <x v="3"/>
    <x v="19"/>
    <x v="1"/>
    <x v="1"/>
    <s v="WTT"/>
    <x v="13"/>
    <x v="13"/>
    <s v="Consultoría: Contratación de servicios/Otros"/>
    <s v="Brasil"/>
    <s v="Reales"/>
    <n v="200.61"/>
    <n v="37.57"/>
    <s v="Pago Completo"/>
    <s v="NF 114 Estudio Jambo - Criação do livro WTT e Embrapa"/>
  </r>
  <r>
    <d v="2025-12-05T00:00:00"/>
    <s v="NF 202500000000012 Larissa Noguchi - Influenciadora Digital"/>
    <s v="I-2025-06821"/>
    <s v="WTT COM - Materiais e serviços para comun. de projetos 2025"/>
    <x v="3"/>
    <x v="19"/>
    <x v="1"/>
    <x v="1"/>
    <s v="WTT"/>
    <x v="13"/>
    <x v="13"/>
    <s v="Consultoría: Contratación de servicios/Otros"/>
    <s v="Brasil"/>
    <s v="Reales"/>
    <n v="3000"/>
    <n v="561.78"/>
    <s v="Pago Completo"/>
    <s v="NF 202500000000012 Larissa Noguchi - Influenciadora Digital"/>
  </r>
  <r>
    <d v="2025-12-05T00:00:00"/>
    <s v="Pago 2 - Núcleo de Acción para Desenvolvimiento Sustentable"/>
    <s v="I-2025-06927"/>
    <s v="ICC: Instituto de Ação para o Desenvolvimento Sustentável do Sul do Amazonas – ASA"/>
    <x v="2"/>
    <x v="106"/>
    <x v="0"/>
    <x v="0"/>
    <s v="Innovación Laboral (Ex. Futuro del Trabajo)"/>
    <x v="3"/>
    <x v="3"/>
    <s v="Donación efectivo más de U$D 50K"/>
    <s v="Brasil"/>
    <s v="US Dollar"/>
    <n v="25000"/>
    <n v="25000"/>
    <s v="Pago Completo"/>
    <s v="Pago 2 - Núcleo de Acción para Desenvolvimiento Sustentable"/>
  </r>
  <r>
    <d v="2025-12-05T00:00:00"/>
    <s v="Pago único - Mujeres Ecosolidarias"/>
    <s v="I-2025-07030"/>
    <s v="ECI - Latitud R - PER - Mujeres Ecosolidarias Fase 4 - Formación, Equipamiento y Mejora Operativa"/>
    <x v="2"/>
    <x v="23"/>
    <x v="0"/>
    <x v="3"/>
    <s v="Economia Circular Inclusiva (Ex Reciclaje)"/>
    <x v="10"/>
    <x v="10"/>
    <s v="Donación efectivo más de U$D 3K y menos de U$D 50K"/>
    <s v="Perú"/>
    <s v="US Dollar"/>
    <n v="15000"/>
    <n v="15000"/>
    <s v="Pago Completo"/>
    <s v="Pago único - Mujeres Ecosolidarias"/>
  </r>
  <r>
    <d v="2025-12-05T00:00:00"/>
    <s v="Desembolso único parte 2"/>
    <s v="I-2025-07386"/>
    <s v="F4 LR RED LACRE: FORTALECIMIENTO DE CAPACIDADES Y DE LA INTEGRACIÓN REGIONAL DE RECICLADORES DE AMÉRICA LATINA Y AFRICA DE IAWP"/>
    <x v="2"/>
    <x v="23"/>
    <x v="0"/>
    <x v="3"/>
    <s v="Economia Circular Inclusiva (Ex Reciclaje)"/>
    <x v="10"/>
    <x v="10"/>
    <s v="Donación efectivo más de U$D 50K"/>
    <m/>
    <s v="US Dollar"/>
    <n v="54884.959999999999"/>
    <n v="54884.959999999999"/>
    <s v="Pago Completo"/>
    <s v="Desembolso único parte 2"/>
  </r>
  <r>
    <d v="2025-12-05T00:00:00"/>
    <s v="NF 114 Estudio Jambo - Criação do livro WTT e Embrapa"/>
    <s v="I-2025-06821"/>
    <s v="WTT COM - Materiais e serviços para comun. de projetos 2025"/>
    <x v="3"/>
    <x v="137"/>
    <x v="1"/>
    <x v="1"/>
    <s v="WTT"/>
    <x v="13"/>
    <x v="13"/>
    <s v="Consultoría: Contratación de servicios/Otros"/>
    <s v="Brasil"/>
    <s v="Reales"/>
    <n v="5000"/>
    <n v="936.29"/>
    <s v="Pago Completo"/>
    <s v="NF 114 Estudio Jambo - Criação do livro WTT e Embrapa"/>
  </r>
  <r>
    <d v="2025-12-06T00:00:00"/>
    <s v="COMPENSACIÓN CON PANAMÁ – Hotelera Pastene (Hotel Diego de Almagro)"/>
    <s v="I-2025-07390"/>
    <s v="ASDI - apoyo logístico en el XV Congreso de la RIAM"/>
    <x v="1"/>
    <x v="5"/>
    <x v="0"/>
    <x v="0"/>
    <s v="Innovación Laboral (Ex. Futuro del Trabajo)"/>
    <x v="3"/>
    <x v="3"/>
    <s v="Contratación de servicios/Viajes/Hoteles/Viáticos"/>
    <m/>
    <s v="Pesos Chilenos"/>
    <n v="996030"/>
    <n v="1072.1500000000001"/>
    <s v="Pago Completo"/>
    <s v="COMPENSACIÓN CON PANAMÁ – Hotelera Pastene (Hotel Diego de Almagro)"/>
  </r>
  <r>
    <d v="2025-12-08T00:00:00"/>
    <s v="Reporte certify | Gastos tarjeta Joice"/>
    <s v="I-2023-05846"/>
    <s v="SURGE | Redes sociales y productos de comunicación"/>
    <x v="2"/>
    <x v="127"/>
    <x v="0"/>
    <x v="3"/>
    <s v="Democracias"/>
    <x v="5"/>
    <x v="5"/>
    <s v="Consultoría: Contratación de servicios/Otros"/>
    <s v="México"/>
    <s v="US Dollar"/>
    <n v="317.52"/>
    <n v="317.52"/>
    <s v="Pago Completo"/>
    <s v="Reporte certify | Gastos tarjeta Joice"/>
  </r>
  <r>
    <d v="2025-12-08T00:00:00"/>
    <s v="Pago 1 _ Gloria Ruiz I-7369"/>
    <s v="I-2025-07369"/>
    <s v="Walmart Periplo 3: Consultoría Gloria Ruiz Comunicación"/>
    <x v="4"/>
    <x v="130"/>
    <x v="2"/>
    <x v="2"/>
    <s v="Innovación Laboral (Ex. Futuro del Trabajo)"/>
    <x v="20"/>
    <x v="20"/>
    <s v="Consultoría: Implementación de Programas"/>
    <m/>
    <s v="US Dollar"/>
    <n v="1728"/>
    <n v="1728"/>
    <s v="Pago Completo"/>
    <s v="Pago 1 _ Gloria Ruiz I-7369"/>
  </r>
  <r>
    <d v="2025-12-08T00:00:00"/>
    <s v="Pagamento final dezembro"/>
    <s v="I-2024-06592"/>
    <s v="GCF BRA - Articulador Local Marajó - Emerson Miranda"/>
    <x v="5"/>
    <x v="2"/>
    <x v="0"/>
    <x v="0"/>
    <s v="Biomas"/>
    <x v="0"/>
    <x v="0"/>
    <s v="Consultoría: Implementación de Programas"/>
    <s v="Brasil"/>
    <s v="Reales"/>
    <n v="3669.05"/>
    <n v="687.89"/>
    <s v="Pago Completo"/>
    <s v="Pagamento final dezembro"/>
  </r>
  <r>
    <d v="2025-12-08T00:00:00"/>
    <s v="Reembolso de Despesas Emerson dezembro"/>
    <s v="I-2024-06592"/>
    <s v="GCF BRA - Articulador Local Marajó - Emerson Miranda"/>
    <x v="5"/>
    <x v="2"/>
    <x v="0"/>
    <x v="0"/>
    <s v="Biomas"/>
    <x v="0"/>
    <x v="0"/>
    <s v="Consultoría: Implementación de Programas"/>
    <s v="Brasil"/>
    <s v="Reales"/>
    <n v="1142"/>
    <n v="214.11"/>
    <s v="Pago Completo"/>
    <s v="Reembolso de Despesas Emerson dezembro"/>
  </r>
  <r>
    <d v="2025-12-08T00:00:00"/>
    <s v="Pago final"/>
    <s v="I-2024-06592"/>
    <s v="GCF BRA - Articulador Local Marajó - Emerson Miranda"/>
    <x v="5"/>
    <x v="2"/>
    <x v="0"/>
    <x v="0"/>
    <s v="Biomas"/>
    <x v="0"/>
    <x v="0"/>
    <s v="Consultoría: Implementación de Programas"/>
    <s v="Brasil"/>
    <s v="Reales"/>
    <n v="3669.05"/>
    <n v="687.89"/>
    <s v="Pago Completo"/>
    <s v="Pago final"/>
  </r>
  <r>
    <d v="2025-12-08T00:00:00"/>
    <s v="Baixa de Adiantamento - Emerson Miranda - 1000,00"/>
    <s v="I-2024-06592"/>
    <s v="GCF BRA - Articulador Local Marajó - Emerson Miranda"/>
    <x v="5"/>
    <x v="2"/>
    <x v="0"/>
    <x v="0"/>
    <s v="Biomas"/>
    <x v="0"/>
    <x v="0"/>
    <s v="Consultoría: Implementación de Programas"/>
    <s v="Brasil"/>
    <s v="Reales"/>
    <n v="1000"/>
    <n v="187.48"/>
    <s v="Pago Completo"/>
    <s v="Baixa de Adiantamento - Emerson Miranda - 1000,00"/>
  </r>
  <r>
    <d v="2025-12-08T00:00:00"/>
    <s v="Reembolso gastos de viaje Brasil COP 30 - Romina Malagamba_3"/>
    <s v="I-2025-06881"/>
    <s v="ECI - Consultoria gestión Unidad Ciencia de Datos"/>
    <x v="2"/>
    <x v="107"/>
    <x v="0"/>
    <x v="3"/>
    <s v="Economia Circular Inclusiva (Ex Reciclaje)"/>
    <x v="8"/>
    <x v="8"/>
    <s v="Consultoría: Implementación de Programas"/>
    <s v="Global"/>
    <s v="US Dollar"/>
    <n v="0"/>
    <n v="0"/>
    <s v="Pago Completo"/>
    <s v="Reembolso gastos de viaje Brasil COP 30 - Romina Malagamba_3"/>
  </r>
  <r>
    <d v="2025-12-08T00:00:00"/>
    <s v="Pago 1 - Elena Viilafuerte"/>
    <s v="I-2025-07370"/>
    <s v="Walmart Periplo 3: Consultoría Elena Villafuerte - Apoyo coordinación"/>
    <x v="4"/>
    <x v="130"/>
    <x v="2"/>
    <x v="2"/>
    <s v="Innovación Laboral (Ex. Futuro del Trabajo)"/>
    <x v="20"/>
    <x v="20"/>
    <s v="Consultoría: Implementación de Programas"/>
    <m/>
    <s v="US Dollar"/>
    <n v="1920"/>
    <n v="1920"/>
    <s v="Pago Completo"/>
    <s v="Pago 1 - Elena Viilafuerte"/>
  </r>
  <r>
    <d v="2025-12-09T00:00:00"/>
    <s v="Baixa de Adiantamento - Lanna Peixoto - eventos"/>
    <s v="I-2024-06190"/>
    <s v="GCF BRA | Eventos e Viagens - Projeto Marajó"/>
    <x v="5"/>
    <x v="2"/>
    <x v="0"/>
    <x v="0"/>
    <s v="Biomas"/>
    <x v="11"/>
    <x v="11"/>
    <s v="Organizado por Avina"/>
    <s v="Brasil"/>
    <s v="Reales"/>
    <n v="5000"/>
    <n v="937.42"/>
    <s v="Pago Completo"/>
    <s v="Baixa de Adiantamento - Lanna Peixoto - eventos"/>
  </r>
  <r>
    <d v="2025-12-09T00:00:00"/>
    <s v="Pago inicial"/>
    <s v="I-2025-07367"/>
    <s v="UE Redes Chaco - Revisión legal IV"/>
    <x v="0"/>
    <x v="56"/>
    <x v="0"/>
    <x v="0"/>
    <s v="Biomas"/>
    <x v="0"/>
    <x v="0"/>
    <s v="Consultoría: Implementación de Programas"/>
    <m/>
    <s v="Pesos Argentinos"/>
    <n v="1000000"/>
    <n v="688.94"/>
    <s v="Pago Completo"/>
    <s v="Pago inicial"/>
  </r>
  <r>
    <d v="2025-12-09T00:00:00"/>
    <s v="I-07395 - Reintegro gastos Andrés"/>
    <s v="I-2025-07395"/>
    <s v="ASDI: apoyo por gastos de periodista"/>
    <x v="2"/>
    <x v="5"/>
    <x v="0"/>
    <x v="0"/>
    <s v="Innovación Laboral (Ex. Futuro del Trabajo)"/>
    <x v="3"/>
    <x v="3"/>
    <s v="Donación efectivo hasta U$D 3K"/>
    <m/>
    <s v="US Dollar"/>
    <n v="557.70000000000005"/>
    <n v="557.70000000000005"/>
    <s v="Pago Completo"/>
    <s v="I-07395 - Reintegro gastos Andrés"/>
  </r>
  <r>
    <d v="2025-12-09T00:00:00"/>
    <s v="Invoice FAVIII007 - Pago 6"/>
    <s v="I-2025-06881"/>
    <s v="ECI - Consultoria gestión Unidad Ciencia de Datos"/>
    <x v="2"/>
    <x v="23"/>
    <x v="0"/>
    <x v="3"/>
    <s v="Economia Circular Inclusiva (Ex Reciclaje)"/>
    <x v="8"/>
    <x v="8"/>
    <s v="Consultoría: Implementación de Programas"/>
    <s v="Global"/>
    <s v="Pesos Argentinos"/>
    <n v="11789900.789999999"/>
    <n v="8122.56"/>
    <s v="Pago Completo"/>
    <s v="Invoice FAVIII007 - Pago 6"/>
  </r>
  <r>
    <d v="2025-12-09T00:00:00"/>
    <s v="Pasaje, hospedaje y nota de crédito - Ashafa Abdulsalam"/>
    <s v="I-2025-07416"/>
    <s v="ICC: Participación de Ashafa Abdulsalam en la Cumbre sobre el Clima de África"/>
    <x v="2"/>
    <x v="106"/>
    <x v="0"/>
    <x v="0"/>
    <s v="Innovación Laboral (Ex. Futuro del Trabajo)"/>
    <x v="3"/>
    <x v="3"/>
    <s v="Contratación de servicios/Viajes/Hoteles/Viáticos"/>
    <m/>
    <s v="US Dollar"/>
    <n v="2491.38"/>
    <n v="2491.38"/>
    <s v="Pago Completo"/>
    <s v="Pasaje, hospedaje y nota de crédito - Ashafa Abdulsalam"/>
  </r>
  <r>
    <d v="2025-12-09T00:00:00"/>
    <s v="Honorarios Diciembre 2025 Mirana"/>
    <s v="I-2025-06857"/>
    <s v="Equipo: Consultoría de Coordinación Programática África - Mirana Njakatiana"/>
    <x v="2"/>
    <x v="63"/>
    <x v="0"/>
    <x v="0"/>
    <s v="Clima"/>
    <x v="14"/>
    <x v="14"/>
    <s v="Consultoría: Implementación de Programas"/>
    <s v="Global"/>
    <s v="Malagasy Ariary"/>
    <n v="18972176.5"/>
    <n v="4045.24"/>
    <s v="Pago Completo"/>
    <s v="Honorarios Diciembre 2025 Mirana"/>
  </r>
  <r>
    <d v="2025-12-09T00:00:00"/>
    <s v="Pago Diciembre 2025 Pamela"/>
    <s v="I-2024-06568"/>
    <s v="Andes Resiliente II: Consultoría técnica Pamela Olmedo"/>
    <x v="2"/>
    <x v="25"/>
    <x v="0"/>
    <x v="0"/>
    <s v="Clima"/>
    <x v="14"/>
    <x v="14"/>
    <s v="Consultoría: Implementación de Programas"/>
    <s v="Ecuador"/>
    <s v="US Dollar"/>
    <n v="3216.96"/>
    <n v="3216.96"/>
    <s v="Pago Completo"/>
    <s v="Pago Diciembre 2025 Pamela"/>
  </r>
  <r>
    <d v="2025-12-09T00:00:00"/>
    <s v="Fac 14 Margarita Vizcaíno - Consultoría"/>
    <s v="I-2025-07049"/>
    <s v="Lazos de Agua: Programmatic and Strategy Support Mexico"/>
    <x v="2"/>
    <x v="105"/>
    <x v="0"/>
    <x v="3"/>
    <s v="Agua"/>
    <x v="12"/>
    <x v="12"/>
    <s v="Consultoría: Implementación de Programas"/>
    <s v="México"/>
    <s v="Pesos Mexicanos"/>
    <n v="61220.51"/>
    <n v="3353.46"/>
    <s v="Pago Completo"/>
    <s v="Fac 14 Margarita Vizcaíno - Consultoría"/>
  </r>
  <r>
    <d v="2025-12-09T00:00:00"/>
    <s v="Pago Bimensal Noviembre e Diciembre."/>
    <s v="I-2025-07236"/>
    <s v="GCF BRA | Assistente Técnico de Projeto - Marcelo Tavares"/>
    <x v="2"/>
    <x v="2"/>
    <x v="0"/>
    <x v="0"/>
    <s v="Biomas"/>
    <x v="0"/>
    <x v="0"/>
    <s v="Consultoría: Implementación de Programas"/>
    <s v="Brasil"/>
    <s v="Reales"/>
    <n v="14000"/>
    <n v="2636.14"/>
    <s v="Pago Completo"/>
    <s v="Pago Bimensal Noviembre e Diciembre"/>
  </r>
  <r>
    <d v="2025-12-09T00:00:00"/>
    <s v="Honorário Dezembro Caroline Santos"/>
    <s v="I-2024-06739"/>
    <s v="GCF BRA | Administrative Consulting - Caroline Santos"/>
    <x v="2"/>
    <x v="2"/>
    <x v="0"/>
    <x v="0"/>
    <s v="Biomas"/>
    <x v="0"/>
    <x v="0"/>
    <s v="Consultoría: Implementación de Programas"/>
    <s v="Brasil"/>
    <s v="Reales"/>
    <n v="8500"/>
    <n v="1600.51"/>
    <s v="Pago Completo"/>
    <s v="Honorário Dezembro Caroline Santos"/>
  </r>
  <r>
    <d v="2025-12-09T00:00:00"/>
    <s v="19 Honorarios Ana Maria Diciembre 2025"/>
    <s v="I-2024-06261"/>
    <s v="Impulsouth II: Consultoría Comunicaciones Ana Maria Vela"/>
    <x v="2"/>
    <x v="63"/>
    <x v="0"/>
    <x v="0"/>
    <s v="Clima"/>
    <x v="14"/>
    <x v="14"/>
    <s v="Consultoría: Implementación de Programas"/>
    <s v="Global"/>
    <s v="Nuevos Soles Peruanos"/>
    <n v="10000"/>
    <n v="2862.05"/>
    <s v="Pago Completo"/>
    <s v="19 Honorarios Ana Maria Diciembre 2025"/>
  </r>
  <r>
    <d v="2025-12-09T00:00:00"/>
    <s v="I-07383 pago Conversas"/>
    <s v="I-2025-07383"/>
    <s v="ASDI - Cobertura y comunicaciones evento RIAM"/>
    <x v="2"/>
    <x v="5"/>
    <x v="0"/>
    <x v="0"/>
    <s v="Innovación Laboral (Ex. Futuro del Trabajo)"/>
    <x v="3"/>
    <x v="3"/>
    <s v="Consultoría: Contratación de servicios/Otros"/>
    <m/>
    <s v="US Dollar"/>
    <n v="1500"/>
    <n v="1500"/>
    <s v="Pago Completo"/>
    <s v="I-07383 pago Conversas"/>
  </r>
  <r>
    <d v="2025-12-09T00:00:00"/>
    <s v="Pago 5"/>
    <s v="I-2024-06726"/>
    <s v="Pro-CLIMAR Argentina - MRV (monitoring, report and verification) and programming - Output 4 - Apoyo integración Sistema de Mapas de Riesgos de Cambio Climático."/>
    <x v="2"/>
    <x v="92"/>
    <x v="0"/>
    <x v="0"/>
    <s v="Economia Circular Inclusiva (Ex Reciclaje)"/>
    <x v="10"/>
    <x v="10"/>
    <s v="Consultoría: Contratación de servicios/Otros"/>
    <s v="Argentina"/>
    <s v="Pesos Argentinos"/>
    <n v="5200000"/>
    <n v="3582.5"/>
    <s v="Pago Completo"/>
    <s v="Pago 5"/>
  </r>
  <r>
    <d v="2025-12-09T00:00:00"/>
    <s v="Honorário Noviembre"/>
    <s v="I-2024-06591"/>
    <s v="GCF BRA | Consultoria Genero e Diversidade - Lara Vaz"/>
    <x v="2"/>
    <x v="2"/>
    <x v="0"/>
    <x v="0"/>
    <s v="Biomas"/>
    <x v="0"/>
    <x v="0"/>
    <s v="Consultoría: Implementación de Programas"/>
    <s v="Brasil"/>
    <s v="Reales"/>
    <n v="7862.65"/>
    <n v="1480.5"/>
    <s v="Pago Completo"/>
    <s v="Honorário Noviembre"/>
  </r>
  <r>
    <d v="2025-12-09T00:00:00"/>
    <s v="Honorarios Carola Diciembre 2025"/>
    <s v="I-2025-06830"/>
    <s v="Equipo: Consultoria Gestion Programatica Carola Mejía Silva"/>
    <x v="2"/>
    <x v="63"/>
    <x v="0"/>
    <x v="0"/>
    <s v="Clima"/>
    <x v="14"/>
    <x v="14"/>
    <s v="Consultoría: Implementación de Programas"/>
    <s v="Global"/>
    <s v="Pesos Bolivianos"/>
    <n v="14711.48"/>
    <n v="2113.7199999999998"/>
    <s v="Pago Completo"/>
    <s v="Honorarios Carola Diciembre 2025"/>
  </r>
  <r>
    <d v="2025-12-09T00:00:00"/>
    <s v="Cuota 11/12 Paz Gonzalez"/>
    <s v="I-2024-06790"/>
    <s v="Avina: Consultoría Programática Biomas y Accion Climática (Paz Gonzalez)"/>
    <x v="2"/>
    <x v="101"/>
    <x v="0"/>
    <x v="3"/>
    <s v="Clima"/>
    <x v="14"/>
    <x v="14"/>
    <s v="Consultoría: Implementación de Programas"/>
    <s v="Argentina"/>
    <s v="Pesos Argentinos"/>
    <n v="4060347.3"/>
    <n v="2797.35"/>
    <s v="Pago Completo"/>
    <s v="Cuota 11/12 Paz Gonzalez"/>
  </r>
  <r>
    <d v="2025-12-09T00:00:00"/>
    <s v="CUENTA DE COBRO No 2 _ Pago 2 - I-2025-07038 - Consultoria IA"/>
    <s v="I-2025-07038"/>
    <s v="Latitud R - Consultoría huella de Carbono - IA aplicada a la gestión de datos ambientales"/>
    <x v="4"/>
    <x v="32"/>
    <x v="2"/>
    <x v="2"/>
    <s v="Economia Circular Inclusiva (Ex Reciclaje)"/>
    <x v="19"/>
    <x v="19"/>
    <s v="Consultoría: Contratación de servicios/Otros"/>
    <s v="Global"/>
    <s v="US Dollar"/>
    <n v="4950"/>
    <n v="4950"/>
    <s v="Pago Completo"/>
    <s v="CUENTA DE COBRO No 2 _ Pago 2 - I-2025-07038 - Consultoria IA"/>
  </r>
  <r>
    <d v="2025-12-09T00:00:00"/>
    <s v="Pago 3"/>
    <s v="I-2024-06519"/>
    <s v="Pro-CLIMAR Argentina - MRV (monitoring, report and verification) and programming - Output 4 - Apoyo al Diseño UX del Sistema Nacional de Información sobre Cambio Climático (SNICC)"/>
    <x v="2"/>
    <x v="92"/>
    <x v="0"/>
    <x v="0"/>
    <s v="Economia Circular Inclusiva (Ex Reciclaje)"/>
    <x v="10"/>
    <x v="10"/>
    <s v="Consultoría: Implementación de Programas"/>
    <s v="Argentina"/>
    <s v="Pesos Argentinos"/>
    <n v="6000000"/>
    <n v="4133.6499999999996"/>
    <s v="Pago Completo"/>
    <s v="Pago 3"/>
  </r>
  <r>
    <d v="2025-12-09T00:00:00"/>
    <s v="Reembolso gastos de viaje Brasil COP 30 - Romina Malagamba"/>
    <s v="I-2025-06881"/>
    <s v="ECI - Consultoria gestión Unidad Ciencia de Datos"/>
    <x v="2"/>
    <x v="23"/>
    <x v="0"/>
    <x v="3"/>
    <s v="Economia Circular Inclusiva (Ex Reciclaje)"/>
    <x v="8"/>
    <x v="8"/>
    <s v="Consultoría: Implementación de Programas"/>
    <s v="Global"/>
    <s v="US Dollar"/>
    <n v="153.31"/>
    <n v="153.31"/>
    <s v="Pago Completo"/>
    <s v="Reembolso gastos de viaje Brasil COP 30 - Romina Malagamba"/>
  </r>
  <r>
    <d v="2025-12-09T00:00:00"/>
    <s v="Descuento Technical Control - transferencia indevida"/>
    <s v="I-2024-06723"/>
    <s v="Lazos de Agua: contratación especialista MEL"/>
    <x v="2"/>
    <x v="6"/>
    <x v="0"/>
    <x v="0"/>
    <s v="Agua"/>
    <x v="12"/>
    <x v="12"/>
    <s v="Consultoría: Implementación de Programas"/>
    <s v="Paraguay"/>
    <s v="US Dollar"/>
    <n v="-70.13"/>
    <n v="-70.13"/>
    <s v="Pago Completo"/>
    <s v="Descuento Technical Control - transferencia indevida"/>
  </r>
  <r>
    <d v="2025-12-09T00:00:00"/>
    <s v="Honorário Diciembre"/>
    <s v="I-2024-06591"/>
    <s v="GCF BRA | Consultoria Genero e Diversidade - Lara Vaz"/>
    <x v="2"/>
    <x v="2"/>
    <x v="0"/>
    <x v="0"/>
    <s v="Biomas"/>
    <x v="0"/>
    <x v="0"/>
    <s v="Consultoría: Implementación de Programas"/>
    <s v="Brasil"/>
    <s v="Reales"/>
    <n v="7862.65"/>
    <n v="1480.5"/>
    <s v="Pago Completo"/>
    <s v="Honorário Diciembre"/>
  </r>
  <r>
    <d v="2025-12-09T00:00:00"/>
    <s v="Fac 00100001090000000051 - Jorge Oreamuno - Consultoría"/>
    <s v="I-2024-06643"/>
    <s v="CARSI IV - Consultoría Fortalecimiento y traslado de metodología a LCA"/>
    <x v="2"/>
    <x v="133"/>
    <x v="0"/>
    <x v="0"/>
    <s v="Agua"/>
    <x v="4"/>
    <x v="4"/>
    <s v="Consultoría: Contratación de servicios/Otros"/>
    <s v="Costa Rica"/>
    <s v="US Dollar"/>
    <n v="4464.8500000000004"/>
    <n v="4464.8500000000004"/>
    <s v="Pago Completo"/>
    <s v="Fac 00100001090000000051 - Jorge Oreamuno - Consultoría"/>
  </r>
  <r>
    <d v="2025-12-09T00:00:00"/>
    <s v="Cuenta de cobro 3_07211 Diana Castillo"/>
    <s v="I-2025-07211"/>
    <s v="ECI - LR- Consultoría Apoyo Técnico en Colombia y Centro América 2025/2"/>
    <x v="2"/>
    <x v="107"/>
    <x v="0"/>
    <x v="3"/>
    <s v="Economia Circular Inclusiva (Ex Reciclaje)"/>
    <x v="8"/>
    <x v="8"/>
    <s v="Consultoría: Implementación de Programas"/>
    <s v="Colombia"/>
    <s v="Pesos Colombianos"/>
    <n v="18206390.699999999"/>
    <n v="4784.8599999999997"/>
    <s v="Pago Completo"/>
    <s v="Cuenta de cobro 3_07211 Diana Castillo"/>
  </r>
  <r>
    <d v="2025-12-09T00:00:00"/>
    <s v="Invoice 006/2025 - pago 6 - consultoria gestion adm financ"/>
    <s v="I-2025-06878"/>
    <s v="ECI - Latitud R - Consultoría apoyo gestión administrativa y financiera 2025"/>
    <x v="2"/>
    <x v="89"/>
    <x v="0"/>
    <x v="0"/>
    <s v="Economia Circular Inclusiva (Ex Reciclaje)"/>
    <x v="8"/>
    <x v="8"/>
    <s v="Consultoría: Implementación de Programas"/>
    <s v="Global"/>
    <s v="Pesos Colombianos"/>
    <n v="18206391"/>
    <n v="4784.8599999999997"/>
    <s v="Pago Completo"/>
    <s v="Invoice 006/2025 - pago 6 - consultoria gestion adm financ"/>
  </r>
  <r>
    <d v="2025-12-09T00:00:00"/>
    <s v="Reembolso gastos de viaje Brasil COP 30 - Romina Malagamba_2"/>
    <s v="I-2025-06881"/>
    <s v="ECI - Consultoria gestión Unidad Ciencia de Datos"/>
    <x v="2"/>
    <x v="23"/>
    <x v="0"/>
    <x v="3"/>
    <s v="Economia Circular Inclusiva (Ex Reciclaje)"/>
    <x v="8"/>
    <x v="8"/>
    <s v="Consultoría: Implementación de Programas"/>
    <s v="Global"/>
    <s v="US Dollar"/>
    <n v="162.91"/>
    <n v="162.91"/>
    <s v="Pago Completo"/>
    <s v="Reembolso gastos de viaje Brasil COP 30 - Romina Malagamba_2"/>
  </r>
  <r>
    <d v="2025-12-09T00:00:00"/>
    <s v="Pago Noviembre 2025 - Daniela Salas"/>
    <s v="I-2024-06380"/>
    <s v="ICC: consultoría de monitoreo, evaluación y aprendizaje - Daniela Salas"/>
    <x v="2"/>
    <x v="106"/>
    <x v="0"/>
    <x v="0"/>
    <s v="Innovación Laboral (Ex. Futuro del Trabajo)"/>
    <x v="9"/>
    <x v="9"/>
    <s v="Consultoría: Implementación de Programas"/>
    <s v="Perú"/>
    <s v="Nuevos Soles Peruanos"/>
    <n v="8500"/>
    <n v="2532.7800000000002"/>
    <s v="Pago Completo"/>
    <s v="Pago Noviembre 2025 - Daniela Salas"/>
  </r>
  <r>
    <d v="2025-12-09T00:00:00"/>
    <s v="I-2025-07073 desembolso 1"/>
    <s v="I-2025-07073"/>
    <s v="ECI - Latitud R ARG - Valorización de plásticos en Madreselvas – Etapa 2"/>
    <x v="2"/>
    <x v="23"/>
    <x v="0"/>
    <x v="3"/>
    <s v="Economia Circular Inclusiva (Ex Reciclaje)"/>
    <x v="10"/>
    <x v="10"/>
    <s v="Donación efectivo más de U$D 3K y menos de U$D 50K"/>
    <s v="Argentina"/>
    <s v="US Dollar"/>
    <n v="10000"/>
    <n v="10000"/>
    <s v="Pago Completo"/>
    <s v="I-2025-07073 desembolso 1"/>
  </r>
  <r>
    <d v="2025-12-09T00:00:00"/>
    <s v="FAC 17 - Gabriela Macías - Consultoría"/>
    <s v="I-2025-06985"/>
    <s v="Lazos de Agua: Consultoría Administrativa"/>
    <x v="2"/>
    <x v="121"/>
    <x v="0"/>
    <x v="0"/>
    <s v="Agua"/>
    <x v="12"/>
    <x v="12"/>
    <s v="Consultoría: Implementación de Programas"/>
    <s v="México"/>
    <s v="Pesos Mexicanos"/>
    <n v="46305.5"/>
    <n v="2536.4699999999998"/>
    <s v="Pago Completo"/>
    <s v="FAC 17 - Gabriela Macías - Consultoría"/>
  </r>
  <r>
    <d v="2025-12-09T00:00:00"/>
    <s v="Reembolso gastos de viaje Brasil COP 30 - Romina Malagamba_3"/>
    <s v="I-2025-06881"/>
    <s v="ECI - Consultoria gestión Unidad Ciencia de Datos"/>
    <x v="2"/>
    <x v="107"/>
    <x v="0"/>
    <x v="3"/>
    <s v="Economia Circular Inclusiva (Ex Reciclaje)"/>
    <x v="8"/>
    <x v="8"/>
    <s v="Consultoría: Implementación de Programas"/>
    <s v="Global"/>
    <s v="US Dollar"/>
    <n v="145.41999999999999"/>
    <n v="145.41999999999999"/>
    <s v="Pago Completo"/>
    <s v="Reembolso gastos de viaje Brasil COP 30 - Romina Malagamba_3"/>
  </r>
  <r>
    <d v="2025-12-10T00:00:00"/>
    <s v="Pago Único I-07361 FNKM"/>
    <s v="I-2025-07361"/>
    <s v="Amazonía: ARA - Red para la Articulación Regional Amazónica"/>
    <x v="4"/>
    <x v="86"/>
    <x v="2"/>
    <x v="2"/>
    <s v="Biomas"/>
    <x v="6"/>
    <x v="6"/>
    <s v="Donación efectivo más de U$D 3K y menos de U$D 50K"/>
    <m/>
    <s v="US Dollar"/>
    <n v="4000"/>
    <n v="4000"/>
    <s v="Pago Completo"/>
    <s v="Pago Único I-07361 FNKM"/>
  </r>
  <r>
    <d v="2025-12-10T00:00:00"/>
    <s v="Invoice ICA000003 - 1 Pago - Plataforma Marajó Resiliente - CERTI"/>
    <s v="I-2025-07310"/>
    <s v="WTT CAP - Plataforma Marajó Resiliente - CERTI"/>
    <x v="8"/>
    <x v="136"/>
    <x v="1"/>
    <x v="4"/>
    <s v="WTT"/>
    <x v="13"/>
    <x v="13"/>
    <s v="Consultoría: Inversiones"/>
    <m/>
    <s v="US Dollar"/>
    <n v="3612"/>
    <n v="3612"/>
    <s v="Pago Completo"/>
    <s v="Invoice ICA000003 - 1 Pago - Plataforma Marajó Resiliente - CERTI"/>
  </r>
  <r>
    <d v="2025-12-10T00:00:00"/>
    <s v="I-6450 2DO PAGO FACCYR CLOSE THE LOOP PILOTO"/>
    <s v="I-2024-06450"/>
    <s v="Close The Loop ARG - Piloto de recuperación de envases de alimentos de mascotas"/>
    <x v="4"/>
    <x v="97"/>
    <x v="2"/>
    <x v="2"/>
    <s v="Economia Circular Inclusiva (Ex Reciclaje)"/>
    <x v="19"/>
    <x v="19"/>
    <s v="Donación efectivo más de U$D 3K y menos de U$D 50K"/>
    <s v="Argentina"/>
    <s v="US Dollar"/>
    <n v="10000"/>
    <n v="10000"/>
    <s v="Pago Completo"/>
    <s v="I-6450 2DO PAGO FACCYR CLOSE THE LOOP PILOTO"/>
  </r>
  <r>
    <d v="2025-12-10T00:00:00"/>
    <s v="I-2025-06958 Desembolso unico"/>
    <s v="I-2025-06958"/>
    <s v="ECI – Latitud R - ARG Intervención en Bahía Blanca"/>
    <x v="4"/>
    <x v="97"/>
    <x v="2"/>
    <x v="2"/>
    <s v="Economia Circular Inclusiva (Ex Reciclaje)"/>
    <x v="19"/>
    <x v="19"/>
    <s v="Donación efectivo más de U$D 3K y menos de U$D 50K"/>
    <s v="Argentina"/>
    <s v="US Dollar"/>
    <n v="15000"/>
    <n v="15000"/>
    <s v="Pago Completo"/>
    <s v="I-2025-06958 Desembolso unico"/>
  </r>
  <r>
    <d v="2025-12-10T00:00:00"/>
    <s v="I-07346 Pago unico"/>
    <s v="I-2025-07346"/>
    <s v="ASDI: Difusión Prensa Voces Migrantes"/>
    <x v="2"/>
    <x v="5"/>
    <x v="0"/>
    <x v="0"/>
    <s v="Innovación Laboral (Ex. Futuro del Trabajo)"/>
    <x v="3"/>
    <x v="3"/>
    <s v="Consultoría: Contratación de servicios/Otros"/>
    <m/>
    <s v="US Dollar"/>
    <n v="3300"/>
    <n v="3300"/>
    <s v="Pago Completo"/>
    <s v="I-07346 Pago unico"/>
  </r>
  <r>
    <d v="2025-12-10T00:00:00"/>
    <s v="Pago 10/10 - Eva Eduarda"/>
    <s v="I-2024-06154"/>
    <s v="Biomas II :  Apoio à Coordenação Programática (Eva Eduarda)"/>
    <x v="2"/>
    <x v="40"/>
    <x v="0"/>
    <x v="0"/>
    <s v="Biomas"/>
    <x v="0"/>
    <x v="0"/>
    <s v="Consultoría: Implementación de Programas"/>
    <s v="Brasil"/>
    <s v="Reales"/>
    <n v="17821.099999999999"/>
    <n v="3291.85"/>
    <s v="Pago Completo"/>
    <s v="Pago 10/10 - Eva Eduarda"/>
  </r>
  <r>
    <d v="2025-12-10T00:00:00"/>
    <s v="Pago único Oscar Herrera I-07347"/>
    <s v="I-2025-07347"/>
    <s v="ASDI: Podcast migraciones"/>
    <x v="2"/>
    <x v="5"/>
    <x v="0"/>
    <x v="0"/>
    <s v="Innovación Laboral (Ex. Futuro del Trabajo)"/>
    <x v="3"/>
    <x v="3"/>
    <s v="Consultoría: Contratación de servicios/Otros"/>
    <m/>
    <s v="US Dollar"/>
    <n v="3000"/>
    <n v="3000"/>
    <s v="Pago Completo"/>
    <s v="Pago único Oscar Herrera I-07347"/>
  </r>
  <r>
    <d v="2025-12-10T00:00:00"/>
    <s v="Pago único Contracorriente I-07408"/>
    <s v="I-2025-07408"/>
    <s v="ASDI: Producción de notas en Honduras, Contracorrientes"/>
    <x v="2"/>
    <x v="5"/>
    <x v="0"/>
    <x v="0"/>
    <s v="Innovación Laboral (Ex. Futuro del Trabajo)"/>
    <x v="3"/>
    <x v="3"/>
    <s v="Consultoría: Contratación de servicios/Otros"/>
    <m/>
    <s v="US Dollar"/>
    <n v="3150"/>
    <n v="3150"/>
    <s v="Pago Completo"/>
    <s v="Pago único Contracorriente I-07408"/>
  </r>
  <r>
    <d v="2025-12-10T00:00:00"/>
    <s v="Instituto Internacional de Educação do Brasil - Pago 2 - 50%"/>
    <s v="I-2025-06946"/>
    <s v="Águas do Marajó - piloto de microsistema comunitario de abastecimiento de agua para consumo humano"/>
    <x v="2"/>
    <x v="67"/>
    <x v="0"/>
    <x v="0"/>
    <s v="Agua"/>
    <x v="4"/>
    <x v="4"/>
    <s v="Donación efectivo más de U$D 50K"/>
    <s v="Brasil"/>
    <s v="US Dollar"/>
    <n v="57250"/>
    <n v="57250"/>
    <s v="Pago Completo"/>
    <s v="Instituto Internacional de Educação do Brasil - Pago 2 - 50%"/>
  </r>
  <r>
    <d v="2025-12-10T00:00:00"/>
    <s v="1er Desembolso RNBV"/>
    <s v="I-2025-07410"/>
    <s v="BASE: Regulación Brigadistas Forestales - Rede Nacional de Brigadas Voluntárias"/>
    <x v="2"/>
    <x v="90"/>
    <x v="0"/>
    <x v="0"/>
    <s v="Clima"/>
    <x v="22"/>
    <x v="22"/>
    <s v="Donación efectivo más de U$D 3K y menos de U$D 50K"/>
    <m/>
    <s v="US Dollar"/>
    <n v="10000"/>
    <n v="10000"/>
    <s v="Pago Completo"/>
    <s v="1er Desembolso RNBV"/>
  </r>
  <r>
    <d v="2025-12-10T00:00:00"/>
    <s v="NF 13 ref. Pago 2 Carol - Sistematização de dados e análise parcial"/>
    <s v="I-2025-07227"/>
    <s v="WTT POL - Articulação em políticas de CT&amp;I (PNPIAF) - Caroline Giusti"/>
    <x v="3"/>
    <x v="114"/>
    <x v="1"/>
    <x v="1"/>
    <s v="WTT"/>
    <x v="13"/>
    <x v="13"/>
    <s v="Consultoría: Inversiones"/>
    <s v="Brasil"/>
    <s v="Reales"/>
    <n v="10667"/>
    <n v="1951.77"/>
    <s v="Pago Completo"/>
    <s v="NF 13 ref. Pago 2 Carol - Sistematização de dados e análise parcial"/>
  </r>
  <r>
    <d v="2025-12-10T00:00:00"/>
    <s v="Pago unico | SINODAR"/>
    <s v="I-2025-07398"/>
    <s v="Fondo Impacto | Bien Restituido - Chile | SINODAR"/>
    <x v="2"/>
    <x v="90"/>
    <x v="0"/>
    <x v="0"/>
    <s v="Democracias"/>
    <x v="5"/>
    <x v="5"/>
    <s v="Donación efectivo más de U$D 3K y menos de U$D 50K"/>
    <m/>
    <s v="US Dollar"/>
    <n v="20000"/>
    <n v="20000"/>
    <s v="Pago Completo"/>
    <s v="Pago unico | SINODAR"/>
  </r>
  <r>
    <d v="2025-12-10T00:00:00"/>
    <s v="Invoice 6 Juana Penayo - Consultoría"/>
    <s v="I-2025-06860"/>
    <s v="Lazos de Agua: Consultoria Programática País"/>
    <x v="2"/>
    <x v="121"/>
    <x v="0"/>
    <x v="0"/>
    <s v="Agua"/>
    <x v="12"/>
    <x v="12"/>
    <s v="Consultoría: Implementación de Programas"/>
    <s v="Paraguay"/>
    <s v="Guaranies Paraguayos"/>
    <n v="17497789.699999999"/>
    <n v="2566.4899999999998"/>
    <s v="Pago Completo"/>
    <s v="Invoice 6 Juana Penayo - Consultoría"/>
  </r>
  <r>
    <d v="2025-12-10T00:00:00"/>
    <s v="02 Desembolso Comic Relief - Talanoa"/>
    <s v="I-2025-07337"/>
    <s v="Comic Relief: Guia sobre Adaptação Climática para Jornalistas - Talanoa"/>
    <x v="2"/>
    <x v="122"/>
    <x v="0"/>
    <x v="0"/>
    <s v="Clima"/>
    <x v="22"/>
    <x v="43"/>
    <s v="Donación efectivo más de U$D 3K y menos de U$D 50K"/>
    <m/>
    <s v="US Dollar"/>
    <n v="7000"/>
    <n v="7000"/>
    <s v="Pago Completo"/>
    <s v="02 Desembolso Comic Relief - Talanoa"/>
  </r>
  <r>
    <d v="2025-12-10T00:00:00"/>
    <s v="Pago 2/3 - Marcos Easdale"/>
    <s v="I-2025-07219"/>
    <s v="BASE Biomas - Investigación para generar evidencia climática sobre vinculo de incendios y cambio climático"/>
    <x v="2"/>
    <x v="135"/>
    <x v="0"/>
    <x v="0"/>
    <s v="Biomas"/>
    <x v="11"/>
    <x v="11"/>
    <s v="Consultoría: Contratación de servicios/Otros"/>
    <s v="Argentina"/>
    <s v="US Dollar"/>
    <n v="3750"/>
    <n v="3750"/>
    <s v="Pago Completo"/>
    <s v="Pago 2/3 - Marcos Easdale"/>
  </r>
  <r>
    <d v="2025-12-10T00:00:00"/>
    <s v="Fac 2 - Ricardo Zapada - Consultoría 2/2"/>
    <s v="I-2025-07276"/>
    <s v="Lazos de Agua: Especialista en Estadística y Monitoreo"/>
    <x v="2"/>
    <x v="105"/>
    <x v="0"/>
    <x v="3"/>
    <s v="Agua"/>
    <x v="12"/>
    <x v="12"/>
    <s v="Consultoría: Implementación de Programas"/>
    <s v="Ecuador"/>
    <s v="Pesos Bolivianos"/>
    <n v="6960"/>
    <n v="1000"/>
    <s v="Pago Completo"/>
    <s v="Fac 2 - Ricardo Zapada - Consultoría 2/2"/>
  </r>
  <r>
    <d v="2025-12-10T00:00:00"/>
    <s v="Pago 2 - María Fernanda Vargas"/>
    <s v="I-2024-06645"/>
    <s v="CARSI IV - Consultoría de Incidencia"/>
    <x v="2"/>
    <x v="133"/>
    <x v="0"/>
    <x v="0"/>
    <s v="Agua"/>
    <x v="4"/>
    <x v="4"/>
    <s v="Consultoría: Contratación de servicios/Otros"/>
    <s v="Costa Rica"/>
    <s v="US Dollar"/>
    <n v="1000"/>
    <n v="1000"/>
    <s v="Pago Completo"/>
    <s v="Pago 2 - María Fernanda Vargas"/>
  </r>
  <r>
    <d v="2025-12-10T00:00:00"/>
    <s v="Honorário Dezembro"/>
    <s v="I-2024-06740"/>
    <s v="GCF BRA | Consultoría coordinación proyecto Marajó Resiliente - Lanna Peixoto"/>
    <x v="2"/>
    <x v="2"/>
    <x v="0"/>
    <x v="0"/>
    <s v="Biomas"/>
    <x v="0"/>
    <x v="0"/>
    <s v="Consultoría: Implementación de Programas"/>
    <s v="Brasil"/>
    <s v="Reales"/>
    <n v="16772.8"/>
    <n v="3205.93"/>
    <s v="Pago Completo"/>
    <s v="Honorário Dezembro"/>
  </r>
  <r>
    <d v="2025-12-10T00:00:00"/>
    <s v="Parcela 6/6 - Isadora Lopes"/>
    <s v="I-2025-06877"/>
    <s v="Avina | Consultoría Coordinación Programática | Isadora Harvey"/>
    <x v="2"/>
    <x v="40"/>
    <x v="0"/>
    <x v="0"/>
    <s v="Biomas"/>
    <x v="0"/>
    <x v="0"/>
    <s v="Consultoría: Implementación de Programas"/>
    <s v="Brasil"/>
    <s v="Reales"/>
    <n v="9153.25"/>
    <n v="1690.76"/>
    <s v="Pago Completo"/>
    <s v="Parcela 6/6 - Isadora Lopes"/>
  </r>
  <r>
    <d v="2025-12-10T00:00:00"/>
    <s v="Reembolso Despesas de Viagens - Lanna Peixoto"/>
    <s v="I-2025-06979"/>
    <s v="GCF BRA | Eventos e Viagens - projeto Marajó"/>
    <x v="2"/>
    <x v="2"/>
    <x v="0"/>
    <x v="0"/>
    <s v="Biomas"/>
    <x v="0"/>
    <x v="0"/>
    <s v="Organizado por Avina"/>
    <s v="Brasil"/>
    <s v="US Dollar"/>
    <n v="481.06"/>
    <n v="481.06"/>
    <s v="Pago Completo"/>
    <s v="Reembolso Despesas de Viagens - Lanna Peixoto"/>
  </r>
  <r>
    <d v="2025-12-10T00:00:00"/>
    <s v="Payment 1_ SAWPA representative at ACS and ABHRF"/>
    <s v="I-2025-07269"/>
    <s v="DAWF South African Waste Pickers Association - Enmienda"/>
    <x v="2"/>
    <x v="88"/>
    <x v="0"/>
    <x v="3"/>
    <s v="Innovación Laboral (Ex. Futuro del Trabajo)"/>
    <x v="3"/>
    <x v="3"/>
    <s v="Donación efectivo más de U$D 3K y menos de U$D 50K"/>
    <s v="Sudáfrica"/>
    <s v="US Dollar"/>
    <n v="3939.07"/>
    <n v="3939.07"/>
    <s v="Pago Completo"/>
    <s v="Payment 1_ SAWPA representative at ACS and ABHRF"/>
  </r>
  <r>
    <d v="2025-12-10T00:00:00"/>
    <s v="Reembolso gastos de viaje Chile - Mafer Pineda"/>
    <s v="I-2025-06832"/>
    <s v="ECI - Consultoría Programática Apoyo Técnico Latitud R y ECI – Perú"/>
    <x v="2"/>
    <x v="23"/>
    <x v="0"/>
    <x v="3"/>
    <s v="Economia Circular Inclusiva (Ex Reciclaje)"/>
    <x v="8"/>
    <x v="8"/>
    <s v="Consultoría: Implementación de Programas"/>
    <s v="Perú"/>
    <s v="US Dollar"/>
    <n v="363.14"/>
    <n v="363.14"/>
    <s v="Pago Completo"/>
    <s v="Reembolso gastos de viaje Chile - Mafer Pineda"/>
  </r>
  <r>
    <d v="2025-12-10T00:00:00"/>
    <s v="I-2025-07074 solicitud de pago desembolso 2"/>
    <s v="I-2025-07074"/>
    <s v="ECI - Latitud R - Fortalecimiento de la cooperativa RUO"/>
    <x v="2"/>
    <x v="23"/>
    <x v="0"/>
    <x v="3"/>
    <s v="Economia Circular Inclusiva (Ex Reciclaje)"/>
    <x v="10"/>
    <x v="10"/>
    <s v="Donación efectivo más de U$D 3K y menos de U$D 50K"/>
    <s v="Argentina"/>
    <s v="US Dollar"/>
    <n v="4000"/>
    <n v="4000"/>
    <s v="Pago Completo"/>
    <s v="I-2025-07074 solicitud de pago desembolso 2"/>
  </r>
  <r>
    <d v="2025-12-10T00:00:00"/>
    <s v="Pago único Enrique Muñoz - I-07413"/>
    <s v="I-2025-07413"/>
    <s v="ASDI: documental cierre alianza"/>
    <x v="2"/>
    <x v="5"/>
    <x v="0"/>
    <x v="0"/>
    <s v="Innovación Laboral (Ex. Futuro del Trabajo)"/>
    <x v="3"/>
    <x v="3"/>
    <s v="Consultoría: Contratación de servicios/Otros"/>
    <m/>
    <s v="US Dollar"/>
    <n v="6395"/>
    <n v="6395"/>
    <s v="Pago Completo"/>
    <s v="Pago único Enrique Muñoz - I-07413"/>
  </r>
  <r>
    <d v="2025-12-10T00:00:00"/>
    <s v="Pago 17 Jerson I-5430"/>
    <s v="I-2022-05430"/>
    <s v="ASDI: Consultoría Honduras Jerson Muñoz"/>
    <x v="2"/>
    <x v="5"/>
    <x v="0"/>
    <x v="0"/>
    <s v="Innovación Laboral (Ex. Futuro del Trabajo)"/>
    <x v="9"/>
    <x v="9"/>
    <s v="Consultoría: Implementación de Programas"/>
    <s v="Honduras"/>
    <s v="Lempiras Hondureñas"/>
    <n v="128580.6"/>
    <n v="4882.29"/>
    <s v="Pago Completo"/>
    <s v="Pago 17 Jerson I-5430"/>
  </r>
  <r>
    <d v="2025-12-10T00:00:00"/>
    <s v="Reintegro Juana Penayo - Gastos de Alimentación y Traslado"/>
    <s v="I-2025-07164"/>
    <s v="Reunião de Equipe Água"/>
    <x v="2"/>
    <x v="105"/>
    <x v="0"/>
    <x v="3"/>
    <s v="Agua"/>
    <x v="12"/>
    <x v="12"/>
    <s v="Contratación de servicios/Viajes/Hoteles/Viáticos"/>
    <s v="Brasil"/>
    <s v="US Dollar"/>
    <n v="51.51"/>
    <n v="51.51"/>
    <s v="Pago Completo"/>
    <s v="Reintegro Juana Penayo - Gastos de Alimentación y Traslado"/>
  </r>
  <r>
    <d v="2025-12-10T00:00:00"/>
    <s v="Reemb. Renata SP Climate Ventures"/>
    <s v="I-2025-06814"/>
    <s v="WTT GER - Viagens 2025 - Via Aérea e adiantamentos"/>
    <x v="3"/>
    <x v="114"/>
    <x v="1"/>
    <x v="1"/>
    <s v="WTT"/>
    <x v="2"/>
    <x v="2"/>
    <s v="Contratación de servicios/Viajes/Hoteles/Viáticos"/>
    <s v="Brasil"/>
    <s v="Reales"/>
    <n v="405.17"/>
    <n v="74.13"/>
    <s v="Pago Completo"/>
    <s v="Reemb. Renata SP Climate Ventures"/>
  </r>
  <r>
    <d v="2025-12-10T00:00:00"/>
    <s v="Pago único _ auditoria"/>
    <s v="I-2025-07258"/>
    <s v="POV - Auditoría año 5"/>
    <x v="2"/>
    <x v="40"/>
    <x v="0"/>
    <x v="0"/>
    <s v="Biomas"/>
    <x v="0"/>
    <x v="0"/>
    <s v="Auditoria"/>
    <s v="Bolivia"/>
    <s v="US Dollar"/>
    <n v="4080"/>
    <n v="4080"/>
    <s v="Pago Completo"/>
    <s v="Pago único _ auditoria"/>
  </r>
  <r>
    <d v="2025-12-10T00:00:00"/>
    <s v="Pago único Ethel Valladares - I-07405"/>
    <s v="I-2025-07405"/>
    <s v="ASDI: Gira medios Honduras"/>
    <x v="2"/>
    <x v="5"/>
    <x v="0"/>
    <x v="0"/>
    <s v="Innovación Laboral (Ex. Futuro del Trabajo)"/>
    <x v="3"/>
    <x v="3"/>
    <s v="Consultoría: Contratación de servicios/Otros"/>
    <m/>
    <s v="US Dollar"/>
    <n v="2036.65"/>
    <n v="2036.65"/>
    <s v="Pago Completo"/>
    <s v="Pago único Ethel Valladares - I-07405"/>
  </r>
  <r>
    <d v="2025-12-10T00:00:00"/>
    <s v="Desembolso anticipo # 1 - auditoria"/>
    <s v="I-2025-07399"/>
    <s v="ECI - Latitud R - C2 - Guatemala - Auditoria de Cumplimiento Técnico (Polycon33)"/>
    <x v="2"/>
    <x v="89"/>
    <x v="0"/>
    <x v="0"/>
    <s v="Economia Circular Inclusiva (Ex Reciclaje)"/>
    <x v="10"/>
    <x v="10"/>
    <s v="Consultoría: Contratación de servicios/Otros"/>
    <m/>
    <s v="US Dollar"/>
    <n v="3000"/>
    <n v="3000"/>
    <s v="Pago Completo"/>
    <s v="Desembolso anticipo # 1 - auditoria"/>
  </r>
  <r>
    <d v="2025-12-10T00:00:00"/>
    <s v="I-07308 - Pago 2 Fundación Gabo"/>
    <s v="I-2025-07308"/>
    <s v="ASDI: Taller periodistas y relación con los medios"/>
    <x v="2"/>
    <x v="5"/>
    <x v="0"/>
    <x v="0"/>
    <s v="Innovación Laboral (Ex. Futuro del Trabajo)"/>
    <x v="3"/>
    <x v="3"/>
    <s v="Consultoría: Inversiones"/>
    <m/>
    <s v="US Dollar"/>
    <n v="7400"/>
    <n v="7400"/>
    <s v="Pago Completo"/>
    <s v="I-07308 - Pago 2 Fundación Gabo"/>
  </r>
  <r>
    <d v="2025-12-10T00:00:00"/>
    <s v="Reintegro Caja Chica Jerson I-5447"/>
    <s v="I-2023-05447"/>
    <s v="ASDI: Caja Chica Jerson - Honduras"/>
    <x v="2"/>
    <x v="5"/>
    <x v="0"/>
    <x v="0"/>
    <s v="Innovación Laboral (Ex. Futuro del Trabajo)"/>
    <x v="9"/>
    <x v="9"/>
    <s v="Consultoría: Contratación de servicios/Otros"/>
    <s v="Honduras"/>
    <s v="US Dollar"/>
    <n v="176.34"/>
    <n v="176.34"/>
    <s v="Pago Completo"/>
    <s v="Reintegro Caja Chica Jerson I-5447"/>
  </r>
  <r>
    <d v="2025-12-10T00:00:00"/>
    <s v="01 Desembolso Packard - Talanoa"/>
    <s v="I-2025-07337"/>
    <s v="Comic Relief: Guia sobre Adaptação Climática para Jornalistas - Talanoa"/>
    <x v="2"/>
    <x v="101"/>
    <x v="0"/>
    <x v="3"/>
    <s v="Clima"/>
    <x v="22"/>
    <x v="43"/>
    <s v="Donación efectivo más de U$D 3K y menos de U$D 50K"/>
    <m/>
    <s v="US Dollar"/>
    <n v="5000"/>
    <n v="5000"/>
    <s v="Pago Completo"/>
    <s v="01 Desembolso Packard - Talanoa"/>
  </r>
  <r>
    <d v="2025-12-10T00:00:00"/>
    <s v="Pago Unico _ Procomum_ ICC Pabellon Cuidados COP30"/>
    <s v="I-2025-07325"/>
    <s v="ICC: Pabellon Cuidados COP30"/>
    <x v="2"/>
    <x v="106"/>
    <x v="0"/>
    <x v="0"/>
    <s v="Innovación Laboral (Ex. Futuro del Trabajo)"/>
    <x v="3"/>
    <x v="3"/>
    <s v="Donación efectivo más de U$D 3K y menos de U$D 50K"/>
    <m/>
    <s v="US Dollar"/>
    <n v="5000"/>
    <n v="5000"/>
    <s v="Pago Completo"/>
    <s v="Pago Unico _ Procomum_ ICC Pabellon Cuidados COP30"/>
  </r>
  <r>
    <d v="2025-12-10T00:00:00"/>
    <s v="Reembolso Despesas de Eventos - Lanna Peixoto"/>
    <s v="I-2025-06979"/>
    <s v="GCF BRA | Eventos e Viagens - projeto Marajó"/>
    <x v="2"/>
    <x v="2"/>
    <x v="0"/>
    <x v="0"/>
    <s v="Biomas"/>
    <x v="11"/>
    <x v="11"/>
    <s v="Organizado por Avina"/>
    <s v="Brasil"/>
    <s v="US Dollar"/>
    <n v="1042.94"/>
    <n v="1042.94"/>
    <s v="Pago Completo"/>
    <s v="Reembolso Despesas de Eventos - Lanna Peixoto"/>
  </r>
  <r>
    <d v="2025-12-10T00:00:00"/>
    <s v="I-2025-06832 - Invoice 12 - Pago honorarios Mafer Pineda"/>
    <s v="I-2025-06832"/>
    <s v="ECI - Consultoría Programática Apoyo Técnico Latitud R y ECI – Perú"/>
    <x v="2"/>
    <x v="117"/>
    <x v="0"/>
    <x v="0"/>
    <s v="Economia Circular Inclusiva (Ex Reciclaje)"/>
    <x v="8"/>
    <x v="8"/>
    <s v="Consultoría: Implementación de Programas"/>
    <s v="Perú"/>
    <s v="Nuevos Soles Peruanos"/>
    <n v="22000"/>
    <n v="6535.95"/>
    <s v="Pago Completo"/>
    <s v="I-2025-06832 - Invoice 12 - Pago honorarios Mafer Pineda"/>
  </r>
  <r>
    <d v="2025-12-10T00:00:00"/>
    <s v="1er Desembolso Pulso Público"/>
    <s v="I-2025-07411"/>
    <s v="BASE: Pulso Publico Agenda de Regulación Brigadista"/>
    <x v="2"/>
    <x v="90"/>
    <x v="0"/>
    <x v="0"/>
    <s v="Clima"/>
    <x v="22"/>
    <x v="22"/>
    <s v="Donación efectivo más de U$D 3K y menos de U$D 50K"/>
    <m/>
    <s v="Reales"/>
    <n v="29466"/>
    <n v="5548.32"/>
    <s v="Pago Completo"/>
    <s v="1er Desembolso Pulso Público"/>
  </r>
  <r>
    <d v="2025-12-10T00:00:00"/>
    <s v="FT 8556 Via Aerea - Hospedagem Passagem Santarém 18/11 e 09/12 - Gracyane"/>
    <s v="I-2025-06814"/>
    <s v="WTT GER - Viagens 2025 - Via Aérea e adiantamentos"/>
    <x v="3"/>
    <x v="42"/>
    <x v="1"/>
    <x v="1"/>
    <s v="WTT"/>
    <x v="2"/>
    <x v="2"/>
    <s v="Contratación de servicios/Viajes/Hoteles/Viáticos"/>
    <s v="Brasil"/>
    <s v="Reales"/>
    <n v="4255.96"/>
    <n v="778.72"/>
    <s v="Pago Completo"/>
    <s v="FT 8556 Via Aerea - Hospedagem Passagem Santarém 18/11 e 09/12 - Gracyane"/>
  </r>
  <r>
    <d v="2025-12-10T00:00:00"/>
    <s v="2nd payment - Green Impact"/>
    <s v="I-2025-07155"/>
    <s v="Impulsouth II: JTL&amp;I Grants - Green Impact - Cameroon"/>
    <x v="2"/>
    <x v="63"/>
    <x v="0"/>
    <x v="0"/>
    <s v="Clima"/>
    <x v="22"/>
    <x v="25"/>
    <s v="Donación efectivo más de U$D 3K y menos de U$D 50K"/>
    <s v="Camerún"/>
    <s v="US Dollar"/>
    <n v="2000"/>
    <n v="2000"/>
    <s v="Pago Completo"/>
    <s v="2nd payment - Green Impact"/>
  </r>
  <r>
    <d v="2025-12-10T00:00:00"/>
    <s v="Honorário Novembro"/>
    <s v="I-2024-06740"/>
    <s v="GCF BRA | Consultoría coordinación proyecto Marajó Resiliente - Lanna Peixoto"/>
    <x v="2"/>
    <x v="2"/>
    <x v="0"/>
    <x v="0"/>
    <s v="Biomas"/>
    <x v="0"/>
    <x v="0"/>
    <s v="Consultoría: Implementación de Programas"/>
    <s v="Brasil"/>
    <s v="Reales"/>
    <n v="16772.8"/>
    <n v="3175.88"/>
    <s v="Pago Completo"/>
    <s v="Honorário Novembro"/>
  </r>
  <r>
    <d v="2025-12-10T00:00:00"/>
    <s v="Invoice 03/2025 - Pago 3 - Consultoria coordinacion aceleradora German Villegas"/>
    <s v="I-2025-07235"/>
    <s v="Coordinación de la Aceleradora de Negocios e iniciativas Programáticas ECI"/>
    <x v="2"/>
    <x v="89"/>
    <x v="0"/>
    <x v="0"/>
    <s v="Economia Circular Inclusiva (Ex Reciclaje)"/>
    <x v="8"/>
    <x v="8"/>
    <s v="Consultoría: Implementación de Programas"/>
    <s v="Colombia"/>
    <s v="Pesos Colombianos"/>
    <n v="13000000"/>
    <n v="3416.56"/>
    <s v="Pago Completo"/>
    <s v="Invoice 03/2025 - Pago 3 - Consultoria coordinacion aceleradora German Villegas"/>
  </r>
  <r>
    <d v="2025-12-10T00:00:00"/>
    <s v="Invoice  6 - Consultora apoyo tecnico Bolívia"/>
    <s v="I-2025-06876"/>
    <s v="ECI - Consultoría Programática Apoyo Técnico Latitud R y ECI  Bolívia"/>
    <x v="2"/>
    <x v="23"/>
    <x v="0"/>
    <x v="3"/>
    <s v="Economia Circular Inclusiva (Ex Reciclaje)"/>
    <x v="8"/>
    <x v="8"/>
    <s v="Consultoría: Implementación de Programas"/>
    <s v="Bolivia"/>
    <s v="Pesos Bolivianos"/>
    <n v="20800"/>
    <n v="2988.51"/>
    <s v="Pago Completo"/>
    <s v="Invoice  6 - Consultora apoyo tecnico Bolívia"/>
  </r>
  <r>
    <d v="2025-12-10T00:00:00"/>
    <s v="Fac 4 - Emigdia Ybanez - Consultoría"/>
    <s v="I-2025-07048"/>
    <s v="Lazos de Agua: Consultoría en Comunicación"/>
    <x v="2"/>
    <x v="105"/>
    <x v="0"/>
    <x v="3"/>
    <s v="Agua"/>
    <x v="12"/>
    <x v="12"/>
    <s v="Consultoría: Implementación de Programas"/>
    <s v="Paraguay"/>
    <s v="Guaranies Paraguayos"/>
    <n v="17101641.27"/>
    <n v="2508.39"/>
    <s v="Pago Completo"/>
    <s v="Fac 4 - Emigdia Ybanez - Consultoría"/>
  </r>
  <r>
    <d v="2025-12-10T00:00:00"/>
    <s v="Factura 00000062 - Pago unico de servicio Contracorriente"/>
    <s v="I-2025-07335"/>
    <s v="Target - Alianza comunicación Honduras"/>
    <x v="2"/>
    <x v="107"/>
    <x v="0"/>
    <x v="3"/>
    <s v="Economia Circular Inclusiva (Ex Reciclaje)"/>
    <x v="10"/>
    <x v="10"/>
    <s v="Consultoría: Contratación de servicios/Otros"/>
    <m/>
    <s v="US Dollar"/>
    <n v="3550"/>
    <n v="3550"/>
    <s v="Pago Completo"/>
    <s v="Factura 00000062 - Pago unico de servicio Contracorriente"/>
  </r>
  <r>
    <d v="2025-12-10T00:00:00"/>
    <s v="Fac 5-24 Miriam Priotti - Consultoría"/>
    <s v="I-2025-06975"/>
    <s v="Lazos de Agua: Especialista en Cambio de Comportamiento"/>
    <x v="2"/>
    <x v="121"/>
    <x v="0"/>
    <x v="0"/>
    <s v="Agua"/>
    <x v="12"/>
    <x v="12"/>
    <s v="Consultoría: Implementación de Programas"/>
    <s v="Argentina"/>
    <s v="Pesos Argentinos"/>
    <n v="3946278.64"/>
    <n v="2736.67"/>
    <s v="Pago Completo"/>
    <s v="Fac 5-24 Miriam Priotti - Consultoría"/>
  </r>
  <r>
    <d v="2025-12-11T00:00:00"/>
    <s v="Pagamento passagem Isadora Harvey | Via Aerea"/>
    <s v="I-2025-06877"/>
    <s v="Avina | Consultoría Coordinación Programática | Isadora Harvey"/>
    <x v="5"/>
    <x v="27"/>
    <x v="0"/>
    <x v="0"/>
    <s v="Democracias"/>
    <x v="16"/>
    <x v="16"/>
    <s v="Consultoría: Implementación de Programas"/>
    <s v="Brasil"/>
    <s v="Reales"/>
    <n v="601.79999999999995"/>
    <n v="110.29"/>
    <s v="Pago Completo"/>
    <s v="Pagamento passagem Isadora Harvey | Via Aerea"/>
  </r>
  <r>
    <d v="2025-12-11T00:00:00"/>
    <s v="Factura 42632 - Estudio Beccar Varela"/>
    <s v="I-2025-07417"/>
    <s v="ECI - REG - Apoyo operativo aceleradora -  Asesoria legales  Argentina"/>
    <x v="2"/>
    <x v="89"/>
    <x v="0"/>
    <x v="0"/>
    <s v="Economia Circular Inclusiva (Ex Reciclaje)"/>
    <x v="10"/>
    <x v="10"/>
    <s v="Consultoría: Contratación de servicios/Otros"/>
    <m/>
    <s v="US Dollar"/>
    <n v="10000"/>
    <n v="10000"/>
    <s v="Pago Completo"/>
    <s v="Factura 42632 - Estudio Beccar Varela"/>
  </r>
  <r>
    <d v="2025-12-11T00:00:00"/>
    <s v="2do desembolso Enmienda 09-2025"/>
    <s v="I-2024-06316"/>
    <s v="UE Redes Chaco - Huella de Carbono"/>
    <x v="0"/>
    <x v="56"/>
    <x v="0"/>
    <x v="0"/>
    <s v="Biomas"/>
    <x v="0"/>
    <x v="0"/>
    <s v="Consultoría: Implementación de Programas"/>
    <s v="Argentina"/>
    <s v="Pesos Argentinos"/>
    <n v="3318749.99"/>
    <n v="2311.11"/>
    <s v="Pago Completo"/>
    <s v="2do desembolso Enmienda 09-2025"/>
  </r>
  <r>
    <d v="2025-12-11T00:00:00"/>
    <s v="Reintegro gastos de viaje - I-07264"/>
    <s v="I-2025-07264"/>
    <s v="ASDI: Participación de Fernando Francia en Encuentro de Familiares de Migrantes Desaparecidos"/>
    <x v="2"/>
    <x v="5"/>
    <x v="0"/>
    <x v="0"/>
    <s v="Innovación Laboral (Ex. Futuro del Trabajo)"/>
    <x v="9"/>
    <x v="9"/>
    <s v="Contratación de servicios/Viajes/Hoteles/Viáticos"/>
    <s v="Honduras"/>
    <s v="US Dollar"/>
    <n v="178.5"/>
    <n v="178.5"/>
    <s v="Pago Completo"/>
    <s v="Reintegro gastos de viaje - I-07264"/>
  </r>
  <r>
    <d v="2025-12-11T00:00:00"/>
    <s v="Pago 4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s v="Pago 4 – I-07035 Cosmovisiones"/>
  </r>
  <r>
    <d v="2025-12-11T00:00:00"/>
    <s v="Pago 14 Reintegro Caja Chica Sindy"/>
    <s v="I-2023-05446"/>
    <s v="ASDI: Caja Chica Sindy - Guatemala"/>
    <x v="2"/>
    <x v="5"/>
    <x v="0"/>
    <x v="0"/>
    <s v="Innovación Laboral (Ex. Futuro del Trabajo)"/>
    <x v="9"/>
    <x v="9"/>
    <s v="Consultoría: Contratación de servicios/Otros"/>
    <s v="Guatemala"/>
    <s v="US Dollar"/>
    <n v="948.81"/>
    <n v="948.81"/>
    <s v="Pago Completo"/>
    <s v="Pago 14 Reintegro Caja Chica Sindy"/>
  </r>
  <r>
    <d v="2025-12-11T00:00:00"/>
    <s v="Pago 3 – I-07035 Cosmovisiones"/>
    <s v="I-2025-07035"/>
    <s v="ASDI: Consultoría de Comunicaciones - Cosmovisiones-Fernando Francia"/>
    <x v="2"/>
    <x v="5"/>
    <x v="0"/>
    <x v="0"/>
    <s v="Innovación Laboral (Ex. Futuro del Trabajo)"/>
    <x v="9"/>
    <x v="9"/>
    <s v="Consultoría: Implementación de Programas"/>
    <s v="Guatemala"/>
    <s v="Colones Costarricenses"/>
    <n v="1487640"/>
    <n v="2962.54"/>
    <s v="Pago Completo"/>
    <s v="Pago 3 – I-07035 Cosmovisiones"/>
  </r>
  <r>
    <d v="2025-12-11T00:00:00"/>
    <s v="Pago único No ficción I-07407"/>
    <s v="I-2025-07407"/>
    <s v="ASDI: Producción de notas en Guatemala, No Ficción"/>
    <x v="2"/>
    <x v="5"/>
    <x v="0"/>
    <x v="0"/>
    <s v="Innovación Laboral (Ex. Futuro del Trabajo)"/>
    <x v="3"/>
    <x v="3"/>
    <s v="Consultoría: Contratación de servicios/Otros"/>
    <m/>
    <s v="US Dollar"/>
    <n v="3000"/>
    <n v="3000"/>
    <s v="Pago Completo"/>
    <s v="Pago único No ficción I-07407"/>
  </r>
  <r>
    <d v="2025-12-11T00:00:00"/>
    <s v="Reintegro gastos de viaje - I-07375"/>
    <s v="I-2025-07375"/>
    <s v="ASDI: Participación de Fernando Francia en el Encuentro de Modelos de inclusión socioeconómica en Guatemala"/>
    <x v="2"/>
    <x v="5"/>
    <x v="0"/>
    <x v="0"/>
    <s v="Innovación Laboral (Ex. Futuro del Trabajo)"/>
    <x v="9"/>
    <x v="9"/>
    <s v="Contratación de servicios/Viajes/Hoteles/Viáticos"/>
    <m/>
    <s v="US Dollar"/>
    <n v="263.75"/>
    <n v="263.75"/>
    <s v="Pago Completo"/>
    <s v="Reintegro gastos de viaje - I-07375"/>
  </r>
  <r>
    <d v="2025-12-12T00:00:00"/>
    <s v="FT 8578 Via Aerea - Hospedagem Santarém 09/12 - Gracyane"/>
    <s v="I-2025-06814"/>
    <s v="WTT GER - Viagens 2025 - Via Aérea e adiantamentos"/>
    <x v="3"/>
    <x v="42"/>
    <x v="1"/>
    <x v="1"/>
    <s v="WTT"/>
    <x v="2"/>
    <x v="2"/>
    <s v="Contratación de servicios/Viajes/Hoteles/Viáticos"/>
    <s v="Brasil"/>
    <s v="Reales"/>
    <n v="837.9"/>
    <n v="155.13999999999999"/>
    <s v="Pago Completo"/>
    <s v="FT 8578 Via Aerea - Hospedagem Santarém 09/12 - Gracyane"/>
  </r>
  <r>
    <d v="2025-12-12T00:00:00"/>
    <s v="Desembolso 1"/>
    <s v="I-2025-07330"/>
    <s v="UE Redes Chaco - fondos de innovación (Comunidad Indígena Pueblo Kolla Finca Santiago)"/>
    <x v="0"/>
    <x v="56"/>
    <x v="0"/>
    <x v="0"/>
    <s v="Biomas"/>
    <x v="11"/>
    <x v="11"/>
    <s v="Donación efectivo más de U$D 50K"/>
    <m/>
    <s v="Pesos Argentinos"/>
    <n v="59850000"/>
    <n v="41533.660000000003"/>
    <s v="Pago Completo"/>
    <s v="Desembolso 1"/>
  </r>
  <r>
    <d v="2025-12-12T00:00:00"/>
    <s v="Desembolso 1/2 - Criollos"/>
    <s v="I-2025-07332"/>
    <s v="UE Redes Chaco - fondos de innovación (Asoc. Civil. Unión de Productores Criollos del Impenetrable)"/>
    <x v="0"/>
    <x v="56"/>
    <x v="0"/>
    <x v="0"/>
    <s v="Biomas"/>
    <x v="11"/>
    <x v="11"/>
    <s v="Donación efectivo más de U$D 50K"/>
    <m/>
    <s v="Pesos Argentinos"/>
    <n v="60900000"/>
    <n v="42262.32"/>
    <s v="Pago Completo"/>
    <s v="Desembolso 1/2 - Criollos"/>
  </r>
  <r>
    <d v="2025-12-12T00:00:00"/>
    <s v="UE Mx - Enmienda I - año II - OXFAM"/>
    <s v="I-2024-06124"/>
    <s v="UE Mx: Oxfam México - NDICI CSO/2023/450-034"/>
    <x v="6"/>
    <x v="100"/>
    <x v="0"/>
    <x v="0"/>
    <s v="Innovación Laboral (Ex. Futuro del Trabajo)"/>
    <x v="3"/>
    <x v="3"/>
    <s v="Donación efectivo más de U$D 3K y menos de U$D 50K"/>
    <s v="México"/>
    <s v="Pesos Mexicanos"/>
    <n v="1511508.28"/>
    <n v="82371.02"/>
    <s v="Pago Completo"/>
    <s v="UE Mx - Enmienda I - año II - OXFAM"/>
  </r>
  <r>
    <d v="2025-12-12T00:00:00"/>
    <s v="Honorarios Diciembre 2025"/>
    <s v="I-2024-06315"/>
    <s v="UE Redes Chaco - Coordinación del proyecto (Yaiza Reid Rata) - año II"/>
    <x v="0"/>
    <x v="56"/>
    <x v="0"/>
    <x v="0"/>
    <s v="Biomas"/>
    <x v="0"/>
    <x v="0"/>
    <s v="Consultoría: Implementación de Programas"/>
    <s v="Argentina"/>
    <s v="Pesos Argentinos"/>
    <n v="3890000"/>
    <n v="2699.51"/>
    <s v="Pago Completo"/>
    <s v="Honorarios Diciembre 2025"/>
  </r>
  <r>
    <d v="2025-12-12T00:00:00"/>
    <s v="Pago pasajes Turismo Esquerré - I-07390"/>
    <s v="I-2025-07390"/>
    <s v="ASDI - apoyo logístico en el XV Congreso de la RIAM"/>
    <x v="2"/>
    <x v="5"/>
    <x v="0"/>
    <x v="0"/>
    <s v="Innovación Laboral (Ex. Futuro del Trabajo)"/>
    <x v="3"/>
    <x v="3"/>
    <s v="Contratación de servicios/Viajes/Hoteles/Viáticos"/>
    <m/>
    <s v="US Dollar"/>
    <n v="8920.92"/>
    <n v="8920.92"/>
    <s v="Pago Completo"/>
    <s v="Pago pasajes Turismo Esquerré - I-07390"/>
  </r>
  <r>
    <d v="2025-12-12T00:00:00"/>
    <s v="Pasaje Fernando Francia - I-07375"/>
    <s v="I-2025-07375"/>
    <s v="ASDI: Participación de Fernando Francia en el Encuentro de Modelos de inclusión socioeconómica en Guatemala"/>
    <x v="2"/>
    <x v="5"/>
    <x v="0"/>
    <x v="0"/>
    <s v="Innovación Laboral (Ex. Futuro del Trabajo)"/>
    <x v="9"/>
    <x v="9"/>
    <s v="Contratación de servicios/Viajes/Hoteles/Viáticos"/>
    <m/>
    <s v="US Dollar"/>
    <n v="313.42"/>
    <n v="313.42"/>
    <s v="Pago Completo"/>
    <s v="Pasaje Fernando Francia - I-07375"/>
  </r>
  <r>
    <d v="2025-12-12T00:00:00"/>
    <s v="UE Mx - 1615 FA Mx - Consultoria Evaluacion, Monitoreo y Aprendizaje - Diciembre"/>
    <s v="I-2025-06834"/>
    <s v="UE Mx - Consultoría de evaluación, monitoreo y aprendizaje"/>
    <x v="6"/>
    <x v="100"/>
    <x v="0"/>
    <x v="0"/>
    <s v="Innovación Laboral (Ex. Futuro del Trabajo)"/>
    <x v="9"/>
    <x v="9"/>
    <s v="Consultoría: Implementación de Programas"/>
    <s v="México"/>
    <s v="Pesos Mexicanos"/>
    <n v="25963.4"/>
    <n v="1425.78"/>
    <s v="Pago Completo"/>
    <s v="UE Mx - 1615 FA Mx - Consultoria Evaluacion, Monitoreo y Aprendizaje - Diciembre"/>
  </r>
  <r>
    <d v="2025-12-12T00:00:00"/>
    <s v="Anticipo Alojamiento 5 participantes evento RIAM – MR Hoteles - I-07390"/>
    <s v="I-2025-07390"/>
    <s v="ASDI - apoyo logístico en el XV Congreso de la RIAM"/>
    <x v="2"/>
    <x v="5"/>
    <x v="0"/>
    <x v="0"/>
    <s v="Innovación Laboral (Ex. Futuro del Trabajo)"/>
    <x v="3"/>
    <x v="3"/>
    <s v="Contratación de servicios/Viajes/Hoteles/Viáticos"/>
    <m/>
    <s v="US Dollar"/>
    <n v="1000"/>
    <n v="1000"/>
    <s v="Pago Completo"/>
    <s v="Anticipo Alojamiento 5 participantes evento RIAM – MR Hoteles - I-07390"/>
  </r>
  <r>
    <d v="2025-12-12T00:00:00"/>
    <s v="Desembolso único"/>
    <s v="I-2025-07415"/>
    <s v="IF | Congreso Futuro 2026"/>
    <x v="2"/>
    <x v="90"/>
    <x v="0"/>
    <x v="0"/>
    <s v="Dirección de Futuro"/>
    <x v="31"/>
    <x v="33"/>
    <s v="Patrocinios"/>
    <m/>
    <s v="US Dollar"/>
    <n v="5000"/>
    <n v="5000"/>
    <s v="Pago Completo"/>
    <s v="Desembolso único"/>
  </r>
  <r>
    <d v="2025-12-12T00:00:00"/>
    <s v="Reembolso Marvson Andrade - Gastos de viagem"/>
    <s v="I-2025-07164"/>
    <s v="Reunião de Equipe Água"/>
    <x v="2"/>
    <x v="27"/>
    <x v="0"/>
    <x v="0"/>
    <s v="Agua"/>
    <x v="12"/>
    <x v="12"/>
    <s v="Contratación de servicios/Viajes/Hoteles/Viáticos"/>
    <s v="Brasil"/>
    <s v="US Dollar"/>
    <n v="206.59"/>
    <n v="206.59"/>
    <s v="Pago Completo"/>
    <s v="Reembolso Marvson Andrade - Gastos de viagem"/>
  </r>
  <r>
    <d v="2025-12-12T00:00:00"/>
    <s v="Quinto pago - I-06923 José Valverde"/>
    <s v="I-2025-06923"/>
    <s v="ASDI: Consultoría MEL José Pablo Valverde"/>
    <x v="2"/>
    <x v="5"/>
    <x v="0"/>
    <x v="0"/>
    <s v="Innovación Laboral (Ex. Futuro del Trabajo)"/>
    <x v="9"/>
    <x v="9"/>
    <s v="Consultoría: Implementación de Programas"/>
    <s v="Guatemala"/>
    <s v="US Dollar"/>
    <n v="2800"/>
    <n v="2800"/>
    <s v="Pago Completo"/>
    <s v="Quinto pago - I-06923 José Valverde"/>
  </r>
  <r>
    <d v="2025-12-12T00:00:00"/>
    <s v="Pago 2 _ ICC: FLAA-Comunidad Mariscal Sucre"/>
    <s v="I-2025-07097"/>
    <s v="ICC: FLAA-Comunidad Mariscal Sucre"/>
    <x v="2"/>
    <x v="106"/>
    <x v="0"/>
    <x v="0"/>
    <s v="Innovación Laboral (Ex. Futuro del Trabajo)"/>
    <x v="3"/>
    <x v="3"/>
    <s v="Donación efectivo más de U$D 3K y menos de U$D 50K"/>
    <s v="Ecuador"/>
    <s v="US Dollar"/>
    <n v="22265.9"/>
    <n v="22265.9"/>
    <s v="Pago Completo"/>
    <s v="Pago 2 _ ICC: FLAA-Comunidad Mariscal Sucre"/>
  </r>
  <r>
    <d v="2025-12-12T00:00:00"/>
    <s v="Pago único Republica GT- I-07412"/>
    <s v="I-2025-07412"/>
    <s v="ASDI: Colaboración notas en ámbito empresarial"/>
    <x v="2"/>
    <x v="5"/>
    <x v="0"/>
    <x v="0"/>
    <s v="Innovación Laboral (Ex. Futuro del Trabajo)"/>
    <x v="3"/>
    <x v="3"/>
    <s v="Consultoría: Contratación de servicios/Otros"/>
    <m/>
    <s v="US Dollar"/>
    <n v="1000"/>
    <n v="1000"/>
    <s v="Pago Completo"/>
    <s v="Pago único Republica GT- I-07412"/>
  </r>
  <r>
    <d v="2025-12-12T00:00:00"/>
    <s v="Pago 13 Sindy I-5432"/>
    <s v="I-2022-05432"/>
    <s v="ASDI: Consultoría Guatemala Sindy Hernández"/>
    <x v="2"/>
    <x v="5"/>
    <x v="0"/>
    <x v="0"/>
    <s v="Innovación Laboral (Ex. Futuro del Trabajo)"/>
    <x v="9"/>
    <x v="9"/>
    <s v="Consultoría: Implementación de Programas"/>
    <s v="Guatemala"/>
    <s v="Quetzales Guatemaltecos"/>
    <n v="39389.050000000003"/>
    <n v="5147.68"/>
    <s v="Pago Completo"/>
    <s v="Pago 13 Sindy I-5432"/>
  </r>
  <r>
    <d v="2025-12-12T00:00:00"/>
    <s v="I-07389 pasaje Sindy Hernández"/>
    <s v="I-2025-07389"/>
    <s v="ASDI: Participación de Sindy Hernández Bonilla en el XV Congreso de la RIAM"/>
    <x v="2"/>
    <x v="5"/>
    <x v="0"/>
    <x v="0"/>
    <s v="Innovación Laboral (Ex. Futuro del Trabajo)"/>
    <x v="9"/>
    <x v="9"/>
    <s v="Contratación de servicios/Viajes/Hoteles/Viáticos"/>
    <m/>
    <s v="US Dollar"/>
    <n v="1666.72"/>
    <n v="1666.72"/>
    <s v="Pago Completo"/>
    <s v="I-07389 pasaje Sindy Hernández"/>
  </r>
  <r>
    <d v="2025-12-12T00:00:00"/>
    <s v="Factura 03 0097 - Tercer Pago Katherine Conicelli"/>
    <s v="I-2025-07209"/>
    <s v="ECI Argentina.: Consultora Gestión de datos e informes 2025/2"/>
    <x v="0"/>
    <x v="116"/>
    <x v="0"/>
    <x v="0"/>
    <s v="Economia Circular Inclusiva (Ex Reciclaje)"/>
    <x v="8"/>
    <x v="8"/>
    <s v="Consultoría: Implementación de Programas"/>
    <s v="Argentina"/>
    <s v="Pesos Argentinos"/>
    <n v="5538048.3600000003"/>
    <n v="3843.2"/>
    <s v="Pago Completo"/>
    <s v="Factura 03 0097 - Tercer Pago Katherine Conicelli"/>
  </r>
  <r>
    <d v="2025-12-12T00:00:00"/>
    <s v="Honorarios Diciembre 2025"/>
    <s v="I-2025-06833"/>
    <s v="UE Redes Chaco - consultoría administrativa (Fiorella Tomasello)"/>
    <x v="0"/>
    <x v="56"/>
    <x v="0"/>
    <x v="0"/>
    <s v="Biomas"/>
    <x v="0"/>
    <x v="0"/>
    <s v="Consultoría: Implementación de Programas"/>
    <s v="Argentina"/>
    <s v="Pesos Argentinos"/>
    <n v="2219899"/>
    <n v="1540.53"/>
    <s v="Pago Completo"/>
    <s v="Honorarios Diciembre 2025"/>
  </r>
  <r>
    <d v="2025-12-15T00:00:00"/>
    <s v="NO PAGAR - Rendición de cuentas parcial Eva Duarte"/>
    <s v="I-2024-06154"/>
    <s v="Biomas II :  Apoio à Coordenação Programática (Eva Eduarda)"/>
    <x v="2"/>
    <x v="103"/>
    <x v="0"/>
    <x v="3"/>
    <s v="Biomas"/>
    <x v="0"/>
    <x v="0"/>
    <s v="Consultoría: Implementación de Programas"/>
    <s v="Brasil"/>
    <s v="US Dollar"/>
    <n v="429.75"/>
    <n v="429.75"/>
    <s v="Pago Completo"/>
    <s v="NO PAGAR - Rendición de cuentas parcial Eva Duarte"/>
  </r>
  <r>
    <d v="2025-12-15T00:00:00"/>
    <s v="Desembolso comunicaciones Periplo UE 2do año 2 de 2"/>
    <s v="I-2024-06411"/>
    <s v="UE Chile: Implementación Estrategia de Comunicaciones Periplo Chile"/>
    <x v="1"/>
    <x v="65"/>
    <x v="0"/>
    <x v="0"/>
    <s v="Innovación Laboral (Ex. Futuro del Trabajo)"/>
    <x v="9"/>
    <x v="9"/>
    <s v="Consultoría: Implementación de Programas"/>
    <s v="Chile"/>
    <s v="Pesos Chilenos"/>
    <n v="2040000"/>
    <n v="2235.2199999999998"/>
    <s v="Pago Completo"/>
    <s v="Desembolso comunicaciones Periplo UE 2do año 2 de 2"/>
  </r>
  <r>
    <d v="2025-12-15T00:00:00"/>
    <s v="Consultoría G.Bade dic 2025"/>
    <s v="I-2024-06238"/>
    <s v="UE Chile - Periplo Comunicaciones"/>
    <x v="1"/>
    <x v="65"/>
    <x v="0"/>
    <x v="0"/>
    <s v="Innovación Laboral (Ex. Futuro del Trabajo)"/>
    <x v="9"/>
    <x v="9"/>
    <s v="Consultoría: Implementación de Programas"/>
    <s v="Chile"/>
    <s v="Pesos Chilenos"/>
    <n v="815000"/>
    <n v="892.99"/>
    <s v="Pago Completo"/>
    <s v="Consultoría G.Bade dic 2025"/>
  </r>
  <r>
    <d v="2025-12-15T00:00:00"/>
    <s v="NO PAGAR - Imposto - NF Transporte Frota - agenda Marajó"/>
    <s v="I-2024-06190"/>
    <s v="GCF BRA | Eventos e Viagens - Projeto Marajó"/>
    <x v="5"/>
    <x v="2"/>
    <x v="0"/>
    <x v="0"/>
    <s v="Biomas"/>
    <x v="11"/>
    <x v="11"/>
    <s v="Organizado por Avina"/>
    <s v="Brasil"/>
    <s v="Reales"/>
    <n v="71.5"/>
    <n v="13.26"/>
    <s v="Pago Completo"/>
    <s v="NO PAGAR - Imposto - NF Transporte Frota - agenda Marajó"/>
  </r>
  <r>
    <d v="2025-12-15T00:00:00"/>
    <s v="Traslados ALeon (Transportes Apoquindo)"/>
    <s v="I-2024-06242"/>
    <s v="UE Chile - Periplo Gastos Varios"/>
    <x v="1"/>
    <x v="65"/>
    <x v="0"/>
    <x v="0"/>
    <s v="Innovación Laboral (Ex. Futuro del Trabajo)"/>
    <x v="3"/>
    <x v="3"/>
    <s v="Consultoría: Contratación de servicios/Otros"/>
    <s v="Chile"/>
    <s v="Pesos Chilenos"/>
    <n v="49497"/>
    <n v="54.23"/>
    <s v="Pago Completo"/>
    <s v="Traslados ALeon (Transportes Apoquindo)"/>
  </r>
  <r>
    <d v="2025-12-15T00:00:00"/>
    <s v="Consultoría MEL Ma. Pia Montero dic 25"/>
    <s v="I-2025-07067"/>
    <s v="UE Chile - Periplo Consultoria MEL M.Montero"/>
    <x v="1"/>
    <x v="65"/>
    <x v="0"/>
    <x v="0"/>
    <s v="Innovación Laboral (Ex. Futuro del Trabajo)"/>
    <x v="9"/>
    <x v="9"/>
    <s v="Consultoría: Implementación de Programas"/>
    <s v="Chile"/>
    <s v="Pesos Chilenos"/>
    <n v="1100000"/>
    <n v="1205.27"/>
    <s v="Pago Completo"/>
    <s v="Consultoría MEL Ma. Pia Montero dic 25"/>
  </r>
  <r>
    <d v="2025-12-15T00:00:00"/>
    <s v="Consultoria Periplo Policy Brief"/>
    <s v="I-2025-07343"/>
    <s v="UE Chile Policy Paper sobre el esquema de movilidad laboral en Chile"/>
    <x v="1"/>
    <x v="65"/>
    <x v="0"/>
    <x v="0"/>
    <s v="Innovación Laboral (Ex. Futuro del Trabajo)"/>
    <x v="9"/>
    <x v="9"/>
    <s v="Consultoría: Implementación de Programas"/>
    <m/>
    <s v="Pesos Chilenos"/>
    <n v="2380000"/>
    <n v="2607.7600000000002"/>
    <s v="Pago Completo"/>
    <s v="Consultoria Periplo Policy Brief"/>
  </r>
  <r>
    <d v="2025-12-15T00:00:00"/>
    <s v="Pago único Laura Hernandez - I-07406"/>
    <s v="I-2025-07406"/>
    <s v="ASDI: Producción Notas en El Salvador, Alharaca"/>
    <x v="2"/>
    <x v="5"/>
    <x v="0"/>
    <x v="0"/>
    <s v="Innovación Laboral (Ex. Futuro del Trabajo)"/>
    <x v="3"/>
    <x v="3"/>
    <s v="Consultoría: Contratación de servicios/Otros"/>
    <m/>
    <s v="US Dollar"/>
    <n v="3500"/>
    <n v="3500"/>
    <s v="Pago Completo"/>
    <s v="Pago único Laura Hernandez - I-07406"/>
  </r>
  <r>
    <d v="2025-12-15T00:00:00"/>
    <s v="Reembolso Luciana Passos"/>
    <s v="I-2024-06061"/>
    <s v="AMA: Viagens de representação e monitoramento"/>
    <x v="5"/>
    <x v="33"/>
    <x v="0"/>
    <x v="0"/>
    <s v="Agua"/>
    <x v="12"/>
    <x v="12"/>
    <s v="Contratación de servicios/Viajes/Hoteles/Viáticos"/>
    <s v="Brasil"/>
    <s v="Reales"/>
    <n v="439.69"/>
    <n v="81.540000000000006"/>
    <s v="Pago Completo"/>
    <s v="Reembolso Luciana Passos"/>
  </r>
  <r>
    <d v="2025-12-15T00:00:00"/>
    <s v="Consultoría diciembre V.Arellano A1760 1/4"/>
    <s v="I-2024-06412"/>
    <s v="Consultoría Administrativa Ikatu Maria Victoria Arellano"/>
    <x v="1"/>
    <x v="104"/>
    <x v="0"/>
    <x v="0"/>
    <s v="Ikatu (Negocios)"/>
    <x v="17"/>
    <x v="17"/>
    <s v="Consultoría: Implementación de Programas"/>
    <s v="Chile"/>
    <s v="Pesos Chilenos"/>
    <n v="553113"/>
    <n v="606.04"/>
    <s v="Pago Completo"/>
    <s v="Consultoría diciembre V.Arellano A1760 1/4"/>
  </r>
  <r>
    <d v="2025-12-15T00:00:00"/>
    <s v="Traslado actividad Territorio A.Leon y  Participantes"/>
    <s v="I-2024-06242"/>
    <s v="UE Chile - Periplo Gastos Varios"/>
    <x v="1"/>
    <x v="65"/>
    <x v="0"/>
    <x v="0"/>
    <s v="Innovación Laboral (Ex. Futuro del Trabajo)"/>
    <x v="3"/>
    <x v="3"/>
    <s v="Consultoría: Contratación de servicios/Otros"/>
    <s v="Chile"/>
    <s v="Pesos Chilenos"/>
    <n v="88517"/>
    <n v="96.99"/>
    <s v="Pago Completo"/>
    <s v="Traslado actividad Territorio A.Leon y  Participantes"/>
  </r>
  <r>
    <d v="2025-12-15T00:00:00"/>
    <s v="Alojamiento E.Barquero  RIAM-Periplo"/>
    <s v="I-2024-06242"/>
    <s v="UE Chile - Periplo Gastos Varios"/>
    <x v="1"/>
    <x v="65"/>
    <x v="0"/>
    <x v="0"/>
    <s v="Innovación Laboral (Ex. Futuro del Trabajo)"/>
    <x v="3"/>
    <x v="3"/>
    <s v="Consultoría: Contratación de servicios/Otros"/>
    <s v="Chile"/>
    <s v="Pesos Chilenos"/>
    <n v="220864"/>
    <n v="242"/>
    <s v="Pago Completo"/>
    <s v="Alojamiento E.Barquero  RIAM-Periplo"/>
  </r>
  <r>
    <d v="2025-12-15T00:00:00"/>
    <s v="2nd payment L&amp;DC I-2025-0706"/>
    <s v="I-2025-07063"/>
    <s v="BASE: L&amp;DC - Climate 2025 Ltd"/>
    <x v="2"/>
    <x v="90"/>
    <x v="0"/>
    <x v="0"/>
    <s v="Clima"/>
    <x v="22"/>
    <x v="25"/>
    <s v="Donación efectivo más de U$D 3K y menos de U$D 50K"/>
    <s v="Global"/>
    <s v="US Dollar"/>
    <n v="10000"/>
    <n v="10000"/>
    <s v="Pago Completo"/>
    <s v="2nd payment L&amp;DC I-2025-0706"/>
  </r>
  <r>
    <d v="2025-12-15T00:00:00"/>
    <s v="Pagamento Imposto Locação de barco - última nota"/>
    <s v="I-2024-06190"/>
    <s v="GCF BRA | Eventos e Viagens - Projeto Marajó"/>
    <x v="5"/>
    <x v="2"/>
    <x v="0"/>
    <x v="0"/>
    <s v="Biomas"/>
    <x v="11"/>
    <x v="11"/>
    <s v="Organizado por Avina"/>
    <s v="Brasil"/>
    <s v="Reales"/>
    <n v="1483.15"/>
    <n v="275.02999999999997"/>
    <s v="Pago Completo"/>
    <s v="Pagamento Imposto Locação de barco - última nota"/>
  </r>
  <r>
    <d v="2025-12-15T00:00:00"/>
    <s v="Consultoría diciembre V.Arellano A1803  3/4"/>
    <s v="I-2024-06412"/>
    <s v="Consultoría Administrativa Ikatu Maria Victoria Arellano"/>
    <x v="1"/>
    <x v="111"/>
    <x v="0"/>
    <x v="0"/>
    <s v="Ikatu (Negocios)"/>
    <x v="17"/>
    <x v="17"/>
    <s v="Consultoría: Implementación de Programas"/>
    <s v="Chile"/>
    <s v="Pesos Chilenos"/>
    <n v="1200000"/>
    <n v="1314.84"/>
    <s v="Pago Completo"/>
    <s v="Consultoría diciembre V.Arellano A1803  3/4"/>
  </r>
  <r>
    <d v="2025-12-15T00:00:00"/>
    <s v="Consultoría diciembre V.Arellano A1006 4/4"/>
    <s v="I-2024-06412"/>
    <s v="Consultoría Administrativa Ikatu Maria Victoria Arellano"/>
    <x v="1"/>
    <x v="27"/>
    <x v="0"/>
    <x v="0"/>
    <s v="Ikatu (Negocios)"/>
    <x v="17"/>
    <x v="17"/>
    <s v="Consultoría: Implementación de Programas"/>
    <s v="Chile"/>
    <s v="Pesos Chilenos"/>
    <n v="430087"/>
    <n v="471.25"/>
    <s v="Pago Completo"/>
    <s v="Consultoría diciembre V.Arellano A1006 4/4"/>
  </r>
  <r>
    <d v="2025-12-15T00:00:00"/>
    <s v="Consultoría diciembre V.Arellano A1762 2/4"/>
    <s v="I-2024-06412"/>
    <s v="Consultoría Administrativa Ikatu Maria Victoria Arellano"/>
    <x v="1"/>
    <x v="8"/>
    <x v="0"/>
    <x v="0"/>
    <s v="Ikatu (Negocios)"/>
    <x v="17"/>
    <x v="17"/>
    <s v="Consultoría: Implementación de Programas"/>
    <s v="Chile"/>
    <s v="Pesos Chilenos"/>
    <n v="116800"/>
    <n v="127.98"/>
    <s v="Pago Completo"/>
    <s v="Consultoría diciembre V.Arellano A1762 2/4"/>
  </r>
  <r>
    <d v="2025-12-15T00:00:00"/>
    <s v="Reembolso gastos RIAM - A.Leon"/>
    <s v="I-2025-06972"/>
    <s v="UE Chile-Periplo: Talleres proyecto 2025"/>
    <x v="1"/>
    <x v="65"/>
    <x v="0"/>
    <x v="0"/>
    <s v="Innovación Laboral (Ex. Futuro del Trabajo)"/>
    <x v="3"/>
    <x v="3"/>
    <s v="Contratación de servicios/Viajes/Hoteles/Viáticos"/>
    <s v="Chile"/>
    <s v="Pesos Chilenos"/>
    <n v="639867"/>
    <n v="701.1"/>
    <s v="Pago Completo"/>
    <s v="Reembolso gastos RIAM - A.Leon"/>
  </r>
  <r>
    <d v="2025-12-17T00:00:00"/>
    <s v="Maria León Consultoría UE dic 2025"/>
    <s v="I-2025-06938"/>
    <s v="UE Chile: Periplo Consultoria Maria Alejandra Leon"/>
    <x v="1"/>
    <x v="65"/>
    <x v="0"/>
    <x v="0"/>
    <s v="Innovación Laboral (Ex. Futuro del Trabajo)"/>
    <x v="9"/>
    <x v="9"/>
    <s v="Consultoría: Implementación de Programas"/>
    <s v="Chile"/>
    <s v="Pesos Chilenos"/>
    <n v="2388750"/>
    <n v="2614.2600000000002"/>
    <s v="Pago Completo"/>
    <s v="Maria León Consultoría UE dic 2025"/>
  </r>
  <r>
    <d v="2025-12-17T00:00:00"/>
    <s v="Pago 30 UF - Informe intermedio Auditoría"/>
    <s v="I-2025-07234"/>
    <s v="Auditoría Fondo Desarrollo Rural 2"/>
    <x v="1"/>
    <x v="8"/>
    <x v="0"/>
    <x v="0"/>
    <s v="Ikatu (Negocios)"/>
    <x v="26"/>
    <x v="28"/>
    <s v="Auditoria"/>
    <s v="Chile"/>
    <s v="Pesos Chilenos"/>
    <n v="1189308"/>
    <n v="1301.58"/>
    <s v="Pago Completo"/>
    <s v="Pago 30 UF - Informe intermedio Auditoría"/>
  </r>
  <r>
    <d v="2025-12-18T00:00:00"/>
    <s v="Ajuste de alianza a Comic Relief - Transferencia a cta. GCF"/>
    <s v="I-2024-06427"/>
    <s v="GCF BRA| Technical Assistance  - Miguel Vasquez"/>
    <x v="2"/>
    <x v="122"/>
    <x v="0"/>
    <x v="0"/>
    <s v="Clima"/>
    <x v="22"/>
    <x v="22"/>
    <s v="Consultoría: Inversiones"/>
    <s v="Brasil"/>
    <s v="US Dollar"/>
    <n v="20000"/>
    <n v="20000"/>
    <s v="Pago Completo"/>
    <s v="Ajuste de alianza a Comic Relief - Transferencia a cta. GCF"/>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r>
    <m/>
    <m/>
    <m/>
    <m/>
    <x v="9"/>
    <x v="145"/>
    <x v="0"/>
    <x v="5"/>
    <m/>
    <x v="40"/>
    <x v="45"/>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7">
  <r>
    <d v="2025-01-07T00:00:00"/>
    <s v="Pago honorarios diciembre 2024 Yaiza Reid Rata"/>
    <s v="I-2024-06315"/>
    <s v="UE Redes Chaco - Coordinación del proyecto (Yaiza Reid Rata) - año II"/>
    <x v="0"/>
    <x v="0"/>
    <x v="0"/>
    <s v="Co-inversor - Fundación Avina (FA)"/>
    <x v="0"/>
    <x v="0"/>
    <x v="0"/>
    <s v="Consultoria Implementación de Programas"/>
    <s v="Argentina"/>
    <s v="Pesos Argentinos"/>
    <n v="2581535"/>
    <n v="2510"/>
    <s v="Pago Completo"/>
    <s v="Pago honorarios diciembre 2024 Yaiza Reid Rata"/>
    <s v="D-2025-01-07-24272"/>
    <x v="0"/>
    <s v="A00622"/>
  </r>
  <r>
    <d v="2025-01-07T00:00:00"/>
    <s v="Desembolso Préstamo único L.Madrid"/>
    <s v="I-2024-06747"/>
    <s v="Lisy Paola Madrid Morales FDR 2.0 Ikatu"/>
    <x v="1"/>
    <x v="1"/>
    <x v="0"/>
    <s v="Co-inversor - Fundación Avina (FA)"/>
    <x v="1"/>
    <x v="1"/>
    <x v="1"/>
    <s v="Cooperación Financiera Reembolsable"/>
    <s v="Chile"/>
    <s v="Pesos Chilenos"/>
    <n v="5000000"/>
    <n v="4945.7"/>
    <s v="Pago Completo"/>
    <s v="Desembolso Préstamo único L.Madrid"/>
    <s v="D-2025-01-06-24269"/>
    <x v="1"/>
    <s v="A00824"/>
  </r>
  <r>
    <d v="2025-01-07T00:00:00"/>
    <s v="Honorário Noviembre e Diciembre"/>
    <s v="I-2024-06142"/>
    <s v="GCF BRA | Consultoria Monitoreo y Evaluación - Denis Conrado"/>
    <x v="2"/>
    <x v="2"/>
    <x v="0"/>
    <s v="Co-inversor - Fundación Avina (FA)"/>
    <x v="0"/>
    <x v="0"/>
    <x v="0"/>
    <s v="Consultoria Implementación de Programas"/>
    <s v="Brasil"/>
    <s v="Reales"/>
    <n v="24000"/>
    <n v="3948.86"/>
    <s v="Pago Completo"/>
    <s v="Honorário Noviembre e Diciembre"/>
    <s v="D-2025-01-06-24270"/>
    <x v="0"/>
    <s v="A00703"/>
  </r>
  <r>
    <d v="2025-01-08T00:00:00"/>
    <s v="NF 25 Tulio Martins - serviços foto e video - encontro Reuso"/>
    <s v="I-2024-06329"/>
    <s v="WTT Comunicação de projetos de inovação 2024"/>
    <x v="3"/>
    <x v="3"/>
    <x v="1"/>
    <s v="WTT Institucional"/>
    <x v="2"/>
    <x v="2"/>
    <x v="2"/>
    <s v="Contratación de servicios/Otros"/>
    <s v="Brasil"/>
    <s v="Reales"/>
    <n v="2925"/>
    <n v="477.02"/>
    <s v="Pago Completo"/>
    <s v="NF 25 Tulio Martins - serviços foto e video - encontro Reuso"/>
    <s v="D-2025-01-07-24273"/>
    <x v="1"/>
    <s v="A00754"/>
  </r>
  <r>
    <d v="2025-01-08T00:00:00"/>
    <s v="Reemb. Rafael - Viagem Beruri/Manaus - A-1651 Porticus"/>
    <s v="I-2025-06814"/>
    <s v="WTT GER - Viagens 2025 - Via Aérea e adiantamentos"/>
    <x v="3"/>
    <x v="3"/>
    <x v="1"/>
    <s v="WTT Institucional"/>
    <x v="2"/>
    <x v="2"/>
    <x v="2"/>
    <s v="Contratación de servicios/Viajes/Hoteles/Viáticos"/>
    <s v="Brasil"/>
    <s v="Reales"/>
    <n v="3159.13"/>
    <n v="515.20000000000005"/>
    <s v="Pago Completo"/>
    <s v="Reemb. Rafael - Viagem Beruri/Manaus - A-1651 Porticus"/>
    <s v="D-2025-01-20-24334"/>
    <x v="1"/>
    <s v="A00754"/>
  </r>
  <r>
    <d v="2025-01-10T00:00:00"/>
    <s v="Honorário Dezembro"/>
    <s v="I-2024-06506"/>
    <s v="CLUA: Consultoría coordinación proyecto Marajó Resiliente - Lanna Peixoto"/>
    <x v="2"/>
    <x v="4"/>
    <x v="0"/>
    <s v="Co-inversor - Fundación Avina (FA)"/>
    <x v="0"/>
    <x v="0"/>
    <x v="0"/>
    <s v="Consultoria Implementación de Programas"/>
    <s v="Brasil"/>
    <s v="Reales"/>
    <n v="16000"/>
    <n v="2632.57"/>
    <s v="Pago Completo"/>
    <s v="Honorário Dezembro"/>
    <s v="D-2025-01-09-24284"/>
    <x v="0"/>
    <s v="A00784"/>
  </r>
  <r>
    <d v="2025-01-10T00:00:00"/>
    <s v="Anticipo 50% I-06775 - Gráfica Fénix"/>
    <s v="I-2024-06775"/>
    <s v="ASDI: Impresión de Manual para Niñez y Política de Choloma"/>
    <x v="2"/>
    <x v="5"/>
    <x v="0"/>
    <s v="Co-inversor - Fundación Avina (FA)"/>
    <x v="3"/>
    <x v="3"/>
    <x v="3"/>
    <s v="Contratación de servicios/Otros"/>
    <s v="El Salvador"/>
    <s v="US Dollar"/>
    <n v="1100"/>
    <n v="1100"/>
    <s v="Pago Completo"/>
    <s v="Anticipo 50% I-06775 - Gráfica Fénix"/>
    <s v="D-2025-01-09-24283"/>
    <x v="2"/>
    <s v="A00707"/>
  </r>
  <r>
    <d v="2025-01-10T00:00:00"/>
    <s v="Desembolso 1 - 50%- Chistian Rubio"/>
    <s v="I-2024-06788"/>
    <s v="Lazos de Agua - Arquitectura de identidad"/>
    <x v="2"/>
    <x v="6"/>
    <x v="0"/>
    <s v="Co-inversor - Fundación Avina (FA)"/>
    <x v="4"/>
    <x v="4"/>
    <x v="4"/>
    <s v="Contratación de servicios/Otros"/>
    <s v="Colombia"/>
    <s v="US Dollar"/>
    <n v="500"/>
    <n v="500"/>
    <s v="Pago Completo"/>
    <s v="Desembolso 1 - 50%- Chistian Rubio"/>
    <s v="D-2025-01-07-24275"/>
    <x v="0"/>
    <s v="A00798"/>
  </r>
  <r>
    <d v="2025-01-10T00:00:00"/>
    <s v="Desembolso Préstamo único Cheryl Ite"/>
    <s v="I-2024-06744"/>
    <s v="Cheryl Nevenka Ite Vergara FDR 2.0 Ikatu"/>
    <x v="1"/>
    <x v="1"/>
    <x v="0"/>
    <s v="Co-inversor - Fundación Avina (FA)"/>
    <x v="1"/>
    <x v="1"/>
    <x v="1"/>
    <s v="Cooperación Financiera Reembolsable"/>
    <s v="Chile"/>
    <s v="Pesos Chilenos"/>
    <n v="2500000"/>
    <n v="2490.2399999999998"/>
    <s v="Pago Completo"/>
    <s v="Desembolso Préstamo único Cheryl Ite"/>
    <s v="D-2025-01-08-24277"/>
    <x v="1"/>
    <s v="A00824"/>
  </r>
  <r>
    <d v="2025-01-10T00:00:00"/>
    <s v="Desembolso Préstamo único G.Millalonco"/>
    <s v="I-2024-06704"/>
    <s v="Glenda Millalonco Bahamonde - FDR 2.0 - Ikatu"/>
    <x v="1"/>
    <x v="7"/>
    <x v="0"/>
    <s v="Co-inversor - Fundación Avina (FA)"/>
    <x v="1"/>
    <x v="1"/>
    <x v="1"/>
    <s v="Cooperación Financiera Reembolsable"/>
    <s v="Chile"/>
    <s v="Pesos Chilenos"/>
    <n v="1000000"/>
    <n v="996.1"/>
    <s v="Pago Completo"/>
    <s v="Desembolso Préstamo único G.Millalonco"/>
    <s v="D-2025-01-08-24278"/>
    <x v="1"/>
    <s v="A00818"/>
  </r>
  <r>
    <d v="2025-01-10T00:00:00"/>
    <s v="Desembolso Préstamo único L.Parada"/>
    <s v="I-2024-06763"/>
    <s v="Liliana Elisabet Parada FDR 2.0 IKATU"/>
    <x v="1"/>
    <x v="8"/>
    <x v="0"/>
    <s v="Co-inversor - Fundación Avina (FA)"/>
    <x v="1"/>
    <x v="1"/>
    <x v="1"/>
    <s v="Cooperación Financiera Reembolsable"/>
    <s v="Chile"/>
    <s v="Pesos Chilenos"/>
    <n v="10000000"/>
    <n v="9960.9500000000007"/>
    <s v="Pago Completo"/>
    <s v="Desembolso Préstamo único L.Parada"/>
    <s v="D-2025-01-08-24276"/>
    <x v="1"/>
    <s v="A00816"/>
  </r>
  <r>
    <d v="2025-01-10T00:00:00"/>
    <s v="Pago final | Enmienda"/>
    <s v="I-2023-05613"/>
    <s v="PORTICUS CEV |  Memoria Abierta - Componente 2"/>
    <x v="2"/>
    <x v="9"/>
    <x v="0"/>
    <s v="Co-inversor - Fundación Avina (FA)"/>
    <x v="5"/>
    <x v="5"/>
    <x v="5"/>
    <s v="Donación efectivo más de U$D 3K y menos de U$D 50K"/>
    <s v="Colombia"/>
    <s v="US Dollar"/>
    <n v="8000"/>
    <n v="8000"/>
    <s v="Pago Completo"/>
    <s v="Pago final | Enmienda"/>
    <s v="D-2024-12-18-24265"/>
    <x v="2"/>
    <s v="A00684"/>
  </r>
  <r>
    <d v="2025-01-13T00:00:00"/>
    <s v="01 st Desembolso I-6783"/>
    <s v="I-2024-06783"/>
    <s v="MapBiomas: Suriname"/>
    <x v="4"/>
    <x v="10"/>
    <x v="2"/>
    <s v="Co-inversor - Avina Americas (AA)"/>
    <x v="0"/>
    <x v="6"/>
    <x v="6"/>
    <s v="Donación efectivo más de U$D 50K"/>
    <s v="Surinam"/>
    <s v="US Dollar"/>
    <n v="92500"/>
    <n v="92500"/>
    <s v="Pago Completo"/>
    <s v="01 st Desembolso I-6783"/>
    <s v="D-2025-01-09-24282"/>
    <x v="1"/>
    <s v="A00010"/>
  </r>
  <r>
    <d v="2025-01-13T00:00:00"/>
    <s v="Pago enmienda 2 I-5638"/>
    <s v="I-2023-05638"/>
    <s v="Walmart-Periplo: CECIG"/>
    <x v="4"/>
    <x v="11"/>
    <x v="2"/>
    <s v="Co-inversor - Avina Americas (AA)"/>
    <x v="3"/>
    <x v="7"/>
    <x v="7"/>
    <s v="Donación efectivo más de U$D 50K"/>
    <s v="México"/>
    <s v="US Dollar"/>
    <n v="4500"/>
    <n v="4500"/>
    <s v="Pago Completo"/>
    <s v="Pago enmienda 2 I-5638"/>
    <s v="D-2025-01-13-24285"/>
    <x v="1"/>
    <s v="A00701"/>
  </r>
  <r>
    <d v="2025-01-14T00:00:00"/>
    <s v="01 st Desembolso I-6786"/>
    <s v="I-2024-06786"/>
    <s v="MapBiomas: Perú"/>
    <x v="4"/>
    <x v="10"/>
    <x v="2"/>
    <s v="Co-inversor - Avina Americas (AA)"/>
    <x v="0"/>
    <x v="6"/>
    <x v="6"/>
    <s v="Donación efectivo más de U$D 50K"/>
    <s v="Perú"/>
    <s v="US Dollar"/>
    <n v="300000"/>
    <n v="300000"/>
    <s v="Pago Completo"/>
    <s v="01 st Desembolso I-6786"/>
    <s v="D-2025-01-14-24288"/>
    <x v="1"/>
    <s v="A00010"/>
  </r>
  <r>
    <d v="2025-01-14T00:00:00"/>
    <s v="I-2024-06325 Primer pago - FEASIES"/>
    <s v="I-2024-06325"/>
    <s v="Arropa Centroamérica: FEASIES"/>
    <x v="4"/>
    <x v="12"/>
    <x v="2"/>
    <s v="Co-inversor - Avina Americas (AA)"/>
    <x v="3"/>
    <x v="7"/>
    <x v="7"/>
    <s v="Donación efectivo más de U$D 3K y menos de U$D 50K"/>
    <s v="El Salvador"/>
    <s v="US Dollar"/>
    <n v="7500"/>
    <n v="7500"/>
    <s v="Pago Completo"/>
    <s v="I-2024-06325 Primer pago - FEASIES"/>
    <s v="D-2025-01-13-24287"/>
    <x v="0"/>
    <s v="A00714"/>
  </r>
  <r>
    <d v="2025-01-15T00:00:00"/>
    <s v="I-2024-06120 - Viaje 10/12/2024"/>
    <s v="I-2024-06120"/>
    <s v="Latitud R - Consultoría para apoyo a Aceleradora de Negocios de Latitud R"/>
    <x v="2"/>
    <x v="13"/>
    <x v="0"/>
    <s v="Co-inversor - Fundación Avina (FA)"/>
    <x v="6"/>
    <x v="8"/>
    <x v="8"/>
    <s v="Consultoria Implementación de Programas"/>
    <s v="Chile"/>
    <s v="US Dollar"/>
    <n v="142.78"/>
    <n v="142.78"/>
    <s v="Pago Completo"/>
    <s v="I-2024-06120 - Viaje 10/12/2024"/>
    <s v="D-2025-01-13-24286"/>
    <x v="1"/>
    <s v="A00655"/>
  </r>
  <r>
    <d v="2025-01-15T00:00:00"/>
    <s v="Factura 00006-00000057 - Gestion Aceleradora de Negocios -"/>
    <s v="I-2024-06047"/>
    <s v="Latiturd R C2: Consultoría para gestión Aceleradora de Negocios de Latitud R"/>
    <x v="2"/>
    <x v="13"/>
    <x v="0"/>
    <s v="Co-inversor - Fundación Avina (FA)"/>
    <x v="6"/>
    <x v="8"/>
    <x v="8"/>
    <s v="Consultoria Implementación de Programas"/>
    <s v="Argentina"/>
    <s v="Pesos Argentinos"/>
    <n v="3181951.52"/>
    <n v="3072.86"/>
    <s v="Pago Completo"/>
    <s v="Factura 00006-00000057 - Gestion Aceleradora de Negocios -"/>
    <s v="D-2025-01-14-24293"/>
    <x v="1"/>
    <s v="A00655"/>
  </r>
  <r>
    <d v="2025-01-15T00:00:00"/>
    <s v="Pago 10 Saul I-5431"/>
    <s v="I-2022-05431"/>
    <s v="ASDI: Consultoría El Salvador Saul Romero"/>
    <x v="2"/>
    <x v="5"/>
    <x v="0"/>
    <s v="Co-inversor - Fundación Avina (FA)"/>
    <x v="3"/>
    <x v="9"/>
    <x v="9"/>
    <s v="Consultoria Implementación de Programas"/>
    <s v="El Salvador"/>
    <s v="US Dollar"/>
    <n v="5000"/>
    <n v="5000"/>
    <s v="Pago Completo"/>
    <s v="Pago 10 Saul I-5431"/>
    <s v="D-2025-01-14-24290"/>
    <x v="2"/>
    <s v="A00707"/>
  </r>
  <r>
    <d v="2025-01-15T00:00:00"/>
    <s v="Invoice 01/2025 Pago 7 - bimestral Consultoría gestión programática Brasil"/>
    <s v="I-2024-06045"/>
    <s v="Latitud R - Consultoría Gestión Programática - Brasil"/>
    <x v="2"/>
    <x v="14"/>
    <x v="0"/>
    <s v="Avina Americas – Fundación Avina (AA-FA)"/>
    <x v="6"/>
    <x v="8"/>
    <x v="8"/>
    <s v="Consultoria Implementación de Programas"/>
    <s v="Brasil"/>
    <s v="Reales"/>
    <n v="17708.400000000001"/>
    <n v="2859.75"/>
    <s v="Pago Completo"/>
    <s v="Invoice 01/2025 Pago 7 - bimestral Consultoría gestión programática Brasil"/>
    <s v="D-2025-01-14-24291"/>
    <x v="1"/>
    <s v="A00826"/>
  </r>
  <r>
    <d v="2025-01-15T00:00:00"/>
    <s v="Invoice 05012025 - 6 Pago - Consultoría para apoyo a Aceleradora - Benjamin Pardo"/>
    <s v="I-2024-06120"/>
    <s v="Latitud R - Consultoría para apoyo a Aceleradora de Negocios de Latitud R"/>
    <x v="2"/>
    <x v="13"/>
    <x v="0"/>
    <s v="Co-inversor - Fundación Avina (FA)"/>
    <x v="6"/>
    <x v="10"/>
    <x v="10"/>
    <s v="Consultoria Implementación de Programas"/>
    <s v="Chile"/>
    <s v="Pesos Chilenos"/>
    <n v="3298176"/>
    <n v="3262.36"/>
    <s v="Pago Completo"/>
    <s v="Invoice 05012025 - 6 Pago - Consultoría para apoyo a Aceleradora - Benjamin Pardo"/>
    <s v="D-2025-01-07-24274"/>
    <x v="1"/>
    <s v="A00655"/>
  </r>
  <r>
    <d v="2025-01-15T00:00:00"/>
    <s v="Pago 10 Jerson I-5430"/>
    <s v="I-2022-05430"/>
    <s v="ASDI: Consultoría Honduras Jerson Muñoz"/>
    <x v="2"/>
    <x v="5"/>
    <x v="0"/>
    <s v="Co-inversor - Fundación Avina (FA)"/>
    <x v="3"/>
    <x v="9"/>
    <x v="9"/>
    <s v="Consultoria Implementación de Programas"/>
    <s v="Honduras"/>
    <s v="Lempiras Hondureñas"/>
    <n v="123778"/>
    <n v="4866.3900000000003"/>
    <s v="Pago Completo"/>
    <s v="Pago 10 Jerson I-5430"/>
    <s v="D-2025-01-14-24289"/>
    <x v="2"/>
    <s v="A00707"/>
  </r>
  <r>
    <d v="2025-01-16T00:00:00"/>
    <s v="Desembolso Préstamo único G.Gonzalez"/>
    <s v="I-2024-06745"/>
    <s v="Germán Eugenio González Ulloa FDR 2.0 Ikatu"/>
    <x v="1"/>
    <x v="1"/>
    <x v="0"/>
    <s v="Co-inversor - Fundación Avina (FA)"/>
    <x v="1"/>
    <x v="1"/>
    <x v="1"/>
    <s v="Cooperación Financiera Reembolsable"/>
    <s v="Chile"/>
    <s v="Pesos Chilenos"/>
    <n v="3000000"/>
    <n v="2994.22"/>
    <s v="Pago Completo"/>
    <s v="Desembolso Préstamo único G.Gonzalez"/>
    <s v="D-2025-01-08-24280"/>
    <x v="1"/>
    <s v="A00824"/>
  </r>
  <r>
    <d v="2025-01-16T00:00:00"/>
    <s v="Desembolso Préstamo único L.Melián"/>
    <s v="I-2024-06766"/>
    <s v="Luz Melián Soto FDR 2.0 Ikatu"/>
    <x v="1"/>
    <x v="1"/>
    <x v="0"/>
    <s v="Co-inversor - Fundación Avina (FA)"/>
    <x v="1"/>
    <x v="1"/>
    <x v="1"/>
    <s v="Cooperación Financiera Reembolsable"/>
    <s v="Chile"/>
    <s v="Pesos Chilenos"/>
    <n v="5000000"/>
    <n v="4990.37"/>
    <s v="Pago Completo"/>
    <s v="Desembolso Préstamo único L.Melián"/>
    <s v="D-2025-01-08-24281"/>
    <x v="1"/>
    <s v="A00824"/>
  </r>
  <r>
    <d v="2025-01-16T00:00:00"/>
    <s v="Desembolso Préstamo único G.Santibañez"/>
    <s v="I-2024-06764"/>
    <s v="Ginette Santibáñez Maradones FDR 2.0 Ikatu"/>
    <x v="1"/>
    <x v="7"/>
    <x v="0"/>
    <s v="Co-inversor - Fundación Avina (FA)"/>
    <x v="1"/>
    <x v="1"/>
    <x v="1"/>
    <s v="Cooperación Financiera Reembolsable"/>
    <s v="Chile"/>
    <s v="Pesos Chilenos"/>
    <n v="2000000"/>
    <n v="1996.15"/>
    <s v="Pago Completo"/>
    <s v="Desembolso Préstamo único G.Santibañez"/>
    <s v="D-2025-01-08-24279"/>
    <x v="1"/>
    <s v="A00818"/>
  </r>
  <r>
    <d v="2025-01-17T00:00:00"/>
    <s v="1st Desembolso I-06787"/>
    <s v="I-2024-06787"/>
    <s v="MapBiomas: Argentina"/>
    <x v="4"/>
    <x v="10"/>
    <x v="2"/>
    <s v="Co-inversor - Avina Americas (AA)"/>
    <x v="0"/>
    <x v="6"/>
    <x v="6"/>
    <s v="Donación efectivo más de U$D 50K"/>
    <s v="Argentina"/>
    <s v="US Dollar"/>
    <n v="200000"/>
    <n v="200000"/>
    <s v="Pago Completo"/>
    <s v="1st Desembolso I-06787"/>
    <s v="D-2025-01-16-24301"/>
    <x v="1"/>
    <s v="A00010"/>
  </r>
  <r>
    <d v="2025-01-17T00:00:00"/>
    <s v="Pago 1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1 COFAMIPRO I -06773"/>
    <s v="D-2025-01-16-24305"/>
    <x v="2"/>
    <s v="A00707"/>
  </r>
  <r>
    <d v="2025-01-17T00:00:00"/>
    <s v="Pago único GMIES I-06769"/>
    <s v="I-2024-06769"/>
    <s v="ASDI: GMIES, Apoyo a la implementación de la Planificación Estratégica  de la RROCM"/>
    <x v="2"/>
    <x v="5"/>
    <x v="0"/>
    <s v="Co-inversor - Fundación Avina (FA)"/>
    <x v="3"/>
    <x v="3"/>
    <x v="3"/>
    <s v="Donación efectivo más de U$D 3K y menos de U$D 50K"/>
    <s v="El Salvador"/>
    <s v="US Dollar"/>
    <n v="40000"/>
    <n v="40000"/>
    <s v="Pago Completo"/>
    <s v="Pago único GMIES I-06769"/>
    <s v="D-2025-01-16-24306"/>
    <x v="2"/>
    <s v="A00707"/>
  </r>
  <r>
    <d v="2025-01-17T00:00:00"/>
    <s v="Gastos Logística - Pago 1"/>
    <s v="I-2025-06791"/>
    <s v="CLUA | Consultoria Seleção de Beneficiários- Marcelo Tavares"/>
    <x v="2"/>
    <x v="4"/>
    <x v="0"/>
    <s v="Co-inversor - Fundación Avina (FA)"/>
    <x v="0"/>
    <x v="11"/>
    <x v="11"/>
    <s v="Contratación de servicios/Otros"/>
    <s v="Brasil"/>
    <s v="Reales"/>
    <n v="35000"/>
    <n v="5852.84"/>
    <s v="Pago Completo"/>
    <s v="Gastos Logística - Pago 1"/>
    <s v="D-2025-01-17-24320"/>
    <x v="0"/>
    <s v="A00784"/>
  </r>
  <r>
    <d v="2025-01-17T00:00:00"/>
    <s v="Primer pago"/>
    <s v="I-2024-06716"/>
    <s v="USAID | Ciclo de encuentros para subdonatarios PxP - RACI"/>
    <x v="2"/>
    <x v="15"/>
    <x v="0"/>
    <s v="Co-inversor - Fundación Avina (FA)"/>
    <x v="5"/>
    <x v="5"/>
    <x v="5"/>
    <s v="Contratación de servicios/Otros"/>
    <s v="Brasil"/>
    <s v="US Dollar"/>
    <n v="5000"/>
    <n v="5000"/>
    <s v="Pago Completo"/>
    <s v="Primer pago"/>
    <s v="D-2025-01-16-24308"/>
    <x v="2"/>
    <s v="A00815"/>
  </r>
  <r>
    <d v="2025-01-17T00:00:00"/>
    <s v="Technical Control Corporation - Desembolso 1/3"/>
    <s v="I-2024-06723"/>
    <s v="Lazos de Agua: contratación especialista MEL"/>
    <x v="2"/>
    <x v="6"/>
    <x v="0"/>
    <s v="Co-inversor - Fundación Avina (FA)"/>
    <x v="4"/>
    <x v="12"/>
    <x v="12"/>
    <s v="Consultoria Implementación de Programas"/>
    <s v="Paraguay"/>
    <s v="Pesos Argentinos"/>
    <n v="6816667"/>
    <n v="6582.97"/>
    <s v="Pago Completo"/>
    <s v="Technical Control Corporation - Desembolso 1/3"/>
    <s v="D-2025-01-16-24303"/>
    <x v="0"/>
    <s v="A00798"/>
  </r>
  <r>
    <d v="2025-01-17T00:00:00"/>
    <s v="Pago COFAMIDE I- 06777"/>
    <s v="I-2024-06777"/>
    <s v="ASDI: COFAMIDE, Fortalecimiento de capacidades y herramientas legales   para mejorar la atención y acompañamiento en los procesos de búsqueda a Familiares de Migrantes Fallecidos y Desaparecidos"/>
    <x v="2"/>
    <x v="5"/>
    <x v="0"/>
    <s v="Co-inversor - Fundación Avina (FA)"/>
    <x v="3"/>
    <x v="3"/>
    <x v="3"/>
    <s v="Donación efectivo más de U$D 3K y menos de U$D 50K"/>
    <s v="El Salvador"/>
    <s v="US Dollar"/>
    <n v="4000"/>
    <n v="4000"/>
    <s v="Pago Completo"/>
    <s v="Pago COFAMIDE I- 06777"/>
    <s v="D-2025-01-16-24304"/>
    <x v="2"/>
    <s v="A00707"/>
  </r>
  <r>
    <d v="2025-01-17T00:00:00"/>
    <s v="1 Desembolso - Plataforma Cipó"/>
    <s v="I-2025-06818"/>
    <s v="WTT POL - Estudo Clima - Plataforma Cipó"/>
    <x v="3"/>
    <x v="16"/>
    <x v="1"/>
    <s v="WTT Institucional"/>
    <x v="2"/>
    <x v="13"/>
    <x v="13"/>
    <s v="Donación efectivo más de U$D 3K y menos de U$D 50K"/>
    <s v="Brasil"/>
    <s v="Reales"/>
    <n v="20250"/>
    <n v="3341.25"/>
    <s v="Pago Completo"/>
    <s v="1 Desembolso - Plataforma Cipó"/>
    <s v="D-2025-01-17-24312"/>
    <x v="1"/>
    <s v="A00802"/>
  </r>
  <r>
    <d v="2025-01-17T00:00:00"/>
    <s v="Honorario Enero - Abril 2025 Mayra"/>
    <s v="I-2024-06785"/>
    <s v="MapBiomas: Administrative Consulting Mayra Milkovic"/>
    <x v="4"/>
    <x v="10"/>
    <x v="2"/>
    <s v="Co-inversor - Avina Americas (AA)"/>
    <x v="0"/>
    <x v="6"/>
    <x v="6"/>
    <s v="Contratación de servicios/Otros"/>
    <s v="Argentina"/>
    <s v="US Dollar"/>
    <n v="16000"/>
    <n v="16000"/>
    <s v="Pago Completo"/>
    <s v="Honorario Enero - Abril 2025 Mayra"/>
    <s v="D-2025-01-17-24311"/>
    <x v="1"/>
    <s v="A00010"/>
  </r>
  <r>
    <d v="2025-01-17T00:00:00"/>
    <s v="FT 7799 Via Aerea - Passagem Rafael - 14 a 20/12 - Brasília/Manaus (Externos Juarez e Paulo)"/>
    <s v="I-2025-06814"/>
    <s v="WTT GER - Viagens 2025 - Via Aérea e adiantamentos"/>
    <x v="3"/>
    <x v="3"/>
    <x v="1"/>
    <s v="WTT Institucional"/>
    <x v="2"/>
    <x v="2"/>
    <x v="2"/>
    <s v="Contratación de servicios/Viajes/Hoteles/Viáticos"/>
    <s v="Brasil"/>
    <s v="Reales"/>
    <n v="15409.9"/>
    <n v="2542.64"/>
    <s v="Pago Completo"/>
    <s v="FT 7799 Via Aerea - Passagem Rafael - 14 a 20/12 - Brasília/Manaus (Externos Juarez e Paulo)"/>
    <s v="D-2025-01-20-24335"/>
    <x v="1"/>
    <s v="A00754"/>
  </r>
  <r>
    <d v="2025-01-17T00:00:00"/>
    <s v="FT 7796 Via Aerea - Passagem Yurik (MAO/BEL), Angelica e Gaston STM/BEL - 22/01/24"/>
    <s v="I-2025-06814"/>
    <s v="WTT GER - Viagens 2025 - Via Aérea e adiantamentos"/>
    <x v="3"/>
    <x v="17"/>
    <x v="1"/>
    <s v="WTT Institucional"/>
    <x v="2"/>
    <x v="2"/>
    <x v="2"/>
    <s v="Contratación de servicios/Viajes/Hoteles/Viáticos"/>
    <s v="Brasil"/>
    <s v="Reales"/>
    <n v="2764.64"/>
    <n v="456.17"/>
    <s v="Pago Completo"/>
    <s v="FT 7796 Via Aerea - Passagem Yurik (MAO/BEL), Angelica e Gaston STM/BEL - 22/01/24"/>
    <s v="D-2025-01-20-24333"/>
    <x v="3"/>
    <s v="A00803"/>
  </r>
  <r>
    <d v="2025-01-17T00:00:00"/>
    <s v="FT 7799 Via Aerea - Hospedagem Rafael - 14 a 20/12 - Brasília/Manaus (Externos Juarez e Paulo)"/>
    <s v="I-2025-06814"/>
    <s v="WTT GER - Viagens 2025 - Via Aérea e adiantamentos"/>
    <x v="3"/>
    <x v="3"/>
    <x v="1"/>
    <s v="WTT Institucional"/>
    <x v="2"/>
    <x v="2"/>
    <x v="2"/>
    <s v="Contratación de servicios/Viajes/Hoteles/Viáticos"/>
    <s v="Brasil"/>
    <s v="Reales"/>
    <n v="1591.39"/>
    <n v="262.58"/>
    <s v="Pago Completo"/>
    <s v="FT 7799 Via Aerea - Hospedagem Rafael - 14 a 20/12 - Brasília/Manaus (Externos Juarez e Paulo)"/>
    <s v="D-2025-01-20-24336"/>
    <x v="1"/>
    <s v="A00754"/>
  </r>
  <r>
    <d v="2025-01-17T00:00:00"/>
    <s v="FT 7797 Via Aerea - Passagem Gaston e Angelica - POA/STM -20 a 24/01/24"/>
    <s v="I-2025-06814"/>
    <s v="WTT GER - Viagens 2025 - Via Aérea e adiantamentos"/>
    <x v="3"/>
    <x v="18"/>
    <x v="1"/>
    <s v="WTT Institucional"/>
    <x v="2"/>
    <x v="2"/>
    <x v="2"/>
    <s v="Contratación de servicios/Viajes/Hoteles/Viáticos"/>
    <s v="Brasil"/>
    <s v="Reales"/>
    <n v="6399.64"/>
    <n v="1055.94"/>
    <s v="Pago Completo"/>
    <s v="FT 7797 Via Aerea - Passagem Gaston e Angelica - POA/STM -20 a 24/01/24"/>
    <s v="D-2025-01-20-24332"/>
    <x v="3"/>
    <s v="A00825"/>
  </r>
  <r>
    <d v="2025-01-20T00:00:00"/>
    <s v="4to desembolso"/>
    <s v="I-2023-05476"/>
    <s v="UE Redes Chaco - Proyungas"/>
    <x v="0"/>
    <x v="0"/>
    <x v="0"/>
    <s v="Co-inversor - Fundación Avina (FA)"/>
    <x v="0"/>
    <x v="11"/>
    <x v="11"/>
    <s v="Donación efectivo más de U$D 50K"/>
    <s v="Argentina"/>
    <s v="US Dollar"/>
    <n v="105082.6"/>
    <n v="105082.6"/>
    <s v="Pago Completo"/>
    <s v="4to desembolso"/>
    <s v="D-2025-01-17-24313"/>
    <x v="0"/>
    <s v="A00622"/>
  </r>
  <r>
    <d v="2025-01-20T00:00:00"/>
    <s v="Pago - Plano de trabalho"/>
    <s v="I-2025-06791"/>
    <s v="CLUA | Consultoria Seleção de Beneficiários- Marcelo Tavares"/>
    <x v="2"/>
    <x v="4"/>
    <x v="0"/>
    <s v="Co-inversor - Fundación Avina (FA)"/>
    <x v="0"/>
    <x v="11"/>
    <x v="11"/>
    <s v="Contratación de servicios/Otros"/>
    <s v="Brasil"/>
    <s v="Reales"/>
    <n v="20000"/>
    <n v="3344.48"/>
    <s v="Pago Completo"/>
    <s v="Pago - Plano de trabalho"/>
    <s v="D-2025-01-17-24319"/>
    <x v="0"/>
    <s v="A00784"/>
  </r>
  <r>
    <d v="2025-01-20T00:00:00"/>
    <s v="NF 21 ref. Pago 1 - Comunicação WTT - Mariana Brimdjam"/>
    <s v="I-2025-06828"/>
    <s v="WTT COM - Consultora - Mariana Ribeiro Brimdjam"/>
    <x v="3"/>
    <x v="19"/>
    <x v="1"/>
    <s v="WTT Institucional"/>
    <x v="2"/>
    <x v="2"/>
    <x v="2"/>
    <s v="Consultoria Implementación de Programas"/>
    <s v="Brasil"/>
    <s v="Reales"/>
    <n v="3444"/>
    <n v="569.29999999999995"/>
    <s v="Pago Completo"/>
    <s v="NF 21 ref. Pago 1 - Comunicação WTT - Mariana Brimdjam"/>
    <s v="D-2025-01-27-24381"/>
    <x v="1"/>
    <s v="A00782"/>
  </r>
  <r>
    <d v="2025-01-20T00:00:00"/>
    <s v="NF 6 e 7 ref. 1 Aditivo Pago 1 - Programa Políticas - Mariana Brito"/>
    <s v="I-2024-06566"/>
    <s v="WTT POL - Consultora - Mariana Brito"/>
    <x v="3"/>
    <x v="19"/>
    <x v="1"/>
    <s v="WTT Institucional"/>
    <x v="2"/>
    <x v="2"/>
    <x v="2"/>
    <s v="Consultoria Implementación de Programas"/>
    <s v="Brasil"/>
    <s v="Reales"/>
    <n v="10800"/>
    <n v="1785.27"/>
    <s v="Pago Completo"/>
    <s v="NF 6 e 7 ref. 1 Aditivo Pago 1 - Programa Políticas - Mariana Brito"/>
    <s v="D-2025-01-20-24331"/>
    <x v="1"/>
    <s v="A00782"/>
  </r>
  <r>
    <d v="2025-01-20T00:00:00"/>
    <s v="NF 21 ref. Pago 1 - Comunicação WTT - Mariana Brimdjam"/>
    <s v="I-2025-06828"/>
    <s v="WTT COM - Consultora - Mariana Ribeiro Brimdjam"/>
    <x v="3"/>
    <x v="16"/>
    <x v="1"/>
    <s v="WTT Institucional"/>
    <x v="2"/>
    <x v="2"/>
    <x v="2"/>
    <s v="Consultoria Implementación de Programas"/>
    <s v="Brasil"/>
    <s v="Reales"/>
    <n v="9156"/>
    <n v="1513.51"/>
    <s v="Pago Completo"/>
    <s v="NF 21 ref. Pago 1 - Comunicação WTT - Mariana Brimdjam"/>
    <s v="D-2025-01-27-24382"/>
    <x v="1"/>
    <s v="A00802"/>
  </r>
  <r>
    <d v="2025-01-21T00:00:00"/>
    <s v="Transporte agenda Lara Marajó 09 a 12 de janeiro"/>
    <s v="I-2024-06190"/>
    <s v="GCF BRA | Eventos e Viagens - Projeto Marajó"/>
    <x v="5"/>
    <x v="4"/>
    <x v="0"/>
    <s v="Co-inversor - Fundación Avina (FA)"/>
    <x v="0"/>
    <x v="11"/>
    <x v="11"/>
    <s v="Organizado por Avina"/>
    <s v="Brasil"/>
    <s v="Reales"/>
    <n v="2450"/>
    <n v="395.65"/>
    <s v="Pago Completo"/>
    <s v="Transporte agenda Lara Marajó 09 a 12 de janeiro"/>
    <s v="D-2025-01-14-24292"/>
    <x v="0"/>
    <s v="A00784"/>
  </r>
  <r>
    <d v="2025-01-21T00:00:00"/>
    <s v="09 Pago Nathalia Enero 2025"/>
    <s v="I-2024-06260"/>
    <s v="Impulsouth II: National Strategies Lead Nathalia"/>
    <x v="2"/>
    <x v="20"/>
    <x v="0"/>
    <s v="Co-inversor - Fundación Avina (FA)"/>
    <x v="7"/>
    <x v="14"/>
    <x v="14"/>
    <s v="Consultoria Implementación de Programas"/>
    <s v="Global"/>
    <s v="Euros"/>
    <n v="1222.81"/>
    <n v="1260.6300000000001"/>
    <s v="Pago Completo"/>
    <s v="09 Pago Nathalia Enero 2025"/>
    <s v="D-2025-01-15-24299"/>
    <x v="0"/>
    <s v="A00811"/>
  </r>
  <r>
    <d v="2025-01-21T00:00:00"/>
    <s v="08 Honorarios Ana Maria Enero 2025"/>
    <s v="I-2024-06261"/>
    <s v="Impulsouth II: Consultoría Comunicaciones Ana Maria Vela"/>
    <x v="2"/>
    <x v="20"/>
    <x v="0"/>
    <s v="Co-inversor - Fundación Avina (FA)"/>
    <x v="7"/>
    <x v="14"/>
    <x v="14"/>
    <s v="Consultoria Implementación de Programas"/>
    <s v="Global"/>
    <s v="Nuevos Soles Peruanos"/>
    <n v="7920"/>
    <n v="2116.52"/>
    <s v="Pago Completo"/>
    <s v="08 Honorarios Ana Maria Enero 2025"/>
    <s v="D-2025-01-14-24294"/>
    <x v="0"/>
    <s v="A00811"/>
  </r>
  <r>
    <d v="2025-01-21T00:00:00"/>
    <s v="Invoice 005/2024 - Pago 5 - bimestral Consultoria gestión adm. financ"/>
    <s v="I-2024-06251"/>
    <s v="Latitud R - Consultora apoio gestión administrativa y financiera"/>
    <x v="2"/>
    <x v="13"/>
    <x v="0"/>
    <s v="Co-inversor - Fundación Avina (FA)"/>
    <x v="6"/>
    <x v="8"/>
    <x v="8"/>
    <s v="Consultoria Implementación de Programas"/>
    <s v="Colombia"/>
    <s v="Pesos Colombianos"/>
    <n v="8653227"/>
    <n v="2109"/>
    <s v="Pago Completo"/>
    <s v="Invoice 005/2024 - Pago 5 - bimestral Consultoria gestión adm. financ"/>
    <s v="D-2025-01-20-24328"/>
    <x v="1"/>
    <s v="A00655"/>
  </r>
  <r>
    <d v="2025-01-21T00:00:00"/>
    <s v="Pago 3 Victor Guzman I-6531 Fact 738D8BBB9D52 - (parte Dow)"/>
    <s v="I-2024-06531"/>
    <s v="Latitud R - Consultoría Gestión Programatica México"/>
    <x v="4"/>
    <x v="21"/>
    <x v="2"/>
    <s v="Co-inversor - Avina Americas (AA)"/>
    <x v="6"/>
    <x v="15"/>
    <x v="15"/>
    <s v="Consultoria Implementación de Programas"/>
    <s v="Ecuador"/>
    <s v="US Dollar"/>
    <n v="788"/>
    <n v="788"/>
    <s v="Pago Completo"/>
    <s v="Pago 3 Victor Guzman I-6531 Fact 738D8BBB9D52 - (parte Dow)"/>
    <s v="D-2025-01-20-24327"/>
    <x v="1"/>
    <s v="A00738"/>
  </r>
  <r>
    <d v="2025-01-21T00:00:00"/>
    <s v="NF 7 ref. 5 Pago - Gestor Científico PD&amp;I - Rafael Soares"/>
    <s v="I-2024-06298"/>
    <s v="WTT Gestor Científico PD&amp;I - Rafael Soares"/>
    <x v="3"/>
    <x v="16"/>
    <x v="1"/>
    <s v="WTT Institucional"/>
    <x v="2"/>
    <x v="13"/>
    <x v="13"/>
    <s v="Consultoria Implementación de Programas"/>
    <s v="Brasil"/>
    <s v="Reales"/>
    <n v="5000"/>
    <n v="827.31"/>
    <s v="Pago Completo"/>
    <s v="NF 7 ref. 5 Pago - Gestor Científico PD&amp;I - Rafael Soares"/>
    <s v="D-2025-01-20-24330"/>
    <x v="1"/>
    <s v="A00802"/>
  </r>
  <r>
    <d v="2025-01-21T00:00:00"/>
    <s v="NF 8 ref. 1 Pago Especialista Ciência Tec. Inov. - Maria Angélica"/>
    <s v="I-2025-06829"/>
    <s v="WTT Especialista em Ciência, Tecn. e Inovação - Maria Angélica"/>
    <x v="3"/>
    <x v="19"/>
    <x v="1"/>
    <s v="WTT Institucional"/>
    <x v="2"/>
    <x v="2"/>
    <x v="2"/>
    <s v="Consultoria Implementación de Programas"/>
    <s v="Brasil"/>
    <s v="Reales"/>
    <n v="23424.720000000001"/>
    <n v="3875.89"/>
    <s v="Pago Completo"/>
    <s v="NF 8 ref. 1 Pago Especialista Ciência Tec. Inov. - Maria Angélica"/>
    <s v="D-2025-01-27-24379"/>
    <x v="1"/>
    <s v="A00782"/>
  </r>
  <r>
    <d v="2025-01-21T00:00:00"/>
    <s v="Pago 3 Victor Guzman I-6531 Fact 738D8BBB9D52 -  (parte Coca)"/>
    <s v="I-2024-06531"/>
    <s v="Latitud R - Consultoría Gestión Programatica México"/>
    <x v="4"/>
    <x v="22"/>
    <x v="2"/>
    <s v="Co-inversor - Avina Americas (AA)"/>
    <x v="6"/>
    <x v="15"/>
    <x v="15"/>
    <s v="Consultoria Implementación de Programas"/>
    <s v="Ecuador"/>
    <s v="US Dollar"/>
    <n v="2140"/>
    <n v="2140"/>
    <s v="Pago Completo"/>
    <s v="Pago 3 Victor Guzman I-6531 Fact 738D8BBB9D52 -  (parte Coca)"/>
    <s v="D-2025-01-20-24326"/>
    <x v="1"/>
    <s v="A00778"/>
  </r>
  <r>
    <d v="2025-01-21T00:00:00"/>
    <s v="Invoice 001/2025 - Pago 7 - bimensual Consultoria programatica ARG"/>
    <s v="I-2024-06046"/>
    <s v="Latitud R - Consultoria Gestión Programática - Argentina"/>
    <x v="2"/>
    <x v="23"/>
    <x v="0"/>
    <s v="Avina Americas – Fundación Avina (AA-FA)"/>
    <x v="6"/>
    <x v="8"/>
    <x v="8"/>
    <s v="Consultoria Implementación de Programas"/>
    <s v="Argentina"/>
    <s v="Pesos Argentinos"/>
    <n v="1430745.24"/>
    <n v="1381.7"/>
    <s v="Pago Completo"/>
    <s v="Invoice 001/2025 - Pago 7 - bimensual Consultoria programatica ARG"/>
    <s v="D-2025-01-17-24316"/>
    <x v="1"/>
    <s v="A00788"/>
  </r>
  <r>
    <d v="2025-01-21T00:00:00"/>
    <s v="Invoice 001/2025 - Pago 7 - bimensual Consultoria programatica ARG (parte alianza 1210)"/>
    <s v="I-2024-06046"/>
    <s v="Latitud R - Consultoria Gestión Programática - Argentina"/>
    <x v="2"/>
    <x v="24"/>
    <x v="0"/>
    <s v="Co-inversor - Fundación Avina (FA)"/>
    <x v="6"/>
    <x v="8"/>
    <x v="8"/>
    <s v="Consultoria Implementación de Programas"/>
    <s v="Argentina"/>
    <s v="Pesos Argentinos"/>
    <n v="111705.51"/>
    <n v="107.88"/>
    <s v="Pago Completo"/>
    <s v="Invoice 001/2025 - Pago 7 - bimensual Consultoria programatica ARG (parte alianza 1210)"/>
    <s v="D-2025-01-17-24317"/>
    <x v="1"/>
    <s v="A00596"/>
  </r>
  <r>
    <d v="2025-01-21T00:00:00"/>
    <s v="1st Desembolso I-06784"/>
    <s v="I-2024-06784"/>
    <s v="MapBiomas: Ecuador"/>
    <x v="4"/>
    <x v="10"/>
    <x v="2"/>
    <s v="Co-inversor - Avina Americas (AA)"/>
    <x v="0"/>
    <x v="6"/>
    <x v="6"/>
    <s v="Donación efectivo más de U$D 50K"/>
    <s v="Ecuador"/>
    <s v="US Dollar"/>
    <n v="65000"/>
    <n v="65000"/>
    <s v="Pago Completo"/>
    <s v="1st Desembolso I-06784"/>
    <s v="D-2025-01-21-24339"/>
    <x v="1"/>
    <s v="A00010"/>
  </r>
  <r>
    <d v="2025-01-21T00:00:00"/>
    <s v="Honorarios Carola enero 2025"/>
    <s v="I-2024-06042"/>
    <s v="Equipo: Consultoria Gestion Programatica Carola Mejía Silva"/>
    <x v="2"/>
    <x v="25"/>
    <x v="0"/>
    <s v="Co-inversor - Fundación Avina (FA)"/>
    <x v="7"/>
    <x v="14"/>
    <x v="14"/>
    <s v="Consultoria Implementación de Programas"/>
    <s v="Global"/>
    <s v="Pesos Bolivianos"/>
    <n v="13377.72"/>
    <n v="1922.09"/>
    <s v="Pago Completo"/>
    <s v="Honorarios Carola enero 2025"/>
    <s v="D-2025-01-14-24296"/>
    <x v="0"/>
    <s v="A00893"/>
  </r>
  <r>
    <d v="2025-01-21T00:00:00"/>
    <s v="Honorarios enero 2025"/>
    <s v="I-2024-06088"/>
    <s v="SURGE | Consultoria de Comunicación | Camilo Andrés Velásquez Ruiz"/>
    <x v="2"/>
    <x v="26"/>
    <x v="0"/>
    <s v="Avina Americas – Fundación Avina (AA-FA)"/>
    <x v="5"/>
    <x v="16"/>
    <x v="16"/>
    <s v="Consultoria Implementación de Programas"/>
    <s v="México"/>
    <s v="Pesos Colombianos"/>
    <n v="11500000"/>
    <n v="2802.83"/>
    <s v="Pago Completo"/>
    <s v="Honorarios enero 2025"/>
    <s v="D-2025-01-17-24322"/>
    <x v="2"/>
    <s v="A00772"/>
  </r>
  <r>
    <d v="2025-01-21T00:00:00"/>
    <s v="NF 8 ref. 1 Pago Especialista Ciência Tec. Inov. - Maria Angélica"/>
    <s v="I-2025-06829"/>
    <s v="WTT Especialista em Ciência, Tecn. e Inovação - Maria Angélica"/>
    <x v="3"/>
    <x v="16"/>
    <x v="1"/>
    <s v="WTT Institucional"/>
    <x v="2"/>
    <x v="2"/>
    <x v="2"/>
    <s v="Consultoria Implementación de Programas"/>
    <s v="Brasil"/>
    <s v="Reales"/>
    <n v="10053.68"/>
    <n v="1663.5"/>
    <s v="Pago Completo"/>
    <s v="NF 8 ref. 1 Pago Especialista Ciência Tec. Inov. - Maria Angélica"/>
    <s v="D-2025-01-27-24380"/>
    <x v="1"/>
    <s v="A00802"/>
  </r>
  <r>
    <d v="2025-01-21T00:00:00"/>
    <s v="Honorarios enero 2025"/>
    <s v="I-2024-06356"/>
    <s v="ID | Consultoria para Apoyo Administrativo | Adriana Sandoval"/>
    <x v="2"/>
    <x v="27"/>
    <x v="0"/>
    <s v="Co-inversor - Fundación Avina (FA)"/>
    <x v="5"/>
    <x v="16"/>
    <x v="16"/>
    <s v="Consultoria Implementación de Programas"/>
    <s v="Ecuador"/>
    <s v="US Dollar"/>
    <n v="2000"/>
    <n v="2000"/>
    <s v="Pago Completo"/>
    <s v="Honorarios enero 2025"/>
    <s v="D-2025-01-17-24321"/>
    <x v="3"/>
    <s v="A00001"/>
  </r>
  <r>
    <d v="2025-01-21T00:00:00"/>
    <s v="NF 171 Casamazonia - Hospedagem Yurik e Gaston - 22 a 24/01/2024 Belém"/>
    <s v="I-2025-06814"/>
    <s v="WTT GER - Viagens 2025 - Via Aérea e adiantamentos"/>
    <x v="3"/>
    <x v="17"/>
    <x v="1"/>
    <s v="WTT Institucional"/>
    <x v="2"/>
    <x v="2"/>
    <x v="2"/>
    <s v="Contratación de servicios/Viajes/Hoteles/Viáticos"/>
    <s v="Brasil"/>
    <s v="Reales"/>
    <n v="1920"/>
    <n v="317.69"/>
    <s v="Pago Completo"/>
    <s v="NF 171 Casamazonia - Hospedagem Yurik e Gaston - 22 a 24/01/2024 Belém"/>
    <s v="D-2025-01-20-24337"/>
    <x v="3"/>
    <s v="A00803"/>
  </r>
  <r>
    <d v="2025-01-22T00:00:00"/>
    <s v="I-2024-06302 - Pago II ACMU"/>
    <s v="I-2024-06302"/>
    <s v="DAWF African Content Moderators Union"/>
    <x v="4"/>
    <x v="28"/>
    <x v="2"/>
    <s v="Co-inversor - Avina Americas (AA)"/>
    <x v="3"/>
    <x v="7"/>
    <x v="7"/>
    <s v="Donación efectivo más de U$D 50K"/>
    <s v="Kenia"/>
    <s v="US Dollar"/>
    <n v="37500"/>
    <n v="37500"/>
    <s v="Pago Completo"/>
    <s v="I-2024-06302 - Pago II ACMU"/>
    <s v="D-2025-01-21-24343"/>
    <x v="1"/>
    <s v="A00793"/>
  </r>
  <r>
    <d v="2025-01-22T00:00:00"/>
    <s v="I-2024-06304 Pago II - 1/2 UNIWA"/>
    <s v="I-2024-06304"/>
    <s v="DAWF Union of Informal Workers Association"/>
    <x v="4"/>
    <x v="29"/>
    <x v="2"/>
    <s v="Co-inversor - Avina Americas (AA)"/>
    <x v="3"/>
    <x v="7"/>
    <x v="7"/>
    <s v="Donación efectivo más de U$D 50K"/>
    <s v="Ghana"/>
    <s v="US Dollar"/>
    <n v="27750"/>
    <n v="27750"/>
    <s v="Pago Completo"/>
    <s v="I-2024-06304 Pago II - 1/2 UNIWA"/>
    <s v="D-2025-01-21-24341"/>
    <x v="1"/>
    <s v="A00656"/>
  </r>
  <r>
    <d v="2025-01-22T00:00:00"/>
    <s v="I-2024-06304 Pago II - 2/2 UNIWA"/>
    <s v="I-2024-06304"/>
    <s v="DAWF Union of Informal Workers Association"/>
    <x v="4"/>
    <x v="28"/>
    <x v="2"/>
    <s v="Co-inversor - Avina Americas (AA)"/>
    <x v="3"/>
    <x v="7"/>
    <x v="7"/>
    <s v="Donación efectivo más de U$D 50K"/>
    <s v="Ghana"/>
    <s v="US Dollar"/>
    <n v="5000"/>
    <n v="5000"/>
    <s v="Pago Completo"/>
    <s v="I-2024-06304 Pago II - 2/2 UNIWA"/>
    <s v="D-2025-01-21-24342"/>
    <x v="1"/>
    <s v="A00793"/>
  </r>
  <r>
    <d v="2025-01-22T00:00:00"/>
    <s v="I-2024-06306 - Pago II ASTAC"/>
    <s v="I-2024-06306"/>
    <s v="DAWF Asociación de Trabajadores Agrícolas, Campesinos y Bananeros ASTAC"/>
    <x v="4"/>
    <x v="29"/>
    <x v="2"/>
    <s v="Co-inversor - Avina Americas (AA)"/>
    <x v="3"/>
    <x v="7"/>
    <x v="7"/>
    <s v="Donación efectivo más de U$D 50K"/>
    <s v="Ecuador"/>
    <s v="US Dollar"/>
    <n v="39200"/>
    <n v="39200"/>
    <s v="Pago Completo"/>
    <s v="I-2024-06306 - Pago II ASTAC"/>
    <s v="D-2025-01-21-24351"/>
    <x v="1"/>
    <s v="A00656"/>
  </r>
  <r>
    <d v="2025-01-22T00:00:00"/>
    <s v="I-2024-06305 The New Factory Coop"/>
    <s v="I-2024-06305"/>
    <s v="DAWF TNF Garment Workers Services Cooperation"/>
    <x v="4"/>
    <x v="29"/>
    <x v="2"/>
    <s v="Co-inversor - Avina Americas (AA)"/>
    <x v="3"/>
    <x v="7"/>
    <x v="7"/>
    <s v="Donación efectivo más de U$D 50K"/>
    <s v="Ecuador"/>
    <s v="US Dollar"/>
    <n v="39200"/>
    <n v="39200"/>
    <s v="Pago Completo"/>
    <s v="I-2024-06305 The New Factory Coop"/>
    <s v="D-2025-01-21-24352"/>
    <x v="1"/>
    <s v="A00656"/>
  </r>
  <r>
    <d v="2025-01-22T00:00:00"/>
    <s v="I-2024-06307 Pago II ASTRADOMES"/>
    <s v="I-2024-06307"/>
    <s v="DAWF Asociación de Trabajadoras Domésticas Astradomes"/>
    <x v="4"/>
    <x v="29"/>
    <x v="2"/>
    <s v="Co-inversor - Avina Americas (AA)"/>
    <x v="3"/>
    <x v="7"/>
    <x v="7"/>
    <s v="Donación efectivo más de U$D 50K"/>
    <s v="Costa Rica"/>
    <s v="US Dollar"/>
    <n v="29990"/>
    <n v="29990"/>
    <s v="Pago Completo"/>
    <s v="I-2024-06307 Pago II ASTRADOMES"/>
    <s v="D-2025-01-21-24349"/>
    <x v="1"/>
    <s v="A00656"/>
  </r>
  <r>
    <d v="2025-01-22T00:00:00"/>
    <s v="I-2024-06308 - Pago II - Cooperativa de Trabajo &quot;Ladran Sancho&quot;"/>
    <s v="I-2024-06308"/>
    <s v="DAWF Cooperativa de Trabajo &quot;Ladran Sancho&quot;"/>
    <x v="4"/>
    <x v="29"/>
    <x v="2"/>
    <s v="Co-inversor - Avina Americas (AA)"/>
    <x v="3"/>
    <x v="7"/>
    <x v="7"/>
    <s v="Donación efectivo más de U$D 3K y menos de U$D 50K"/>
    <s v="Argentina"/>
    <s v="US Dollar"/>
    <n v="7200"/>
    <n v="7200"/>
    <s v="Pago Completo"/>
    <s v="I-2024-06308 - Pago II - Cooperativa de Trabajo &quot;Ladran Sancho&quot;"/>
    <s v="D-2025-01-21-24348"/>
    <x v="1"/>
    <s v="A00656"/>
  </r>
  <r>
    <d v="2025-01-22T00:00:00"/>
    <s v="I-2024-06346 - Pago II Asociación Civil De Acción Climática"/>
    <s v="I-2024-06346"/>
    <s v="DAWF Asociación Civil De Acción Climática"/>
    <x v="4"/>
    <x v="29"/>
    <x v="2"/>
    <s v="Co-inversor - Avina Americas (AA)"/>
    <x v="3"/>
    <x v="7"/>
    <x v="7"/>
    <s v="Donación efectivo más de U$D 50K"/>
    <s v="Argentina"/>
    <s v="US Dollar"/>
    <n v="33600"/>
    <n v="33600"/>
    <s v="Pago Completo"/>
    <s v="I-2024-06346 - Pago II Asociación Civil De Acción Climática"/>
    <s v="D-2025-01-21-24346"/>
    <x v="1"/>
    <s v="A00656"/>
  </r>
  <r>
    <d v="2025-01-22T00:00:00"/>
    <s v="Pago final"/>
    <s v="I-2023-05613"/>
    <s v="PORTICUS CEV |  Memoria Abierta - Componente 2"/>
    <x v="2"/>
    <x v="9"/>
    <x v="0"/>
    <s v="Co-inversor - Fundación Avina (FA)"/>
    <x v="5"/>
    <x v="5"/>
    <x v="5"/>
    <s v="Donación efectivo más de U$D 3K y menos de U$D 50K"/>
    <s v="Colombia"/>
    <s v="US Dollar"/>
    <n v="8000"/>
    <n v="8000"/>
    <s v="Pago Completo"/>
    <s v="Pago final"/>
    <s v="D-2025-01-21-24340"/>
    <x v="2"/>
    <s v="A00684"/>
  </r>
  <r>
    <d v="2025-01-22T00:00:00"/>
    <s v="I-2024-06350 Pago II  SAWPA"/>
    <s v="I-2024-06350"/>
    <s v="DAWF South African Waste Pickers Association SAWPA"/>
    <x v="4"/>
    <x v="28"/>
    <x v="2"/>
    <s v="Co-inversor - Avina Americas (AA)"/>
    <x v="3"/>
    <x v="7"/>
    <x v="7"/>
    <s v="Donación efectivo más de U$D 50K"/>
    <s v="Sudáfrica"/>
    <s v="US Dollar"/>
    <n v="50000"/>
    <n v="50000"/>
    <s v="Pago Completo"/>
    <s v="I-2024-06350 Pago II  SAWPA"/>
    <s v="D-2025-01-21-24353"/>
    <x v="1"/>
    <s v="A00793"/>
  </r>
  <r>
    <d v="2025-01-22T00:00:00"/>
    <s v="I-2024-06300 Pago II - Fundación URDIR"/>
    <s v="I-2024-06300"/>
    <s v="DAWF Fundación Urdir"/>
    <x v="4"/>
    <x v="29"/>
    <x v="2"/>
    <s v="Co-inversor - Avina Americas (AA)"/>
    <x v="3"/>
    <x v="7"/>
    <x v="7"/>
    <s v="Donación efectivo más de U$D 3K y menos de U$D 50K"/>
    <s v="Argentina"/>
    <s v="US Dollar"/>
    <n v="14000"/>
    <n v="14000"/>
    <s v="Pago Completo"/>
    <s v="I-2024-06300 Pago II - Fundación URDIR"/>
    <s v="D-2025-01-14-24295"/>
    <x v="1"/>
    <s v="A00656"/>
  </r>
  <r>
    <d v="2025-01-22T00:00:00"/>
    <s v="I-2024-06309 - Pago II FIP"/>
    <s v="I-2024-06309"/>
    <s v="DAWF Federación Internacional de Periodistas"/>
    <x v="4"/>
    <x v="29"/>
    <x v="2"/>
    <s v="Co-inversor - Avina Americas (AA)"/>
    <x v="3"/>
    <x v="7"/>
    <x v="7"/>
    <s v="Donación efectivo más de U$D 50K"/>
    <s v="Argentina"/>
    <s v="US Dollar"/>
    <n v="20000"/>
    <n v="20000"/>
    <s v="Pago Completo"/>
    <s v="I-2024-06309 - Pago II FIP"/>
    <s v="D-2025-01-21-24347"/>
    <x v="1"/>
    <s v="A00656"/>
  </r>
  <r>
    <d v="2025-01-22T00:00:00"/>
    <s v="Pago Enero 2025 Pamela"/>
    <s v="I-2024-06568"/>
    <s v="Andes Resiliente II: Consultoría técnica Pamela Olmedo"/>
    <x v="2"/>
    <x v="25"/>
    <x v="0"/>
    <s v="Co-inversor - Fundación Avina (FA)"/>
    <x v="7"/>
    <x v="14"/>
    <x v="14"/>
    <s v="Consultoria Implementación de Programas"/>
    <s v="Ecuador"/>
    <s v="US Dollar"/>
    <n v="3200"/>
    <n v="3200"/>
    <s v="Pago Completo"/>
    <s v="Pago Enero 2025 Pamela"/>
    <s v="D-2025-01-15-24298"/>
    <x v="0"/>
    <s v="A00893"/>
  </r>
  <r>
    <d v="2025-01-22T00:00:00"/>
    <s v="I-2024-06348 Pago II - CONTAR"/>
    <s v="I-2024-06348"/>
    <s v="DAWF Confederação Nacional de Trabalhadores Assalariados Rurais – CONTAR"/>
    <x v="4"/>
    <x v="29"/>
    <x v="2"/>
    <s v="Co-inversor - Avina Americas (AA)"/>
    <x v="3"/>
    <x v="7"/>
    <x v="7"/>
    <s v="Donación efectivo más de U$D 3K y menos de U$D 50K"/>
    <s v="Brasil"/>
    <s v="US Dollar"/>
    <n v="40000"/>
    <n v="40000"/>
    <s v="Pago Completo"/>
    <s v="I-2024-06348 Pago II - CONTAR"/>
    <s v="D-2025-01-21-24344"/>
    <x v="1"/>
    <s v="A00656"/>
  </r>
  <r>
    <d v="2025-01-22T00:00:00"/>
    <s v="I-2024-06347  Pago II - Sembada Bersama Indonesia"/>
    <s v="I-2024-06347"/>
    <s v="DAWF Perkumpulan Sembada Bersama Indonesia."/>
    <x v="4"/>
    <x v="29"/>
    <x v="2"/>
    <s v="Co-inversor - Avina Americas (AA)"/>
    <x v="3"/>
    <x v="7"/>
    <x v="7"/>
    <s v="Donación efectivo más de U$D 50K"/>
    <s v="Indonesia"/>
    <s v="US Dollar"/>
    <n v="36500"/>
    <n v="36500"/>
    <s v="Pago Completo"/>
    <s v="I-2024-06347  Pago II - Sembada Bersama Indonesia"/>
    <s v="D-2025-01-21-24345"/>
    <x v="1"/>
    <s v="A00656"/>
  </r>
  <r>
    <d v="2025-01-23T00:00:00"/>
    <s v="Andrea Riedemann consultoria enero 2025"/>
    <s v="I-2024-06233"/>
    <s v="UE Chile - Periplo Consultoria MEL"/>
    <x v="1"/>
    <x v="30"/>
    <x v="0"/>
    <s v="Co-inversor - Fundación Avina (FA)"/>
    <x v="3"/>
    <x v="9"/>
    <x v="9"/>
    <s v="Consultoria Implementación de Programas"/>
    <s v="Chile"/>
    <s v="Pesos Chilenos"/>
    <n v="1100000"/>
    <n v="1086.57"/>
    <s v="Pago Completo"/>
    <s v="Andrea Riedemann consultoria enero 2025"/>
    <s v="D-2025-01-22-24358"/>
    <x v="1"/>
    <s v="A00800"/>
  </r>
  <r>
    <d v="2025-01-23T00:00:00"/>
    <s v="Pago Enmienda 2 I-5637"/>
    <s v="I-2023-05637"/>
    <s v="Walmart-Periplo: Cierto"/>
    <x v="4"/>
    <x v="11"/>
    <x v="2"/>
    <s v="Co-inversor - Avina Americas (AA)"/>
    <x v="3"/>
    <x v="7"/>
    <x v="7"/>
    <s v="Donación efectivo más de U$D 50K"/>
    <s v="México"/>
    <s v="US Dollar"/>
    <n v="3605.88"/>
    <n v="3605.88"/>
    <s v="Pago Completo"/>
    <s v="Pago Enmienda 2 I-5637"/>
    <s v="D-2025-01-22-24364"/>
    <x v="1"/>
    <s v="A00701"/>
  </r>
  <r>
    <d v="2025-01-23T00:00:00"/>
    <s v="01 st Desembolso I-6815"/>
    <s v="I-2025-06815"/>
    <s v="MapBiomas Bolivia"/>
    <x v="4"/>
    <x v="10"/>
    <x v="2"/>
    <s v="Co-inversor - Avina Americas (AA)"/>
    <x v="0"/>
    <x v="6"/>
    <x v="6"/>
    <s v="Donación efectivo más de U$D 50K"/>
    <s v="Bolivia"/>
    <s v="US Dollar"/>
    <n v="175000"/>
    <n v="175000"/>
    <s v="Pago Completo"/>
    <s v="01 st Desembolso I-6815"/>
    <s v="D-2025-01-23-24368"/>
    <x v="1"/>
    <s v="A00010"/>
  </r>
  <r>
    <d v="2025-01-23T00:00:00"/>
    <s v="Victoria Arellano consultoría Ene2025"/>
    <s v="I-2024-06412"/>
    <s v="Consultoría Administrativa Ikatu Maria Victoria Arellano"/>
    <x v="1"/>
    <x v="1"/>
    <x v="0"/>
    <s v="Co-inversor - Fundación Avina (FA)"/>
    <x v="1"/>
    <x v="17"/>
    <x v="17"/>
    <s v="Cooperación Financiera Reembolsable"/>
    <s v="Chile"/>
    <s v="Pesos Chilenos"/>
    <n v="2300000"/>
    <n v="2271.92"/>
    <s v="Pago Completo"/>
    <s v="Victoria Arellano consultoría Ene2025"/>
    <s v="D-2025-01-22-24356"/>
    <x v="1"/>
    <s v="A00824"/>
  </r>
  <r>
    <d v="2025-01-23T00:00:00"/>
    <s v="Gabriela Bade Consultoria Enero 2025"/>
    <s v="I-2024-06238"/>
    <s v="UE Chile - Periplo Comunicaciones"/>
    <x v="1"/>
    <x v="30"/>
    <x v="0"/>
    <s v="Co-inversor - Fundación Avina (FA)"/>
    <x v="3"/>
    <x v="9"/>
    <x v="9"/>
    <s v="Consultoria Implementación de Programas"/>
    <s v="Chile"/>
    <s v="Pesos Chilenos"/>
    <n v="815000"/>
    <n v="805.05"/>
    <s v="Pago Completo"/>
    <s v="Gabriela Bade Consultoria Enero 2025"/>
    <s v="D-2025-01-22-24359"/>
    <x v="1"/>
    <s v="A00800"/>
  </r>
  <r>
    <d v="2025-01-23T00:00:00"/>
    <s v="Pago enmienda I-6025"/>
    <s v="I-2023-06025"/>
    <s v="SURGE| Clinica Juridica de Pueblos Indigenas - Carto Critica"/>
    <x v="4"/>
    <x v="31"/>
    <x v="2"/>
    <s v="Co-inversor - Avina Americas (AA)"/>
    <x v="5"/>
    <x v="18"/>
    <x v="18"/>
    <s v="Donación efectivo más de U$D 3K y menos de U$D 50K"/>
    <s v="México"/>
    <s v="US Dollar"/>
    <n v="500"/>
    <n v="500"/>
    <s v="Pago Completo"/>
    <s v="Pago enmienda I-6025"/>
    <s v="D-2025-01-22-24365"/>
    <x v="2"/>
    <s v="A00776"/>
  </r>
  <r>
    <d v="2025-01-23T00:00:00"/>
    <s v="Pago 2 I-2024-06527 Ecoalianza"/>
    <s v="I-2024-06527"/>
    <s v="Latitud R COL - Fortalecimiento Organizacional Ecoalianza"/>
    <x v="4"/>
    <x v="32"/>
    <x v="2"/>
    <s v="Co-inversor - Avina Americas (AA)"/>
    <x v="6"/>
    <x v="19"/>
    <x v="19"/>
    <s v="Donación efectivo más de U$D 3K y menos de U$D 50K"/>
    <s v="Colombia"/>
    <s v="US Dollar"/>
    <n v="3000"/>
    <n v="3000"/>
    <s v="Pago Completo"/>
    <s v="Pago 2 I-2024-06527 Ecoalianza"/>
    <s v="D-2025-01-21-24355"/>
    <x v="1"/>
    <s v="A00799"/>
  </r>
  <r>
    <d v="2025-01-23T00:00:00"/>
    <s v="I-2024-06194 Reembolso viajes nov-dic 2024"/>
    <s v="I-2024-06194"/>
    <s v="LR- Consultoría Apoyo Técnico en Colombia y Centro América 2024"/>
    <x v="2"/>
    <x v="23"/>
    <x v="0"/>
    <s v="Avina Americas – Fundación Avina (AA-FA)"/>
    <x v="6"/>
    <x v="8"/>
    <x v="8"/>
    <s v="Consultoria Implementación de Programas"/>
    <s v="Colombia"/>
    <s v="US Dollar"/>
    <n v="329.9"/>
    <n v="329.9"/>
    <s v="Pago Completo"/>
    <s v="I-2024-06194 Reembolso viajes nov-dic 2024"/>
    <s v="D-2025-01-20-24329"/>
    <x v="1"/>
    <s v="A00788"/>
  </r>
  <r>
    <d v="2025-01-23T00:00:00"/>
    <s v="Cuenta de cobro 5 - Pago 5 - Consultoria Apoyo Técnico Colombia y Centro America - Diana Castillo"/>
    <s v="I-2024-06194"/>
    <s v="LR- Consultoría Apoyo Técnico en Colombia y Centro América 2024"/>
    <x v="2"/>
    <x v="23"/>
    <x v="0"/>
    <s v="Avina Americas – Fundación Avina (AA-FA)"/>
    <x v="6"/>
    <x v="8"/>
    <x v="8"/>
    <s v="Consultoria Implementación de Programas"/>
    <s v="Colombia"/>
    <s v="Pesos Colombianos"/>
    <n v="17306455.039999999"/>
    <n v="4218"/>
    <s v="Pago Completo"/>
    <s v="Cuenta de cobro 5 - Pago 5 - Consultoria Apoyo Técnico Colombia y Centro America - Diana Castillo"/>
    <s v="D-2025-01-21-24350"/>
    <x v="1"/>
    <s v="A00788"/>
  </r>
  <r>
    <d v="2025-01-23T00:00:00"/>
    <s v="Honorarios Janeiro - Caroline Santos GCF"/>
    <s v="I-2024-06739"/>
    <s v="GCF BRA | Administrative Consulting - Caroline Santos"/>
    <x v="2"/>
    <x v="2"/>
    <x v="0"/>
    <s v="Co-inversor - Fundación Avina (FA)"/>
    <x v="0"/>
    <x v="0"/>
    <x v="0"/>
    <s v="Consultoria Implementación de Programas"/>
    <s v="Brasil"/>
    <s v="Reales"/>
    <n v="7000"/>
    <n v="1170.57"/>
    <s v="Pago Completo"/>
    <s v="Honorarios Janeiro - Caroline Santos GCF"/>
    <s v="D-2025-01-22-24362"/>
    <x v="0"/>
    <s v="A00703"/>
  </r>
  <r>
    <d v="2025-01-23T00:00:00"/>
    <s v="Arriendo Vehiculo traslado Rengo-Maule (Campamento Tricolor)"/>
    <s v="I-2024-06242"/>
    <s v="UE Chile - Periplo Gastos Varios"/>
    <x v="1"/>
    <x v="30"/>
    <x v="0"/>
    <s v="Co-inversor - Fundación Avina (FA)"/>
    <x v="3"/>
    <x v="9"/>
    <x v="9"/>
    <s v="Contratación de servicios/Otros"/>
    <s v="Chile"/>
    <s v="Pesos Chilenos"/>
    <n v="115079"/>
    <n v="113.67"/>
    <s v="Pago Completo"/>
    <s v="Arriendo Vehiculo traslado Rengo-Maule (Campamento Tricolor)"/>
    <s v="D-2025-01-22-24360"/>
    <x v="1"/>
    <s v="A00800"/>
  </r>
  <r>
    <d v="2025-01-24T00:00:00"/>
    <s v="Honorarios enero 2025"/>
    <s v="I-2024-06199"/>
    <s v="Partners Global | Contratacion consultoria programática | Isadora Harley"/>
    <x v="2"/>
    <x v="15"/>
    <x v="0"/>
    <s v="Co-inversor - Fundación Avina (FA)"/>
    <x v="5"/>
    <x v="16"/>
    <x v="16"/>
    <s v="Consultoria Implementación de Programas"/>
    <s v="Brasil"/>
    <s v="Reales"/>
    <n v="17710"/>
    <n v="2961.54"/>
    <s v="Pago Completo"/>
    <s v="Honorarios enero 2025"/>
    <s v="D-2025-01-23-24375"/>
    <x v="2"/>
    <s v="A00815"/>
  </r>
  <r>
    <d v="2025-01-24T00:00:00"/>
    <s v="Marcela Guillibrand consultoría enero 2025"/>
    <s v="I-2024-06169"/>
    <s v="UE Chile: Periplo consultoria Marcela Guillibrand"/>
    <x v="1"/>
    <x v="30"/>
    <x v="0"/>
    <s v="Co-inversor - Fundación Avina (FA)"/>
    <x v="3"/>
    <x v="9"/>
    <x v="9"/>
    <s v="Consultoria Implementación de Programas"/>
    <s v="Chile"/>
    <s v="Pesos Chilenos"/>
    <n v="2350000"/>
    <n v="2321.31"/>
    <s v="Pago Completo"/>
    <s v="Marcela Guillibrand consultoría enero 2025"/>
    <s v="D-2025-01-22-24357"/>
    <x v="1"/>
    <s v="A00800"/>
  </r>
  <r>
    <d v="2025-01-24T00:00:00"/>
    <s v="Desembolso 1/2 Luciana P."/>
    <s v="I-2025-06808"/>
    <s v="AMA: Assessoria Jurídica Programática"/>
    <x v="5"/>
    <x v="33"/>
    <x v="0"/>
    <s v="Co-inversor - Fundación Avina (FA)"/>
    <x v="4"/>
    <x v="12"/>
    <x v="12"/>
    <s v="Consultoria Implementación de Programas"/>
    <s v="Brasil"/>
    <s v="Reales"/>
    <n v="35412"/>
    <n v="6009.98"/>
    <s v="Pago Completo"/>
    <s v="Desembolso 1/2 Luciana P."/>
    <s v="D-2025-01-24-24376"/>
    <x v="0"/>
    <s v="A00344"/>
  </r>
  <r>
    <d v="2025-01-24T00:00:00"/>
    <s v="Anticipo Caja Chica Enero 2025 I-5447"/>
    <s v="I-2023-05447"/>
    <s v="ASDI: Caja Chica Jerson - Honduras"/>
    <x v="2"/>
    <x v="5"/>
    <x v="0"/>
    <s v="Co-inversor - Fundación Avina (FA)"/>
    <x v="3"/>
    <x v="9"/>
    <x v="9"/>
    <s v="Contratación de servicios/Otros"/>
    <s v="Honduras"/>
    <s v="US Dollar"/>
    <n v="2000"/>
    <n v="2000"/>
    <s v="Pago Completo"/>
    <s v="Anticipo Caja Chica Enero 2025 I-5447"/>
    <s v="D-2025-01-23-24370"/>
    <x v="2"/>
    <s v="A00707"/>
  </r>
  <r>
    <d v="2025-01-24T00:00:00"/>
    <s v="Catering Periplo Actividad  U.Catolica"/>
    <s v="I-2024-06242"/>
    <s v="UE Chile - Periplo Gastos Varios"/>
    <x v="1"/>
    <x v="30"/>
    <x v="0"/>
    <s v="Co-inversor - Fundación Avina (FA)"/>
    <x v="3"/>
    <x v="9"/>
    <x v="9"/>
    <s v="Contratación de servicios/Otros"/>
    <s v="Chile"/>
    <s v="Pesos Chilenos"/>
    <n v="500000"/>
    <n v="493.9"/>
    <s v="Pago Completo"/>
    <s v="Catering Periplo Actividad  U.Catolica"/>
    <s v="D-2025-01-22-24361"/>
    <x v="1"/>
    <s v="A00800"/>
  </r>
  <r>
    <d v="2025-01-24T00:00:00"/>
    <s v="NF 13878 ref. Pago 2 - Relatório contendo a utilização do sistema - AgroSmart"/>
    <s v="I-2024-06620"/>
    <s v="WTT TEC - Castanha - AgroSmart"/>
    <x v="3"/>
    <x v="3"/>
    <x v="1"/>
    <s v="WTT Institucional"/>
    <x v="2"/>
    <x v="13"/>
    <x v="13"/>
    <s v="Contratación de servicios/Otros"/>
    <s v="Brasil"/>
    <s v="Reales"/>
    <n v="33500"/>
    <n v="5685.48"/>
    <s v="Pago Completo"/>
    <s v="NF 13878 ref. Pago 2 - Relatório contendo a utilização do sistema - AgroSmart"/>
    <s v="D-2025-01-23-24371"/>
    <x v="1"/>
    <s v="A00754"/>
  </r>
  <r>
    <d v="2025-01-28T00:00:00"/>
    <s v="Honorarios enero 2025"/>
    <s v="I-2023-05926"/>
    <s v="SURGE FA | Coordinación Programática - Anaid Astorga"/>
    <x v="2"/>
    <x v="26"/>
    <x v="0"/>
    <s v="Avina Americas – Fundación Avina (AA-FA)"/>
    <x v="5"/>
    <x v="16"/>
    <x v="16"/>
    <s v="Consultoria Implementación de Programas"/>
    <s v="México"/>
    <s v="Pesos Mexicanos"/>
    <n v="59551.54"/>
    <n v="2898.87"/>
    <s v="Pago Completo"/>
    <s v="Honorarios enero 2025"/>
    <s v="D-2025-01-23-24373"/>
    <x v="2"/>
    <s v="A00772"/>
  </r>
  <r>
    <d v="2025-01-28T00:00:00"/>
    <s v="Honorarios enero 2025"/>
    <s v="I-2024-06293"/>
    <s v="SURGE | Consultoria de Monitoreo e Evaluación | Eva Villanueva"/>
    <x v="2"/>
    <x v="26"/>
    <x v="0"/>
    <s v="Avina Americas – Fundación Avina (AA-FA)"/>
    <x v="5"/>
    <x v="16"/>
    <x v="16"/>
    <s v="Consultoria Implementación de Programas"/>
    <s v="México"/>
    <s v="Pesos Mexicanos"/>
    <n v="35000"/>
    <n v="1703.74"/>
    <s v="Pago Completo"/>
    <s v="Honorarios enero 2025"/>
    <s v="D-2025-01-23-24374"/>
    <x v="2"/>
    <s v="A00772"/>
  </r>
  <r>
    <d v="2025-01-28T00:00:00"/>
    <s v="Invoice 001/2025 - pago 1 - Consultoria Maria Fernanda"/>
    <s v="I-2025-06832"/>
    <s v="ECI - Consultoría Programática Apoyo Técnico Latitud R y ECI – Perú"/>
    <x v="2"/>
    <x v="23"/>
    <x v="0"/>
    <s v="Avina Americas – Fundación Avina (AA-FA)"/>
    <x v="6"/>
    <x v="8"/>
    <x v="8"/>
    <s v="Consultoria Implementación de Programas"/>
    <s v="Perú"/>
    <s v="Nuevos Soles Peruanos"/>
    <n v="8500"/>
    <n v="2271.5100000000002"/>
    <s v="Pago Completo"/>
    <s v="Invoice 001/2025 - pago 1 - Consultoria Maria Fernanda"/>
    <s v="D-2025-01-27-24384"/>
    <x v="1"/>
    <s v="A00788"/>
  </r>
  <r>
    <d v="2025-01-28T00:00:00"/>
    <s v="Pago 10/12- Miriam Priotti"/>
    <s v="I-2024-06170"/>
    <s v="Lazos de Agua: Especialista en Cambio de Comportamiento"/>
    <x v="2"/>
    <x v="6"/>
    <x v="0"/>
    <s v="Co-inversor - Fundación Avina (FA)"/>
    <x v="4"/>
    <x v="12"/>
    <x v="12"/>
    <s v="Consultoria Implementación de Programas"/>
    <s v="Argentina"/>
    <s v="Pesos Argentinos"/>
    <n v="2741063"/>
    <n v="2614.27"/>
    <s v="Pago Completo"/>
    <s v="Pago 10/12- Miriam Priotti"/>
    <s v="D-2025-01-27-24385"/>
    <x v="0"/>
    <s v="A00798"/>
  </r>
  <r>
    <d v="2025-01-28T00:00:00"/>
    <s v="Desembolso 2025 I-6732"/>
    <s v="I-2024-06732"/>
    <s v="MapBiomas: Brasil"/>
    <x v="4"/>
    <x v="10"/>
    <x v="2"/>
    <s v="Co-inversor - Avina Americas (AA)"/>
    <x v="0"/>
    <x v="6"/>
    <x v="6"/>
    <s v="Donación efectivo más de U$D 50K"/>
    <s v="Brasil"/>
    <s v="US Dollar"/>
    <n v="2000000"/>
    <n v="2000000"/>
    <s v="Pago Completo"/>
    <s v="Desembolso 2025 I-6732"/>
    <s v="D-2025-01-27-24383"/>
    <x v="1"/>
    <s v="A00010"/>
  </r>
  <r>
    <d v="2025-01-28T00:00:00"/>
    <s v="I-2024-06525 - Consultora Devex Shikha SB"/>
    <s v="I-2024-06525"/>
    <s v="FORGE C190 - Consultora Shikha Silliman Bhattacharjee"/>
    <x v="4"/>
    <x v="29"/>
    <x v="2"/>
    <s v="Co-inversor - Avina Americas (AA)"/>
    <x v="3"/>
    <x v="20"/>
    <x v="20"/>
    <s v="Contratación de servicios/Otros"/>
    <s v="México"/>
    <s v="US Dollar"/>
    <n v="2142.85"/>
    <n v="2142.85"/>
    <s v="Pago Completo"/>
    <s v="I-2024-06525 - Consultora Devex Shikha SB"/>
    <s v="D-2025-01-23-24369"/>
    <x v="1"/>
    <s v="A00656"/>
  </r>
  <r>
    <d v="2025-01-29T00:00:00"/>
    <s v="I-2024-06201 - Reembolso viajes Bakú y São Paulo - Romina"/>
    <s v="I-2024-06201"/>
    <s v="LR Responsable de la Unidad de Ciencia de Datos de Latitud R - 2024"/>
    <x v="2"/>
    <x v="23"/>
    <x v="0"/>
    <s v="Avina Americas – Fundación Avina (AA-FA)"/>
    <x v="6"/>
    <x v="8"/>
    <x v="8"/>
    <s v="Consultoria Implementación de Programas"/>
    <s v="Argentina"/>
    <s v="US Dollar"/>
    <n v="163.93"/>
    <n v="163.93"/>
    <s v="Pago Completo"/>
    <s v="I-2024-06201 - Reembolso viajes Bakú y São Paulo - Romina"/>
    <s v="D-2025-01-27-24386"/>
    <x v="1"/>
    <s v="A00788"/>
  </r>
  <r>
    <d v="2025-01-29T00:00:00"/>
    <s v="Invoice 20/01/2025 - Desembolso 6 Romina Malagamba"/>
    <s v="I-2024-06201"/>
    <s v="LR Responsable de la Unidad de Ciencia de Datos de Latitud R - 2024"/>
    <x v="2"/>
    <x v="23"/>
    <x v="0"/>
    <s v="Avina Americas – Fundación Avina (AA-FA)"/>
    <x v="6"/>
    <x v="8"/>
    <x v="8"/>
    <s v="Consultoria Implementación de Programas"/>
    <s v="Argentina"/>
    <s v="Pesos Argentinos"/>
    <n v="3812658.61"/>
    <n v="3636.3"/>
    <s v="Pago Completo"/>
    <s v="Invoice 20/01/2025 - Desembolso 6 Romina Malagamba"/>
    <s v="D-2025-01-27-24391"/>
    <x v="1"/>
    <s v="A00788"/>
  </r>
  <r>
    <d v="2025-01-29T00:00:00"/>
    <s v="Desembolso Préstamo único E.Moreno"/>
    <s v="I-2024-06765"/>
    <s v="Eduardo Moreno Alegría FDR 2.0 Ikatu"/>
    <x v="1"/>
    <x v="1"/>
    <x v="0"/>
    <s v="Co-inversor - Fundación Avina (FA)"/>
    <x v="1"/>
    <x v="1"/>
    <x v="1"/>
    <s v="Cooperación Financiera Reembolsable"/>
    <s v="Chile"/>
    <s v="Pesos Chilenos"/>
    <n v="6000000"/>
    <n v="6047.96"/>
    <s v="Pago Completo"/>
    <s v="Desembolso Préstamo único E.Moreno"/>
    <s v="D-2025-01-17-24318"/>
    <x v="1"/>
    <s v="A00824"/>
  </r>
  <r>
    <d v="2025-01-29T00:00:00"/>
    <s v="I-2024-06201 - Reembolso viajes Bakú y São Paulo - Romina"/>
    <s v="I-2024-06201"/>
    <s v="LR Responsable de la Unidad de Ciencia de Datos de Latitud R - 2024"/>
    <x v="2"/>
    <x v="14"/>
    <x v="0"/>
    <s v="Avina Americas – Fundación Avina (AA-FA)"/>
    <x v="6"/>
    <x v="8"/>
    <x v="8"/>
    <s v="Consultoria Implementación de Programas"/>
    <s v="Argentina"/>
    <s v="US Dollar"/>
    <n v="142.93"/>
    <n v="142.93"/>
    <s v="Pago Completo"/>
    <s v="I-2024-06201 - Reembolso viajes Bakú y São Paulo - Romina"/>
    <s v="D-2025-01-27-24389"/>
    <x v="1"/>
    <s v="A00826"/>
  </r>
  <r>
    <d v="2025-01-29T00:00:00"/>
    <s v="Desembolso único Elena Buccarey FRD 2.0"/>
    <s v="I-2024-06748"/>
    <s v="Elena Buccarey Fuentes FDR 2.0 Ikatu"/>
    <x v="1"/>
    <x v="1"/>
    <x v="0"/>
    <s v="Co-inversor - Fundación Avina (FA)"/>
    <x v="1"/>
    <x v="1"/>
    <x v="1"/>
    <s v="Cooperación Financiera Reembolsable"/>
    <s v="Chile"/>
    <s v="Pesos Chilenos"/>
    <n v="1500000"/>
    <n v="1511.99"/>
    <s v="Pago Completo"/>
    <s v="Desembolso único Elena Buccarey FRD 2.0"/>
    <s v="D-2025-01-21-24338"/>
    <x v="1"/>
    <s v="A00824"/>
  </r>
  <r>
    <d v="2025-01-29T00:00:00"/>
    <s v="Desembolso Préstamo único Carolina Pastén"/>
    <s v="I-2024-06761"/>
    <s v="Carolina Pastén Montalbán FDR 2.0 IKATU"/>
    <x v="1"/>
    <x v="1"/>
    <x v="0"/>
    <s v="Co-inversor - Fundación Avina (FA)"/>
    <x v="1"/>
    <x v="1"/>
    <x v="1"/>
    <s v="Cooperación Financiera Reembolsable"/>
    <s v="Chile"/>
    <s v="Pesos Chilenos"/>
    <n v="4000000"/>
    <n v="4031.97"/>
    <s v="Pago Completo"/>
    <s v="Desembolso Préstamo único Carolina Pastén"/>
    <s v="D-2025-01-22-24363"/>
    <x v="1"/>
    <s v="A00824"/>
  </r>
  <r>
    <d v="2025-01-29T00:00:00"/>
    <s v="Desembolso Préstamo único M.Villalobos"/>
    <s v="I-2024-06746"/>
    <s v="Marcelo Alejandro Villalobos Sabando FDR 2.0 - Ikatu"/>
    <x v="1"/>
    <x v="1"/>
    <x v="0"/>
    <s v="Co-inversor - Fundación Avina (FA)"/>
    <x v="1"/>
    <x v="1"/>
    <x v="1"/>
    <s v="Cooperación Financiera Reembolsable"/>
    <s v="Chile"/>
    <s v="Pesos Chilenos"/>
    <n v="3500000"/>
    <n v="3527.98"/>
    <s v="Pago Completo"/>
    <s v="Desembolso Préstamo único M.Villalobos"/>
    <s v="D-2025-01-23-24367"/>
    <x v="1"/>
    <s v="A00824"/>
  </r>
  <r>
    <d v="2025-01-29T00:00:00"/>
    <s v="1er Desembolso Asesorias Nomades"/>
    <s v="I-2024-06734"/>
    <s v="UE Chile-Periplo Promoviendo la participación electoral y cohesión social (Alianza Nómade)"/>
    <x v="1"/>
    <x v="30"/>
    <x v="0"/>
    <s v="Co-inversor - Fundación Avina (FA)"/>
    <x v="3"/>
    <x v="9"/>
    <x v="9"/>
    <s v="Consultoria Implementación de Programas"/>
    <s v="Chile"/>
    <s v="Pesos Chilenos"/>
    <n v="1800000"/>
    <n v="1778.02"/>
    <s v="Pago Completo"/>
    <s v="1er Desembolso Asesorias Nomades"/>
    <s v="D-2025-01-28-24393"/>
    <x v="1"/>
    <s v="A00800"/>
  </r>
  <r>
    <d v="2025-01-29T00:00:00"/>
    <s v="Adelanto"/>
    <s v="I-2024-06315"/>
    <s v="UE Redes Chaco - Coordinación del proyecto (Yaiza Reid Rata) - año II"/>
    <x v="0"/>
    <x v="0"/>
    <x v="0"/>
    <s v="Co-inversor - Fundación Avina (FA)"/>
    <x v="0"/>
    <x v="0"/>
    <x v="0"/>
    <s v="Consultoria Implementación de Programas"/>
    <s v="Argentina"/>
    <s v="Pesos Argentinos"/>
    <n v="276000"/>
    <n v="262.48"/>
    <s v="Pago Completo"/>
    <s v="Adelanto"/>
    <s v="D-2025-02-10-24453"/>
    <x v="0"/>
    <s v="A00622"/>
  </r>
  <r>
    <d v="2025-01-29T00:00:00"/>
    <s v="Desembolso Préstamo único E.Quezada"/>
    <s v="I-2024-06767"/>
    <s v="Edgardo Quezada Rodriguez FDR 2.0 Ikatu"/>
    <x v="1"/>
    <x v="1"/>
    <x v="0"/>
    <s v="Co-inversor - Fundación Avina (FA)"/>
    <x v="1"/>
    <x v="1"/>
    <x v="1"/>
    <s v="Cooperación Financiera Reembolsable"/>
    <s v="Chile"/>
    <s v="Pesos Chilenos"/>
    <n v="1500000"/>
    <n v="1511.99"/>
    <s v="Pago Completo"/>
    <s v="Desembolso Préstamo único E.Quezada"/>
    <s v="D-2025-01-24-24377"/>
    <x v="1"/>
    <s v="A00824"/>
  </r>
  <r>
    <d v="2025-01-29T00:00:00"/>
    <s v="Pago vuelo JUJAEPJUJ"/>
    <s v="I-2024-06315"/>
    <s v="UE Redes Chaco - Coordinación del proyecto (Yaiza Reid Rata) - año II"/>
    <x v="0"/>
    <x v="0"/>
    <x v="0"/>
    <s v="Co-inversor - Fundación Avina (FA)"/>
    <x v="0"/>
    <x v="0"/>
    <x v="0"/>
    <s v="Consultoria Implementación de Programas"/>
    <s v="Argentina"/>
    <s v="Pesos Argentinos"/>
    <n v="410515.34"/>
    <n v="391.53"/>
    <s v="Pago Completo"/>
    <s v="Pago vuelo JUJAEPJUJ"/>
    <s v="D-2025-01-28-24395"/>
    <x v="0"/>
    <s v="A00622"/>
  </r>
  <r>
    <d v="2025-01-29T00:00:00"/>
    <s v="I-2024-06201 - Reembolso viajes Bakú y São Paulo - Romina"/>
    <s v="I-2024-06201"/>
    <s v="LR Responsable de la Unidad de Ciencia de Datos de Latitud R - 2024"/>
    <x v="2"/>
    <x v="34"/>
    <x v="0"/>
    <s v="Avina Americas – Fundación Avina (AA-FA)"/>
    <x v="6"/>
    <x v="8"/>
    <x v="8"/>
    <s v="Consultoria Implementación de Programas"/>
    <s v="Argentina"/>
    <s v="US Dollar"/>
    <n v="81.05"/>
    <n v="81.05"/>
    <s v="Pago Completo"/>
    <s v="I-2024-06201 - Reembolso viajes Bakú y São Paulo - Romina"/>
    <s v="D-2025-01-27-24387"/>
    <x v="1"/>
    <s v="A00903"/>
  </r>
  <r>
    <d v="2025-01-29T00:00:00"/>
    <s v="Invoice 20/01/2025 - Desembolso 6 Romina Malagamba (parte alianza 1841)"/>
    <s v="I-2024-06201"/>
    <s v="LR Responsable de la Unidad de Ciencia de Datos de Latitud R - 2024"/>
    <x v="2"/>
    <x v="34"/>
    <x v="0"/>
    <s v="Avina Americas – Fundación Avina (AA-FA)"/>
    <x v="6"/>
    <x v="8"/>
    <x v="8"/>
    <s v="Consultoria Implementación de Programas"/>
    <s v="Argentina"/>
    <s v="Pesos Argentinos"/>
    <n v="474041.11"/>
    <n v="452.11"/>
    <s v="Pago Completo"/>
    <s v="Invoice 20/01/2025 - Desembolso 6 Romina Malagamba (parte alianza 1841)"/>
    <s v="D-2025-01-27-24390"/>
    <x v="1"/>
    <s v="A00903"/>
  </r>
  <r>
    <d v="2025-01-29T00:00:00"/>
    <s v="Invoice 20/01/2025 - Desembolso 6 Romina Malagamba (parte Alianza 1787)"/>
    <s v="I-2024-06201"/>
    <s v="LR Responsable de la Unidad de Ciencia de Datos de Latitud R - 2024"/>
    <x v="2"/>
    <x v="14"/>
    <x v="0"/>
    <s v="Avina Americas – Fundación Avina (AA-FA)"/>
    <x v="6"/>
    <x v="8"/>
    <x v="8"/>
    <s v="Consultoria Implementación de Programas"/>
    <s v="Argentina"/>
    <s v="Pesos Argentinos"/>
    <n v="304023.37"/>
    <n v="289.95999999999998"/>
    <s v="Pago Completo"/>
    <s v="Invoice 20/01/2025 - Desembolso 6 Romina Malagamba (parte Alianza 1787)"/>
    <s v="D-2025-01-27-24392"/>
    <x v="1"/>
    <s v="A00826"/>
  </r>
  <r>
    <d v="2025-01-29T00:00:00"/>
    <s v="Pago 01 año 2024 70%"/>
    <s v="I-2023-05548"/>
    <s v="UE Panamá | INDELA : Contratacion de Servicio de Auditoría"/>
    <x v="2"/>
    <x v="35"/>
    <x v="0"/>
    <s v="Co-inversor - Fundación Avina (FA)"/>
    <x v="5"/>
    <x v="5"/>
    <x v="5"/>
    <s v="Consultoria Implementación de Programas"/>
    <s v="Panamá"/>
    <s v="US Dollar"/>
    <n v="2000"/>
    <n v="2000"/>
    <s v="Pago Completo"/>
    <s v="Pago 01 año 2024 70%"/>
    <s v="D-2025-01-28-24394"/>
    <x v="2"/>
    <s v="A00750"/>
  </r>
  <r>
    <d v="2025-01-29T00:00:00"/>
    <s v="Desembolso Préstamo único M.Barrera"/>
    <s v="I-2024-06760"/>
    <s v="Marcela Barrera Vegas FDR 2.0 IKATU"/>
    <x v="1"/>
    <x v="1"/>
    <x v="0"/>
    <s v="Co-inversor - Fundación Avina (FA)"/>
    <x v="1"/>
    <x v="1"/>
    <x v="1"/>
    <s v="Cooperación Financiera Reembolsable"/>
    <s v="Chile"/>
    <s v="Pesos Chilenos"/>
    <n v="4000000"/>
    <n v="4031.97"/>
    <s v="Pago Completo"/>
    <s v="Desembolso Préstamo único M.Barrera"/>
    <s v="D-2025-01-27-24388"/>
    <x v="1"/>
    <s v="A00824"/>
  </r>
  <r>
    <d v="2025-01-29T00:00:00"/>
    <s v="Descuento Ale Calderon"/>
    <s v="I-2024-06139"/>
    <s v="Aliados por el Agua - Consultoría Programática Bolívia"/>
    <x v="2"/>
    <x v="36"/>
    <x v="0"/>
    <s v="Co-inversor - Fundación Avina (FA)"/>
    <x v="4"/>
    <x v="21"/>
    <x v="21"/>
    <s v="Consultoria Implementación de Programas"/>
    <s v="Bolivia"/>
    <s v="US Dollar"/>
    <n v="-629.14"/>
    <n v="-629.14"/>
    <s v="Pago Completo"/>
    <s v="Descuento Ale Calderon"/>
    <s v="D-2025-01-29-24397"/>
    <x v="1"/>
    <s v="A00789"/>
  </r>
  <r>
    <d v="2025-01-30T00:00:00"/>
    <s v="Reintegro Christian | Gastos logísticos"/>
    <s v="I-2024-06736"/>
    <s v="UE Panamá Indela | Taller con la Alianza para una Ciudadania Digital Activa (CDA)"/>
    <x v="2"/>
    <x v="35"/>
    <x v="0"/>
    <s v="Co-inversor - Fundación Avina (FA)"/>
    <x v="5"/>
    <x v="5"/>
    <x v="5"/>
    <s v="Contratación de servicios/Viajes/Hoteles/Viáticos"/>
    <s v="Panamá"/>
    <s v="US Dollar"/>
    <n v="150"/>
    <n v="150"/>
    <s v="Pago Completo"/>
    <s v="Reintegro Christian | Gastos logísticos"/>
    <s v="D-2025-01-30-24409"/>
    <x v="2"/>
    <s v="A00750"/>
  </r>
  <r>
    <d v="2025-01-30T00:00:00"/>
    <s v="Pago 9 Sindy I-5432"/>
    <s v="I-2022-05432"/>
    <s v="ASDI: Consultoría Guatemala Sindy Hernández"/>
    <x v="2"/>
    <x v="5"/>
    <x v="0"/>
    <s v="Co-inversor - Fundación Avina (FA)"/>
    <x v="3"/>
    <x v="9"/>
    <x v="9"/>
    <s v="Consultoria Implementación de Programas"/>
    <s v="Guatemala"/>
    <s v="Quetzales Guatemaltecos"/>
    <n v="58056"/>
    <n v="7523.42"/>
    <s v="Pago Completo"/>
    <s v="Pago 9 Sindy I-5432"/>
    <s v="D-2025-01-30-24410"/>
    <x v="2"/>
    <s v="A00707"/>
  </r>
  <r>
    <d v="2025-01-30T00:00:00"/>
    <s v="Pago 9 Reintegro Caja Chica Sindy I-5446"/>
    <s v="I-2023-05446"/>
    <s v="ASDI: Caja Chica Sindy - Guatemala"/>
    <x v="2"/>
    <x v="5"/>
    <x v="0"/>
    <s v="Co-inversor - Fundación Avina (FA)"/>
    <x v="3"/>
    <x v="9"/>
    <x v="9"/>
    <s v="Contratación de servicios/Otros"/>
    <s v="Guatemala"/>
    <s v="US Dollar"/>
    <n v="314"/>
    <n v="314"/>
    <s v="Pago Completo"/>
    <s v="Pago 9 Reintegro Caja Chica Sindy I-5446"/>
    <s v="D-2025-01-30-24403"/>
    <x v="2"/>
    <s v="A00707"/>
  </r>
  <r>
    <d v="2025-01-30T00:00:00"/>
    <s v="Reembolso - despesas dezembro e janeiro"/>
    <s v="I-2024-06739"/>
    <s v="GCF BRA | Administrative Consulting - Caroline Santos"/>
    <x v="5"/>
    <x v="4"/>
    <x v="0"/>
    <s v="Co-inversor - Fundación Avina (FA)"/>
    <x v="0"/>
    <x v="0"/>
    <x v="0"/>
    <s v="Consultoria Implementación de Programas"/>
    <s v="Brasil"/>
    <s v="Reales"/>
    <n v="533.41999999999996"/>
    <n v="89.2"/>
    <s v="Pago Completo"/>
    <s v="Reembolso - despesas dezembro e janeiro"/>
    <s v="D-2025-01-29-24398"/>
    <x v="0"/>
    <s v="A00784"/>
  </r>
  <r>
    <d v="2025-01-30T00:00:00"/>
    <s v="Lanche em evento - 31.01.25"/>
    <s v="I-2024-06190"/>
    <s v="GCF BRA | Eventos e Viagens - Projeto Marajó"/>
    <x v="5"/>
    <x v="4"/>
    <x v="0"/>
    <s v="Co-inversor - Fundación Avina (FA)"/>
    <x v="0"/>
    <x v="11"/>
    <x v="11"/>
    <s v="Organizado por Avina"/>
    <s v="Brasil"/>
    <s v="Reales"/>
    <n v="206.5"/>
    <n v="34.53"/>
    <s v="Pago Completo"/>
    <s v="Lanche em evento - 31.01.25"/>
    <s v="D-2025-01-30-24402"/>
    <x v="0"/>
    <s v="A00784"/>
  </r>
  <r>
    <d v="2025-01-30T00:00:00"/>
    <s v="Pago | Cobertura Audio Visual del taller"/>
    <s v="I-2024-06736"/>
    <s v="UE Panamá Indela | Taller con la Alianza para una Ciudadania Digital Activa (CDA)"/>
    <x v="2"/>
    <x v="35"/>
    <x v="0"/>
    <s v="Co-inversor - Fundación Avina (FA)"/>
    <x v="5"/>
    <x v="5"/>
    <x v="5"/>
    <s v="Contratación de servicios/Viajes/Hoteles/Viáticos"/>
    <s v="Panamá"/>
    <s v="US Dollar"/>
    <n v="380"/>
    <n v="380"/>
    <s v="Pago Completo"/>
    <s v="Pago | Cobertura Audio Visual del taller"/>
    <s v="D-2025-01-30-24406"/>
    <x v="2"/>
    <s v="A00750"/>
  </r>
  <r>
    <d v="2025-01-31T00:00:00"/>
    <s v="Pago final I-6279"/>
    <s v="I-2024-06279"/>
    <s v="SURGE | Manos que reconstruyen Oaxaca AC"/>
    <x v="4"/>
    <x v="37"/>
    <x v="2"/>
    <s v="Co-inversor - Avina Americas (AA)"/>
    <x v="5"/>
    <x v="18"/>
    <x v="18"/>
    <s v="Donación efectivo más de U$D 3K y menos de U$D 50K"/>
    <s v="México"/>
    <s v="US Dollar"/>
    <n v="5000"/>
    <n v="5000"/>
    <s v="Pago Completo"/>
    <s v="Pago final I-6279"/>
    <s v="D-2025-01-29-24399"/>
    <x v="2"/>
    <s v="A00771"/>
  </r>
  <r>
    <d v="2025-01-31T00:00:00"/>
    <s v="Pago Enero I-5683 Emmanuel"/>
    <s v="I-2023-05683"/>
    <s v="Walmart-Periplo: Consultoria Enmanuel MEL"/>
    <x v="4"/>
    <x v="11"/>
    <x v="2"/>
    <s v="Co-inversor - Avina Americas (AA)"/>
    <x v="3"/>
    <x v="7"/>
    <x v="7"/>
    <s v="Consultoria Implementación de Programas"/>
    <s v="México"/>
    <s v="US Dollar"/>
    <n v="1800"/>
    <n v="1800"/>
    <s v="Pago Completo"/>
    <s v="Pago Enero I-5683 Emmanuel"/>
    <s v="D-2025-01-29-24401"/>
    <x v="1"/>
    <s v="A00701"/>
  </r>
  <r>
    <d v="2025-01-31T00:00:00"/>
    <s v="Pago final - I-2024-06501"/>
    <s v="I-2024-06501"/>
    <s v="SURGE | Redes Comunitarias y Autodeterminación | Paola Adriana Segura Calvo"/>
    <x v="4"/>
    <x v="37"/>
    <x v="2"/>
    <s v="Co-inversor - Avina Americas (AA)"/>
    <x v="5"/>
    <x v="18"/>
    <x v="18"/>
    <s v="Contratación de servicios/Otros"/>
    <s v="México"/>
    <s v="US Dollar"/>
    <n v="4000"/>
    <n v="4000"/>
    <s v="Pago Completo"/>
    <s v="Pago final - I-2024-06501"/>
    <s v="D-2025-01-29-24400"/>
    <x v="2"/>
    <s v="A00771"/>
  </r>
  <r>
    <d v="2025-01-31T00:00:00"/>
    <s v="Pago 11/11- Alejandra Calderón"/>
    <s v="I-2024-06139"/>
    <s v="Aliados por el Agua - Consultoría Programática Bolívia"/>
    <x v="2"/>
    <x v="36"/>
    <x v="0"/>
    <s v="Co-inversor - Fundación Avina (FA)"/>
    <x v="4"/>
    <x v="12"/>
    <x v="12"/>
    <s v="Consultoria Implementación de Programas"/>
    <s v="Bolivia"/>
    <s v="Pesos Bolivianos"/>
    <n v="7800"/>
    <n v="1120.69"/>
    <s v="Pago Completo"/>
    <s v="Pago 11/11- Alejandra Calderón"/>
    <s v="D-2025-01-29-24396"/>
    <x v="1"/>
    <s v="A00789"/>
  </r>
  <r>
    <d v="2025-01-31T00:00:00"/>
    <s v="Pago único"/>
    <s v="I-2024-06781"/>
    <s v="CLUA | Aquisición de softwares ArcGIS - IGEO"/>
    <x v="2"/>
    <x v="4"/>
    <x v="0"/>
    <s v="Co-inversor - Fundación Avina (FA)"/>
    <x v="0"/>
    <x v="11"/>
    <x v="11"/>
    <s v="Contratación de servicios/Otros"/>
    <s v="Brasil"/>
    <s v="US Dollar"/>
    <n v="8600"/>
    <n v="8600"/>
    <s v="Pago Completo"/>
    <s v="Pago único"/>
    <s v="D-2025-01-23-24366"/>
    <x v="0"/>
    <s v="A00784"/>
  </r>
  <r>
    <d v="2025-01-31T00:00:00"/>
    <s v="Pago boletos"/>
    <s v="I-2025-06792"/>
    <s v="SURGE| Fondo de Coyuntura Política| Colectivo Buscadoras de Guanajuato| Boletos de avión"/>
    <x v="2"/>
    <x v="26"/>
    <x v="0"/>
    <s v="Avina Americas – Fundación Avina (AA-FA)"/>
    <x v="5"/>
    <x v="5"/>
    <x v="5"/>
    <s v="Contratación de servicios/Viajes/Hoteles/Viáticos"/>
    <s v="México"/>
    <s v="US Dollar"/>
    <n v="7735.45"/>
    <n v="7735.45"/>
    <s v="Pago Completo"/>
    <s v="Pago boletos"/>
    <s v="D-2025-01-30-24412"/>
    <x v="2"/>
    <s v="A00772"/>
  </r>
  <r>
    <d v="2025-01-31T00:00:00"/>
    <s v="I-2024-06473 - Andrea Martínez Monter"/>
    <s v="I-2024-06473"/>
    <s v="D@WF - Diseño y Hosting Landing Page"/>
    <x v="4"/>
    <x v="29"/>
    <x v="2"/>
    <s v="Co-inversor - Avina Americas (AA)"/>
    <x v="3"/>
    <x v="7"/>
    <x v="7"/>
    <s v="Contratación de servicios/Otros"/>
    <s v="México"/>
    <s v="US Dollar"/>
    <n v="200"/>
    <n v="200"/>
    <s v="Pago Completo"/>
    <s v="I-2024-06473 - Andrea Martínez Monter"/>
    <s v="D-2025-01-23-24372"/>
    <x v="1"/>
    <s v="A00656"/>
  </r>
  <r>
    <d v="2025-01-31T00:00:00"/>
    <s v="1 licencia Zoom - pagado TC Victoria Matusevich"/>
    <s v="I-2024-06758"/>
    <s v="Pro-CLIMAR Argentina - apoyo en  plataformas de comunicación"/>
    <x v="2"/>
    <x v="38"/>
    <x v="0"/>
    <s v="Co-inversor - Fundación Avina (FA)"/>
    <x v="6"/>
    <x v="10"/>
    <x v="10"/>
    <s v="Contratación de servicios/Otros"/>
    <s v="Argentina"/>
    <s v="US Dollar"/>
    <n v="159.9"/>
    <n v="159.9"/>
    <s v="Pago Completo"/>
    <s v="1 licencia Zoom - pagado TC Victoria Matusevich"/>
    <s v="D-2025-01-15-24297"/>
    <x v="0"/>
    <s v="A00794"/>
  </r>
  <r>
    <d v="2025-01-31T00:00:00"/>
    <s v="Pago Aquisición computadora - NO PAGAR - certify Cintia Vetromile"/>
    <s v="I-2024-06755"/>
    <s v="GCF BRA | Aquisición del equipos proyecto Marajó"/>
    <x v="2"/>
    <x v="2"/>
    <x v="0"/>
    <s v="Co-inversor - Fundación Avina (FA)"/>
    <x v="0"/>
    <x v="0"/>
    <x v="0"/>
    <s v="Contratación de servicios/Otros"/>
    <s v="Brasil"/>
    <s v="US Dollar"/>
    <n v="963.04"/>
    <n v="963.04"/>
    <s v="Pago Completo"/>
    <s v="Pago Aquisición computadora - NO PAGAR - certify Cintia Vetromile"/>
    <s v="D-2025-01-27-24378"/>
    <x v="0"/>
    <s v="A00703"/>
  </r>
  <r>
    <d v="2025-02-02T00:00:00"/>
    <s v="NF 102159729 - Facebook impulsionamentos"/>
    <s v="I-2025-06821"/>
    <s v="WTT COM - Materiais e serviços para comun. de projetos 2025"/>
    <x v="3"/>
    <x v="16"/>
    <x v="1"/>
    <s v="WTT Institucional"/>
    <x v="2"/>
    <x v="2"/>
    <x v="2"/>
    <s v="Contratación de servicios/Otros"/>
    <s v="Brasil"/>
    <s v="Reales"/>
    <n v="173.71"/>
    <n v="29.8"/>
    <s v="Pago Completo"/>
    <s v="NF 102159729 - Facebook impulsionamentos"/>
    <s v="D-2025-02-27-24545"/>
    <x v="1"/>
    <s v="A00802"/>
  </r>
  <r>
    <d v="2025-02-03T00:00:00"/>
    <s v="Pago 1 ASCAPER I 06771"/>
    <s v="I-2024-06771"/>
    <s v="ASDI: ASCAPER, Puentes financieros"/>
    <x v="2"/>
    <x v="5"/>
    <x v="0"/>
    <s v="Co-inversor - Fundación Avina (FA)"/>
    <x v="3"/>
    <x v="3"/>
    <x v="3"/>
    <s v="Donación efectivo más de U$D 3K y menos de U$D 50K"/>
    <s v="El Salvador"/>
    <s v="US Dollar"/>
    <n v="15750"/>
    <n v="15750"/>
    <s v="Pago Completo"/>
    <s v="Pago 1 ASCAPER I 06771"/>
    <s v="D-2025-01-31-24414"/>
    <x v="2"/>
    <s v="A00707"/>
  </r>
  <r>
    <d v="2025-02-03T00:00:00"/>
    <s v="2o. pago consultoria SARAS"/>
    <s v="I-2023-05855"/>
    <s v="NDCP Argentina: Consultoría para Estudios de Base"/>
    <x v="2"/>
    <x v="39"/>
    <x v="0"/>
    <s v="Co-inversor - Fundación Avina (FA)"/>
    <x v="7"/>
    <x v="22"/>
    <x v="22"/>
    <s v="Consultoria Implementación de Programas"/>
    <s v="Argentina"/>
    <s v="US Dollar"/>
    <n v="30250"/>
    <n v="30250"/>
    <s v="Pago Completo"/>
    <s v="2o. pago consultoria SARAS"/>
    <s v="D-2025-01-31-24415"/>
    <x v="0"/>
    <s v="A00765"/>
  </r>
  <r>
    <d v="2025-02-03T00:00:00"/>
    <s v="Pago 5/6 - NM"/>
    <s v="I-2024-06158"/>
    <s v="POV-VAC-BR: Apoio a PMEL e Gestão - Ano 4 (Natalia Maia)"/>
    <x v="2"/>
    <x v="40"/>
    <x v="0"/>
    <s v="Co-inversor - Fundación Avina (FA)"/>
    <x v="0"/>
    <x v="0"/>
    <x v="0"/>
    <s v="Consultoria Implementación de Programas"/>
    <s v="Brasil"/>
    <s v="Reales"/>
    <n v="17000"/>
    <n v="2910.96"/>
    <s v="Pago Completo"/>
    <s v="Pago 5/6 - NM"/>
    <s v="D-2025-01-30-24405"/>
    <x v="0"/>
    <s v="A00461"/>
  </r>
  <r>
    <d v="2025-02-03T00:00:00"/>
    <s v="Pago 1 2025 I-5829 Zoraya"/>
    <s v="I-2023-05829"/>
    <s v="ASDI: Consultor Comunicaciones Zoraya Urbina"/>
    <x v="2"/>
    <x v="5"/>
    <x v="0"/>
    <s v="Co-inversor - Fundación Avina (FA)"/>
    <x v="3"/>
    <x v="3"/>
    <x v="3"/>
    <s v="Consultoria Implementación de Programas"/>
    <s v="El Salvador"/>
    <s v="US Dollar"/>
    <n v="5000"/>
    <n v="5000"/>
    <s v="Pago Completo"/>
    <s v="Pago 1 2025 I-5829 Zoraya"/>
    <s v="D-2025-01-30-24413"/>
    <x v="2"/>
    <s v="A00707"/>
  </r>
  <r>
    <d v="2025-02-04T00:00:00"/>
    <s v="Desembolso 2025 I-6816"/>
    <s v="I-2025-06816"/>
    <s v="MapBiomas Colombia"/>
    <x v="4"/>
    <x v="10"/>
    <x v="2"/>
    <s v="Co-inversor - Avina Americas (AA)"/>
    <x v="0"/>
    <x v="6"/>
    <x v="6"/>
    <s v="Donación efectivo más de U$D 50K"/>
    <s v="Colombia"/>
    <s v="US Dollar"/>
    <n v="210000"/>
    <n v="210000"/>
    <s v="Pago Completo"/>
    <s v="Desembolso 2025 I-6816"/>
    <s v="D-2025-02-03-24423"/>
    <x v="1"/>
    <s v="A00010"/>
  </r>
  <r>
    <d v="2025-02-04T00:00:00"/>
    <s v="I-2024-06589 enero 25 - Jimena Reyeros"/>
    <s v="I-2024-06589"/>
    <s v="Renovación - Consultoría en Comunicaciones Jimena Reyeros"/>
    <x v="4"/>
    <x v="41"/>
    <x v="2"/>
    <s v="Co-inversor - Avina Americas (AA)"/>
    <x v="3"/>
    <x v="20"/>
    <x v="20"/>
    <s v="Consultoria Implementación de Programas"/>
    <s v="Ecuador"/>
    <s v="US Dollar"/>
    <n v="3134.29"/>
    <n v="3134.29"/>
    <s v="Pago Completo"/>
    <s v="I-2024-06589 enero 25 - Jimena Reyeros"/>
    <s v="D-2025-01-31-24417"/>
    <x v="1"/>
    <s v="A00819"/>
  </r>
  <r>
    <d v="2025-02-04T00:00:00"/>
    <s v="5to desembolso"/>
    <s v="I-2023-05475"/>
    <s v="UE Redes Chaco - ACDI"/>
    <x v="0"/>
    <x v="0"/>
    <x v="0"/>
    <s v="Co-inversor - Fundación Avina (FA)"/>
    <x v="0"/>
    <x v="11"/>
    <x v="11"/>
    <s v="Donación efectivo más de U$D 50K"/>
    <s v="Argentina"/>
    <s v="US Dollar"/>
    <n v="94419.63"/>
    <n v="94419.63"/>
    <s v="Pago Completo"/>
    <s v="5to desembolso"/>
    <s v="D-2025-02-03-24424"/>
    <x v="0"/>
    <s v="A00622"/>
  </r>
  <r>
    <d v="2025-02-04T00:00:00"/>
    <s v="Reemb. Gracyane - Santarém 19 a 22/01/25"/>
    <s v="I-2025-06814"/>
    <s v="WTT GER - Viagens 2025 - Via Aérea e adiantamentos"/>
    <x v="3"/>
    <x v="42"/>
    <x v="1"/>
    <s v="WTT Institucional"/>
    <x v="2"/>
    <x v="2"/>
    <x v="2"/>
    <s v="Contratación de servicios/Viajes/Hoteles/Viáticos"/>
    <s v="Brasil"/>
    <s v="Reales"/>
    <n v="267.66000000000003"/>
    <n v="46.21"/>
    <s v="Pago Completo"/>
    <s v="Reemb. Gracyane - Santarém 19 a 22/01/25"/>
    <s v="D-2025-02-27-24540"/>
    <x v="1"/>
    <s v="A00830"/>
  </r>
  <r>
    <d v="2025-02-04T00:00:00"/>
    <s v="Pago 1 CCICH I-06778"/>
    <s v="I-2024-06778"/>
    <s v="ASDI: CCICH-CONECTA"/>
    <x v="2"/>
    <x v="5"/>
    <x v="0"/>
    <s v="Co-inversor - Fundación Avina (FA)"/>
    <x v="3"/>
    <x v="3"/>
    <x v="3"/>
    <s v="Donación efectivo más de U$D 3K y menos de U$D 50K"/>
    <s v="Honduras"/>
    <s v="US Dollar"/>
    <n v="17000"/>
    <n v="17000"/>
    <s v="Pago Completo"/>
    <s v="Pago 1 CCICH I-06778"/>
    <s v="D-2025-01-31-24419"/>
    <x v="2"/>
    <s v="A00707"/>
  </r>
  <r>
    <d v="2025-02-04T00:00:00"/>
    <s v="Pago I-2024-06380 - Danila Salas Enero 25"/>
    <s v="I-2024-06380"/>
    <s v="ICC: consultoría de monitoreo, evaluación y aprendizaje"/>
    <x v="2"/>
    <x v="43"/>
    <x v="0"/>
    <s v="Co-inversor - Fundación Avina (FA)"/>
    <x v="3"/>
    <x v="9"/>
    <x v="9"/>
    <s v="Consultoria Implementación de Programas"/>
    <s v="Perú"/>
    <s v="Nuevos Soles Peruanos"/>
    <n v="8500"/>
    <n v="2271.5100000000002"/>
    <s v="Pago Completo"/>
    <s v="Pago I-2024-06380 - Danila Salas Enero 25"/>
    <s v="D-2025-02-03-24425"/>
    <x v="0"/>
    <s v="A00808"/>
  </r>
  <r>
    <d v="2025-02-04T00:00:00"/>
    <s v="Pago 1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7000"/>
    <n v="17000"/>
    <s v="Pago Completo"/>
    <s v="Pago 1 HAME I-06782"/>
    <s v="D-2025-01-31-24421"/>
    <x v="2"/>
    <s v="A00707"/>
  </r>
  <r>
    <d v="2025-02-04T00:00:00"/>
    <s v="Pago 1 Conexión Guatemala I-06780"/>
    <s v="I-2024-06780"/>
    <s v="ASDI: Transformando retornos en oportunidades de crecimiento en Olintepeque"/>
    <x v="2"/>
    <x v="5"/>
    <x v="0"/>
    <s v="Co-inversor - Fundación Avina (FA)"/>
    <x v="3"/>
    <x v="3"/>
    <x v="3"/>
    <s v="Donación efectivo más de U$D 3K y menos de U$D 50K"/>
    <s v="Guatemala"/>
    <s v="US Dollar"/>
    <n v="20400"/>
    <n v="20400"/>
    <s v="Pago Completo"/>
    <s v="Pago 1 Conexión Guatemala I-06780"/>
    <s v="D-2025-01-31-24420"/>
    <x v="2"/>
    <s v="A00707"/>
  </r>
  <r>
    <d v="2025-02-04T00:00:00"/>
    <s v="Pago 1 - Instituto Mancala"/>
    <s v="I-2025-06841"/>
    <s v="WTT POL - Trilha de Formação - Inst. Mancala"/>
    <x v="3"/>
    <x v="42"/>
    <x v="1"/>
    <s v="WTT Institucional"/>
    <x v="2"/>
    <x v="13"/>
    <x v="13"/>
    <s v="Donación efectivo más de U$D 3K y menos de U$D 50K"/>
    <s v="Brasil"/>
    <s v="Reales"/>
    <n v="26757.58"/>
    <n v="4541.1899999999996"/>
    <s v="Pago Completo"/>
    <s v="Pago 1 - Instituto Mancala"/>
    <s v="D-2025-02-04-24435"/>
    <x v="1"/>
    <s v="A00830"/>
  </r>
  <r>
    <d v="2025-02-04T00:00:00"/>
    <s v="Pago 1 - Instituto Mancala"/>
    <s v="I-2025-06841"/>
    <s v="WTT POL - Trilha de Formação - Inst. Mancala"/>
    <x v="3"/>
    <x v="16"/>
    <x v="1"/>
    <s v="WTT Institucional"/>
    <x v="2"/>
    <x v="13"/>
    <x v="13"/>
    <s v="Donación efectivo más de U$D 3K y menos de U$D 50K"/>
    <s v="Brasil"/>
    <s v="Reales"/>
    <n v="36750.42"/>
    <n v="6237.13"/>
    <s v="Pago Completo"/>
    <s v="Pago 1 - Instituto Mancala"/>
    <s v="D-2025-02-04-24434"/>
    <x v="1"/>
    <s v="A00802"/>
  </r>
  <r>
    <d v="2025-02-04T00:00:00"/>
    <s v="NF 37 ref. 8 Pago - Especialista Gestão Organizacional e de Mudança - Yurik"/>
    <s v="I-2024-06144"/>
    <s v="WTT Especialista Gestão Organizacional e de Mudança ITV - Yurik Ostroski"/>
    <x v="3"/>
    <x v="17"/>
    <x v="1"/>
    <s v="WTT Institucional"/>
    <x v="2"/>
    <x v="13"/>
    <x v="13"/>
    <s v="Consultoria Implementación de Programas"/>
    <s v="Brasil"/>
    <s v="Reales"/>
    <n v="24000"/>
    <n v="4073.18"/>
    <s v="Pago Completo"/>
    <s v="NF 37 ref. 8 Pago - Especialista Gestão Organizacional e de Mudança - Yurik"/>
    <s v="D-2025-02-04-24436"/>
    <x v="3"/>
    <s v="A00803"/>
  </r>
  <r>
    <d v="2025-02-04T00:00:00"/>
    <s v="NF 8 ref. 6 Pago - Gestor Científico PD&amp;I - Rafael Soares"/>
    <s v="I-2024-06298"/>
    <s v="WTT Gestor Científico PD&amp;I - Rafael Soares"/>
    <x v="3"/>
    <x v="19"/>
    <x v="1"/>
    <s v="WTT Institucional"/>
    <x v="2"/>
    <x v="13"/>
    <x v="13"/>
    <s v="Consultoria Implementación de Programas"/>
    <s v="Brasil"/>
    <s v="Reales"/>
    <n v="24000"/>
    <n v="4073.18"/>
    <s v="Pago Completo"/>
    <s v="NF 8 ref. 6 Pago - Gestor Científico PD&amp;I - Rafael Soares"/>
    <s v="D-2025-02-04-24437"/>
    <x v="1"/>
    <s v="A00782"/>
  </r>
  <r>
    <d v="2025-02-05T00:00:00"/>
    <s v="Consultoría Laura Sifonios - Pago 7"/>
    <s v="I-2024-06070"/>
    <s v="Pro-CLIMAR Argentina - Consulting for the implementation of specific actions for national strategies and program Support - Laura Sifonios"/>
    <x v="2"/>
    <x v="38"/>
    <x v="0"/>
    <s v="Co-inversor - Fundación Avina (FA)"/>
    <x v="6"/>
    <x v="8"/>
    <x v="8"/>
    <s v="Consultoria Implementación de Programas"/>
    <s v="Argentina"/>
    <s v="Pesos Argentinos"/>
    <n v="2512710"/>
    <n v="2396.48"/>
    <s v="Pago Completo"/>
    <s v="Consultoría Laura Sifonios - Pago 7"/>
    <s v="D-2025-01-31-24416"/>
    <x v="0"/>
    <s v="A00794"/>
  </r>
  <r>
    <d v="2025-02-05T00:00:00"/>
    <s v="Séptimo pago - Cynthia Loria"/>
    <s v="I-2024-06071"/>
    <s v="ASDI: Consultoria coordinación de proyectos"/>
    <x v="2"/>
    <x v="5"/>
    <x v="0"/>
    <s v="Co-inversor - Fundación Avina (FA)"/>
    <x v="3"/>
    <x v="9"/>
    <x v="9"/>
    <s v="Consultoria Implementación de Programas"/>
    <s v="Guatemala"/>
    <s v="Quetzales Guatemaltecos"/>
    <n v="29410"/>
    <n v="3811.21"/>
    <s v="Pago Completo"/>
    <s v="Séptimo pago - Cynthia Loria"/>
    <s v="D-2025-02-04-24430"/>
    <x v="2"/>
    <s v="A00707"/>
  </r>
  <r>
    <d v="2025-02-05T00:00:00"/>
    <s v="Pago # 4"/>
    <s v="I-2024-06444"/>
    <s v="Pro-CLIMAR Argentina - Project coordinator  - Integral coordination for actions implementation Output 1 - Forest landscape restoration (FLR) – Laura Sifonios"/>
    <x v="2"/>
    <x v="38"/>
    <x v="0"/>
    <s v="Co-inversor - Fundación Avina (FA)"/>
    <x v="6"/>
    <x v="8"/>
    <x v="8"/>
    <s v="Consultoria Implementación de Programas"/>
    <s v="Argentina"/>
    <s v="Pesos Argentinos"/>
    <n v="2285758"/>
    <n v="2180.0300000000002"/>
    <s v="Pago Completo"/>
    <s v="Pago # 4"/>
    <s v="D-2025-01-30-24411"/>
    <x v="0"/>
    <s v="A00794"/>
  </r>
  <r>
    <d v="2025-02-05T00:00:00"/>
    <s v="Pago honorarios enero 2025 Fiorella Tomasello"/>
    <s v="I-2025-06833"/>
    <s v="UE Redes Chaco - consultoría administrativa (Fiorella Tomasello)"/>
    <x v="0"/>
    <x v="0"/>
    <x v="0"/>
    <s v="Co-inversor - Fundación Avina (FA)"/>
    <x v="0"/>
    <x v="0"/>
    <x v="0"/>
    <s v="Consultoria Implementación de Programas"/>
    <s v="Argentina"/>
    <s v="Pesos Argentinos"/>
    <n v="1500000"/>
    <n v="1422.48"/>
    <s v="Pago Completo"/>
    <s v="Pago honorarios enero 2025 Fiorella Tomasello"/>
    <s v="D-2025-02-03-24426"/>
    <x v="0"/>
    <s v="A00622"/>
  </r>
  <r>
    <d v="2025-02-05T00:00:00"/>
    <s v="Reintegro caja chica - gastos de viaje y reuniones Cynthia"/>
    <s v="I-2024-06071"/>
    <s v="ASDI: Consultoria coordinación de proyectos"/>
    <x v="2"/>
    <x v="5"/>
    <x v="0"/>
    <s v="Co-inversor - Fundación Avina (FA)"/>
    <x v="3"/>
    <x v="9"/>
    <x v="9"/>
    <s v="Consultoria Implementación de Programas"/>
    <s v="Guatemala"/>
    <s v="US Dollar"/>
    <n v="2030.75"/>
    <n v="2030.75"/>
    <s v="Pago Completo"/>
    <s v="Reintegro caja chica - gastos de viaje y reuniones Cynthia"/>
    <s v="D-2025-02-04-24431"/>
    <x v="2"/>
    <s v="A00707"/>
  </r>
  <r>
    <d v="2025-02-05T00:00:00"/>
    <s v="Honorarios consultoria - Parcela 05/06"/>
    <s v="I-2024-06155"/>
    <s v="POV-BOL: Coordinación Programática - Año 4  (Marko Carrasco)"/>
    <x v="2"/>
    <x v="40"/>
    <x v="0"/>
    <s v="Co-inversor - Fundación Avina (FA)"/>
    <x v="0"/>
    <x v="0"/>
    <x v="0"/>
    <s v="Consultoria Implementación de Programas"/>
    <s v="Bolivia"/>
    <s v="Pesos Bolivianos"/>
    <n v="34751.019999999997"/>
    <n v="4992.96"/>
    <s v="Pago Completo"/>
    <s v="Honorarios consultoria - Parcela 05/06"/>
    <s v="D-2025-02-04-24433"/>
    <x v="0"/>
    <s v="A00461"/>
  </r>
  <r>
    <d v="2025-02-06T00:00:00"/>
    <s v="Pago 13- Juana Penayo"/>
    <s v="I-2024-06039"/>
    <s v="Lazos de Agua: Consultoria Programática País"/>
    <x v="2"/>
    <x v="6"/>
    <x v="0"/>
    <s v="Co-inversor - Fundación Avina (FA)"/>
    <x v="4"/>
    <x v="12"/>
    <x v="12"/>
    <s v="Consultoria Implementación de Programas"/>
    <s v="Paraguay"/>
    <s v="Guaranies Paraguayos"/>
    <n v="17000000"/>
    <n v="2181.7199999999998"/>
    <s v="Pago Completo"/>
    <s v="Pago 13- Juana Penayo"/>
    <s v="D-2025-02-04-24432"/>
    <x v="0"/>
    <s v="A00798"/>
  </r>
  <r>
    <d v="2025-02-06T00:00:00"/>
    <s v="Honorário Diciembre"/>
    <s v="I-2024-06591"/>
    <s v="GCF BRA | Consultoria Genero e Diversidade - Lara Vaz"/>
    <x v="2"/>
    <x v="2"/>
    <x v="0"/>
    <s v="Co-inversor - Fundación Avina (FA)"/>
    <x v="0"/>
    <x v="0"/>
    <x v="0"/>
    <s v="Consultoria Implementación de Programas"/>
    <s v="Brasil"/>
    <s v="Reales"/>
    <n v="7500"/>
    <n v="1272.8699999999999"/>
    <s v="Pago Completo"/>
    <s v="Honorário Diciembre"/>
    <s v="D-2025-02-05-24441"/>
    <x v="0"/>
    <s v="A00703"/>
  </r>
  <r>
    <d v="2025-02-07T00:00:00"/>
    <s v="Desembolso 2025 I-6824"/>
    <s v="I-2025-06824"/>
    <s v="MapBiomas: Chile"/>
    <x v="4"/>
    <x v="10"/>
    <x v="2"/>
    <s v="Co-inversor - Avina Americas (AA)"/>
    <x v="0"/>
    <x v="6"/>
    <x v="6"/>
    <s v="Donación efectivo más de U$D 50K"/>
    <s v="Chile"/>
    <s v="US Dollar"/>
    <n v="115000"/>
    <n v="115000"/>
    <s v="Pago Completo"/>
    <s v="Desembolso 2025 I-6824"/>
    <s v="D-2025-02-06-24444"/>
    <x v="1"/>
    <s v="A00010"/>
  </r>
  <r>
    <d v="2025-02-07T00:00:00"/>
    <s v="I-2024-06555 - Primer pago CODEMUH"/>
    <s v="I-2024-06555"/>
    <s v="Arropa Centroamérica; CODEMUH"/>
    <x v="4"/>
    <x v="12"/>
    <x v="2"/>
    <s v="Co-inversor - Avina Americas (AA)"/>
    <x v="3"/>
    <x v="7"/>
    <x v="7"/>
    <s v="Donación efectivo más de U$D 3K y menos de U$D 50K"/>
    <s v="Ecuador"/>
    <s v="US Dollar"/>
    <n v="21000"/>
    <n v="21000"/>
    <s v="Pago Completo"/>
    <s v="I-2024-06555 - Primer pago CODEMUH"/>
    <s v="D-2025-02-07-24448"/>
    <x v="0"/>
    <s v="A00714"/>
  </r>
  <r>
    <d v="2025-02-07T00:00:00"/>
    <s v="Desembolso 2025 I-6817"/>
    <s v="I-2025-06817"/>
    <s v="MapBiomas Uruguay"/>
    <x v="4"/>
    <x v="10"/>
    <x v="2"/>
    <s v="Co-inversor - Avina Americas (AA)"/>
    <x v="0"/>
    <x v="6"/>
    <x v="6"/>
    <s v="Donación efectivo más de U$D 50K"/>
    <s v="Uruguay"/>
    <s v="US Dollar"/>
    <n v="40000"/>
    <n v="40000"/>
    <s v="Pago Completo"/>
    <s v="Desembolso 2025 I-6817"/>
    <s v="D-2025-02-07-24450"/>
    <x v="1"/>
    <s v="A00010"/>
  </r>
  <r>
    <d v="2025-02-07T00:00:00"/>
    <s v="Pago: Gastos evento Taller en CDMX (consultores)"/>
    <s v="I-2025-06822"/>
    <s v="Taller para la Construcción de la Estrategia de Fortalecimiento de la Gestión Comunitaria del Agua- CMDX"/>
    <x v="4"/>
    <x v="44"/>
    <x v="2"/>
    <s v="Co-inversor - Avina Americas (AA)"/>
    <x v="4"/>
    <x v="23"/>
    <x v="23"/>
    <s v="Organizado por Avina"/>
    <s v="México"/>
    <s v="US Dollar"/>
    <n v="872"/>
    <n v="872"/>
    <s v="Pago Completo"/>
    <s v="Pago: Gastos evento Taller en CDMX (consultores)"/>
    <s v="D-2025-02-07-24452"/>
    <x v="0"/>
    <s v="A00795"/>
  </r>
  <r>
    <d v="2025-02-07T00:00:00"/>
    <s v="Pago honorarios enero 2025 Yaiza Reid Rata"/>
    <s v="I-2024-06315"/>
    <s v="UE Redes Chaco - Coordinación del proyecto (Yaiza Reid Rata) - año II"/>
    <x v="0"/>
    <x v="0"/>
    <x v="0"/>
    <s v="Co-inversor - Fundación Avina (FA)"/>
    <x v="0"/>
    <x v="0"/>
    <x v="0"/>
    <s v="Consultoria Implementación de Programas"/>
    <s v="Argentina"/>
    <s v="Pesos Argentinos"/>
    <n v="2568984"/>
    <n v="2442"/>
    <s v="Pago Completo"/>
    <s v="Pago honorarios enero 2025 Yaiza Reid Rata"/>
    <s v="D-2025-02-03-24427"/>
    <x v="0"/>
    <s v="A00622"/>
  </r>
  <r>
    <d v="2025-02-07T00:00:00"/>
    <s v="Pago unico I-6674"/>
    <s v="I-2024-06674"/>
    <s v="SURGE FCP | Propuesta para impulsar controles democráticos para las fuerzas armadas en legislación secundaria| Data Cívica"/>
    <x v="4"/>
    <x v="37"/>
    <x v="2"/>
    <s v="Co-inversor - Avina Americas (AA)"/>
    <x v="5"/>
    <x v="18"/>
    <x v="18"/>
    <s v="Donación efectivo más de U$D 3K y menos de U$D 50K"/>
    <s v="México"/>
    <s v="US Dollar"/>
    <n v="44000"/>
    <n v="44000"/>
    <s v="Pago Completo"/>
    <s v="Pago unico I-6674"/>
    <s v="D-2025-02-04-24438"/>
    <x v="2"/>
    <s v="A00771"/>
  </r>
  <r>
    <d v="2025-02-07T00:00:00"/>
    <s v="Pago: Gastos evento Taller en CDMX (aliados)"/>
    <s v="I-2025-06822"/>
    <s v="Taller para la Construcción de la Estrategia de Fortalecimiento de la Gestión Comunitaria del Agua- CMDX"/>
    <x v="4"/>
    <x v="44"/>
    <x v="2"/>
    <s v="Co-inversor - Avina Americas (AA)"/>
    <x v="4"/>
    <x v="24"/>
    <x v="24"/>
    <s v="Organizado por Avina"/>
    <s v="México"/>
    <s v="US Dollar"/>
    <n v="5923"/>
    <n v="5923"/>
    <s v="Pago Completo"/>
    <s v="Pago: Gastos evento Taller en CDMX (aliados)"/>
    <s v="D-2025-02-07-24451"/>
    <x v="0"/>
    <s v="A00795"/>
  </r>
  <r>
    <d v="2025-02-07T00:00:00"/>
    <s v="Pago 6/6 - Hanan"/>
    <s v="I-2024-06075"/>
    <s v="POV: Consultoria comunicación y producción de materiales (Hanan Inga)"/>
    <x v="2"/>
    <x v="40"/>
    <x v="0"/>
    <s v="Co-inversor - Fundación Avina (FA)"/>
    <x v="0"/>
    <x v="0"/>
    <x v="0"/>
    <s v="Consultoria Implementación de Programas"/>
    <s v="Bolivia"/>
    <s v="Pesos Bolivianos"/>
    <n v="20880"/>
    <n v="3000"/>
    <s v="Pago Completo"/>
    <s v="Pago 6/6 - Hanan"/>
    <s v="D-2025-02-06-24447"/>
    <x v="0"/>
    <s v="A00461"/>
  </r>
  <r>
    <d v="2025-02-07T00:00:00"/>
    <s v="Gabriela Macias - Consultoría"/>
    <s v="I-2024-06163"/>
    <s v="Lazos de Agua: Consultoría Administrativa y Apoyo Contable"/>
    <x v="2"/>
    <x v="45"/>
    <x v="0"/>
    <s v="Co-inversor - Fundación Avina (FA)"/>
    <x v="4"/>
    <x v="12"/>
    <x v="12"/>
    <s v="Consultoria Implementación de Programas"/>
    <s v="México"/>
    <s v="Pesos Mexicanos"/>
    <n v="45000"/>
    <n v="2206.96"/>
    <s v="Pago Completo"/>
    <s v="Gabriela Macias - Consultoría"/>
    <s v="D-2025-02-03-24422"/>
    <x v="0"/>
    <s v="A00828"/>
  </r>
  <r>
    <d v="2025-02-10T00:00:00"/>
    <s v="Cuota 13/13 - 40%"/>
    <s v="I-2024-06062"/>
    <s v="Avina: Consultoría Programática Biomas y Accion Climática (Paz Gonzalez)"/>
    <x v="2"/>
    <x v="39"/>
    <x v="0"/>
    <s v="Co-inversor - Fundación Avina (FA)"/>
    <x v="7"/>
    <x v="14"/>
    <x v="14"/>
    <s v="Consultoria Implementación de Programas"/>
    <s v="Argentina"/>
    <s v="Pesos Argentinos"/>
    <n v="1264806.58"/>
    <n v="1206.3"/>
    <s v="Pago Completo"/>
    <s v="Cuota 13/13 - 40%"/>
    <s v="D-2025-02-06-24446"/>
    <x v="0"/>
    <s v="A00765"/>
  </r>
  <r>
    <d v="2025-02-10T00:00:00"/>
    <s v="3rd pago Universidad Nacional del Litoral"/>
    <s v="I-2023-05934"/>
    <s v="NDC Partnership Argentina: Sistematización y modelos climáticos"/>
    <x v="2"/>
    <x v="39"/>
    <x v="0"/>
    <s v="Co-inversor - Fundación Avina (FA)"/>
    <x v="7"/>
    <x v="22"/>
    <x v="25"/>
    <s v="Consultoria Implementación de Programas"/>
    <s v="Argentina"/>
    <s v="US Dollar"/>
    <n v="20825"/>
    <n v="20825"/>
    <s v="Pago Completo"/>
    <s v="3rd pago Universidad Nacional del Litoral"/>
    <s v="D-2025-02-07-24449"/>
    <x v="0"/>
    <s v="A00765"/>
  </r>
  <r>
    <d v="2025-02-10T00:00:00"/>
    <s v="Reintegro gastos BA"/>
    <s v="I-2024-06315"/>
    <s v="UE Redes Chaco - Coordinación del proyecto (Yaiza Reid Rata) - año II"/>
    <x v="0"/>
    <x v="0"/>
    <x v="0"/>
    <s v="Co-inversor - Fundación Avina (FA)"/>
    <x v="0"/>
    <x v="0"/>
    <x v="0"/>
    <s v="Consultoria Implementación de Programas"/>
    <s v="Argentina"/>
    <s v="Pesos Argentinos"/>
    <n v="51078.49"/>
    <n v="48.35"/>
    <s v="Pago Completo"/>
    <s v="Reintegro gastos BA"/>
    <s v="D-2025-02-03-24429"/>
    <x v="0"/>
    <s v="A00622"/>
  </r>
  <r>
    <d v="2025-02-10T00:00:00"/>
    <s v="Pago bimensal - dezembro e janeiro"/>
    <s v="I-2024-06592"/>
    <s v="GCF BRA - Articulador Local Marajó - Emerson Miranda"/>
    <x v="5"/>
    <x v="2"/>
    <x v="0"/>
    <s v="Co-inversor - Fundación Avina (FA)"/>
    <x v="0"/>
    <x v="0"/>
    <x v="0"/>
    <s v="Consultoria Implementación de Programas"/>
    <s v="Brasil"/>
    <s v="Reales"/>
    <n v="7000"/>
    <n v="1188.01"/>
    <s v="Pago Completo"/>
    <s v="Pago bimensal - dezembro e janeiro"/>
    <s v="D-2025-02-05-24440"/>
    <x v="0"/>
    <s v="A00703"/>
  </r>
  <r>
    <d v="2025-02-10T00:00:00"/>
    <s v="FT 7855 Via Aerea - Passagem Brimdjam SP/Brasília - 11/02 a 14/02/2025"/>
    <s v="I-2025-06814"/>
    <s v="WTT GER - Viagens 2025 - Via Aérea e adiantamentos"/>
    <x v="3"/>
    <x v="16"/>
    <x v="1"/>
    <s v="WTT Institucional"/>
    <x v="2"/>
    <x v="2"/>
    <x v="2"/>
    <s v="Contratación de servicios/Viajes/Hoteles/Viáticos"/>
    <s v="Brasil"/>
    <s v="Reales"/>
    <n v="681.35"/>
    <n v="117.87"/>
    <s v="Pago Completo"/>
    <s v="FT 7855 Via Aerea - Passagem Brimdjam SP/Brasília - 11/02 a 14/02/2025"/>
    <s v="D-2025-02-25-24517"/>
    <x v="1"/>
    <s v="A00802"/>
  </r>
  <r>
    <d v="2025-02-10T00:00:00"/>
    <s v="Evento - Alinhamento de beneficiários- Marajó - 31.01"/>
    <s v="I-2024-06190"/>
    <s v="GCF BRA | Eventos e Viagens - Projeto Marajó"/>
    <x v="5"/>
    <x v="4"/>
    <x v="0"/>
    <s v="Co-inversor - Fundación Avina (FA)"/>
    <x v="0"/>
    <x v="11"/>
    <x v="11"/>
    <s v="Organizado por Avina"/>
    <s v="Brasil"/>
    <s v="Reales"/>
    <n v="700"/>
    <n v="118.8"/>
    <s v="Pago Completo"/>
    <s v="Evento - Alinhamento de beneficiários- Marajó - 31.01"/>
    <s v="D-2025-02-06-24442"/>
    <x v="0"/>
    <s v="A00784"/>
  </r>
  <r>
    <d v="2025-02-10T00:00:00"/>
    <s v="FT 7853 Via Aerea - Passagem e Hosp. Gracyane - Manaus 20 a 23/01/2025"/>
    <s v="I-2025-06814"/>
    <s v="WTT GER - Viagens 2025 - Via Aérea e adiantamentos"/>
    <x v="3"/>
    <x v="42"/>
    <x v="1"/>
    <s v="WTT Institucional"/>
    <x v="2"/>
    <x v="2"/>
    <x v="2"/>
    <s v="Contratación de servicios/Viajes/Hoteles/Viáticos"/>
    <s v="Brasil"/>
    <s v="Reales"/>
    <n v="3180.1"/>
    <n v="550.14"/>
    <s v="Pago Completo"/>
    <s v="FT 7853 Via Aerea - Passagem e Hosp. Gracyane - Manaus 20 a 23/01/2025"/>
    <s v="D-2025-02-25-24518"/>
    <x v="1"/>
    <s v="A00830"/>
  </r>
  <r>
    <d v="2025-02-10T00:00:00"/>
    <s v="Cuota 13/13 - 60%"/>
    <s v="I-2024-06062"/>
    <s v="Avina: Consultoría Programática Biomas y Accion Climática (Paz Gonzalez)"/>
    <x v="2"/>
    <x v="40"/>
    <x v="0"/>
    <s v="Co-inversor - Fundación Avina (FA)"/>
    <x v="0"/>
    <x v="0"/>
    <x v="0"/>
    <s v="Consultoria Implementación de Programas"/>
    <s v="Argentina"/>
    <s v="Pesos Argentinos"/>
    <n v="1897209.87"/>
    <n v="1809.45"/>
    <s v="Pago Completo"/>
    <s v="Cuota 13/13 - 60%"/>
    <s v="D-2025-02-06-24445"/>
    <x v="0"/>
    <s v="A00461"/>
  </r>
  <r>
    <d v="2025-02-11T00:00:00"/>
    <s v="Pago 11 Revoltologos I-2023-5634"/>
    <s v="I-2023-05634"/>
    <s v="Walmart-Periplo: Revoltólogos"/>
    <x v="4"/>
    <x v="11"/>
    <x v="2"/>
    <s v="Co-inversor - Avina Americas (AA)"/>
    <x v="3"/>
    <x v="7"/>
    <x v="7"/>
    <s v="Consultoria Implementación de Programas"/>
    <s v="México"/>
    <s v="US Dollar"/>
    <n v="3200"/>
    <n v="3200"/>
    <s v="Pago Completo"/>
    <s v="Pago 11 Revoltologos I-2023-5634"/>
    <s v="D-2025-02-11-24463"/>
    <x v="1"/>
    <s v="A00701"/>
  </r>
  <r>
    <d v="2025-02-11T00:00:00"/>
    <s v="4to desembolso"/>
    <s v="I-2023-05473"/>
    <s v="UE Redes Chaco - FGCH"/>
    <x v="0"/>
    <x v="0"/>
    <x v="0"/>
    <s v="Co-inversor - Fundación Avina (FA)"/>
    <x v="0"/>
    <x v="11"/>
    <x v="11"/>
    <s v="Donación efectivo más de U$D 50K"/>
    <s v="Argentina"/>
    <s v="US Dollar"/>
    <n v="91004.37"/>
    <n v="91004.37"/>
    <s v="Pago Completo"/>
    <s v="4to desembolso"/>
    <s v="D-2025-02-10-24455"/>
    <x v="0"/>
    <s v="A00622"/>
  </r>
  <r>
    <d v="2025-02-11T00:00:00"/>
    <s v="Desembolso 2025 I-6825"/>
    <s v="I-2025-06825"/>
    <s v="MapBiomas: Indonesia"/>
    <x v="4"/>
    <x v="10"/>
    <x v="2"/>
    <s v="Co-inversor - Avina Americas (AA)"/>
    <x v="0"/>
    <x v="6"/>
    <x v="6"/>
    <s v="Donación efectivo más de U$D 50K"/>
    <s v="Indonesia"/>
    <s v="US Dollar"/>
    <n v="350000"/>
    <n v="350000"/>
    <s v="Pago Completo"/>
    <s v="Desembolso 2025 I-6825"/>
    <s v="D-2025-02-10-24454"/>
    <x v="1"/>
    <s v="A00010"/>
  </r>
  <r>
    <d v="2025-02-11T00:00:00"/>
    <s v="Primer pago- Margarita Gutierrez"/>
    <s v="I-2025-06838"/>
    <s v="FGCAS: Coordinación operativa del proyecto Fortalecimiento de la Gestión Comunitaria del Agua y el Saneamiento en México para la Gobernanza Hídrica"/>
    <x v="6"/>
    <x v="46"/>
    <x v="0"/>
    <s v="Co-inversor - Fundación Avina (FA)"/>
    <x v="4"/>
    <x v="12"/>
    <x v="12"/>
    <s v="Consultoria Implementación de Programas"/>
    <s v="México"/>
    <s v="Pesos Mexicanos"/>
    <n v="119000"/>
    <n v="5757.14"/>
    <s v="Pago Completo"/>
    <s v="Primer pago- Margarita Gutierrez"/>
    <s v="D-2025-02-03-24428"/>
    <x v="2"/>
    <s v="A00706"/>
  </r>
  <r>
    <d v="2025-02-11T00:00:00"/>
    <s v="Prestação de Contas e reembolso"/>
    <s v="I-2024-06591"/>
    <s v="GCF BRA | Consultoria Genero e Diversidade - Lara Vaz"/>
    <x v="5"/>
    <x v="2"/>
    <x v="0"/>
    <s v="Co-inversor - Fundación Avina (FA)"/>
    <x v="0"/>
    <x v="0"/>
    <x v="0"/>
    <s v="Consultoria Implementación de Programas"/>
    <s v="Brasil"/>
    <s v="Reales"/>
    <n v="714.03"/>
    <n v="121.18"/>
    <s v="Pago Parcial Realizado"/>
    <s v="Prestação de Contas e reembolso"/>
    <s v="D-2025-02-10-24457"/>
    <x v="0"/>
    <s v="A00703"/>
  </r>
  <r>
    <d v="2025-02-11T00:00:00"/>
    <s v="Desembolso Préstamo único A.Vielma"/>
    <s v="I-2024-06700"/>
    <s v="Angélica Vielma Borrero - FDR 2.0 - Ikatu"/>
    <x v="1"/>
    <x v="8"/>
    <x v="0"/>
    <s v="Co-inversor - Fundación Avina (FA)"/>
    <x v="1"/>
    <x v="1"/>
    <x v="1"/>
    <s v="Cooperación Financiera Reembolsable"/>
    <s v="Chile"/>
    <s v="Pesos Chilenos"/>
    <n v="10000000"/>
    <n v="10407.89"/>
    <s v="Pago Completo"/>
    <s v="Desembolso Préstamo único A.Vielma"/>
    <s v="D-2025-01-30-24404"/>
    <x v="1"/>
    <s v="A00816"/>
  </r>
  <r>
    <d v="2025-02-11T00:00:00"/>
    <s v="Prestação de Contas e reembolso"/>
    <s v="I-2024-06591"/>
    <s v="GCF BRA | Consultoria Genero e Diversidade - Lara Vaz"/>
    <x v="5"/>
    <x v="2"/>
    <x v="0"/>
    <s v="Co-inversor - Fundación Avina (FA)"/>
    <x v="0"/>
    <x v="0"/>
    <x v="0"/>
    <s v="Consultoría: Implementación de Programas"/>
    <s v="Brasil"/>
    <s v="Reales"/>
    <n v="3000"/>
    <n v="550.38"/>
    <s v="Pago Completo"/>
    <s v="Prestação de Contas e reembolso"/>
    <s v="D-2025-02-10-24457"/>
    <x v="0"/>
    <s v="A00703"/>
  </r>
  <r>
    <d v="2025-02-11T00:00:00"/>
    <s v="Desembolso Préstamo único J.Quiñeman"/>
    <s v="I-2024-06762"/>
    <s v="Juan Quiñeman Milla FDR 2.0 IKATU"/>
    <x v="1"/>
    <x v="1"/>
    <x v="0"/>
    <s v="Co-inversor - Fundación Avina (FA)"/>
    <x v="1"/>
    <x v="1"/>
    <x v="1"/>
    <s v="Cooperación Financiera Reembolsable"/>
    <s v="Chile"/>
    <s v="Pesos Chilenos"/>
    <n v="5000000"/>
    <n v="5203.9399999999996"/>
    <s v="Pago Completo"/>
    <s v="Desembolso Préstamo único J.Quiñeman"/>
    <s v="D-2025-02-06-24443"/>
    <x v="1"/>
    <s v="A00824"/>
  </r>
  <r>
    <d v="2025-02-11T00:00:00"/>
    <s v="Cuarto pago"/>
    <s v="I-2024-06099"/>
    <s v="Pro-CLIMAR Argentina - Alejandro Gottig: Consulting for the implementation of specifc actions and program Support"/>
    <x v="2"/>
    <x v="38"/>
    <x v="0"/>
    <s v="Co-inversor - Fundación Avina (FA)"/>
    <x v="6"/>
    <x v="8"/>
    <x v="8"/>
    <s v="Consultoria Implementación de Programas"/>
    <s v="Argentina"/>
    <s v="Pesos Argentinos"/>
    <n v="4727250"/>
    <n v="4508.58"/>
    <s v="Pago Completo"/>
    <s v="Cuarto pago"/>
    <s v="D-2025-02-04-24439"/>
    <x v="0"/>
    <s v="A00794"/>
  </r>
  <r>
    <d v="2025-02-12T00:00:00"/>
    <s v="Pago por diferencia de cambio"/>
    <s v="I-2025-06792"/>
    <s v="SURGE| Fondo de Coyuntura Política| Colectivo Buscadoras de Guanajuato| Boletos de avión"/>
    <x v="2"/>
    <x v="26"/>
    <x v="0"/>
    <s v="Avina Americas – Fundación Avina (AA-FA)"/>
    <x v="5"/>
    <x v="5"/>
    <x v="5"/>
    <s v="Contratación de servicios/Viajes/Hoteles/Viáticos"/>
    <s v="México"/>
    <s v="US Dollar"/>
    <n v="360"/>
    <n v="360"/>
    <s v="Pago Completo"/>
    <s v="Pago por diferencia de cambio"/>
    <s v="D-2025-02-11-24465"/>
    <x v="2"/>
    <s v="A00772"/>
  </r>
  <r>
    <d v="2025-02-12T00:00:00"/>
    <s v="Pago único"/>
    <s v="I-2025-06831"/>
    <s v="CHI - Visitas técnicas 2025 Latitud R"/>
    <x v="2"/>
    <x v="23"/>
    <x v="0"/>
    <s v="Avina Americas – Fundación Avina (AA-FA)"/>
    <x v="6"/>
    <x v="10"/>
    <x v="10"/>
    <s v="Donación efectivo hasta U$D 3K"/>
    <s v="Chile"/>
    <s v="US Dollar"/>
    <n v="2425"/>
    <n v="2425"/>
    <s v="Pago Completo"/>
    <s v="Pago único"/>
    <s v="D-2025-02-11-24464"/>
    <x v="1"/>
    <s v="A00788"/>
  </r>
  <r>
    <d v="2025-02-13T00:00:00"/>
    <s v="Pago 1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1 Assoc Cayaguanca - I-06770"/>
    <s v="D-2025-02-12-24468"/>
    <x v="2"/>
    <s v="A00707"/>
  </r>
  <r>
    <d v="2025-02-13T00:00:00"/>
    <s v="Pago 4"/>
    <s v="I-2024-06319"/>
    <s v="Pro-CLIMAR Argentina - Project coordinator - Integral coordination for actions implementationOutput 4 Climate governance and climate finance strategy -Mercedes Cabanas"/>
    <x v="2"/>
    <x v="38"/>
    <x v="0"/>
    <s v="Co-inversor - Fundación Avina (FA)"/>
    <x v="6"/>
    <x v="8"/>
    <x v="8"/>
    <s v="Consultoria Implementación de Programas"/>
    <s v="Argentina"/>
    <s v="Pesos Argentinos"/>
    <n v="5074380"/>
    <n v="4839.66"/>
    <s v="Pago Completo"/>
    <s v="Pago 4"/>
    <s v="D-2025-02-10-24456"/>
    <x v="0"/>
    <s v="A00794"/>
  </r>
  <r>
    <d v="2025-02-13T00:00:00"/>
    <s v="Adelanto - Gastos de Reunión Margarita Gutiérrez"/>
    <s v="I-2025-06859"/>
    <s v="(Vuelos) Taller para la Construcción de la Estrategia de Fortalecimiento de la Gestión Comunitaria del Agua- CMDX-"/>
    <x v="2"/>
    <x v="47"/>
    <x v="0"/>
    <s v="Avina Americas – Fundación Avina (AA-FA)"/>
    <x v="4"/>
    <x v="12"/>
    <x v="12"/>
    <s v="Organizado por Avina"/>
    <s v="México"/>
    <s v="US Dollar"/>
    <n v="200"/>
    <n v="200"/>
    <s v="Pago Completo"/>
    <s v="Adelanto - Gastos de Reunión Margarita Gutiérrez"/>
    <s v="D-2025-02-12-24467"/>
    <x v="0"/>
    <s v="A00812"/>
  </r>
  <r>
    <d v="2025-02-13T00:00:00"/>
    <s v="Pago 5/6 Ma. José López"/>
    <s v="I-2024-06159"/>
    <s v="POV-PY: Coordinación Programática - Año 4 (Ma. José López)"/>
    <x v="2"/>
    <x v="40"/>
    <x v="0"/>
    <s v="Co-inversor - Fundación Avina (FA)"/>
    <x v="0"/>
    <x v="0"/>
    <x v="0"/>
    <s v="Consultoria Implementación de Programas"/>
    <s v="Paraguay"/>
    <s v="Guaranies Paraguayos"/>
    <n v="35589412.759999998"/>
    <n v="4567.43"/>
    <s v="Pago Completo"/>
    <s v="Pago 5/6 Ma. José López"/>
    <s v="D-2025-02-12-24469"/>
    <x v="0"/>
    <s v="A00461"/>
  </r>
  <r>
    <d v="2025-02-14T00:00:00"/>
    <s v="Reembolso Denis Conrado - evento CCL"/>
    <s v="I-2024-06190"/>
    <s v="GCF BRA | Eventos e Viagens - Projeto Marajó"/>
    <x v="5"/>
    <x v="2"/>
    <x v="0"/>
    <s v="Co-inversor - Fundación Avina (FA)"/>
    <x v="0"/>
    <x v="11"/>
    <x v="11"/>
    <s v="Organizado por Avina"/>
    <s v="Brasil"/>
    <s v="Reales"/>
    <n v="1243.7"/>
    <n v="211.08"/>
    <s v="Pago Completo"/>
    <s v="Reembolso Denis Conrado - evento CCL"/>
    <s v="D-2025-02-14-24473"/>
    <x v="0"/>
    <s v="A00703"/>
  </r>
  <r>
    <d v="2025-02-14T00:00:00"/>
    <s v="NF 109 ref. Gravação Episódio 1 (Webserie WTT 2025) - Guilherme Prado"/>
    <s v="I-2025-06821"/>
    <s v="WTT COM - Materiais e serviços para comun. de projetos 2025"/>
    <x v="3"/>
    <x v="16"/>
    <x v="1"/>
    <s v="WTT Institucional"/>
    <x v="2"/>
    <x v="2"/>
    <x v="2"/>
    <s v="Contratación de servicios/Otros"/>
    <s v="Brasil"/>
    <s v="Reales"/>
    <n v="7000"/>
    <n v="1222.07"/>
    <s v="Pago Completo"/>
    <s v="NF 109 ref. Gravação Episódio 1 (Webserie WTT 2025) - Guilherme Prado"/>
    <s v="D-2025-02-13-24470"/>
    <x v="1"/>
    <s v="A00802"/>
  </r>
  <r>
    <d v="2025-02-14T00:00:00"/>
    <s v="Reembolso CLUA"/>
    <s v="I-2024-06142"/>
    <s v="GCF BRA | Consultoria Monitoreo y Evaluación - Denis Conrado"/>
    <x v="5"/>
    <x v="4"/>
    <x v="0"/>
    <s v="Co-inversor - Fundación Avina (FA)"/>
    <x v="0"/>
    <x v="0"/>
    <x v="0"/>
    <s v="Consultoria Implementación de Programas"/>
    <s v="Brasil"/>
    <s v="Reales"/>
    <n v="135.9"/>
    <n v="23.06"/>
    <s v="Pago Completo"/>
    <s v="Reembolso CLUA"/>
    <s v="D-2025-02-10-24461"/>
    <x v="0"/>
    <s v="A00784"/>
  </r>
  <r>
    <d v="2025-02-14T00:00:00"/>
    <s v="Reembolso Lara VAz - evento sala de gênero"/>
    <s v="I-2024-06190"/>
    <s v="GCF BRA | Eventos e Viagens - Projeto Marajó"/>
    <x v="5"/>
    <x v="2"/>
    <x v="0"/>
    <s v="Co-inversor - Fundación Avina (FA)"/>
    <x v="0"/>
    <x v="11"/>
    <x v="11"/>
    <s v="Organizado por Avina"/>
    <s v="Brasil"/>
    <s v="Reales"/>
    <n v="1248"/>
    <n v="211.81"/>
    <s v="Pago Completo"/>
    <s v="Reembolso Lara VAz - evento sala de gênero"/>
    <s v="D-2025-02-10-24458"/>
    <x v="0"/>
    <s v="A00703"/>
  </r>
  <r>
    <d v="2025-02-17T00:00:00"/>
    <s v="Servicio de coffee break I-06827"/>
    <s v="I-2025-06827"/>
    <s v="UE Mx - Sesión de Trabajo Consorcio - ene"/>
    <x v="6"/>
    <x v="48"/>
    <x v="0"/>
    <s v="Co-inversor - Fundación Avina (FA)"/>
    <x v="3"/>
    <x v="3"/>
    <x v="3"/>
    <s v="Contratación de servicios/Otros"/>
    <s v="México"/>
    <s v="Pesos Mexicanos"/>
    <n v="3132"/>
    <n v="154.21"/>
    <s v="Pago Completo"/>
    <s v="Servicio de coffee break I-06827"/>
    <s v="D-2025-01-31-24418"/>
    <x v="1"/>
    <s v="A00804"/>
  </r>
  <r>
    <d v="2025-02-17T00:00:00"/>
    <s v="Pago 2 - I-2024-06367 - Consultoria Formalización de Coop. de RB como gestores REP"/>
    <s v="I-2024-06367"/>
    <s v="CHI - Acompañamiento y asistencia técnica para las cooperativas de recicladores de base a nivel nacional"/>
    <x v="2"/>
    <x v="49"/>
    <x v="0"/>
    <s v="Co-inversor - Fundación Avina (FA)"/>
    <x v="6"/>
    <x v="10"/>
    <x v="10"/>
    <s v="Contratación de servicios/Otros"/>
    <s v="Chile"/>
    <s v="US Dollar"/>
    <n v="10000"/>
    <n v="10000"/>
    <s v="Pago Completo"/>
    <s v="Pago 2 - I-2024-06367 - Consultoria Formalización de Coop. de RB como gestores REP"/>
    <s v="D-2025-02-12-24466"/>
    <x v="1"/>
    <s v="A00570"/>
  </r>
  <r>
    <d v="2025-02-18T00:00:00"/>
    <s v="Pago único"/>
    <s v="I-2024-06772"/>
    <s v="POV - Auditoría año 4"/>
    <x v="2"/>
    <x v="40"/>
    <x v="0"/>
    <s v="Co-inversor - Fundación Avina (FA)"/>
    <x v="0"/>
    <x v="0"/>
    <x v="0"/>
    <s v="Consultoria Implementación de Programas"/>
    <s v="Panamá"/>
    <s v="US Dollar"/>
    <n v="4080"/>
    <n v="4080"/>
    <s v="Pago Completo"/>
    <s v="Pago único"/>
    <s v="D-2025-02-13-24472"/>
    <x v="0"/>
    <s v="A00461"/>
  </r>
  <r>
    <d v="2025-02-18T00:00:00"/>
    <s v="Aquisición de equipos +seguro"/>
    <s v="I-2025-06839"/>
    <s v="CLUA | Aquisición de Equipos"/>
    <x v="2"/>
    <x v="4"/>
    <x v="0"/>
    <s v="Co-inversor - Fundación Avina (FA)"/>
    <x v="0"/>
    <x v="11"/>
    <x v="11"/>
    <s v="Contratación de servicios/Otros"/>
    <s v="Brasil"/>
    <s v="Reales"/>
    <n v="7750"/>
    <n v="1341.18"/>
    <s v="Pago Completo"/>
    <s v="Aquisición de equipos +seguro"/>
    <s v="D-2025-02-17-24474"/>
    <x v="0"/>
    <s v="A00784"/>
  </r>
  <r>
    <d v="2025-02-19T00:00:00"/>
    <s v="GlobalMex - Vuelos Aliados"/>
    <s v="I-2025-06859"/>
    <s v="(Vuelos) Taller para la Construcción de la Estrategia de Fortalecimiento de la Gestión Comunitaria del Agua- CMDX-"/>
    <x v="2"/>
    <x v="47"/>
    <x v="0"/>
    <s v="Avina Americas – Fundación Avina (AA-FA)"/>
    <x v="4"/>
    <x v="4"/>
    <x v="4"/>
    <s v="Organizado por Avina"/>
    <s v="México"/>
    <s v="US Dollar"/>
    <n v="2732"/>
    <n v="2732"/>
    <s v="Pago Completo"/>
    <s v="GlobalMex - Vuelos Aliados"/>
    <s v="D-2025-02-18-24478"/>
    <x v="0"/>
    <s v="A00812"/>
  </r>
  <r>
    <d v="2025-02-19T00:00:00"/>
    <s v="GlobalMex - Vuelos equipo Avina"/>
    <s v="I-2025-06859"/>
    <s v="(Vuelos) Taller para la Construcción de la Estrategia de Fortalecimiento de la Gestión Comunitaria del Agua- CMDX-"/>
    <x v="2"/>
    <x v="47"/>
    <x v="0"/>
    <s v="Avina Americas – Fundación Avina (AA-FA)"/>
    <x v="4"/>
    <x v="12"/>
    <x v="12"/>
    <s v="Organizado por Avina"/>
    <s v="México"/>
    <s v="US Dollar"/>
    <n v="1727"/>
    <n v="1727"/>
    <s v="Pago Completo"/>
    <s v="GlobalMex - Vuelos equipo Avina"/>
    <s v="D-2025-02-18-24476"/>
    <x v="0"/>
    <s v="A00812"/>
  </r>
  <r>
    <d v="2025-02-19T00:00:00"/>
    <s v="Invoice 1/2025 Pago1 - I-2025-06809"/>
    <s v="I-2025-06809"/>
    <s v="Latitud R - Consultoria para construção Curva MAC junto organizações de catadoras e catadores de materiais recicláveis no Brasil"/>
    <x v="4"/>
    <x v="22"/>
    <x v="2"/>
    <s v="Co-inversor - Avina Americas (AA)"/>
    <x v="6"/>
    <x v="19"/>
    <x v="19"/>
    <s v="Contratación de servicios/Otros"/>
    <s v="Brasil"/>
    <s v="US Dollar"/>
    <n v="14000"/>
    <n v="14000"/>
    <s v="Pago Completo"/>
    <s v="Invoice 1/2025 Pago1 - I-2025-06809"/>
    <s v="D-2025-02-17-24475"/>
    <x v="1"/>
    <s v="A00778"/>
  </r>
  <r>
    <d v="2025-02-20T00:00:00"/>
    <s v="Desembolso único - Conectando derechos"/>
    <s v="I-2024-06140"/>
    <s v="Iniciativa Arropa: hub DDDH (plataforma)"/>
    <x v="2"/>
    <x v="50"/>
    <x v="0"/>
    <s v="Co-inversor - Fundación Avina (FA)"/>
    <x v="3"/>
    <x v="3"/>
    <x v="3"/>
    <s v="Contratación de servicios/Otros"/>
    <s v="México"/>
    <s v="US Dollar"/>
    <n v="12249"/>
    <n v="12249"/>
    <s v="Pago Completo"/>
    <s v="Desembolso único - Conectando derechos"/>
    <s v="D-2025-02-10-24462"/>
    <x v="1"/>
    <s v="A00502"/>
  </r>
  <r>
    <d v="2025-02-20T00:00:00"/>
    <s v="Despesas alimentação evento-20.02"/>
    <s v="I-2024-06190"/>
    <s v="GCF BRA | Eventos e Viagens - Projeto Marajó"/>
    <x v="5"/>
    <x v="2"/>
    <x v="0"/>
    <s v="Co-inversor - Fundación Avina (FA)"/>
    <x v="0"/>
    <x v="11"/>
    <x v="11"/>
    <s v="Organizado por Avina"/>
    <s v="Brasil"/>
    <s v="Reales"/>
    <n v="1780"/>
    <n v="308.04000000000002"/>
    <s v="Pago Completo"/>
    <s v="Despesas alimentação evento-20.02"/>
    <s v="D-2025-02-19-24479"/>
    <x v="0"/>
    <s v="A00703"/>
  </r>
  <r>
    <d v="2025-02-20T00:00:00"/>
    <s v="NF 101 Dunamis Consult. - Pago 1 - Gracyane Taveira"/>
    <s v="I-2025-06820"/>
    <s v="WTT CAP - ICT Piloto UFOPA - Gracyane Taveira"/>
    <x v="3"/>
    <x v="42"/>
    <x v="1"/>
    <s v="WTT Institucional"/>
    <x v="2"/>
    <x v="13"/>
    <x v="13"/>
    <s v="Consultoria Implementación de Programas"/>
    <s v="Brasil"/>
    <s v="Reales"/>
    <n v="15000"/>
    <n v="2630.84"/>
    <s v="Pago Completo"/>
    <s v="NF 101 Dunamis Consult. - Pago 1 - Gracyane Taveira"/>
    <s v="D-2025-02-19-24483"/>
    <x v="1"/>
    <s v="A00830"/>
  </r>
  <r>
    <d v="2025-02-20T00:00:00"/>
    <s v="Pago 2 Verité - I - 2023-5665"/>
    <s v="I-2023-05665"/>
    <s v="Walmart-Periplo: VERITÉ"/>
    <x v="4"/>
    <x v="11"/>
    <x v="2"/>
    <s v="Co-inversor - Avina Americas (AA)"/>
    <x v="3"/>
    <x v="7"/>
    <x v="7"/>
    <s v="Donación efectivo más de U$D 50K"/>
    <s v="México"/>
    <s v="US Dollar"/>
    <n v="68000"/>
    <n v="68000"/>
    <s v="Pago Completo"/>
    <s v="Pago 2 Verité - I - 2023-5665"/>
    <s v="D-2025-02-20-24484"/>
    <x v="1"/>
    <s v="A00701"/>
  </r>
  <r>
    <d v="2025-02-20T00:00:00"/>
    <s v="Regular. PC Adto Viagem Gaston 12/11/24 - Porticus"/>
    <s v="I-2025-06814"/>
    <s v="WTT GER - Viagens 2025 - Via Aérea e adiantamentos"/>
    <x v="3"/>
    <x v="3"/>
    <x v="1"/>
    <s v="WTT Institucional"/>
    <x v="2"/>
    <x v="2"/>
    <x v="2"/>
    <s v="Contratación de servicios/Viajes/Hoteles/Viáticos"/>
    <s v="Brasil"/>
    <s v="Reales"/>
    <n v="10.49"/>
    <n v="1.84"/>
    <s v="Pago Completo"/>
    <s v="Regular. PC Adto Viagem Gaston 12/11/24 - Porticus"/>
    <s v="D-2025-02-26-24536"/>
    <x v="1"/>
    <s v="A00754"/>
  </r>
  <r>
    <d v="2025-02-20T00:00:00"/>
    <s v="Transporte em evento - 20.02"/>
    <s v="I-2024-06190"/>
    <s v="GCF BRA | Eventos e Viagens - Projeto Marajó"/>
    <x v="5"/>
    <x v="2"/>
    <x v="0"/>
    <s v="Co-inversor - Fundación Avina (FA)"/>
    <x v="0"/>
    <x v="11"/>
    <x v="11"/>
    <s v="Organizado por Avina"/>
    <s v="Brasil"/>
    <s v="Reales"/>
    <n v="428"/>
    <n v="74.069999999999993"/>
    <s v="Pago Completo"/>
    <s v="Transporte em evento - 20.02"/>
    <s v="D-2025-02-19-24480"/>
    <x v="0"/>
    <s v="A00703"/>
  </r>
  <r>
    <d v="2025-02-21T00:00:00"/>
    <s v="Primer Pago Mariana - I-06834"/>
    <s v="I-2025-06834"/>
    <s v="UE Mx - Consultoría de evaluación, monitoreo y aprendizaje"/>
    <x v="6"/>
    <x v="48"/>
    <x v="0"/>
    <s v="Co-inversor - Fundación Avina (FA)"/>
    <x v="3"/>
    <x v="9"/>
    <x v="9"/>
    <s v="Consultoria Implementación de Programas"/>
    <s v="México"/>
    <s v="Pesos Mexicanos"/>
    <n v="25963.4"/>
    <n v="1274.5899999999999"/>
    <s v="Pago Completo"/>
    <s v="Primer Pago Mariana - I-06834"/>
    <s v="D-2025-02-18-24477"/>
    <x v="1"/>
    <s v="A00804"/>
  </r>
  <r>
    <d v="2025-02-21T00:00:00"/>
    <s v="Hotel Romano - Pago 2 alimentos taller CDMX"/>
    <s v="I-2025-06859"/>
    <s v="(Vuelos) Taller para la Construcción de la Estrategia de Fortalecimiento de la Gestión Comunitaria del Agua- CMDX-"/>
    <x v="2"/>
    <x v="47"/>
    <x v="0"/>
    <s v="Avina Americas – Fundación Avina (AA-FA)"/>
    <x v="4"/>
    <x v="4"/>
    <x v="4"/>
    <s v="Organizado por Avina"/>
    <s v="México"/>
    <s v="US Dollar"/>
    <n v="18.34"/>
    <n v="18.34"/>
    <s v="Pago Completo"/>
    <s v="Hotel Romano - Pago 2 alimentos taller CDMX"/>
    <s v="D-2025-02-19-24482"/>
    <x v="0"/>
    <s v="A00812"/>
  </r>
  <r>
    <d v="2025-02-21T00:00:00"/>
    <s v="Gabriela Bade Consultoria febrero 2025"/>
    <s v="I-2024-06238"/>
    <s v="UE Chile - Periplo Comunicaciones"/>
    <x v="1"/>
    <x v="30"/>
    <x v="0"/>
    <s v="Co-inversor - Fundación Avina (FA)"/>
    <x v="3"/>
    <x v="9"/>
    <x v="9"/>
    <s v="Consultoria Implementación de Programas"/>
    <s v="Chile"/>
    <s v="Pesos Chilenos"/>
    <n v="815000"/>
    <n v="828.07"/>
    <s v="Pago Completo"/>
    <s v="Gabriela Bade Consultoria febrero 2025"/>
    <s v="D-2025-02-21-24489"/>
    <x v="1"/>
    <s v="A00800"/>
  </r>
  <r>
    <d v="2025-02-21T00:00:00"/>
    <s v="Hoteles Romano - Pago alimentos taller CDMX"/>
    <s v="I-2025-06859"/>
    <s v="(Vuelos) Taller para la Construcción de la Estrategia de Fortalecimiento de la Gestión Comunitaria del Agua- CMDX-"/>
    <x v="2"/>
    <x v="47"/>
    <x v="0"/>
    <s v="Avina Americas – Fundación Avina (AA-FA)"/>
    <x v="4"/>
    <x v="4"/>
    <x v="4"/>
    <s v="Organizado por Avina"/>
    <s v="México"/>
    <s v="US Dollar"/>
    <n v="1234.2"/>
    <n v="1234.2"/>
    <s v="Pago Completo"/>
    <s v="Hoteles Romano - Pago alimentos taller CDMX"/>
    <s v="D-2025-02-19-24481"/>
    <x v="0"/>
    <s v="A00812"/>
  </r>
  <r>
    <d v="2025-02-24T00:00:00"/>
    <s v="Honorarios febrero 2025"/>
    <s v="I-2024-06293"/>
    <s v="SURGE | Consultoria de Monitoreo e Evaluación | Eva Villanueva"/>
    <x v="2"/>
    <x v="26"/>
    <x v="0"/>
    <s v="Avina Americas – Fundación Avina (AA-FA)"/>
    <x v="5"/>
    <x v="16"/>
    <x v="16"/>
    <s v="Consultoria Implementación de Programas"/>
    <s v="México"/>
    <s v="Pesos Mexicanos"/>
    <n v="36474"/>
    <n v="1790.28"/>
    <s v="Pago Completo"/>
    <s v="Honorarios febrero 2025"/>
    <s v="D-2025-02-20-24486"/>
    <x v="2"/>
    <s v="A00772"/>
  </r>
  <r>
    <d v="2025-02-24T00:00:00"/>
    <s v="Honorarios febrero 2025"/>
    <s v="I-2023-05926"/>
    <s v="SURGE FA | Coordinación Programática - Anaid Astorga"/>
    <x v="2"/>
    <x v="26"/>
    <x v="0"/>
    <s v="Avina Americas – Fundación Avina (AA-FA)"/>
    <x v="5"/>
    <x v="16"/>
    <x v="16"/>
    <s v="Consultoria Implementación de Programas"/>
    <s v="México"/>
    <s v="Pesos Mexicanos"/>
    <n v="62058.66"/>
    <n v="3043.58"/>
    <s v="Pago Completo"/>
    <s v="Honorarios febrero 2025"/>
    <s v="D-2025-02-20-24485"/>
    <x v="2"/>
    <s v="A00772"/>
  </r>
  <r>
    <d v="2025-02-24T00:00:00"/>
    <s v="Pago honorarios fevereiro"/>
    <s v="I-2024-06739"/>
    <s v="GCF BRA | Administrative Consulting - Caroline Santos"/>
    <x v="2"/>
    <x v="2"/>
    <x v="0"/>
    <s v="Co-inversor - Fundación Avina (FA)"/>
    <x v="0"/>
    <x v="0"/>
    <x v="0"/>
    <s v="Consultoria Implementación de Programas"/>
    <s v="Brasil"/>
    <s v="Reales"/>
    <n v="7000"/>
    <n v="1228.6500000000001"/>
    <s v="Pago Completo"/>
    <s v="Pago honorarios fevereiro"/>
    <s v="D-2025-02-21-24496"/>
    <x v="0"/>
    <s v="A00703"/>
  </r>
  <r>
    <d v="2025-02-24T00:00:00"/>
    <s v="Honorarios febrero 2025"/>
    <s v="I-2024-06356"/>
    <s v="ID | Consultoria para Apoyo Administrativo | Adriana Sandoval"/>
    <x v="2"/>
    <x v="27"/>
    <x v="0"/>
    <s v="Co-inversor - Fundación Avina (FA)"/>
    <x v="5"/>
    <x v="16"/>
    <x v="16"/>
    <s v="Consultoria Implementación de Programas"/>
    <s v="Ecuador"/>
    <s v="US Dollar"/>
    <n v="2000"/>
    <n v="2000"/>
    <s v="Pago Completo"/>
    <s v="Honorarios febrero 2025"/>
    <s v="D-2025-02-24-24500"/>
    <x v="3"/>
    <s v="A00001"/>
  </r>
  <r>
    <d v="2025-02-25T00:00:00"/>
    <s v="09 Honorarios Ana Maria Febrero 2025"/>
    <s v="I-2024-06261"/>
    <s v="Impulsouth II: Consultoría Comunicaciones Ana Maria Vela"/>
    <x v="2"/>
    <x v="20"/>
    <x v="0"/>
    <s v="Co-inversor - Fundación Avina (FA)"/>
    <x v="7"/>
    <x v="14"/>
    <x v="14"/>
    <s v="Consultoria Implementación de Programas"/>
    <s v="Global"/>
    <s v="Nuevos Soles Peruanos"/>
    <n v="10000"/>
    <n v="2672.37"/>
    <s v="Pago Completo"/>
    <s v="09 Honorarios Ana Maria Febrero 2025"/>
    <s v="D-2025-02-24-24506"/>
    <x v="0"/>
    <s v="A00811"/>
  </r>
  <r>
    <d v="2025-02-25T00:00:00"/>
    <s v="Factura 00006-00000058 - Pago 1 Consultoria gestión Aceleradora - Santiago Mazzeo"/>
    <s v="I-2025-06882"/>
    <s v="ECI - Latiturd R C2: Consultoría para gestión Aceleradora de Negocios de Latitud R"/>
    <x v="2"/>
    <x v="13"/>
    <x v="0"/>
    <s v="Co-inversor - Fundación Avina (FA)"/>
    <x v="6"/>
    <x v="8"/>
    <x v="8"/>
    <s v="Consultoria Implementación de Programas"/>
    <s v="Argentina"/>
    <s v="Pesos Argentinos"/>
    <n v="7362400.1100000003"/>
    <n v="7021.84"/>
    <s v="Pago Completo"/>
    <s v="Factura 00006-00000058 - Pago 1 Consultoria gestión Aceleradora - Santiago Mazzeo"/>
    <s v="D-2025-02-24-24512"/>
    <x v="1"/>
    <s v="A00655"/>
  </r>
  <r>
    <d v="2025-02-25T00:00:00"/>
    <s v="Rendicion de gastos MGuillibrand Actividades Periplo"/>
    <s v="I-2024-06242"/>
    <s v="UE Chile - Periplo Gastos Varios"/>
    <x v="1"/>
    <x v="30"/>
    <x v="0"/>
    <s v="Co-inversor - Fundación Avina (FA)"/>
    <x v="3"/>
    <x v="9"/>
    <x v="9"/>
    <s v="Contratación de servicios/Otros"/>
    <s v="Chile"/>
    <s v="Pesos Chilenos"/>
    <n v="73320"/>
    <n v="77.430000000000007"/>
    <s v="Pago Completo"/>
    <s v="Rendicion de gastos MGuillibrand Actividades Periplo"/>
    <s v="D-2025-02-21-24494"/>
    <x v="1"/>
    <s v="A00800"/>
  </r>
  <r>
    <d v="2025-02-25T00:00:00"/>
    <s v="Pago 3era enmienda I-5638"/>
    <s v="I-2023-05638"/>
    <s v="Walmart-Periplo: CECIG"/>
    <x v="4"/>
    <x v="11"/>
    <x v="2"/>
    <s v="Co-inversor - Avina Americas (AA)"/>
    <x v="3"/>
    <x v="7"/>
    <x v="7"/>
    <s v="Donación efectivo más de U$D 50K"/>
    <s v="México"/>
    <s v="US Dollar"/>
    <n v="4150"/>
    <n v="4150"/>
    <s v="Pago Completo"/>
    <s v="Pago 3era enmienda I-5638"/>
    <s v="D-2025-02-25-24516"/>
    <x v="1"/>
    <s v="A00701"/>
  </r>
  <r>
    <d v="2025-02-25T00:00:00"/>
    <s v="Pago 3 Enmienda I-5637"/>
    <s v="I-2023-05637"/>
    <s v="Walmart-Periplo: Cierto"/>
    <x v="4"/>
    <x v="11"/>
    <x v="2"/>
    <s v="Co-inversor - Avina Americas (AA)"/>
    <x v="3"/>
    <x v="7"/>
    <x v="7"/>
    <s v="Donación efectivo más de U$D 50K"/>
    <s v="México"/>
    <s v="US Dollar"/>
    <n v="2250"/>
    <n v="2250"/>
    <s v="Pago Completo"/>
    <s v="Pago 3 Enmienda I-5637"/>
    <s v="D-2025-02-25-24515"/>
    <x v="1"/>
    <s v="A00701"/>
  </r>
  <r>
    <d v="2025-02-25T00:00:00"/>
    <s v="Pago 10 Caja Chica Sindy I-5446"/>
    <s v="I-2023-05446"/>
    <s v="ASDI: Caja Chica Sindy - Guatemala"/>
    <x v="2"/>
    <x v="5"/>
    <x v="0"/>
    <s v="Co-inversor - Fundación Avina (FA)"/>
    <x v="3"/>
    <x v="9"/>
    <x v="9"/>
    <s v="Contratación de servicios/Otros"/>
    <s v="Guatemala"/>
    <s v="US Dollar"/>
    <n v="1000"/>
    <n v="1000"/>
    <s v="Pago Completo"/>
    <s v="Pago 10 Caja Chica Sindy I-5446"/>
    <s v="D-2025-02-24-24510"/>
    <x v="2"/>
    <s v="A00707"/>
  </r>
  <r>
    <d v="2025-02-25T00:00:00"/>
    <s v="Honorarios febrero 2025"/>
    <s v="I-2024-06088"/>
    <s v="SURGE | Consultoria de Comunicación | Camilo Andrés Velásquez Ruiz"/>
    <x v="2"/>
    <x v="26"/>
    <x v="0"/>
    <s v="Avina Americas – Fundación Avina (AA-FA)"/>
    <x v="5"/>
    <x v="16"/>
    <x v="16"/>
    <s v="Consultoria Implementación de Programas"/>
    <s v="México"/>
    <s v="Pesos Colombianos"/>
    <n v="12098000"/>
    <n v="3148.88"/>
    <s v="Pago Completo"/>
    <s v="Honorarios febrero 2025"/>
    <s v="D-2025-02-24-24509"/>
    <x v="2"/>
    <s v="A00772"/>
  </r>
  <r>
    <d v="2025-02-25T00:00:00"/>
    <s v="Pago 5/6 - Consultoria | Eva Eduarda"/>
    <s v="I-2024-06154"/>
    <s v="Biomas II :  Apoio à Coordenação Programática (Eva Eduarda)"/>
    <x v="2"/>
    <x v="40"/>
    <x v="0"/>
    <s v="Co-inversor - Fundación Avina (FA)"/>
    <x v="0"/>
    <x v="0"/>
    <x v="0"/>
    <s v="Consultoria Implementación de Programas"/>
    <s v="Brasil"/>
    <s v="Reales"/>
    <n v="17000"/>
    <n v="2983.87"/>
    <s v="Pago Completo"/>
    <s v="Pago 5/6 - Consultoria | Eva Eduarda"/>
    <s v="D-2025-02-22-24497"/>
    <x v="0"/>
    <s v="A00461"/>
  </r>
  <r>
    <d v="2025-02-25T00:00:00"/>
    <s v="Traslados Actividades y reuniones Periplo radiotaxi"/>
    <s v="I-2024-06242"/>
    <s v="UE Chile - Periplo Gastos Varios"/>
    <x v="1"/>
    <x v="30"/>
    <x v="0"/>
    <s v="Co-inversor - Fundación Avina (FA)"/>
    <x v="3"/>
    <x v="9"/>
    <x v="9"/>
    <s v="Contratación de servicios/Otros"/>
    <s v="Chile"/>
    <s v="Pesos Chilenos"/>
    <n v="152157"/>
    <n v="160.68"/>
    <s v="Pago Completo"/>
    <s v="Traslados Actividades y reuniones Periplo radiotaxi"/>
    <s v="D-2025-02-21-24492"/>
    <x v="1"/>
    <s v="A00800"/>
  </r>
  <r>
    <d v="2025-02-25T00:00:00"/>
    <s v="Pago Enmienda 2025 I-5635"/>
    <s v="I-2023-05635"/>
    <s v="Walmart-Periplo: Centro de Derechos del Migrante (CDM)"/>
    <x v="4"/>
    <x v="11"/>
    <x v="2"/>
    <s v="Co-inversor - Avina Americas (AA)"/>
    <x v="3"/>
    <x v="7"/>
    <x v="7"/>
    <s v="Donación efectivo más de U$D 50K"/>
    <s v="México"/>
    <s v="US Dollar"/>
    <n v="6250"/>
    <n v="6250"/>
    <s v="Pago Completo"/>
    <s v="Pago Enmienda 2025 I-5635"/>
    <s v="D-2025-02-25-24514"/>
    <x v="1"/>
    <s v="A00701"/>
  </r>
  <r>
    <d v="2025-02-25T00:00:00"/>
    <s v="Invoice 002/2025 - pago 2 - Consultoria Maria Fernanda"/>
    <s v="I-2025-06832"/>
    <s v="ECI - Consultoría Programática Apoyo Técnico Latitud R y ECI – Perú"/>
    <x v="2"/>
    <x v="23"/>
    <x v="0"/>
    <s v="Avina Americas – Fundación Avina (AA-FA)"/>
    <x v="6"/>
    <x v="8"/>
    <x v="8"/>
    <s v="Consultoria Implementación de Programas"/>
    <s v="Perú"/>
    <s v="Nuevos Soles Peruanos"/>
    <n v="17323"/>
    <n v="4629.34"/>
    <s v="Pago Completo"/>
    <s v="Invoice 002/2025 - pago 2 - Consultoria Maria Fernanda"/>
    <s v="D-2025-02-24-24499"/>
    <x v="1"/>
    <s v="A00788"/>
  </r>
  <r>
    <d v="2025-02-25T00:00:00"/>
    <s v="Invoice 001/2025 - Pago 1 - Consultora apoyo tecnico Bolívia - Alejandra Calderon"/>
    <s v="I-2025-06876"/>
    <s v="ECI - Consultoría Programática Apoyo Técnico Latitud R y ECI  Bolívia"/>
    <x v="2"/>
    <x v="23"/>
    <x v="0"/>
    <s v="Avina Americas – Fundación Avina (AA-FA)"/>
    <x v="6"/>
    <x v="8"/>
    <x v="8"/>
    <s v="Consultoria Implementación de Programas"/>
    <s v="Bolivia"/>
    <s v="Pesos Bolivianos"/>
    <n v="17155.32"/>
    <n v="2464.84"/>
    <s v="Pago Completo"/>
    <s v="Invoice 001/2025 - Pago 1 - Consultora apoyo tecnico Bolívia - Alejandra Calderon"/>
    <s v="D-2025-02-24-24511"/>
    <x v="1"/>
    <s v="A00788"/>
  </r>
  <r>
    <d v="2025-02-25T00:00:00"/>
    <s v="Invoice 001/2025 - Pago 1 Consultoria gestión adm. financ"/>
    <s v="I-2025-06878"/>
    <s v="ECI - Latitud R - Consultoría apoyo gestión administrativa y financiera 2025"/>
    <x v="2"/>
    <x v="13"/>
    <x v="0"/>
    <s v="Co-inversor - Fundación Avina (FA)"/>
    <x v="6"/>
    <x v="8"/>
    <x v="8"/>
    <s v="Consultoria Implementación de Programas"/>
    <s v="Global"/>
    <s v="Pesos Colombianos"/>
    <n v="18206390.329999998"/>
    <n v="4437.34"/>
    <s v="Pago Completo"/>
    <s v="Invoice 001/2025 - Pago 1 Consultoria gestión adm. financ"/>
    <s v="D-2025-02-24-24508"/>
    <x v="1"/>
    <s v="A00655"/>
  </r>
  <r>
    <d v="2025-02-25T00:00:00"/>
    <s v="NFS 202500000000113 Pagamento 2 I-2024-06654 RC8"/>
    <s v="I-2024-06654"/>
    <s v="HNK BRA - Reciclagem Inclusivo - Passos - Coocares"/>
    <x v="7"/>
    <x v="51"/>
    <x v="0"/>
    <s v="Co-inversor - Fundación Avina (FA)"/>
    <x v="6"/>
    <x v="10"/>
    <x v="10"/>
    <s v="Contratación de servicios/Otros"/>
    <s v="Brasil"/>
    <s v="Reales"/>
    <n v="161566.24"/>
    <n v="27964.25"/>
    <s v="Pago Completo"/>
    <s v="NFS 202500000000113 Pagamento 2 I-2024-06654 RC8"/>
    <s v="D-2025-02-24-24507"/>
    <x v="1"/>
    <s v="A00657"/>
  </r>
  <r>
    <d v="2025-02-25T00:00:00"/>
    <s v="Marcela Guillibrand consultoría febrero 2025"/>
    <s v="I-2024-06169"/>
    <s v="UE Chile: Periplo consultoria Marcela Guillibrand"/>
    <x v="1"/>
    <x v="30"/>
    <x v="0"/>
    <s v="Co-inversor - Fundación Avina (FA)"/>
    <x v="3"/>
    <x v="9"/>
    <x v="9"/>
    <s v="Consultoria Implementación de Programas"/>
    <s v="Chile"/>
    <s v="Pesos Chilenos"/>
    <n v="2350000"/>
    <n v="2481.63"/>
    <s v="Pago Completo"/>
    <s v="Marcela Guillibrand consultoría febrero 2025"/>
    <s v="D-2025-02-21-24487"/>
    <x v="1"/>
    <s v="A00800"/>
  </r>
  <r>
    <d v="2025-02-25T00:00:00"/>
    <s v="Arriendo Vehiculo traslado Curico"/>
    <s v="I-2024-06242"/>
    <s v="UE Chile - Periplo Gastos Varios"/>
    <x v="1"/>
    <x v="30"/>
    <x v="0"/>
    <s v="Co-inversor - Fundación Avina (FA)"/>
    <x v="3"/>
    <x v="9"/>
    <x v="9"/>
    <s v="Contratación de servicios/Otros"/>
    <s v="Chile"/>
    <s v="Pesos Chilenos"/>
    <n v="115962"/>
    <n v="122.46"/>
    <s v="Pago Completo"/>
    <s v="Arriendo Vehiculo traslado Curico"/>
    <s v="D-2025-02-21-24491"/>
    <x v="1"/>
    <s v="A00800"/>
  </r>
  <r>
    <d v="2025-02-25T00:00:00"/>
    <s v="Victoria Arellano consultoría febrero 2025"/>
    <s v="I-2024-06412"/>
    <s v="Consultoría Administrativa Ikatu Maria Victoria Arellano"/>
    <x v="1"/>
    <x v="1"/>
    <x v="0"/>
    <s v="Co-inversor - Fundación Avina (FA)"/>
    <x v="1"/>
    <x v="17"/>
    <x v="17"/>
    <s v="Cooperación Financiera Reembolsable"/>
    <s v="Chile"/>
    <s v="Pesos Chilenos"/>
    <n v="2300000"/>
    <n v="2428.8200000000002"/>
    <s v="Pago Completo"/>
    <s v="Victoria Arellano consultoría febrero 2025"/>
    <s v="D-2025-02-21-24490"/>
    <x v="1"/>
    <s v="A00824"/>
  </r>
  <r>
    <d v="2025-02-25T00:00:00"/>
    <s v="Honorarios Carola Febrero 2025"/>
    <s v="I-2025-06830"/>
    <s v="Equipo: Consultoria Gestion Programatica Carola Mejía Silva"/>
    <x v="2"/>
    <x v="52"/>
    <x v="0"/>
    <s v="Co-inversor - Fundación Avina (FA)"/>
    <x v="7"/>
    <x v="14"/>
    <x v="14"/>
    <s v="Consultoria Implementación de Programas"/>
    <s v="Global"/>
    <s v="Pesos Bolivianos"/>
    <n v="14711.48"/>
    <n v="2113.7199999999998"/>
    <s v="Pago Completo"/>
    <s v="Honorarios Carola Febrero 2025"/>
    <s v="D-2025-02-24-24504"/>
    <x v="0"/>
    <s v="A00914"/>
  </r>
  <r>
    <d v="2025-02-25T00:00:00"/>
    <s v="Transporte - mobilização de beneficiários"/>
    <s v="I-2024-06190"/>
    <s v="GCF BRA | Eventos e Viagens - Projeto Marajó"/>
    <x v="5"/>
    <x v="4"/>
    <x v="0"/>
    <s v="Co-inversor - Fundación Avina (FA)"/>
    <x v="0"/>
    <x v="11"/>
    <x v="11"/>
    <s v="Organizado por Avina"/>
    <s v="Brasil"/>
    <s v="Reales"/>
    <n v="670"/>
    <n v="115.95"/>
    <s v="Pago Completo"/>
    <s v="Transporte - mobilização de beneficiários"/>
    <s v="D-2025-02-24-24501"/>
    <x v="0"/>
    <s v="A00784"/>
  </r>
  <r>
    <d v="2025-02-26T00:00:00"/>
    <s v="Pago Febrero 2025 Pamela"/>
    <s v="I-2024-06568"/>
    <s v="Andes Resiliente II: Consultoría técnica Pamela Olmedo"/>
    <x v="2"/>
    <x v="25"/>
    <x v="0"/>
    <s v="Co-inversor - Fundación Avina (FA)"/>
    <x v="7"/>
    <x v="14"/>
    <x v="14"/>
    <s v="Consultoria Implementación de Programas"/>
    <s v="Ecuador"/>
    <s v="US Dollar"/>
    <n v="3216.96"/>
    <n v="3216.96"/>
    <s v="Pago Completo"/>
    <s v="Pago Febrero 2025 Pamela"/>
    <s v="D-2025-02-24-24505"/>
    <x v="0"/>
    <s v="A00893"/>
  </r>
  <r>
    <d v="2025-02-26T00:00:00"/>
    <s v="Pago unico I-6800"/>
    <s v="I-2025-06800"/>
    <s v="SURGE | Fortalecimiento de la Red Nacional por la Vivienda (ReNVi)| INSTITUTO DE ESTUDIOS SOBRE DESIGUALDAD AC"/>
    <x v="4"/>
    <x v="53"/>
    <x v="2"/>
    <s v="Co-inversor - Avina Americas (AA)"/>
    <x v="5"/>
    <x v="18"/>
    <x v="18"/>
    <s v="Donación efectivo más de U$D 3K y menos de U$D 50K"/>
    <s v="México"/>
    <s v="US Dollar"/>
    <n v="30000"/>
    <n v="30000"/>
    <s v="Pago Completo"/>
    <s v="Pago unico I-6800"/>
    <s v="D-2025-02-26-24527"/>
    <x v="2"/>
    <s v="A00768"/>
  </r>
  <r>
    <d v="2025-02-26T00:00:00"/>
    <s v="04th payment Mariana"/>
    <s v="I-2024-06548"/>
    <s v="Impulsouth II: Community of Practice Facilitator"/>
    <x v="2"/>
    <x v="20"/>
    <x v="0"/>
    <s v="Co-inversor - Fundación Avina (FA)"/>
    <x v="7"/>
    <x v="22"/>
    <x v="26"/>
    <s v="Consultoria Implementación de Programas"/>
    <s v="Global"/>
    <s v="US Dollar"/>
    <n v="7500"/>
    <n v="7500"/>
    <s v="Pago Completo"/>
    <s v="04th payment Mariana"/>
    <s v="D-2025-02-25-24519"/>
    <x v="0"/>
    <s v="A00811"/>
  </r>
  <r>
    <d v="2025-02-26T00:00:00"/>
    <s v="05th payment Mariana"/>
    <s v="I-2024-06548"/>
    <s v="Impulsouth II: Community of Practice Facilitator"/>
    <x v="2"/>
    <x v="20"/>
    <x v="0"/>
    <s v="Co-inversor - Fundación Avina (FA)"/>
    <x v="7"/>
    <x v="22"/>
    <x v="26"/>
    <s v="Consultoria Implementación de Programas"/>
    <s v="Global"/>
    <s v="US Dollar"/>
    <n v="2500"/>
    <n v="2500"/>
    <s v="Pago Completo"/>
    <s v="05th payment Mariana"/>
    <s v="D-2025-02-25-24520"/>
    <x v="0"/>
    <s v="A00811"/>
  </r>
  <r>
    <d v="2025-02-26T00:00:00"/>
    <s v="Andrea Riedemann consultoria febrero 2025"/>
    <s v="I-2024-06233"/>
    <s v="UE Chile - Periplo Consultoria MEL"/>
    <x v="1"/>
    <x v="30"/>
    <x v="0"/>
    <s v="Co-inversor - Fundación Avina (FA)"/>
    <x v="3"/>
    <x v="9"/>
    <x v="9"/>
    <s v="Consultoria Implementación de Programas"/>
    <s v="Chile"/>
    <s v="Pesos Chilenos"/>
    <n v="1100000"/>
    <n v="1168.98"/>
    <s v="Pago Completo"/>
    <s v="Andrea Riedemann consultoria febrero 2025"/>
    <s v="D-2025-02-21-24488"/>
    <x v="1"/>
    <s v="A00800"/>
  </r>
  <r>
    <d v="2025-02-26T00:00:00"/>
    <s v="Invoice 0001/2025  - Pago 1 Consultoria gestión de datos e informes - Kathy Conicelli"/>
    <s v="I-2025-06883"/>
    <s v="ECI - Latitud R - Consultora Gestión de datos e informes 2025"/>
    <x v="2"/>
    <x v="23"/>
    <x v="0"/>
    <s v="Avina Americas – Fundación Avina (AA-FA)"/>
    <x v="6"/>
    <x v="8"/>
    <x v="8"/>
    <s v="Consultoria Implementación de Programas"/>
    <s v="Argentina"/>
    <s v="Pesos Argentinos"/>
    <n v="4989459.57"/>
    <n v="4758.66"/>
    <s v="Pago Completo"/>
    <s v="Invoice 0001/2025  - Pago 1 Consultoria gestión de datos e informes - Kathy Conicelli"/>
    <s v="D-2025-02-25-24522"/>
    <x v="1"/>
    <s v="A00788"/>
  </r>
  <r>
    <d v="2025-02-26T00:00:00"/>
    <s v="Pago 11/12 - Miriam Priotti"/>
    <s v="I-2024-06170"/>
    <s v="Lazos de Agua: Especialista en Cambio de Comportamiento"/>
    <x v="2"/>
    <x v="45"/>
    <x v="0"/>
    <s v="Co-inversor - Fundación Avina (FA)"/>
    <x v="4"/>
    <x v="12"/>
    <x v="12"/>
    <s v="Consultoria Implementación de Programas"/>
    <s v="Argentina"/>
    <s v="Pesos Argentinos"/>
    <n v="2741063"/>
    <n v="2614.27"/>
    <s v="Pago Completo"/>
    <s v="Pago 11/12 - Miriam Priotti"/>
    <s v="D-2025-02-24-24513"/>
    <x v="0"/>
    <s v="A00828"/>
  </r>
  <r>
    <d v="2025-02-26T00:00:00"/>
    <s v="Regular. PC Adto Viagem Gaston 29/07/24 - ICS"/>
    <s v="I-2025-06814"/>
    <s v="WTT GER - Viagens 2025 - Via Aérea e adiantamentos"/>
    <x v="3"/>
    <x v="16"/>
    <x v="1"/>
    <s v="WTT Institucional"/>
    <x v="2"/>
    <x v="2"/>
    <x v="2"/>
    <s v="Contratación de servicios/Viajes/Hoteles/Viáticos"/>
    <s v="Brasil"/>
    <s v="Reales"/>
    <n v="1076.25"/>
    <n v="188.76"/>
    <s v="Pago Completo"/>
    <s v="Regular. PC Adto Viagem Gaston 29/07/24 - ICS"/>
    <s v="D-2025-02-26-24535"/>
    <x v="1"/>
    <s v="A00802"/>
  </r>
  <r>
    <d v="2025-02-26T00:00:00"/>
    <s v="Rendicion de gastos Actividad La Morada -Curico"/>
    <s v="I-2024-06242"/>
    <s v="UE Chile - Periplo Gastos Varios"/>
    <x v="1"/>
    <x v="30"/>
    <x v="0"/>
    <s v="Co-inversor - Fundación Avina (FA)"/>
    <x v="3"/>
    <x v="9"/>
    <x v="9"/>
    <s v="Contratación de servicios/Otros"/>
    <s v="Chile"/>
    <s v="Pesos Chilenos"/>
    <n v="61950"/>
    <n v="65.83"/>
    <s v="Pago Completo"/>
    <s v="Rendicion de gastos Actividad La Morada -Curico"/>
    <s v="D-2025-02-21-24493"/>
    <x v="1"/>
    <s v="A00800"/>
  </r>
  <r>
    <d v="2025-02-26T00:00:00"/>
    <s v="NF 005 - Pago 1 - Consultoria Gestão programatica Brasil - Paula Pariz"/>
    <s v="I-2025-06836"/>
    <s v="ECI - Consultoría Gestión Programática Apoyo Técnico Latitud R y ECI  Brasil"/>
    <x v="7"/>
    <x v="51"/>
    <x v="0"/>
    <s v="Co-inversor - Fundación Avina (FA)"/>
    <x v="6"/>
    <x v="8"/>
    <x v="8"/>
    <s v="Consultoria Implementación de Programas"/>
    <s v="Brasil"/>
    <s v="Reales"/>
    <n v="37127.43"/>
    <n v="6425.1"/>
    <s v="Pago Completo"/>
    <s v="NF 005 - Pago 1 - Consultoria Gestão programatica Brasil - Paula Pariz"/>
    <s v="D-2025-02-24-24498"/>
    <x v="1"/>
    <s v="A00657"/>
  </r>
  <r>
    <d v="2025-02-27T00:00:00"/>
    <s v="Pago 11 Jerson I-5430"/>
    <s v="I-2022-05430"/>
    <s v="ASDI: Consultoría Honduras Jerson Muñoz"/>
    <x v="2"/>
    <x v="5"/>
    <x v="0"/>
    <s v="Co-inversor - Fundación Avina (FA)"/>
    <x v="3"/>
    <x v="9"/>
    <x v="9"/>
    <s v="Consultoria Implementación de Programas"/>
    <s v="Honduras"/>
    <s v="Lempiras Hondureñas"/>
    <n v="64290.3"/>
    <n v="2512.48"/>
    <s v="Pago Completo"/>
    <s v="Pago 11 Jerson I-5430"/>
    <s v="D-2025-02-26-24537"/>
    <x v="2"/>
    <s v="A00707"/>
  </r>
  <r>
    <d v="2025-02-27T00:00:00"/>
    <s v="I-2024-06589 febrero 25 - Jimena Reyeros-1/2"/>
    <s v="I-2024-06589"/>
    <s v="Renovación - Consultoría en Comunicaciones Jimena Reyeros"/>
    <x v="4"/>
    <x v="41"/>
    <x v="2"/>
    <s v="Co-inversor - Avina Americas (AA)"/>
    <x v="3"/>
    <x v="20"/>
    <x v="20"/>
    <s v="Consultoria Implementación de Programas"/>
    <s v="Ecuador"/>
    <s v="US Dollar"/>
    <n v="2977.58"/>
    <n v="2977.58"/>
    <s v="Pago Completo"/>
    <s v="I-2024-06589 febrero 25 - Jimena Reyeros-1/2"/>
    <s v="D-2025-02-26-24533"/>
    <x v="1"/>
    <s v="A00819"/>
  </r>
  <r>
    <d v="2025-02-27T00:00:00"/>
    <s v="10 Pago Nathalia Febrero 2025"/>
    <s v="I-2024-06260"/>
    <s v="Impulsouth II: National Strategies Lead Nathalia"/>
    <x v="2"/>
    <x v="20"/>
    <x v="0"/>
    <s v="Co-inversor - Fundación Avina (FA)"/>
    <x v="7"/>
    <x v="14"/>
    <x v="14"/>
    <s v="Consultoria Implementación de Programas"/>
    <s v="Global"/>
    <s v="Euros"/>
    <n v="1238.71"/>
    <n v="1314"/>
    <s v="Pago Completo"/>
    <s v="10 Pago Nathalia Febrero 2025"/>
    <s v="D-2025-02-24-24503"/>
    <x v="0"/>
    <s v="A00811"/>
  </r>
  <r>
    <d v="2025-02-27T00:00:00"/>
    <s v="Factura 56A9288D - Pago 1 - Consultoria Programatica Mexico - Victor Guzman"/>
    <s v="I-2025-06880"/>
    <s v="ECI - Latitud R - Consultoría Apoyo Tecnico Gestión Programatica México"/>
    <x v="2"/>
    <x v="23"/>
    <x v="0"/>
    <s v="Avina Americas – Fundación Avina (AA-FA)"/>
    <x v="6"/>
    <x v="8"/>
    <x v="8"/>
    <s v="Consultoria Implementación de Programas"/>
    <s v="México"/>
    <s v="Pesos Mexicanos"/>
    <n v="135626.32"/>
    <n v="6657.06"/>
    <s v="Pago Completo"/>
    <s v="Factura 56A9288D - Pago 1 - Consultoria Programatica Mexico - Victor Guzman"/>
    <s v="D-2025-02-25-24521"/>
    <x v="1"/>
    <s v="A00788"/>
  </r>
  <r>
    <d v="2025-02-27T00:00:00"/>
    <s v="Pago único- Fondo Ecuatoriano Populorum Progressio"/>
    <s v="I-2025-06873"/>
    <s v="Diagnóstico y PIP en comunidades rurales dispersas - Portoviejo"/>
    <x v="2"/>
    <x v="6"/>
    <x v="0"/>
    <s v="Co-inversor - Fundación Avina (FA)"/>
    <x v="4"/>
    <x v="4"/>
    <x v="4"/>
    <s v="Donación efectivo más de U$D 3K y menos de U$D 50K"/>
    <s v="Ecuador"/>
    <s v="US Dollar"/>
    <n v="16458"/>
    <n v="16458"/>
    <s v="Pago Completo"/>
    <s v="Pago único- Fondo Ecuatoriano Populorum Progressio"/>
    <s v="D-2025-02-26-24538"/>
    <x v="0"/>
    <s v="A00798"/>
  </r>
  <r>
    <d v="2025-02-27T00:00:00"/>
    <s v="Cta cobro 1 - Pago 1 -  2025 - Diana Castillo"/>
    <s v="I-2025-06810"/>
    <s v="ECI - LR- Consultoría Apoyo Técnico en Colombia y Centro América 2025"/>
    <x v="4"/>
    <x v="12"/>
    <x v="2"/>
    <s v="Co-inversor - Avina Americas (AA)"/>
    <x v="6"/>
    <x v="15"/>
    <x v="15"/>
    <s v="Consultoria Implementación de Programas"/>
    <s v="Colombia"/>
    <s v="US Dollar"/>
    <n v="4334.8500000000004"/>
    <n v="4334.8500000000004"/>
    <s v="Pago Completo"/>
    <s v="Cta cobro 1 - Pago 1 -  2025 - Diana Castillo"/>
    <s v="D-2025-02-25-24523"/>
    <x v="0"/>
    <s v="A00714"/>
  </r>
  <r>
    <d v="2025-02-27T00:00:00"/>
    <s v="Pago 2 año 2024 30%"/>
    <s v="I-2023-05548"/>
    <s v="UE Panamá | INDELA : Contratacion de Servicio de Auditoría"/>
    <x v="2"/>
    <x v="35"/>
    <x v="0"/>
    <s v="Co-inversor - Fundación Avina (FA)"/>
    <x v="5"/>
    <x v="5"/>
    <x v="5"/>
    <s v="Consultoria Implementación de Programas"/>
    <s v="Panamá"/>
    <s v="US Dollar"/>
    <n v="856"/>
    <n v="856"/>
    <s v="Pago Completo"/>
    <s v="Pago 2 año 2024 30%"/>
    <s v="D-2025-02-25-24524"/>
    <x v="2"/>
    <s v="A00750"/>
  </r>
  <r>
    <d v="2025-02-27T00:00:00"/>
    <s v="I-2024-06589 febrero 25 - Jimena Reyeros-2/2"/>
    <s v="I-2024-06589"/>
    <s v="Renovación - Consultoría en Comunicaciones Jimena Reyeros"/>
    <x v="4"/>
    <x v="41"/>
    <x v="2"/>
    <s v="Co-inversor - Avina Americas (AA)"/>
    <x v="3"/>
    <x v="20"/>
    <x v="20"/>
    <s v="Consultoria Implementación de Programas"/>
    <s v="Ecuador"/>
    <s v="US Dollar"/>
    <n v="298.83999999999997"/>
    <n v="298.83999999999997"/>
    <s v="Pago Completo"/>
    <s v="I-2024-06589 febrero 25 - Jimena Reyeros-2/2"/>
    <s v="D-2025-02-26-24534"/>
    <x v="1"/>
    <s v="A00819"/>
  </r>
  <r>
    <d v="2025-02-27T00:00:00"/>
    <s v="Desembolso 2025 I-6823"/>
    <s v="I-2025-06823"/>
    <s v="MapBiomas: Venezuela"/>
    <x v="4"/>
    <x v="10"/>
    <x v="2"/>
    <s v="Co-inversor - Avina Americas (AA)"/>
    <x v="0"/>
    <x v="6"/>
    <x v="6"/>
    <s v="Donación efectivo más de U$D 50K"/>
    <s v="Venezuela"/>
    <s v="US Dollar"/>
    <n v="225000"/>
    <n v="225000"/>
    <s v="Pago Completo"/>
    <s v="Desembolso 2025 I-6823"/>
    <s v="D-2025-02-26-24530"/>
    <x v="1"/>
    <s v="A00010"/>
  </r>
  <r>
    <d v="2025-02-27T00:00:00"/>
    <s v="Adelanto de viajes I-2025-06810 - Diana Castillo"/>
    <s v="I-2025-06810"/>
    <s v="ECI - LR- Consultoría Apoyo Técnico en Colombia y Centro América 2025"/>
    <x v="4"/>
    <x v="12"/>
    <x v="2"/>
    <s v="Co-inversor - Avina Americas (AA)"/>
    <x v="6"/>
    <x v="15"/>
    <x v="15"/>
    <s v="Consultoria Implementación de Programas"/>
    <s v="Colombia"/>
    <s v="US Dollar"/>
    <n v="546.71"/>
    <n v="546.71"/>
    <s v="Pago Completo"/>
    <s v="Adelanto de viajes I-2025-06810 - Diana Castillo"/>
    <s v="D-2025-02-26-24526"/>
    <x v="0"/>
    <s v="A00714"/>
  </r>
  <r>
    <d v="2025-02-27T00:00:00"/>
    <s v="Reembolso gastos viaje Guatemala - I-6810 - Diana Castillo"/>
    <s v="I-2025-06810"/>
    <s v="ECI - LR- Consultoría Apoyo Técnico en Colombia y Centro América 2025"/>
    <x v="4"/>
    <x v="12"/>
    <x v="2"/>
    <s v="Co-inversor - Avina Americas (AA)"/>
    <x v="6"/>
    <x v="15"/>
    <x v="15"/>
    <s v="Consultoria Implementación de Programas"/>
    <s v="Colombia"/>
    <s v="US Dollar"/>
    <n v="953.29"/>
    <n v="953.29"/>
    <s v="Pago Completo"/>
    <s v="Reembolso gastos viaje Guatemala - I-6810 - Diana Castillo"/>
    <s v="D-2025-02-26-24525"/>
    <x v="0"/>
    <s v="A00714"/>
  </r>
  <r>
    <d v="2025-02-27T00:00:00"/>
    <s v="Anticipo Caja Chica Febrero 2025 I-5447"/>
    <s v="I-2023-05447"/>
    <s v="ASDI: Caja Chica Jerson - Honduras"/>
    <x v="2"/>
    <x v="5"/>
    <x v="0"/>
    <s v="Co-inversor - Fundación Avina (FA)"/>
    <x v="3"/>
    <x v="9"/>
    <x v="9"/>
    <s v="Contratación de servicios/Otros"/>
    <s v="Honduras"/>
    <s v="US Dollar"/>
    <n v="1000"/>
    <n v="1000"/>
    <s v="Pago Completo"/>
    <s v="Anticipo Caja Chica Febrero 2025 I-5447"/>
    <s v="D-2025-02-26-24539"/>
    <x v="2"/>
    <s v="A00707"/>
  </r>
  <r>
    <d v="2025-02-27T00:00:00"/>
    <s v="Pago 8: Consultoría Emigdia Ybañez"/>
    <s v="I-2024-06265"/>
    <s v="Lazos de Agua: Consultoría de Comunicaciones"/>
    <x v="2"/>
    <x v="6"/>
    <x v="0"/>
    <s v="Co-inversor - Fundación Avina (FA)"/>
    <x v="4"/>
    <x v="12"/>
    <x v="12"/>
    <s v="Consultoria Implementación de Programas"/>
    <s v="Colombia"/>
    <s v="Guaranies Paraguayos"/>
    <n v="34203282.539999999"/>
    <n v="4389.54"/>
    <s v="Pago Completo"/>
    <s v="Pago 8: Consultoría Emigdia Ybañez"/>
    <s v="D-2025-02-26-24532"/>
    <x v="0"/>
    <s v="A00798"/>
  </r>
  <r>
    <d v="2025-02-28T00:00:00"/>
    <s v="Ana Carolina - Consultoría"/>
    <s v="I-2024-06729"/>
    <s v="Aliados por el Agua y +Água - Asesoría para revisión de factsheet"/>
    <x v="2"/>
    <x v="36"/>
    <x v="0"/>
    <s v="Co-inversor - Fundación Avina (FA)"/>
    <x v="4"/>
    <x v="4"/>
    <x v="4"/>
    <s v="Contratación de servicios/Otros"/>
    <s v="Argentina"/>
    <s v="US Dollar"/>
    <n v="525"/>
    <n v="525"/>
    <s v="Pago Completo"/>
    <s v="Ana Carolina - Consultoría"/>
    <s v="D-2025-02-27-24547"/>
    <x v="1"/>
    <s v="A00789"/>
  </r>
  <r>
    <d v="2025-02-28T00:00:00"/>
    <s v="Pago Único Libelula"/>
    <s v="I-2025-06872"/>
    <s v="ARA: Apoyo técnico y logístico Libélula"/>
    <x v="2"/>
    <x v="54"/>
    <x v="0"/>
    <s v="Co-inversor - Fundación Avina (FA)"/>
    <x v="7"/>
    <x v="22"/>
    <x v="22"/>
    <s v="Donación efectivo más de U$D 3K y menos de U$D 50K"/>
    <s v="Perú"/>
    <s v="US Dollar"/>
    <n v="11560"/>
    <n v="11560"/>
    <s v="Pago Completo"/>
    <s v="Pago Único Libelula"/>
    <s v="D-2025-02-27-24542"/>
    <x v="0"/>
    <s v="A00930"/>
  </r>
  <r>
    <d v="2025-02-28T00:00:00"/>
    <s v="Pago 12/12- Consultoría Alejandra Calderón"/>
    <s v="I-2024-06139"/>
    <s v="Aliados por el Agua - Consultoría Programática Bolívia"/>
    <x v="2"/>
    <x v="36"/>
    <x v="0"/>
    <s v="Co-inversor - Fundación Avina (FA)"/>
    <x v="4"/>
    <x v="12"/>
    <x v="12"/>
    <s v="Consultoria Implementación de Programas"/>
    <s v="Bolivia"/>
    <s v="Pesos Bolivianos"/>
    <n v="8553.98"/>
    <n v="1229.02"/>
    <s v="Pago Completo"/>
    <s v="Pago 12/12- Consultoría Alejandra Calderón"/>
    <s v="D-2025-02-27-24543"/>
    <x v="1"/>
    <s v="A00789"/>
  </r>
  <r>
    <d v="2025-02-28T00:00:00"/>
    <s v="Ana Carolina - Consultoría"/>
    <s v="I-2024-06729"/>
    <s v="Aliados por el Agua y +Água - Asesoría para revisión de factsheet"/>
    <x v="2"/>
    <x v="55"/>
    <x v="0"/>
    <s v="Co-inversor - Fundación Avina (FA)"/>
    <x v="4"/>
    <x v="4"/>
    <x v="4"/>
    <s v="Contratación de servicios/Otros"/>
    <s v="Argentina"/>
    <s v="US Dollar"/>
    <n v="105"/>
    <n v="105"/>
    <s v="Pago Completo"/>
    <s v="Ana Carolina - Consultoría"/>
    <s v="D-2025-02-27-24548"/>
    <x v="0"/>
    <s v="A00904"/>
  </r>
  <r>
    <d v="2025-02-28T00:00:00"/>
    <s v="Despesas 2 - alimentação evento 20.02"/>
    <s v="I-2024-06190"/>
    <s v="GCF BRA | Eventos e Viagens - Projeto Marajó"/>
    <x v="5"/>
    <x v="2"/>
    <x v="0"/>
    <s v="Co-inversor - Fundación Avina (FA)"/>
    <x v="0"/>
    <x v="11"/>
    <x v="11"/>
    <s v="Organizado por Avina"/>
    <s v="Brasil"/>
    <s v="Reales"/>
    <n v="1538.42"/>
    <n v="270.02999999999997"/>
    <s v="Pago Completo"/>
    <s v="Despesas 2 - alimentação evento 20.02"/>
    <s v="D-2025-02-27-24541"/>
    <x v="0"/>
    <s v="A00703"/>
  </r>
  <r>
    <d v="2025-03-05T00:00:00"/>
    <s v="Pago unico I-6794"/>
    <s v="I-2025-06794"/>
    <s v="SURGE| Pago por plática con aliadas de Surge | Carlos Heredia"/>
    <x v="4"/>
    <x v="53"/>
    <x v="2"/>
    <s v="Co-inversor - Avina Americas (AA)"/>
    <x v="5"/>
    <x v="18"/>
    <x v="18"/>
    <s v="Consultoría: Contratación de servicios/Otros"/>
    <s v="México"/>
    <s v="US Dollar"/>
    <n v="420"/>
    <n v="420"/>
    <s v="Pago Completo"/>
    <s v="Pago unico I-6794"/>
    <s v="D-2025-02-27-24546"/>
    <x v="2"/>
    <s v="A00768"/>
  </r>
  <r>
    <d v="2025-03-05T00:00:00"/>
    <s v="Pago Febrero I-5683 Emmanuel"/>
    <s v="I-2023-05683"/>
    <s v="Walmart-Periplo: Consultoria Enmanuel MEL"/>
    <x v="4"/>
    <x v="11"/>
    <x v="2"/>
    <s v="Co-inversor - Avina Americas (AA)"/>
    <x v="3"/>
    <x v="7"/>
    <x v="7"/>
    <s v="Consultoría: Implementación de Programas"/>
    <s v="México"/>
    <s v="US Dollar"/>
    <n v="1800"/>
    <n v="1800"/>
    <s v="Pago Completo"/>
    <s v="Pago Febrero I-5683 Emmanuel"/>
    <s v="D-2025-03-05-24554"/>
    <x v="1"/>
    <s v="A00701"/>
  </r>
  <r>
    <d v="2025-03-05T00:00:00"/>
    <s v="Anticipo Final Caja Chica I-5695"/>
    <s v="I-2023-05695"/>
    <s v="Walmart-Periplo: Gastos de Viaje MEL (Emmanuel)"/>
    <x v="4"/>
    <x v="11"/>
    <x v="2"/>
    <s v="Co-inversor - Avina Americas (AA)"/>
    <x v="3"/>
    <x v="7"/>
    <x v="7"/>
    <s v="Contratación de servicios/Viajes/Hoteles/Viáticos"/>
    <s v="México"/>
    <s v="US Dollar"/>
    <n v="1000"/>
    <n v="1000"/>
    <s v="Pago Completo"/>
    <s v="Anticipo Final Caja Chica I-5695"/>
    <s v="D-2025-03-05-24553"/>
    <x v="1"/>
    <s v="A00701"/>
  </r>
  <r>
    <d v="2025-03-06T00:00:00"/>
    <s v="Alojamiento Yaiza"/>
    <s v="I-2024-06315"/>
    <s v="UE Redes Chaco - Coordinación del proyecto (Yaiza Reid Rata) - año II"/>
    <x v="0"/>
    <x v="56"/>
    <x v="0"/>
    <s v="Co-inversor - Fundación Avina (FA)"/>
    <x v="0"/>
    <x v="0"/>
    <x v="0"/>
    <s v="Consultoría: Implementación de Programas"/>
    <s v="Argentina"/>
    <s v="Pesos Argentinos"/>
    <n v="239580"/>
    <n v="225.06"/>
    <s v="Pago Completo"/>
    <s v="Alojamiento Yaiza"/>
    <s v="D-2025-02-26-24531"/>
    <x v="0"/>
    <s v="A00622"/>
  </r>
  <r>
    <d v="2025-03-06T00:00:00"/>
    <s v="Pago honorarios febrero"/>
    <s v="I-2025-06833"/>
    <s v="UE Redes Chaco - consultoría administrativa (Fiorella Tomasello)"/>
    <x v="0"/>
    <x v="56"/>
    <x v="0"/>
    <s v="Co-inversor - Fundación Avina (FA)"/>
    <x v="0"/>
    <x v="0"/>
    <x v="0"/>
    <s v="Consultoría: Implementación de Programas"/>
    <s v="Argentina"/>
    <s v="Pesos Argentinos"/>
    <n v="1500000"/>
    <n v="1408.78"/>
    <s v="Pago Completo"/>
    <s v="Pago honorarios febrero"/>
    <s v="D-2025-03-05-24556"/>
    <x v="0"/>
    <s v="A00622"/>
  </r>
  <r>
    <d v="2025-03-07T00:00:00"/>
    <s v="FAVIII001 - Pago 1 - Consultoría Gestión UCD - Romina Malagamba"/>
    <s v="I-2025-06881"/>
    <s v="ECI - Consultoria gestión Unidad Ciencia de Datos"/>
    <x v="2"/>
    <x v="23"/>
    <x v="0"/>
    <s v="Avina Americas – Fundación Avina (AA-FA)"/>
    <x v="6"/>
    <x v="8"/>
    <x v="8"/>
    <s v="Consultoría: Implementación de Programas"/>
    <s v="Global"/>
    <s v="Pesos Argentinos"/>
    <n v="10622015.1"/>
    <n v="10004.25"/>
    <s v="Pago Completo"/>
    <s v="FAVIII001 - Pago 1 - Consultoría Gestión UCD - Romina Malagamba"/>
    <s v="D-2025-03-05-24557"/>
    <x v="1"/>
    <s v="A00788"/>
  </r>
  <r>
    <d v="2025-03-07T00:00:00"/>
    <s v="Desembolso Préstamo único M.Sanhueza"/>
    <s v="I-2025-06848"/>
    <s v="María Sanhueza Neff FDR 2.0 Ikatu"/>
    <x v="1"/>
    <x v="8"/>
    <x v="0"/>
    <s v="Co-inversor - Fundación Avina (FA)"/>
    <x v="1"/>
    <x v="1"/>
    <x v="1"/>
    <s v="Cooperación Financiera Reembolsable"/>
    <s v="Chile"/>
    <s v="Pesos Chilenos"/>
    <n v="10000000"/>
    <n v="10793.08"/>
    <s v="Pago Completo"/>
    <s v="Desembolso Préstamo único M.Sanhueza"/>
    <s v="D-2025-02-26-24529"/>
    <x v="1"/>
    <s v="A00816"/>
  </r>
  <r>
    <d v="2025-03-07T00:00:00"/>
    <s v="Desembolso Préstamo único H.Guerrero"/>
    <s v="I-2025-06855"/>
    <s v="Haide Guerrero Villarroel FDR 2.0 Ikatu"/>
    <x v="1"/>
    <x v="1"/>
    <x v="0"/>
    <s v="Co-inversor - Fundación Avina (FA)"/>
    <x v="1"/>
    <x v="1"/>
    <x v="1"/>
    <s v="Cooperación Financiera Reembolsable"/>
    <s v="Chile"/>
    <s v="Pesos Chilenos"/>
    <n v="3000000"/>
    <n v="3237.92"/>
    <s v="Pago Completo"/>
    <s v="Desembolso Préstamo único H.Guerrero"/>
    <s v="D-2025-02-26-24528"/>
    <x v="1"/>
    <s v="A00824"/>
  </r>
  <r>
    <d v="2025-03-07T00:00:00"/>
    <s v="Gabriela Macias - Consultoría"/>
    <s v="I-2024-06163"/>
    <s v="Lazos de Agua: Consultoría Administrativa y Apoyo Contable"/>
    <x v="2"/>
    <x v="45"/>
    <x v="0"/>
    <s v="Co-inversor - Fundación Avina (FA)"/>
    <x v="4"/>
    <x v="12"/>
    <x v="12"/>
    <s v="Consultoría: Implementación de Programas"/>
    <s v="México"/>
    <s v="Pesos Mexicanos"/>
    <n v="46305.68"/>
    <n v="2272.86"/>
    <s v="Pago Completo"/>
    <s v="Gabriela Macias - Consultoría"/>
    <s v="D-2025-02-28-24549"/>
    <x v="0"/>
    <s v="A00828"/>
  </r>
  <r>
    <d v="2025-03-07T00:00:00"/>
    <s v="4to desembolso"/>
    <s v="I-2023-05474"/>
    <s v="UE Redes Chaco - Pata Pila"/>
    <x v="0"/>
    <x v="56"/>
    <x v="0"/>
    <s v="Co-inversor - Fundación Avina (FA)"/>
    <x v="0"/>
    <x v="11"/>
    <x v="11"/>
    <s v="Donación efectivo más de U$D 50K"/>
    <s v="Argentina"/>
    <s v="US Dollar"/>
    <n v="62286.25"/>
    <n v="62286.25"/>
    <s v="Pago Completo"/>
    <s v="4to desembolso"/>
    <s v="D-2025-03-06-24563"/>
    <x v="0"/>
    <s v="A00622"/>
  </r>
  <r>
    <d v="2025-03-07T00:00:00"/>
    <s v="Pago final I-6134"/>
    <s v="I-2024-06134"/>
    <s v="SURGE | Consejo Regional y Popular de Xpujil"/>
    <x v="4"/>
    <x v="37"/>
    <x v="2"/>
    <s v="Co-inversor - Avina Americas (AA)"/>
    <x v="5"/>
    <x v="18"/>
    <x v="18"/>
    <s v="Donación efectivo más de U$D 3K y menos de U$D 50K"/>
    <s v="México"/>
    <s v="US Dollar"/>
    <n v="5000"/>
    <n v="5000"/>
    <s v="Pago Completo"/>
    <s v="Pago final I-6134"/>
    <s v="D-2025-03-06-24559"/>
    <x v="2"/>
    <s v="A00771"/>
  </r>
  <r>
    <d v="2025-03-07T00:00:00"/>
    <s v="Pago final Grafica Fenix I-06775"/>
    <s v="I-2024-06775"/>
    <s v="ASDI: Impresión de Manual para Niñez y Política de Choloma"/>
    <x v="2"/>
    <x v="5"/>
    <x v="0"/>
    <s v="Co-inversor - Fundación Avina (FA)"/>
    <x v="3"/>
    <x v="3"/>
    <x v="3"/>
    <s v="Consultoría: Contratación de servicios/Otros"/>
    <s v="El Salvador"/>
    <s v="US Dollar"/>
    <n v="1100"/>
    <n v="1100"/>
    <s v="Pago Completo"/>
    <s v="Pago final Grafica Fenix I-06775"/>
    <s v="D-2025-03-06-24562"/>
    <x v="2"/>
    <s v="A00707"/>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26000"/>
    <n v="26000"/>
    <s v="Pago Completo"/>
    <s v="Pago incial | Mujeres, Organización y Territorios MOOTS"/>
    <s v="D-2025-03-07-24568"/>
    <x v="2"/>
    <s v="A00768"/>
  </r>
  <r>
    <d v="2025-03-07T00:00:00"/>
    <s v="Marcela Guillibrand - Consultoría"/>
    <s v="I-2025-06835"/>
    <s v="+Água - Consultoría Programática Chile"/>
    <x v="1"/>
    <x v="55"/>
    <x v="0"/>
    <s v="Co-inversor - Fundación Avina (FA)"/>
    <x v="4"/>
    <x v="12"/>
    <x v="12"/>
    <s v="Consultoría: Implementación de Programas"/>
    <s v="Chile"/>
    <s v="Pesos Chilenos"/>
    <n v="3988661"/>
    <n v="4193.25"/>
    <s v="Pago Completo"/>
    <s v="Marcela Guillibrand - Consultoría"/>
    <s v="D-2025-02-28-24552"/>
    <x v="0"/>
    <s v="A00904"/>
  </r>
  <r>
    <d v="2025-03-07T00:00:00"/>
    <s v="Pago único I-6795"/>
    <s v="I-2025-06795"/>
    <s v="SURGE FCP | Trabajo digno en marcha | CACEH"/>
    <x v="4"/>
    <x v="53"/>
    <x v="2"/>
    <s v="Co-inversor - Avina Americas (AA)"/>
    <x v="5"/>
    <x v="18"/>
    <x v="18"/>
    <s v="Donación efectivo más de U$D 3K y menos de U$D 50K"/>
    <s v="México"/>
    <s v="US Dollar"/>
    <n v="5000"/>
    <n v="5000"/>
    <s v="Pago Completo"/>
    <s v="Pago único I-6795"/>
    <s v="D-2025-03-05-24555"/>
    <x v="2"/>
    <s v="A00768"/>
  </r>
  <r>
    <d v="2025-03-10T00:00:00"/>
    <s v="Pago final"/>
    <s v="I-2024-06716"/>
    <s v="USAID | Ciclo de encuentros para subdonatarios PxP - RACI"/>
    <x v="2"/>
    <x v="15"/>
    <x v="0"/>
    <s v="Co-inversor - Fundación Avina (FA)"/>
    <x v="5"/>
    <x v="5"/>
    <x v="5"/>
    <s v="Consultoría: Contratación de servicios/Otros"/>
    <s v="Brasil"/>
    <s v="US Dollar"/>
    <n v="5000"/>
    <n v="5000"/>
    <s v="Pago Completo"/>
    <s v="Pago final"/>
    <s v="D-2025-03-07-24569"/>
    <x v="2"/>
    <s v="A00815"/>
  </r>
  <r>
    <d v="2025-03-10T00:00:00"/>
    <s v="Reembolso - Natalia Maia | Despesas ago a dez  $751,05"/>
    <s v="I-2024-06158"/>
    <s v="POV-VAC-BR: Apoio a PMEL e Gestão - Ano 4 (Natalia Maia)"/>
    <x v="2"/>
    <x v="40"/>
    <x v="0"/>
    <s v="Co-inversor - Fundación Avina (FA)"/>
    <x v="0"/>
    <x v="0"/>
    <x v="0"/>
    <s v="Consultoría: Implementación de Programas"/>
    <s v="Brasil"/>
    <s v="US Dollar"/>
    <n v="751.05"/>
    <n v="751.05"/>
    <s v="Pago Completo"/>
    <s v="Reembolso - Natalia Maia | Despesas ago a dez  $751,05"/>
    <s v="D-2025-03-07-24570"/>
    <x v="0"/>
    <s v="A00461"/>
  </r>
  <r>
    <d v="2025-03-10T00:00:00"/>
    <s v="Pago 2-Technical Control Corporation"/>
    <s v="I-2024-06723"/>
    <s v="Lazos de Agua: contratación especialista MEL"/>
    <x v="2"/>
    <x v="6"/>
    <x v="0"/>
    <s v="Co-inversor - Fundación Avina (FA)"/>
    <x v="4"/>
    <x v="12"/>
    <x v="12"/>
    <s v="Consultoría: Implementación de Programas"/>
    <s v="Paraguay"/>
    <s v="Pesos Argentinos"/>
    <n v="6816667"/>
    <n v="6420.22"/>
    <s v="Pago Completo"/>
    <s v="Pago 2-Technical Control Corporation"/>
    <s v="D-2025-03-07-24574"/>
    <x v="0"/>
    <s v="A00798"/>
  </r>
  <r>
    <d v="2025-03-10T00:00:00"/>
    <s v="Honorarios febrero 2025 - Yaiza Reid Rata"/>
    <s v="I-2024-06315"/>
    <s v="UE Redes Chaco - Coordinación del proyecto (Yaiza Reid Rata) - año II"/>
    <x v="0"/>
    <x v="56"/>
    <x v="0"/>
    <s v="Co-inversor - Fundación Avina (FA)"/>
    <x v="0"/>
    <x v="0"/>
    <x v="0"/>
    <s v="Consultoría: Implementación de Programas"/>
    <s v="Argentina"/>
    <s v="Pesos Argentinos"/>
    <n v="3231220"/>
    <n v="3031.16"/>
    <s v="Pago Completo"/>
    <s v="Honorarios febrero 2025 - Yaiza Reid Rata"/>
    <s v="D-2025-03-10-24576"/>
    <x v="0"/>
    <s v="A00622"/>
  </r>
  <r>
    <d v="2025-03-10T00:00:00"/>
    <s v="Desembolso 1/2 (70%) - Producciones Nativas"/>
    <s v="I-2025-06850"/>
    <s v="UE Redes Chaco - fondos de innovación (Producciones Nativas)"/>
    <x v="0"/>
    <x v="56"/>
    <x v="0"/>
    <s v="Co-inversor - Fundación Avina (FA)"/>
    <x v="0"/>
    <x v="11"/>
    <x v="11"/>
    <s v="Donación efectivo más de U$D 50K"/>
    <s v="Argentina"/>
    <s v="Pesos Argentinos"/>
    <n v="48275500"/>
    <n v="45286.59"/>
    <s v="Pago Completo"/>
    <s v="Desembolso 1/2 (70%) - Producciones Nativas"/>
    <s v="D-2025-03-10-24575"/>
    <x v="0"/>
    <s v="A00622"/>
  </r>
  <r>
    <d v="2025-03-10T00:00:00"/>
    <s v="Pago WIX I-5749"/>
    <s v="I-2023-05749"/>
    <s v="Walmart-Periplo: Contratacion de Traducciones e Interpretacion y Servicios Varios"/>
    <x v="4"/>
    <x v="11"/>
    <x v="2"/>
    <s v="Co-inversor - Avina Americas (AA)"/>
    <x v="3"/>
    <x v="7"/>
    <x v="7"/>
    <s v="Consultoría: Contratación de servicios/Otros"/>
    <s v="México"/>
    <s v="US Dollar"/>
    <n v="55.84"/>
    <n v="55.84"/>
    <s v="Pago Completo"/>
    <s v="Pago WIX I-5749"/>
    <s v="D-2025-03-11-24580"/>
    <x v="1"/>
    <s v="A00701"/>
  </r>
  <r>
    <d v="2025-03-11T00:00:00"/>
    <s v="FT 7907 Via Aerea - Passagem Brimdjam SP/BEL - 13 a 16/03/2025"/>
    <s v="I-2025-06814"/>
    <s v="WTT GER - Viagens 2025 - Via Aérea e adiantamentos"/>
    <x v="3"/>
    <x v="18"/>
    <x v="1"/>
    <s v="WTT Institucional"/>
    <x v="2"/>
    <x v="2"/>
    <x v="2"/>
    <s v="Contratación de servicios/Viajes/Hoteles/Viáticos"/>
    <s v="Brasil"/>
    <s v="Reales"/>
    <n v="1633.37"/>
    <n v="279.95999999999998"/>
    <s v="Pago Completo"/>
    <s v="FT 7907 Via Aerea - Passagem Brimdjam SP/BEL - 13 a 16/03/2025"/>
    <s v="D-2025-03-13-24598"/>
    <x v="3"/>
    <s v="A00825"/>
  </r>
  <r>
    <d v="2025-03-11T00:00:00"/>
    <s v="Reemb. Gracyane - Santarém 19 a 21/02/25"/>
    <s v="I-2025-06814"/>
    <s v="WTT GER - Viagens 2025 - Via Aérea e adiantamentos"/>
    <x v="3"/>
    <x v="42"/>
    <x v="1"/>
    <s v="WTT Institucional"/>
    <x v="2"/>
    <x v="2"/>
    <x v="2"/>
    <s v="Contratación de servicios/Viajes/Hoteles/Viáticos"/>
    <s v="Brasil"/>
    <s v="Reales"/>
    <n v="705.68"/>
    <n v="120.95"/>
    <s v="Pago Completo"/>
    <s v="Reemb. Gracyane - Santarém 19 a 21/02/25"/>
    <s v="D-2025-03-13-24599"/>
    <x v="1"/>
    <s v="A00830"/>
  </r>
  <r>
    <d v="2025-03-11T00:00:00"/>
    <s v="Hospedagens - Evento 20.03"/>
    <s v="I-2024-06190"/>
    <s v="GCF BRA | Eventos e Viagens - Projeto Marajó"/>
    <x v="5"/>
    <x v="2"/>
    <x v="0"/>
    <s v="Co-inversor - Fundación Avina (FA)"/>
    <x v="0"/>
    <x v="11"/>
    <x v="11"/>
    <s v="Organizado por Avina"/>
    <s v="Brasil"/>
    <s v="Reales"/>
    <n v="2360"/>
    <n v="414.23"/>
    <s v="Pago Completo"/>
    <s v="Hospedagens - Evento 20.03"/>
    <s v="D-2025-03-07-24573"/>
    <x v="0"/>
    <s v="A00703"/>
  </r>
  <r>
    <d v="2025-03-11T00:00:00"/>
    <s v="FT 7905 Via Aerea - Passagem Angelica POA/MCP - 19 a 21/03/2025"/>
    <s v="I-2025-06814"/>
    <s v="WTT GER - Viagens 2025 - Via Aérea e adiantamentos"/>
    <x v="3"/>
    <x v="16"/>
    <x v="1"/>
    <s v="WTT Institucional"/>
    <x v="2"/>
    <x v="2"/>
    <x v="2"/>
    <s v="Contratación de servicios/Viajes/Hoteles/Viáticos"/>
    <s v="Brasil"/>
    <s v="Reales"/>
    <n v="3298.1"/>
    <n v="565.29"/>
    <s v="Pago Completo"/>
    <s v="FT 7905 Via Aerea - Passagem Angelica POA/MCP - 19 a 21/03/2025"/>
    <s v="D-2025-03-11-24586"/>
    <x v="1"/>
    <s v="A00802"/>
  </r>
  <r>
    <d v="2025-03-11T00:00:00"/>
    <s v="Pago adicional 2"/>
    <s v="I-2023-05601"/>
    <s v="POV BOL - Fundación Jubileo &quot;Voces del Chaco Fase II&quot;"/>
    <x v="2"/>
    <x v="40"/>
    <x v="0"/>
    <s v="Co-inversor - Fundación Avina (FA)"/>
    <x v="0"/>
    <x v="11"/>
    <x v="11"/>
    <s v="Donación efectivo más de U$D 3K y menos de U$D 50K"/>
    <s v="Bolivia"/>
    <s v="US Dollar"/>
    <n v="447"/>
    <n v="447"/>
    <s v="Pago Completo"/>
    <s v="Pago adicional 2"/>
    <s v="D-2025-03-10-24579"/>
    <x v="0"/>
    <s v="A00461"/>
  </r>
  <r>
    <d v="2025-03-11T00:00:00"/>
    <s v="Segundo Pago FEPP"/>
    <s v="I-2024-06552"/>
    <s v="Lazos de Agua: Diseño de la Implementación en el Ecuador"/>
    <x v="2"/>
    <x v="57"/>
    <x v="0"/>
    <s v="Co-inversor - Fundación Avina (FA)"/>
    <x v="4"/>
    <x v="4"/>
    <x v="4"/>
    <s v="Consultoría: Contratación de servicios/Otros"/>
    <s v="Ecuador"/>
    <s v="US Dollar"/>
    <n v="19000"/>
    <n v="19000"/>
    <s v="Pago Completo"/>
    <s v="Segundo Pago FEPP"/>
    <s v="D-2025-03-06-24565"/>
    <x v="0"/>
    <s v="A00822"/>
  </r>
  <r>
    <d v="2025-03-11T00:00:00"/>
    <s v="Alimentação - Evento 20.03"/>
    <s v="I-2024-06190"/>
    <s v="GCF BRA | Eventos e Viagens - Projeto Marajó"/>
    <x v="5"/>
    <x v="2"/>
    <x v="0"/>
    <s v="Co-inversor - Fundación Avina (FA)"/>
    <x v="0"/>
    <x v="11"/>
    <x v="11"/>
    <s v="Organizado por Avina"/>
    <s v="Brasil"/>
    <s v="Reales"/>
    <n v="5250"/>
    <n v="921.49"/>
    <s v="Pago Completo"/>
    <s v="Alimentação - Evento 20.03"/>
    <s v="D-2025-03-07-24572"/>
    <x v="0"/>
    <s v="A00703"/>
  </r>
  <r>
    <d v="2025-03-11T00:00:00"/>
    <s v="Pago I-2024-06380 - Daniela Salas"/>
    <s v="I-2024-06380"/>
    <s v="ICC: consultoría de monitoreo, evaluación y aprendizaje"/>
    <x v="2"/>
    <x v="58"/>
    <x v="0"/>
    <s v="Co-inversor - Fundación Avina (FA)"/>
    <x v="3"/>
    <x v="9"/>
    <x v="9"/>
    <s v="Consultoría: Implementación de Programas"/>
    <s v="Perú"/>
    <s v="Nuevos Soles Peruanos"/>
    <n v="8500"/>
    <n v="2331.3200000000002"/>
    <s v="Pago Completo"/>
    <s v="Pago I-2024-06380 - Daniela Salas"/>
    <s v="D-2025-03-07-24571"/>
    <x v="0"/>
    <s v="A00808"/>
  </r>
  <r>
    <d v="2025-03-11T00:00:00"/>
    <s v="Desembolso Jorge Oreamuno"/>
    <s v="I-2024-06643"/>
    <s v="CARSI IV - Consultoría Fortalecimiento y traslado de metodología a LCA"/>
    <x v="2"/>
    <x v="27"/>
    <x v="0"/>
    <s v="Co-inversor - Fundación Avina (FA)"/>
    <x v="4"/>
    <x v="4"/>
    <x v="4"/>
    <s v="Consultoría: Contratación de servicios/Otros"/>
    <s v="Costa Rica"/>
    <s v="US Dollar"/>
    <n v="2030.59"/>
    <n v="2030.59"/>
    <s v="Pago Completo"/>
    <s v="Desembolso Jorge Oreamuno"/>
    <s v="D-2025-03-10-24577"/>
    <x v="3"/>
    <s v="A00001"/>
  </r>
  <r>
    <d v="2025-03-11T00:00:00"/>
    <s v="FT 7908 Via Aerea - Passagem e Hosp. Gracyane - Manaus 19 a 22/02/2025"/>
    <s v="I-2025-06814"/>
    <s v="WTT GER - Viagens 2025 - Via Aérea e adiantamentos"/>
    <x v="3"/>
    <x v="42"/>
    <x v="1"/>
    <s v="WTT Institucional"/>
    <x v="2"/>
    <x v="2"/>
    <x v="2"/>
    <s v="Contratación de servicios/Viajes/Hoteles/Viáticos"/>
    <s v="Brasil"/>
    <s v="Reales"/>
    <n v="3166.67"/>
    <n v="541.41999999999996"/>
    <s v="Pago Completo"/>
    <s v="FT 7908 Via Aerea - Passagem e Hosp. Gracyane - Manaus 19 a 22/02/2025"/>
    <s v="D-2025-03-11-24585"/>
    <x v="1"/>
    <s v="A00830"/>
  </r>
  <r>
    <d v="2025-03-11T00:00:00"/>
    <s v="Consultoría Florencia Rojas - Pago 7"/>
    <s v="I-2024-06118"/>
    <s v="Pro-CLIMAR Argentina - Project coordinator - Integral coordination for actions implementations – Florencia Rojas"/>
    <x v="2"/>
    <x v="38"/>
    <x v="0"/>
    <s v="Co-inversor - Fundación Avina (FA)"/>
    <x v="6"/>
    <x v="8"/>
    <x v="8"/>
    <s v="Consultoría: Implementación de Programas"/>
    <s v="Argentina"/>
    <s v="Pesos Argentinos"/>
    <n v="3168274"/>
    <n v="2975.6"/>
    <s v="Pago Completo"/>
    <s v="Consultoría Florencia Rojas - Pago 7"/>
    <s v="D-2025-03-10-24578"/>
    <x v="0"/>
    <s v="A00794"/>
  </r>
  <r>
    <d v="2025-03-12T00:00:00"/>
    <s v="Desembolso 1/2 (70%) - Red Puna"/>
    <s v="I-2025-06845"/>
    <s v="UE Redes Chaco - fondos de innovación (Red Puna)"/>
    <x v="0"/>
    <x v="56"/>
    <x v="0"/>
    <s v="Co-inversor - Fundación Avina (FA)"/>
    <x v="0"/>
    <x v="11"/>
    <x v="11"/>
    <s v="Donación efectivo más de U$D 50K"/>
    <s v="Argentina"/>
    <s v="Pesos Argentinos"/>
    <n v="48275500"/>
    <n v="45254.75"/>
    <s v="Pago Completo"/>
    <s v="Desembolso 1/2 (70%) - Red Puna"/>
    <s v="D-2025-03-11-24582"/>
    <x v="0"/>
    <s v="A00622"/>
  </r>
  <r>
    <d v="2025-03-12T00:00:00"/>
    <s v="Invoice 05/03/2025 - Pago 1 Consultoría para apoyo a Aceleradora de Negocios - Benjamin Pardo"/>
    <s v="I-2025-06837"/>
    <s v="ECI - Latitud R - Consultoría para apoyo a Aceleradora de Negocios de Latitud R"/>
    <x v="2"/>
    <x v="13"/>
    <x v="0"/>
    <s v="Co-inversor - Fundación Avina (FA)"/>
    <x v="6"/>
    <x v="8"/>
    <x v="8"/>
    <s v="Consultoría: Implementación de Programas"/>
    <s v="Chile"/>
    <s v="Pesos Chilenos"/>
    <n v="3446593.92"/>
    <n v="3623.38"/>
    <s v="Pago Completo"/>
    <s v="Invoice 05/03/2025 - Pago 1 Consultoría para apoyo a Aceleradora de Negocios - Benjamin Pardo"/>
    <s v="D-2025-03-06-24560"/>
    <x v="1"/>
    <s v="A00655"/>
  </r>
  <r>
    <d v="2025-03-12T00:00:00"/>
    <s v="Desembolso único I-06900"/>
    <s v="I-2025-06900"/>
    <s v="MapBiomas: Mapping workshop in DRC"/>
    <x v="4"/>
    <x v="10"/>
    <x v="2"/>
    <s v="Co-inversor - Avina Americas (AA)"/>
    <x v="0"/>
    <x v="6"/>
    <x v="6"/>
    <s v="Consultoría: Contratación de servicios/Otros"/>
    <s v="República Democrática del Congo"/>
    <s v="US Dollar"/>
    <n v="10000"/>
    <n v="10000"/>
    <s v="Pago Completo"/>
    <s v="Desembolso único I-06900"/>
    <s v="D-2025-03-11-24583"/>
    <x v="1"/>
    <s v="A00010"/>
  </r>
  <r>
    <d v="2025-03-12T00:00:00"/>
    <s v="Pago Único I-06751"/>
    <s v="I-2024-06751"/>
    <s v="Primera Cumbre Regional de las Niñas - Las Tremendas"/>
    <x v="4"/>
    <x v="59"/>
    <x v="2"/>
    <s v="Co-inversor - Avina Americas (AA)"/>
    <x v="7"/>
    <x v="25"/>
    <x v="27"/>
    <s v="Donación efectivo más de U$D 3K y menos de U$D 50K"/>
    <s v="Chile"/>
    <s v="US Dollar"/>
    <n v="5000"/>
    <n v="5000"/>
    <s v="Pago Completo"/>
    <s v="Pago Único I-06751"/>
    <s v="D-2025-03-11-24581"/>
    <x v="0"/>
    <s v="A00715"/>
  </r>
  <r>
    <d v="2025-03-12T00:00:00"/>
    <s v="I-2025-06837 - Reembolso gastos viaje centroamerica feb 2025"/>
    <s v="I-2025-06837"/>
    <s v="ECI - Latitud R - Consultoría para apoyo a Aceleradora de Negocios de Latitud R"/>
    <x v="2"/>
    <x v="13"/>
    <x v="0"/>
    <s v="Co-inversor - Fundación Avina (FA)"/>
    <x v="6"/>
    <x v="8"/>
    <x v="8"/>
    <s v="Consultoría: Implementación de Programas"/>
    <s v="Chile"/>
    <s v="US Dollar"/>
    <n v="432.09"/>
    <n v="432.09"/>
    <s v="Pago Completo"/>
    <s v="I-2025-06837 - Reembolso gastos viaje centroamerica feb 2025"/>
    <s v="D-2025-03-06-24561"/>
    <x v="1"/>
    <s v="A00655"/>
  </r>
  <r>
    <d v="2025-03-12T00:00:00"/>
    <s v="Pago honorarios fevereiro Lara Vaz"/>
    <s v="I-2024-06591"/>
    <s v="GCF BRA | Consultoria Genero e Diversidade - Lara Vaz"/>
    <x v="2"/>
    <x v="2"/>
    <x v="0"/>
    <s v="Co-inversor - Fundación Avina (FA)"/>
    <x v="0"/>
    <x v="0"/>
    <x v="0"/>
    <s v="Consultoría: Implementación de Programas"/>
    <s v="Brasil"/>
    <s v="Reales"/>
    <n v="7862.25"/>
    <n v="1344.25"/>
    <s v="Pago Completo"/>
    <s v="Pago honorarios fevereiro Lara Vaz"/>
    <s v="D-2025-03-11-24584"/>
    <x v="0"/>
    <s v="A00703"/>
  </r>
  <r>
    <d v="2025-03-13T00:00:00"/>
    <s v="NF 9 ref. 2 Pago Especialista Ciência Tec. Inov. - Maria Angélica"/>
    <s v="I-2025-06829"/>
    <s v="WTT Especialista em Ciência, Tecn. e Inovação - Maria Angélica"/>
    <x v="3"/>
    <x v="19"/>
    <x v="1"/>
    <s v="WTT Institucional"/>
    <x v="2"/>
    <x v="2"/>
    <x v="2"/>
    <s v="Consultoría: Implementación de Programas"/>
    <s v="Brasil"/>
    <s v="Reales"/>
    <n v="5375.28"/>
    <n v="919.04"/>
    <s v="Pago Completo"/>
    <s v="NF 9 ref. 2 Pago Especialista Ciência Tec. Inov. - Maria Angélica"/>
    <s v="D-2025-03-13-24595"/>
    <x v="1"/>
    <s v="A00782"/>
  </r>
  <r>
    <d v="2025-03-13T00:00:00"/>
    <s v="Desembolso Préstamo único O.Varela FD2"/>
    <s v="I-2025-06842"/>
    <s v="Osdilvia Varela Varela FDR 2.0 Ikatu"/>
    <x v="1"/>
    <x v="1"/>
    <x v="0"/>
    <s v="Co-inversor - Fundación Avina (FA)"/>
    <x v="1"/>
    <x v="1"/>
    <x v="1"/>
    <s v="Cooperación Financiera Reembolsable"/>
    <s v="Chile"/>
    <s v="Pesos Chilenos"/>
    <n v="7000000"/>
    <n v="7467.06"/>
    <s v="Pago Completo"/>
    <s v="Desembolso Préstamo único O.Varela FD2"/>
    <s v="D-2025-03-06-24564"/>
    <x v="1"/>
    <s v="A00824"/>
  </r>
  <r>
    <d v="2025-03-13T00:00:00"/>
    <s v="NF 24 ref. Pago 2 - Comunicação WTT - Mariana Brimdjam"/>
    <s v="I-2025-06828"/>
    <s v="WTT COM - Consultora - Mariana Ribeiro Brimdjam"/>
    <x v="3"/>
    <x v="19"/>
    <x v="1"/>
    <s v="WTT Institucional"/>
    <x v="2"/>
    <x v="2"/>
    <x v="2"/>
    <s v="Consultoría: Implementación de Programas"/>
    <s v="Brasil"/>
    <s v="Reales"/>
    <n v="12600"/>
    <n v="2167.63"/>
    <s v="Pago Completo"/>
    <s v="NF 24 ref. Pago 2 - Comunicação WTT - Mariana Brimdjam"/>
    <s v="D-2025-03-12-24593"/>
    <x v="1"/>
    <s v="A00782"/>
  </r>
  <r>
    <d v="2025-03-13T00:00:00"/>
    <s v="NF 9 ref. 2 Pago Especialista Ciência Tec. Inov. - Maria Angélica"/>
    <s v="I-2025-06829"/>
    <s v="WTT Especialista em Ciência, Tecn. e Inovação - Maria Angélica"/>
    <x v="3"/>
    <x v="18"/>
    <x v="1"/>
    <s v="WTT Institucional"/>
    <x v="2"/>
    <x v="2"/>
    <x v="2"/>
    <s v="Consultoría: Implementación de Programas"/>
    <s v="Brasil"/>
    <s v="Reales"/>
    <n v="30528.63"/>
    <n v="5219.6400000000003"/>
    <s v="Pago Completo"/>
    <s v="NF 9 ref. 2 Pago Especialista Ciência Tec. Inov. - Maria Angélica"/>
    <s v="D-2025-03-13-24594"/>
    <x v="3"/>
    <s v="A00825"/>
  </r>
  <r>
    <d v="2025-03-13T00:00:00"/>
    <s v="Pago diciembre - enero 2025 Juan Duncan"/>
    <s v="I-2024-06469"/>
    <s v="ICC: Consultoría en comunicación - Juan Duncan"/>
    <x v="2"/>
    <x v="58"/>
    <x v="0"/>
    <s v="Co-inversor - Fundación Avina (FA)"/>
    <x v="3"/>
    <x v="9"/>
    <x v="9"/>
    <s v="Consultoría: Implementación de Programas"/>
    <s v="Argentina"/>
    <s v="Pesos Argentinos"/>
    <n v="1380787.2"/>
    <n v="1294.23"/>
    <s v="Pago Completo"/>
    <s v="Pago diciembre - enero 2025 Juan Duncan"/>
    <s v="D-2025-03-11-24587"/>
    <x v="0"/>
    <s v="A00808"/>
  </r>
  <r>
    <d v="2025-03-13T00:00:00"/>
    <s v="NF 11 ref. 1 Aditivo Pago 2 - Programa Políticas - Mariana Brito"/>
    <s v="I-2024-06566"/>
    <s v="WTT POL - Consultora - Mariana Brito"/>
    <x v="3"/>
    <x v="19"/>
    <x v="1"/>
    <s v="WTT Institucional"/>
    <x v="2"/>
    <x v="2"/>
    <x v="2"/>
    <s v="Consultoría: Implementación de Programas"/>
    <s v="Brasil"/>
    <s v="Reales"/>
    <n v="10800"/>
    <n v="1857.97"/>
    <s v="Pago Completo"/>
    <s v="NF 11 ref. 1 Aditivo Pago 2 - Programa Políticas - Mariana Brito"/>
    <s v="D-2025-03-12-24592"/>
    <x v="1"/>
    <s v="A00782"/>
  </r>
  <r>
    <d v="2025-03-14T00:00:00"/>
    <s v="2 Desembolso - ASSOAB"/>
    <s v="I-2024-06621"/>
    <s v="WTT TEC - Castanha - ASSOAB/Uixí"/>
    <x v="3"/>
    <x v="3"/>
    <x v="1"/>
    <s v="WTT Institucional"/>
    <x v="2"/>
    <x v="13"/>
    <x v="13"/>
    <s v="Donación efectivo más de U$D 3K y menos de U$D 50K"/>
    <s v="Brasil"/>
    <s v="Reales"/>
    <n v="8110"/>
    <n v="1395.2"/>
    <s v="Pago Completo"/>
    <s v="2 Desembolso - ASSOAB"/>
    <s v="D-2025-03-14-24603"/>
    <x v="1"/>
    <s v="A00754"/>
  </r>
  <r>
    <d v="2025-03-14T00:00:00"/>
    <s v="Desembolso complementar"/>
    <s v="I-2024-06586"/>
    <s v="OSF Brasil | Voz Quilombola na COP16"/>
    <x v="2"/>
    <x v="40"/>
    <x v="0"/>
    <s v="Co-inversor - Fundación Avina (FA)"/>
    <x v="0"/>
    <x v="0"/>
    <x v="0"/>
    <s v="Donación efectivo hasta U$D 3K"/>
    <s v="Brasil"/>
    <s v="US Dollar"/>
    <n v="1100"/>
    <n v="1100"/>
    <s v="Pago Completo"/>
    <s v="Desembolso complementar"/>
    <s v="D-2025-03-14-24601"/>
    <x v="0"/>
    <s v="A00461"/>
  </r>
  <r>
    <d v="2025-03-14T00:00:00"/>
    <s v="Pago Traduccion Signify I-5749"/>
    <s v="I-2023-05749"/>
    <s v="Walmart-Periplo: Contratacion de Traducciones e Interpretacion y Servicios Varios"/>
    <x v="4"/>
    <x v="11"/>
    <x v="2"/>
    <s v="Co-inversor - Avina Americas (AA)"/>
    <x v="3"/>
    <x v="7"/>
    <x v="7"/>
    <s v="Consultoría: Contratación de servicios/Otros"/>
    <s v="México"/>
    <s v="US Dollar"/>
    <n v="104.95"/>
    <n v="104.95"/>
    <s v="Pago Completo"/>
    <s v="Pago Traduccion Signify I-5749"/>
    <s v="D-2025-03-13-24597"/>
    <x v="1"/>
    <s v="A00701"/>
  </r>
  <r>
    <d v="2025-03-14T00:00:00"/>
    <s v="1° Pagamento - Plano de Trabalho Apó Socioambiental ME"/>
    <s v="I-2024-06456"/>
    <s v="GCF BRA | FPIC Process - Apó Socioambiental"/>
    <x v="2"/>
    <x v="2"/>
    <x v="0"/>
    <s v="Co-inversor - Fundación Avina (FA)"/>
    <x v="0"/>
    <x v="11"/>
    <x v="11"/>
    <s v="Consultoría: Contratación de servicios/Otros"/>
    <s v="Brasil"/>
    <s v="US Dollar"/>
    <n v="15000"/>
    <n v="15000"/>
    <s v="Pago Completo"/>
    <s v="1° Pagamento - Plano de Trabalho Apó Socioambiental ME"/>
    <s v="D-2025-03-12-24589"/>
    <x v="0"/>
    <s v="A00703"/>
  </r>
  <r>
    <d v="2025-03-14T00:00:00"/>
    <s v="2 Desembolso - Invento"/>
    <s v="I-2024-06623"/>
    <s v="WTT TEC - Plantadeira - Invento"/>
    <x v="3"/>
    <x v="3"/>
    <x v="1"/>
    <s v="WTT Institucional"/>
    <x v="2"/>
    <x v="13"/>
    <x v="13"/>
    <s v="Donación efectivo más de U$D 3K y menos de U$D 50K"/>
    <s v="Brasil"/>
    <s v="Reales"/>
    <n v="6924.96"/>
    <n v="1191.33"/>
    <s v="Pago Completo"/>
    <s v="2 Desembolso - Invento"/>
    <s v="D-2025-03-14-24600"/>
    <x v="1"/>
    <s v="A00754"/>
  </r>
  <r>
    <d v="2025-03-14T00:00:00"/>
    <s v="Honorários Fevereiro/2025"/>
    <s v="I-2025-06877"/>
    <s v="Avina | Consultoría Coordinación Programática | Isadora Harvey"/>
    <x v="2"/>
    <x v="40"/>
    <x v="0"/>
    <s v="Co-inversor - Fundación Avina (FA)"/>
    <x v="0"/>
    <x v="0"/>
    <x v="0"/>
    <s v="Consultoría: Implementación de Programas"/>
    <s v="Brasil"/>
    <s v="Reales"/>
    <n v="18306.5"/>
    <n v="3213.19"/>
    <s v="Pago Completo"/>
    <s v="Honorários Fevereiro/2025"/>
    <s v="D-2025-03-06-24558"/>
    <x v="0"/>
    <s v="A00461"/>
  </r>
  <r>
    <d v="2025-03-17T00:00:00"/>
    <s v="Desembolso 1/2 (70%) - Red Agroforestal"/>
    <s v="I-2025-06847"/>
    <s v="UE Redes Chaco - fondos de innovación (Asoc. Civil Red Agroforestal Chaco Argentina)"/>
    <x v="0"/>
    <x v="56"/>
    <x v="0"/>
    <s v="Co-inversor - Fundación Avina (FA)"/>
    <x v="0"/>
    <x v="11"/>
    <x v="11"/>
    <s v="Donación efectivo más de U$D 50K"/>
    <s v="Argentina"/>
    <s v="Pesos Argentinos"/>
    <n v="48275500"/>
    <n v="45180.63"/>
    <s v="Pago Completo"/>
    <s v="Desembolso 1/2 (70%) - Red Agroforestal"/>
    <s v="D-2025-03-12-24591"/>
    <x v="0"/>
    <s v="A00622"/>
  </r>
  <r>
    <d v="2025-03-17T00:00:00"/>
    <s v="Desembolso 1/2 (70%) - UNSAM"/>
    <s v="I-2025-06846"/>
    <s v="UE Redes Chaco - fondos de innovación (UNSAM)"/>
    <x v="0"/>
    <x v="56"/>
    <x v="0"/>
    <s v="Co-inversor - Fundación Avina (FA)"/>
    <x v="0"/>
    <x v="11"/>
    <x v="11"/>
    <s v="Donación efectivo más de U$D 3K y menos de U$D 50K"/>
    <s v="Argentina"/>
    <s v="Pesos Argentinos"/>
    <n v="16339400"/>
    <n v="15345.76"/>
    <s v="Pago Completo"/>
    <s v="Desembolso 1/2 (70%) - UNSAM"/>
    <s v="D-2025-03-17-24609"/>
    <x v="0"/>
    <s v="A00622"/>
  </r>
  <r>
    <d v="2025-03-17T00:00:00"/>
    <s v="Desembolso 1 Aditivo - ASSOAB"/>
    <s v="I-2024-06621"/>
    <s v="WTT TEC - Castanha - ASSOAB/Uixí"/>
    <x v="3"/>
    <x v="3"/>
    <x v="1"/>
    <s v="WTT Institucional"/>
    <x v="2"/>
    <x v="13"/>
    <x v="13"/>
    <s v="Donación efectivo más de U$D 3K y menos de U$D 50K"/>
    <s v="Brasil"/>
    <s v="Reales"/>
    <n v="12000"/>
    <n v="2090.0100000000002"/>
    <s v="Pago Completo"/>
    <s v="Desembolso 1 Aditivo - ASSOAB"/>
    <s v="D-2025-03-14-24607"/>
    <x v="1"/>
    <s v="A00754"/>
  </r>
  <r>
    <d v="2025-03-17T00:00:00"/>
    <s v="Desembolso 1 Aditivo - Invento"/>
    <s v="I-2024-06623"/>
    <s v="WTT TEC - Plantadeira - Invento"/>
    <x v="3"/>
    <x v="3"/>
    <x v="1"/>
    <s v="WTT Institucional"/>
    <x v="2"/>
    <x v="13"/>
    <x v="13"/>
    <s v="Donación efectivo más de U$D 3K y menos de U$D 50K"/>
    <s v="Brasil"/>
    <s v="Reales"/>
    <n v="10000"/>
    <n v="1741.67"/>
    <s v="Pago Completo"/>
    <s v="Desembolso 1 Aditivo - Invento"/>
    <s v="D-2025-03-14-24606"/>
    <x v="1"/>
    <s v="A00754"/>
  </r>
  <r>
    <d v="2025-03-17T00:00:00"/>
    <s v="Desembolso 5 - ProNorte"/>
    <s v="I-2023-05477"/>
    <s v="UE Redes Chaco - ProNorte"/>
    <x v="0"/>
    <x v="56"/>
    <x v="0"/>
    <s v="Co-inversor - Fundación Avina (FA)"/>
    <x v="0"/>
    <x v="11"/>
    <x v="11"/>
    <s v="Donación efectivo más de U$D 50K"/>
    <s v="Argentina"/>
    <s v="US Dollar"/>
    <n v="101329.17"/>
    <n v="101329.17"/>
    <s v="Pago Completo"/>
    <s v="Desembolso 5 - ProNorte"/>
    <s v="D-2025-03-13-24596"/>
    <x v="0"/>
    <s v="A00622"/>
  </r>
  <r>
    <d v="2025-03-18T00:00:00"/>
    <s v="Único desembolso: Duo Collab Colombia - María Isabel Pineda"/>
    <s v="I-2025-06875"/>
    <s v="Lazos de Agua: Servidor Web"/>
    <x v="2"/>
    <x v="6"/>
    <x v="0"/>
    <s v="Co-inversor - Fundación Avina (FA)"/>
    <x v="4"/>
    <x v="4"/>
    <x v="4"/>
    <s v="Consultoría: Contratación de servicios/Otros"/>
    <s v="Global"/>
    <s v="US Dollar"/>
    <n v="1150"/>
    <n v="1150"/>
    <s v="Pago Completo"/>
    <s v="Único desembolso: Duo Collab Colombia - María Isabel Pineda"/>
    <s v="D-2025-03-14-24602"/>
    <x v="0"/>
    <s v="A00798"/>
  </r>
  <r>
    <d v="2025-03-18T00:00:00"/>
    <s v="Desembolso 1/2 (70%) - CIMBRA"/>
    <s v="I-2025-06843"/>
    <s v="UE Redes Chaco - fondos de innovación (CIMBRA)"/>
    <x v="0"/>
    <x v="56"/>
    <x v="0"/>
    <s v="Co-inversor - Fundación Avina (FA)"/>
    <x v="0"/>
    <x v="11"/>
    <x v="11"/>
    <s v="Donación efectivo más de U$D 3K y menos de U$D 50K"/>
    <s v="Argentina"/>
    <s v="Pesos Argentinos"/>
    <n v="16339400"/>
    <n v="15284.75"/>
    <s v="Pago Completo"/>
    <s v="Desembolso 1/2 (70%) - CIMBRA"/>
    <s v="D-2025-03-18-24613"/>
    <x v="0"/>
    <s v="A00622"/>
  </r>
  <r>
    <d v="2025-03-19T00:00:00"/>
    <s v="NF 194 CasAmazonia - Hospedagem Angelica - Macapá 17 a 19/03/2025"/>
    <s v="I-2025-06814"/>
    <s v="WTT GER - Viagens 2025 - Via Aérea e adiantamentos"/>
    <x v="3"/>
    <x v="60"/>
    <x v="1"/>
    <s v="WTT Institucional"/>
    <x v="2"/>
    <x v="2"/>
    <x v="2"/>
    <s v="Contratación de servicios/Viajes/Hoteles/Viáticos"/>
    <s v="Brasil"/>
    <s v="Reales"/>
    <n v="1000"/>
    <n v="174.17"/>
    <s v="Pago Completo"/>
    <s v="NF 194 CasAmazonia - Hospedagem Angelica - Macapá 17 a 19/03/2025"/>
    <s v="D-2025-03-24-24644"/>
    <x v="1"/>
    <s v="A00829"/>
  </r>
  <r>
    <d v="2025-03-20T00:00:00"/>
    <s v="Pago marzo 2025"/>
    <s v="I-2024-06293"/>
    <s v="SURGE | Consultoria de Monitoreo e Evaluación | Eva Villanueva"/>
    <x v="2"/>
    <x v="61"/>
    <x v="0"/>
    <s v="Avina Americas – Fundación Avina (AA-FA)"/>
    <x v="5"/>
    <x v="16"/>
    <x v="16"/>
    <s v="Consultoría: Implementación de Programas"/>
    <s v="México"/>
    <s v="Pesos Mexicanos"/>
    <n v="36474"/>
    <n v="1825.11"/>
    <s v="Pago Completo"/>
    <s v="Pago marzo 2025"/>
    <s v="D-2025-03-18-24620"/>
    <x v="2"/>
    <s v="A00772"/>
  </r>
  <r>
    <d v="2025-03-20T00:00:00"/>
    <s v="Pago Único Libélula I-6895"/>
    <s v="I-2025-06895"/>
    <s v="Packard: Libelula Adaptation Academy"/>
    <x v="4"/>
    <x v="62"/>
    <x v="2"/>
    <s v="Co-inversor - Avina Americas (AA)"/>
    <x v="7"/>
    <x v="25"/>
    <x v="27"/>
    <s v="Consultoría: Contratación de servicios/Otros"/>
    <s v="Perú"/>
    <s v="US Dollar"/>
    <n v="30000"/>
    <n v="30000"/>
    <s v="Pago Completo"/>
    <s v="Pago Único Libélula I-6895"/>
    <s v="D-2025-03-19-24623"/>
    <x v="0"/>
    <s v="A00900"/>
  </r>
  <r>
    <d v="2025-03-20T00:00:00"/>
    <s v="11 Pago Nathalia Marzo 2025"/>
    <s v="I-2024-06260"/>
    <s v="Impulsouth II: National Strategies Lead Nathalia"/>
    <x v="2"/>
    <x v="63"/>
    <x v="0"/>
    <s v="Co-inversor - Fundación Avina (FA)"/>
    <x v="7"/>
    <x v="14"/>
    <x v="14"/>
    <s v="Consultoría: Implementación de Programas"/>
    <s v="Global"/>
    <s v="Euros"/>
    <n v="1238.71"/>
    <n v="1314"/>
    <s v="Pago Completo"/>
    <s v="11 Pago Nathalia Marzo 2025"/>
    <s v="D-2025-03-14-24604"/>
    <x v="0"/>
    <s v="A00811"/>
  </r>
  <r>
    <d v="2025-03-20T00:00:00"/>
    <s v="Pago inscripción al RightsCon Summit"/>
    <s v="I-2024-06293"/>
    <s v="SURGE | Consultoria de Monitoreo e Evaluación | Eva Villanueva"/>
    <x v="2"/>
    <x v="64"/>
    <x v="0"/>
    <s v="Avina Americas – Fundación Avina (AA-FA)"/>
    <x v="5"/>
    <x v="16"/>
    <x v="16"/>
    <s v="Consultoría: Implementación de Programas"/>
    <s v="México"/>
    <s v="US Dollar"/>
    <n v="155"/>
    <n v="155"/>
    <s v="Pago Completo"/>
    <s v="Pago inscripción al RightsCon Summit"/>
    <s v="D-2025-02-28-24551"/>
    <x v="2"/>
    <s v="A00780"/>
  </r>
  <r>
    <d v="2025-03-20T00:00:00"/>
    <s v="Pago único - Coffee Break y almuerzo"/>
    <s v="I-2025-06918"/>
    <s v="ICC: Participación CSW2025 - Coffee break y almuerzo 20 de marzo"/>
    <x v="2"/>
    <x v="58"/>
    <x v="0"/>
    <s v="Co-inversor - Fundación Avina (FA)"/>
    <x v="3"/>
    <x v="3"/>
    <x v="3"/>
    <s v="Consultoría: Contratación de servicios/Otros"/>
    <s v="Estados Unidos"/>
    <s v="US Dollar"/>
    <n v="4615.8"/>
    <n v="4615.8"/>
    <s v="Pago Completo"/>
    <s v="Pago único - Coffee Break y almuerzo"/>
    <s v="D-2025-03-19-24625"/>
    <x v="0"/>
    <s v="A00808"/>
  </r>
  <r>
    <d v="2025-03-20T00:00:00"/>
    <s v="10 Honorarios Ana Maria Marzo 2025"/>
    <s v="I-2024-06261"/>
    <s v="Impulsouth II: Consultoría Comunicaciones Ana Maria Vela"/>
    <x v="2"/>
    <x v="63"/>
    <x v="0"/>
    <s v="Co-inversor - Fundación Avina (FA)"/>
    <x v="7"/>
    <x v="14"/>
    <x v="14"/>
    <s v="Consultoría: Implementación de Programas"/>
    <s v="Global"/>
    <s v="Nuevos Soles Peruanos"/>
    <n v="10000"/>
    <n v="2742.73"/>
    <s v="Pago Completo"/>
    <s v="10 Honorarios Ana Maria Marzo 2025"/>
    <s v="D-2025-03-19-24622"/>
    <x v="0"/>
    <s v="A00811"/>
  </r>
  <r>
    <d v="2025-03-20T00:00:00"/>
    <s v="Pago Marzo 2025 Pamela"/>
    <s v="I-2024-06568"/>
    <s v="Andes Resiliente II: Consultoría técnica Pamela Olmedo"/>
    <x v="2"/>
    <x v="25"/>
    <x v="0"/>
    <s v="Co-inversor - Fundación Avina (FA)"/>
    <x v="7"/>
    <x v="14"/>
    <x v="14"/>
    <s v="Consultoría: Implementación de Programas"/>
    <s v="Ecuador"/>
    <s v="US Dollar"/>
    <n v="3216.96"/>
    <n v="3216.96"/>
    <s v="Pago Completo"/>
    <s v="Pago Marzo 2025 Pamela"/>
    <s v="D-2025-03-18-24616"/>
    <x v="0"/>
    <s v="A00893"/>
  </r>
  <r>
    <d v="2025-03-20T00:00:00"/>
    <s v="Honorarios marzo 2025"/>
    <s v="I-2024-06356"/>
    <s v="ID | Consultoria para Apoyo Administrativo | Adriana Sandoval"/>
    <x v="2"/>
    <x v="27"/>
    <x v="0"/>
    <s v="Co-inversor - Fundación Avina (FA)"/>
    <x v="5"/>
    <x v="16"/>
    <x v="16"/>
    <s v="Consultoría: Implementación de Programas"/>
    <s v="Ecuador"/>
    <s v="US Dollar"/>
    <n v="1366"/>
    <n v="1366"/>
    <s v="Pago Completo"/>
    <s v="Honorarios marzo 2025"/>
    <s v="D-2025-03-19-24627"/>
    <x v="3"/>
    <s v="A00001"/>
  </r>
  <r>
    <d v="2025-03-20T00:00:00"/>
    <s v="Honorarios Carola Marz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rzo 2025"/>
    <s v="D-2025-03-14-24608"/>
    <x v="0"/>
    <s v="A00914"/>
  </r>
  <r>
    <d v="2025-03-20T00:00:00"/>
    <s v="Primer pago - Consultoría Onboarding"/>
    <s v="I-2025-06858"/>
    <s v="ICC: consultoría onboarding"/>
    <x v="2"/>
    <x v="58"/>
    <x v="0"/>
    <s v="Co-inversor - Fundación Avina (FA)"/>
    <x v="3"/>
    <x v="9"/>
    <x v="9"/>
    <s v="Consultoría: Implementación de Programas"/>
    <s v="Perú"/>
    <s v="Nuevos Soles Peruanos"/>
    <n v="5700"/>
    <n v="1568.95"/>
    <s v="Pago Completo"/>
    <s v="Primer pago - Consultoría Onboarding"/>
    <s v="D-2025-03-19-24628"/>
    <x v="0"/>
    <s v="A00808"/>
  </r>
  <r>
    <d v="2025-03-20T00:00:00"/>
    <s v="Desembolso - Caja Chica CSW 2025"/>
    <s v="I-2025-06917"/>
    <s v="ICC: Participación CSW2025 - Caja chica y agencia"/>
    <x v="2"/>
    <x v="58"/>
    <x v="0"/>
    <s v="Co-inversor - Fundación Avina (FA)"/>
    <x v="3"/>
    <x v="3"/>
    <x v="3"/>
    <s v="Organizado por Avina"/>
    <s v="Estados Unidos"/>
    <s v="US Dollar"/>
    <n v="2300"/>
    <n v="2300"/>
    <s v="Pago Completo"/>
    <s v="Desembolso - Caja Chica CSW 2025"/>
    <s v="D-2025-03-19-24624"/>
    <x v="0"/>
    <s v="A00808"/>
  </r>
  <r>
    <d v="2025-03-20T00:00:00"/>
    <s v="Pago 2 I 06522 Capacitación autoridades"/>
    <s v="I-2024-06522"/>
    <s v="Walmart-Periplo: Consultoría Capacitación DDHHL a autoridades"/>
    <x v="4"/>
    <x v="11"/>
    <x v="2"/>
    <s v="Co-inversor - Avina Americas (AA)"/>
    <x v="3"/>
    <x v="7"/>
    <x v="7"/>
    <s v="Consultoría: Contratación de servicios/Otros"/>
    <s v="México"/>
    <s v="US Dollar"/>
    <n v="4000"/>
    <n v="4000"/>
    <s v="Pago Completo"/>
    <s v="Pago 2 I 06522 Capacitación autoridades"/>
    <s v="D-2025-03-11-24588"/>
    <x v="1"/>
    <s v="A00701"/>
  </r>
  <r>
    <d v="2025-03-20T00:00:00"/>
    <s v="Contratacion Reunion+Cena Brasil Walmart-Periplo"/>
    <s v="I-2023-05749"/>
    <s v="Walmart-Periplo: Contratacion de Traducciones e Interpretacion y Servicios Varios"/>
    <x v="4"/>
    <x v="11"/>
    <x v="2"/>
    <s v="Co-inversor - Avina Americas (AA)"/>
    <x v="3"/>
    <x v="7"/>
    <x v="7"/>
    <s v="Consultoría: Contratación de servicios/Otros"/>
    <s v="México"/>
    <s v="US Dollar"/>
    <n v="3800"/>
    <n v="3800"/>
    <s v="Pago Completo"/>
    <s v="Contratacion Reunion+Cena Brasil Walmart-Periplo"/>
    <s v="D-2025-03-19-24626"/>
    <x v="1"/>
    <s v="A00701"/>
  </r>
  <r>
    <d v="2025-03-21T00:00:00"/>
    <s v="Desembolso único"/>
    <s v="I-2024-06614"/>
    <s v="POV-VAC-BR: IPDA | Embaixada dos Povos da Floresta em Belém na COP30"/>
    <x v="2"/>
    <x v="40"/>
    <x v="0"/>
    <s v="Co-inversor - Fundación Avina (FA)"/>
    <x v="0"/>
    <x v="11"/>
    <x v="11"/>
    <s v="Donación efectivo más de U$D 3K y menos de U$D 50K"/>
    <s v="Brasil"/>
    <s v="US Dollar"/>
    <n v="20000"/>
    <n v="20000"/>
    <s v="Pago Completo"/>
    <s v="Desembolso único"/>
    <s v="D-2025-03-21-24634"/>
    <x v="0"/>
    <s v="A00461"/>
  </r>
  <r>
    <d v="2025-03-21T00:00:00"/>
    <s v="Honorário Março - Caroline Santos"/>
    <s v="I-2024-06739"/>
    <s v="GCF BRA | Administrative Consulting - Caroline Santos"/>
    <x v="2"/>
    <x v="2"/>
    <x v="0"/>
    <s v="Co-inversor - Fundación Avina (FA)"/>
    <x v="0"/>
    <x v="0"/>
    <x v="0"/>
    <s v="Consultoría: Implementación de Programas"/>
    <s v="Brasil"/>
    <s v="Reales"/>
    <n v="7676.2"/>
    <n v="1346.7"/>
    <s v="Pago Completo"/>
    <s v="Honorário Março - Caroline Santos"/>
    <s v="D-2025-03-17-24611"/>
    <x v="0"/>
    <s v="A00703"/>
  </r>
  <r>
    <d v="2025-03-21T00:00:00"/>
    <s v="Ticket Aereo Susan Luna-Sur Maule - Foro Regional Empresas y DD.HH."/>
    <s v="I-2024-06242"/>
    <s v="UE Chile - Periplo Gastos Varios"/>
    <x v="1"/>
    <x v="65"/>
    <x v="0"/>
    <s v="Co-inversor - Fundación Avina (FA)"/>
    <x v="3"/>
    <x v="9"/>
    <x v="9"/>
    <s v="Consultoría: Contratación de servicios/Otros"/>
    <s v="Chile"/>
    <s v="Pesos Chilenos"/>
    <n v="552782"/>
    <n v="596.86"/>
    <s v="Pago Completo"/>
    <s v="Ticket Aereo Susan Luna-Sur Maule - Foro Regional Empresas y DD.HH."/>
    <s v="D-2025-03-18-24615"/>
    <x v="1"/>
    <s v="A00800"/>
  </r>
  <r>
    <d v="2025-03-21T00:00:00"/>
    <s v="1er Pago Diseño y Servicios stand Festival Ñam"/>
    <s v="I-2025-06907"/>
    <s v="Periplo Chile | Estudio Repisa - Propuesta Stand Festival Ñam"/>
    <x v="1"/>
    <x v="65"/>
    <x v="0"/>
    <s v="Co-inversor - Fundación Avina (FA)"/>
    <x v="3"/>
    <x v="9"/>
    <x v="9"/>
    <s v="Consultoría: Contratación de servicios/Otros"/>
    <s v="Chile"/>
    <s v="Pesos Chilenos"/>
    <n v="1754386"/>
    <n v="1894.28"/>
    <s v="Pago Completo"/>
    <s v="1er Pago Diseño y Servicios stand Festival Ñam"/>
    <s v="D-2025-03-18-24614"/>
    <x v="1"/>
    <s v="A00800"/>
  </r>
  <r>
    <d v="2025-03-24T00:00:00"/>
    <s v="Honorarios marzo 2025"/>
    <s v="I-2023-05926"/>
    <s v="SURGE FA | Coordinación Programática - Anaid Astorga"/>
    <x v="2"/>
    <x v="61"/>
    <x v="0"/>
    <s v="Avina Americas – Fundación Avina (AA-FA)"/>
    <x v="5"/>
    <x v="16"/>
    <x v="16"/>
    <s v="Consultoría: Implementación de Programas"/>
    <s v="México"/>
    <s v="Pesos Mexicanos"/>
    <n v="62058.65"/>
    <n v="3105.34"/>
    <s v="Pago Completo"/>
    <s v="Honorarios marzo 2025"/>
    <s v="D-2025-03-19-24621"/>
    <x v="2"/>
    <s v="A00772"/>
  </r>
  <r>
    <d v="2025-03-24T00:00:00"/>
    <s v="FT 7932 Via Aerea - Passagem Mari Brito Recife/Brasília - 13 a 14/03/2025"/>
    <s v="I-2025-06814"/>
    <s v="WTT GER - Viagens 2025 - Via Aérea e adiantamentos"/>
    <x v="3"/>
    <x v="19"/>
    <x v="1"/>
    <s v="WTT Institucional"/>
    <x v="2"/>
    <x v="2"/>
    <x v="2"/>
    <s v="Contratación de servicios/Viajes/Hoteles/Viáticos"/>
    <s v="Brasil"/>
    <s v="Reales"/>
    <n v="2036.68"/>
    <n v="354.82"/>
    <s v="Pago Completo"/>
    <s v="FT 7932 Via Aerea - Passagem Mari Brito Recife/Brasília - 13 a 14/03/2025"/>
    <s v="D-2025-03-25-24651"/>
    <x v="1"/>
    <s v="A00782"/>
  </r>
  <r>
    <d v="2025-03-24T00:00:00"/>
    <s v="Pago 2"/>
    <s v="I-2024-06726"/>
    <s v="Pro-CLIMAR Argentina - MRV (monitoring, report and verification) and programming - Output 4 - Apoyo integración Sistema de Mapas de Riesgos de Cambio Climático."/>
    <x v="2"/>
    <x v="38"/>
    <x v="0"/>
    <s v="Co-inversor - Fundación Avina (FA)"/>
    <x v="6"/>
    <x v="10"/>
    <x v="10"/>
    <s v="Consultoría: Contratación de servicios/Otros"/>
    <s v="Argentina"/>
    <s v="Pesos Argentinos"/>
    <n v="6000000"/>
    <n v="5635.13"/>
    <s v="Pago Completo"/>
    <s v="Pago 2"/>
    <s v="D-2025-03-25-24647"/>
    <x v="0"/>
    <s v="A00794"/>
  </r>
  <r>
    <d v="2025-03-24T00:00:00"/>
    <s v="Victoria Arellano consultoría marzo 2025"/>
    <s v="I-2024-06412"/>
    <s v="Consultoría Administrativa Ikatu Maria Victoria Arellano"/>
    <x v="1"/>
    <x v="66"/>
    <x v="0"/>
    <s v="Co-inversor - Fundación Avina (FA)"/>
    <x v="1"/>
    <x v="17"/>
    <x v="17"/>
    <s v="Cooperación Financiera Reembolsable"/>
    <s v="Chile"/>
    <s v="Pesos Chilenos"/>
    <n v="2300000"/>
    <n v="2467.44"/>
    <s v="Pago Completo"/>
    <s v="Victoria Arellano consultoría marzo 2025"/>
    <s v="D-2025-03-20-24632"/>
    <x v="1"/>
    <s v="A00817"/>
  </r>
  <r>
    <d v="2025-03-24T00:00:00"/>
    <s v="Honorarios marzo 2025"/>
    <s v="I-2024-06088"/>
    <s v="SURGE | Consultoria de Comunicación | Camilo Andrés Velásquez Ruiz"/>
    <x v="2"/>
    <x v="61"/>
    <x v="0"/>
    <s v="Avina Americas – Fundación Avina (AA-FA)"/>
    <x v="5"/>
    <x v="16"/>
    <x v="16"/>
    <s v="Consultoría: Implementación de Programas"/>
    <s v="México"/>
    <s v="Pesos Colombianos"/>
    <n v="12098000"/>
    <n v="3179.5"/>
    <s v="Pago Completo"/>
    <s v="Honorarios marzo 2025"/>
    <s v="D-2025-03-21-24635"/>
    <x v="2"/>
    <s v="A00772"/>
  </r>
  <r>
    <d v="2025-03-24T00:00:00"/>
    <s v="Reunión equipo país Colombia"/>
    <s v="I-2024-06088"/>
    <s v="SURGE | Consultoria de Comunicación | Camilo Andrés Velásquez Ruiz"/>
    <x v="2"/>
    <x v="9"/>
    <x v="0"/>
    <s v="Co-inversor - Fundación Avina (FA)"/>
    <x v="5"/>
    <x v="16"/>
    <x v="16"/>
    <s v="Consultoría: Implementación de Programas"/>
    <s v="México"/>
    <s v="US Dollar"/>
    <n v="45"/>
    <n v="45"/>
    <s v="Pago Completo"/>
    <s v="Reunión equipo país Colombia"/>
    <s v="D-2025-03-21-24640"/>
    <x v="2"/>
    <s v="A00684"/>
  </r>
  <r>
    <d v="2025-03-24T00:00:00"/>
    <s v="Desembolso único"/>
    <s v="I-2024-06611"/>
    <s v="POV-VAC-BR: Caucus Indígena | Caucus Indígena da UNFCCC na 62ª Conferência dos Órgãos Subsidiários do Clima de Bonn (SB62)"/>
    <x v="2"/>
    <x v="40"/>
    <x v="0"/>
    <s v="Co-inversor - Fundación Avina (FA)"/>
    <x v="0"/>
    <x v="11"/>
    <x v="11"/>
    <s v="Donación efectivo más de U$D 3K y menos de U$D 50K"/>
    <s v="Brasil"/>
    <s v="US Dollar"/>
    <n v="4500"/>
    <n v="4500"/>
    <s v="Pago Completo"/>
    <s v="Desembolso único"/>
    <s v="D-2025-03-21-24636"/>
    <x v="0"/>
    <s v="A00461"/>
  </r>
  <r>
    <d v="2025-03-24T00:00:00"/>
    <s v="FT 7931 Via Aerea - Passagem Angelica - Macapá/POA 21/03/2025"/>
    <s v="I-2025-06814"/>
    <s v="WTT GER - Viagens 2025 - Via Aérea e adiantamentos"/>
    <x v="3"/>
    <x v="60"/>
    <x v="1"/>
    <s v="WTT Institucional"/>
    <x v="2"/>
    <x v="2"/>
    <x v="2"/>
    <s v="Contratación de servicios/Viajes/Hoteles/Viáticos"/>
    <s v="Brasil"/>
    <s v="Reales"/>
    <n v="2345.38"/>
    <n v="408.6"/>
    <s v="Pago Completo"/>
    <s v="FT 7931 Via Aerea - Passagem Angelica - Macapá/POA 21/03/2025"/>
    <s v="D-2025-03-24-24643"/>
    <x v="1"/>
    <s v="A00829"/>
  </r>
  <r>
    <d v="2025-03-24T00:00:00"/>
    <s v="Pago 11 Caja Chica Sindy I-5446"/>
    <s v="I-2023-05446"/>
    <s v="ASDI: Caja Chica Sindy - Guatemala"/>
    <x v="2"/>
    <x v="5"/>
    <x v="0"/>
    <s v="Co-inversor - Fundación Avina (FA)"/>
    <x v="3"/>
    <x v="9"/>
    <x v="9"/>
    <s v="Consultoría: Contratación de servicios/Otros"/>
    <s v="Guatemala"/>
    <s v="US Dollar"/>
    <n v="1000"/>
    <n v="1000"/>
    <s v="Pago Completo"/>
    <s v="Pago 11 Caja Chica Sindy I-5446"/>
    <s v="D-2025-03-21-24638"/>
    <x v="2"/>
    <s v="A00707"/>
  </r>
  <r>
    <d v="2025-03-24T00:00:00"/>
    <s v="Desembolso 5"/>
    <s v="I-2021-04652"/>
    <s v="POV-VAC-BR: ACESA | Agroecologia para Proteção das Florestas da Amazônia"/>
    <x v="2"/>
    <x v="40"/>
    <x v="0"/>
    <s v="Co-inversor - Fundación Avina (FA)"/>
    <x v="0"/>
    <x v="11"/>
    <x v="11"/>
    <s v="Donación efectivo más de U$D 50K"/>
    <s v="Brasil"/>
    <s v="US Dollar"/>
    <n v="10000"/>
    <n v="10000"/>
    <s v="Pago Completo"/>
    <s v="Desembolso 5"/>
    <s v="D-2025-03-21-24637"/>
    <x v="0"/>
    <s v="A00461"/>
  </r>
  <r>
    <d v="2025-03-24T00:00:00"/>
    <s v="UE Mx - 1615 FA Mx - Consultoria  - Febrero"/>
    <s v="I-2025-06834"/>
    <s v="UE Mx - Consultoría de evaluación, monitoreo y aprendizaje"/>
    <x v="6"/>
    <x v="48"/>
    <x v="0"/>
    <s v="Co-inversor - Fundación Avina (FA)"/>
    <x v="3"/>
    <x v="9"/>
    <x v="9"/>
    <s v="Consultoría: Implementación de Programas"/>
    <s v="México"/>
    <s v="Pesos Mexicanos"/>
    <n v="25963.4"/>
    <n v="1284.05"/>
    <s v="Pago Completo"/>
    <s v="UE Mx - 1615 FA Mx - Consultoria  - Febrero"/>
    <s v="D-2025-03-18-24619"/>
    <x v="1"/>
    <s v="A00804"/>
  </r>
  <r>
    <d v="2025-03-24T00:00:00"/>
    <s v="Pago 1- Marvson Andrade"/>
    <s v="I-2025-06864"/>
    <s v="Águas de Marajó: Consultoría articulación de campo y sistematización de datos"/>
    <x v="2"/>
    <x v="67"/>
    <x v="0"/>
    <s v="Co-inversor - Fundación Avina (FA)"/>
    <x v="4"/>
    <x v="12"/>
    <x v="12"/>
    <s v="Consultoría: Implementación de Programas"/>
    <s v="Brasil"/>
    <s v="Reales"/>
    <n v="14000"/>
    <n v="2456.14"/>
    <s v="Pago Completo"/>
    <s v="Pago 1- Marvson Andrade"/>
    <s v="D-2025-03-18-24617"/>
    <x v="0"/>
    <s v="A00929"/>
  </r>
  <r>
    <d v="2025-03-24T00:00:00"/>
    <s v="Inicio de Actividades"/>
    <s v="I-2024-06608"/>
    <s v="POV-PY: FortaleSER- Protegiendo mi raíz"/>
    <x v="2"/>
    <x v="40"/>
    <x v="0"/>
    <s v="Co-inversor - Fundación Avina (FA)"/>
    <x v="0"/>
    <x v="11"/>
    <x v="11"/>
    <s v="Donación efectivo más de U$D 3K y menos de U$D 50K"/>
    <s v="Paraguay"/>
    <s v="US Dollar"/>
    <n v="16000"/>
    <n v="16000"/>
    <s v="Pago Completo"/>
    <s v="Inicio de Actividades"/>
    <s v="D-2025-03-24-24641"/>
    <x v="0"/>
    <s v="A00461"/>
  </r>
  <r>
    <d v="2025-03-24T00:00:00"/>
    <s v="FT 7952 Via Aerea - Passagem Mari Brimdjam SP/MAO - 05 a 13/04/2025"/>
    <s v="I-2025-06814"/>
    <s v="WTT GER - Viagens 2025 - Via Aérea e adiantamentos"/>
    <x v="3"/>
    <x v="3"/>
    <x v="1"/>
    <s v="WTT Institucional"/>
    <x v="2"/>
    <x v="2"/>
    <x v="2"/>
    <s v="Contratación de servicios/Viajes/Hoteles/Viáticos"/>
    <s v="Brasil"/>
    <s v="Reales"/>
    <n v="2178.38"/>
    <n v="379.4"/>
    <s v="Pago Completo"/>
    <s v="FT 7952 Via Aerea - Passagem Mari Brimdjam SP/MAO - 05 a 13/04/2025"/>
    <s v="D-2025-03-25-24652"/>
    <x v="1"/>
    <s v="A00754"/>
  </r>
  <r>
    <d v="2025-03-24T00:00:00"/>
    <s v="FT 7930 Via Aerea - Passagem Gracyane - Manaus/Belem 18 a 21/03/2025"/>
    <s v="I-2025-06814"/>
    <s v="WTT GER - Viagens 2025 - Via Aérea e adiantamentos"/>
    <x v="3"/>
    <x v="42"/>
    <x v="1"/>
    <s v="WTT Institucional"/>
    <x v="2"/>
    <x v="2"/>
    <x v="2"/>
    <s v="Contratación de servicios/Viajes/Hoteles/Viáticos"/>
    <s v="Brasil"/>
    <s v="Reales"/>
    <n v="1998.8"/>
    <n v="348.13"/>
    <s v="Pago Completo"/>
    <s v="FT 7930 Via Aerea - Passagem Gracyane - Manaus/Belem 18 a 21/03/2025"/>
    <s v="D-2025-03-24-24642"/>
    <x v="1"/>
    <s v="A00830"/>
  </r>
  <r>
    <d v="2025-03-25T00:00:00"/>
    <s v="Pago auditoría GCF"/>
    <s v="I-2024-06554"/>
    <s v="GCF - CLUA l Auditoría"/>
    <x v="2"/>
    <x v="2"/>
    <x v="0"/>
    <s v="Co-inversor - Fundación Avina (FA)"/>
    <x v="0"/>
    <x v="0"/>
    <x v="0"/>
    <s v="Auditoria"/>
    <s v="Brasil"/>
    <s v="US Dollar"/>
    <n v="13000"/>
    <n v="13000"/>
    <s v="Pago Completo"/>
    <s v="Pago auditoría GCF"/>
    <s v="D-2025-03-25-24645"/>
    <x v="0"/>
    <s v="A00703"/>
  </r>
  <r>
    <d v="2025-03-26T00:00:00"/>
    <s v="1° Pago Validação de Dados"/>
    <s v="I-2025-06791"/>
    <s v="CLUA | Consultoria Seleção de Beneficiários- Marcelo Tavares"/>
    <x v="2"/>
    <x v="4"/>
    <x v="0"/>
    <s v="Co-inversor - Fundación Avina (FA)"/>
    <x v="0"/>
    <x v="11"/>
    <x v="11"/>
    <s v="Consultoría: Contratación de servicios/Otros"/>
    <s v="Brasil"/>
    <s v="Reales"/>
    <n v="3700"/>
    <n v="644.41999999999996"/>
    <s v="Pago Completo"/>
    <s v="1° Pago Validação de Dados"/>
    <s v="D-2025-03-26-24659"/>
    <x v="0"/>
    <s v="A00784"/>
  </r>
  <r>
    <d v="2025-03-26T00:00:00"/>
    <s v="Pago # 5"/>
    <s v="I-2024-06266"/>
    <s v="Pro-CLIMAR Argentina - Communications coordinator"/>
    <x v="2"/>
    <x v="38"/>
    <x v="0"/>
    <s v="Co-inversor - Fundación Avina (FA)"/>
    <x v="6"/>
    <x v="8"/>
    <x v="8"/>
    <s v="Consultoría: Implementación de Programas"/>
    <s v="Argentina"/>
    <s v="Pesos Argentinos"/>
    <n v="1740793"/>
    <n v="1634.93"/>
    <s v="Pago Completo"/>
    <s v="Pago # 5"/>
    <s v="D-2025-03-25-24650"/>
    <x v="0"/>
    <s v="A00794"/>
  </r>
  <r>
    <d v="2025-03-26T00:00:00"/>
    <s v="Anticipo Desembolso # 5"/>
    <s v="I-2023-06020"/>
    <s v="Pro-CLIMAR Argentina: ACDI"/>
    <x v="2"/>
    <x v="38"/>
    <x v="0"/>
    <s v="Co-inversor - Fundación Avina (FA)"/>
    <x v="6"/>
    <x v="10"/>
    <x v="10"/>
    <s v="Donación efectivo más de U$D 50K"/>
    <s v="Argentina"/>
    <s v="US Dollar"/>
    <n v="28455.89"/>
    <n v="28455.89"/>
    <s v="Pago Completo"/>
    <s v="Anticipo Desembolso # 5"/>
    <s v="D-2025-03-26-24664"/>
    <x v="0"/>
    <s v="A00794"/>
  </r>
  <r>
    <d v="2025-03-26T00:00:00"/>
    <s v="Andrea Riedemann consultoria marzo 2025"/>
    <s v="I-2024-06233"/>
    <s v="UE Chile - Periplo Consultoria MEL"/>
    <x v="1"/>
    <x v="65"/>
    <x v="0"/>
    <s v="Co-inversor - Fundación Avina (FA)"/>
    <x v="3"/>
    <x v="9"/>
    <x v="9"/>
    <s v="Consultoría: Implementación de Programas"/>
    <s v="Chile"/>
    <s v="Pesos Chilenos"/>
    <n v="1100000"/>
    <n v="1195.76"/>
    <s v="Pago Completo"/>
    <s v="Andrea Riedemann consultoria marzo 2025"/>
    <s v="D-2025-03-20-24630"/>
    <x v="1"/>
    <s v="A00800"/>
  </r>
  <r>
    <d v="2025-03-26T00:00:00"/>
    <s v="Desembolso 2/2- Luciana.- Passos"/>
    <s v="I-2025-06808"/>
    <s v="AMA: Assessoria Jurídica Programática"/>
    <x v="5"/>
    <x v="33"/>
    <x v="0"/>
    <s v="Co-inversor - Fundación Avina (FA)"/>
    <x v="4"/>
    <x v="12"/>
    <x v="12"/>
    <s v="Consultoría: Implementación de Programas"/>
    <s v="Brasil"/>
    <s v="Reales"/>
    <n v="17706"/>
    <n v="3083.81"/>
    <s v="Pago Completo"/>
    <s v="Desembolso 2/2- Luciana.- Passos"/>
    <s v="D-2025-03-18-24618"/>
    <x v="0"/>
    <s v="A00344"/>
  </r>
  <r>
    <d v="2025-03-26T00:00:00"/>
    <s v="Gabriela Bade consultoría marzo 2025"/>
    <s v="I-2024-06238"/>
    <s v="UE Chile - Periplo Comunicaciones"/>
    <x v="1"/>
    <x v="65"/>
    <x v="0"/>
    <s v="Co-inversor - Fundación Avina (FA)"/>
    <x v="3"/>
    <x v="9"/>
    <x v="9"/>
    <s v="Consultoría: Implementación de Programas"/>
    <s v="Chile"/>
    <s v="Pesos Chilenos"/>
    <n v="815000"/>
    <n v="885.95"/>
    <s v="Pago Completo"/>
    <s v="Gabriela Bade consultoría marzo 2025"/>
    <s v="D-2025-03-20-24631"/>
    <x v="1"/>
    <s v="A00800"/>
  </r>
  <r>
    <d v="2025-03-26T00:00:00"/>
    <s v="I-2024-06525 - Pago VI Shikha Silliman Bhattacharjee"/>
    <s v="I-2024-06525"/>
    <s v="FORGE C190 - Consultora Shikha Silliman Bhattacharjee"/>
    <x v="4"/>
    <x v="29"/>
    <x v="2"/>
    <s v="Co-inversor - Avina Americas (AA)"/>
    <x v="3"/>
    <x v="20"/>
    <x v="20"/>
    <s v="Consultoría: Contratación de servicios/Otros"/>
    <s v="México"/>
    <s v="US Dollar"/>
    <n v="2142.85"/>
    <n v="2142.85"/>
    <s v="Pago Completo"/>
    <s v="I-2024-06525 - Pago VI Shikha Silliman Bhattacharjee"/>
    <s v="D-2025-03-21-24639"/>
    <x v="1"/>
    <s v="A00656"/>
  </r>
  <r>
    <d v="2025-03-26T00:00:00"/>
    <s v="Pasaje Jessica Huaman Vilca"/>
    <s v="I-2025-06901"/>
    <s v="Participación aliados en LARIS 2025"/>
    <x v="2"/>
    <x v="68"/>
    <x v="0"/>
    <s v="Co-inversor - Fundación Avina (FA)"/>
    <x v="1"/>
    <x v="26"/>
    <x v="28"/>
    <s v="Contratación de servicios/Viajes/Hoteles/Viáticos"/>
    <s v="Colombia"/>
    <s v="US Dollar"/>
    <n v="562.39"/>
    <n v="562.39"/>
    <s v="Pago Completo"/>
    <s v="Pasaje Jessica Huaman Vilca"/>
    <s v="D-2025-03-17-24610"/>
    <x v="1"/>
    <s v="A00645"/>
  </r>
  <r>
    <d v="2025-03-26T00:00:00"/>
    <s v="Desembolso consultoría marzo M.Guillibrand"/>
    <s v="I-2024-06169"/>
    <s v="UE Chile: Periplo consultoria Marcela Guillibrand"/>
    <x v="1"/>
    <x v="65"/>
    <x v="0"/>
    <s v="Co-inversor - Fundación Avina (FA)"/>
    <x v="3"/>
    <x v="9"/>
    <x v="9"/>
    <s v="Consultoría: Implementación de Programas"/>
    <s v="Chile"/>
    <s v="Pesos Chilenos"/>
    <n v="2350000"/>
    <n v="2554.5700000000002"/>
    <s v="Pago Completo"/>
    <s v="Desembolso consultoría marzo M.Guillibrand"/>
    <s v="D-2025-03-20-24629"/>
    <x v="1"/>
    <s v="A00800"/>
  </r>
  <r>
    <d v="2025-03-26T00:00:00"/>
    <s v="Pago VII marzo - Shikha Silliman Bhattacharjee"/>
    <s v="I-2024-06525"/>
    <s v="FORGE C190 - Consultora Shikha Silliman Bhattacharjee"/>
    <x v="4"/>
    <x v="29"/>
    <x v="2"/>
    <s v="Co-inversor - Avina Americas (AA)"/>
    <x v="3"/>
    <x v="20"/>
    <x v="20"/>
    <s v="Consultoría: Contratación de servicios/Otros"/>
    <s v="México"/>
    <s v="US Dollar"/>
    <n v="2142.9"/>
    <n v="2142.9"/>
    <s v="Pago Completo"/>
    <s v="Pago VII marzo - Shikha Silliman Bhattacharjee"/>
    <s v="D-2025-03-25-24649"/>
    <x v="1"/>
    <s v="A00656"/>
  </r>
  <r>
    <d v="2025-03-26T00:00:00"/>
    <s v="Gabriela Macias - Consultoría"/>
    <s v="I-2024-06163"/>
    <s v="Lazos de Agua: Consultoría Administrativa y Apoyo Contable"/>
    <x v="2"/>
    <x v="45"/>
    <x v="0"/>
    <s v="Co-inversor - Fundación Avina (FA)"/>
    <x v="4"/>
    <x v="12"/>
    <x v="12"/>
    <s v="Consultoría: Implementación de Programas"/>
    <s v="México"/>
    <s v="Pesos Mexicanos"/>
    <n v="46305.68"/>
    <n v="2317.08"/>
    <s v="Pago Completo"/>
    <s v="Gabriela Macias - Consultoría"/>
    <s v="D-2025-03-26-24658"/>
    <x v="0"/>
    <s v="A00828"/>
  </r>
  <r>
    <d v="2025-03-27T00:00:00"/>
    <s v="Pago 2"/>
    <s v="I-2024-06752"/>
    <s v="Pro-CLIMAR Argentina - Consulting for a mapping study for basic diagnosis to identify the digitization of processes"/>
    <x v="2"/>
    <x v="38"/>
    <x v="0"/>
    <s v="Co-inversor - Fundación Avina (FA)"/>
    <x v="6"/>
    <x v="10"/>
    <x v="10"/>
    <s v="Consultoría: Contratación de servicios/Otros"/>
    <s v="Argentina"/>
    <s v="Pesos Argentinos"/>
    <n v="12500000"/>
    <n v="11739.85"/>
    <s v="Pago Completo"/>
    <s v="Pago 2"/>
    <s v="D-2025-03-26-24667"/>
    <x v="0"/>
    <s v="A00794"/>
  </r>
  <r>
    <d v="2025-03-27T00:00:00"/>
    <s v="NF 2 - Produção de vinheta - Thiago Oliveira"/>
    <s v="I-2025-06821"/>
    <s v="WTT COM - Materiais e serviços para comun. de projetos 2025"/>
    <x v="3"/>
    <x v="3"/>
    <x v="1"/>
    <s v="WTT Institucional"/>
    <x v="2"/>
    <x v="2"/>
    <x v="2"/>
    <s v="Consultoría: Contratación de servicios/Otros"/>
    <s v="Brasil"/>
    <s v="Reales"/>
    <n v="3000"/>
    <n v="526.41999999999996"/>
    <s v="Pago Completo"/>
    <s v="NF 2 - Produção de vinheta - Thiago Oliveira"/>
    <s v="D-2025-03-27-24675"/>
    <x v="1"/>
    <s v="A00754"/>
  </r>
  <r>
    <d v="2025-03-27T00:00:00"/>
    <s v="Reemb. Mari Brimdjam"/>
    <s v="I-2025-06814"/>
    <s v="WTT GER - Viagens 2025 - Via Aérea e adiantamentos"/>
    <x v="3"/>
    <x v="16"/>
    <x v="1"/>
    <s v="WTT Institucional"/>
    <x v="2"/>
    <x v="2"/>
    <x v="2"/>
    <s v="Contratación de servicios/Viajes/Hoteles/Viáticos"/>
    <s v="Brasil"/>
    <s v="Reales"/>
    <n v="279.24"/>
    <n v="48.59"/>
    <s v="Pago Completo"/>
    <s v="Reemb. Mari Brimdjam"/>
    <s v="D-2025-03-25-24654"/>
    <x v="1"/>
    <s v="A00802"/>
  </r>
  <r>
    <d v="2025-03-27T00:00:00"/>
    <s v="Reemb. Yurik - Viagem MAO"/>
    <s v="I-2025-06814"/>
    <s v="WTT GER - Viagens 2025 - Via Aérea e adiantamentos"/>
    <x v="3"/>
    <x v="69"/>
    <x v="1"/>
    <s v="WTT Institucional"/>
    <x v="2"/>
    <x v="2"/>
    <x v="2"/>
    <s v="Contratación de servicios/Viajes/Hoteles/Viáticos"/>
    <s v="Brasil"/>
    <s v="Reales"/>
    <n v="248.08"/>
    <n v="43.17"/>
    <s v="Pago Completo"/>
    <s v="Reemb. Yurik - Viagem MAO"/>
    <s v="D-2025-03-25-24656"/>
    <x v="3"/>
    <s v="A00803"/>
  </r>
  <r>
    <d v="2025-03-27T00:00:00"/>
    <s v="Desembolso 1/2 (70%) - Fundación Biodiversidad"/>
    <s v="I-2025-06844"/>
    <s v="UE Redes Chaco - fondos de innovación (Fundación Biodiversidad)"/>
    <x v="0"/>
    <x v="56"/>
    <x v="0"/>
    <s v="Co-inversor - Fundación Avina (FA)"/>
    <x v="0"/>
    <x v="11"/>
    <x v="11"/>
    <s v="Donación efectivo más de U$D 3K y menos de U$D 50K"/>
    <s v="Argentina"/>
    <s v="Pesos Argentinos"/>
    <n v="16339400"/>
    <n v="15238.42"/>
    <s v="Pago Completo"/>
    <s v="Desembolso 1/2 (70%) - Fundación Biodiversidad"/>
    <s v="D-2025-03-26-24666"/>
    <x v="0"/>
    <s v="A00622"/>
  </r>
  <r>
    <d v="2025-03-27T00:00:00"/>
    <s v="Pago 2"/>
    <s v="I-2024-06519"/>
    <s v="Pro-CLIMAR Argentina - MRV (monitoring, report and verification) and programming - Output 4 - Apoyo al Diseño UX del Sistema Nacional de Información sobre Cambio Climático (SNICC)"/>
    <x v="2"/>
    <x v="38"/>
    <x v="0"/>
    <s v="Co-inversor - Fundación Avina (FA)"/>
    <x v="6"/>
    <x v="10"/>
    <x v="10"/>
    <s v="Consultoría: Implementación de Programas"/>
    <s v="Argentina"/>
    <s v="Pesos Argentinos"/>
    <n v="8400000"/>
    <n v="7889.18"/>
    <s v="Pago Completo"/>
    <s v="Pago 2"/>
    <s v="D-2025-03-26-24662"/>
    <x v="0"/>
    <s v="A00794"/>
  </r>
  <r>
    <d v="2025-03-27T00:00:00"/>
    <s v="NF 16 ref. Diagramação Reúso - Aline Guimaraes"/>
    <s v="I-2025-06821"/>
    <s v="WTT COM - Materiais e serviços para comun. de projetos 2025"/>
    <x v="3"/>
    <x v="3"/>
    <x v="1"/>
    <s v="WTT Institucional"/>
    <x v="2"/>
    <x v="2"/>
    <x v="2"/>
    <s v="Consultoría: Contratación de servicios/Otros"/>
    <s v="Brasil"/>
    <s v="Reales"/>
    <n v="2400"/>
    <n v="417.6"/>
    <s v="Pago Completo"/>
    <s v="NF 16 ref. Diagramação Reúso - Aline Guimaraes"/>
    <s v="D-2025-03-25-24648"/>
    <x v="1"/>
    <s v="A00754"/>
  </r>
  <r>
    <d v="2025-03-27T00:00:00"/>
    <s v="NF 114 ref. Pago 2 - Websérie - Captação e Edição - Guilherme Prado"/>
    <s v="I-2025-06821"/>
    <s v="WTT COM - Materiais e serviços para comun. de projetos 2025"/>
    <x v="3"/>
    <x v="16"/>
    <x v="1"/>
    <s v="WTT Institucional"/>
    <x v="2"/>
    <x v="2"/>
    <x v="2"/>
    <s v="Consultoría: Contratación de servicios/Otros"/>
    <s v="Brasil"/>
    <s v="Reales"/>
    <n v="6500"/>
    <n v="1131.01"/>
    <s v="Pago Completo"/>
    <s v="NF 114 ref. Pago 2 - Websérie - Captação e Edição - Guilherme Prado"/>
    <s v="D-2025-03-27-24672"/>
    <x v="1"/>
    <s v="A00802"/>
  </r>
  <r>
    <d v="2025-03-27T00:00:00"/>
    <s v="NF 91 ref. Diagramação do Relatório Anual - Estudio Jambo"/>
    <s v="I-2025-06821"/>
    <s v="WTT COM - Materiais e serviços para comun. de projetos 2025"/>
    <x v="3"/>
    <x v="16"/>
    <x v="1"/>
    <s v="WTT Institucional"/>
    <x v="2"/>
    <x v="2"/>
    <x v="2"/>
    <s v="Consultoría: Contratación de servicios/Otros"/>
    <s v="Brasil"/>
    <s v="Reales"/>
    <n v="8787"/>
    <n v="1528.95"/>
    <s v="Pago Completo"/>
    <s v="NF 91 ref. Diagramação do Relatório Anual - Estudio Jambo"/>
    <s v="D-2025-03-27-24670"/>
    <x v="1"/>
    <s v="A00802"/>
  </r>
  <r>
    <d v="2025-03-27T00:00:00"/>
    <s v="Pasaje Tomas de Lara"/>
    <s v="I-2025-06901"/>
    <s v="Participación aliados en LARIS 2025"/>
    <x v="2"/>
    <x v="68"/>
    <x v="0"/>
    <s v="Co-inversor - Fundación Avina (FA)"/>
    <x v="1"/>
    <x v="26"/>
    <x v="28"/>
    <s v="Contratación de servicios/Viajes/Hoteles/Viáticos"/>
    <s v="Colombia"/>
    <s v="US Dollar"/>
    <n v="1224.4000000000001"/>
    <n v="1224.4000000000001"/>
    <s v="Pago Completo"/>
    <s v="Pasaje Tomas de Lara"/>
    <s v="D-2025-03-26-24660"/>
    <x v="1"/>
    <s v="A00645"/>
  </r>
  <r>
    <d v="2025-03-27T00:00:00"/>
    <s v="NF 4 ref. Pagamento unico - Renata Bueloni"/>
    <s v="I-2025-06909"/>
    <s v="WTT Gestor Científico PD&amp;I - Renata H. Bueloni | 2025"/>
    <x v="3"/>
    <x v="3"/>
    <x v="1"/>
    <s v="WTT Institucional"/>
    <x v="2"/>
    <x v="13"/>
    <x v="13"/>
    <s v="Consultoría: Contratación de servicios/Otros"/>
    <s v="Brasil"/>
    <s v="Reales"/>
    <n v="26000"/>
    <n v="4562.28"/>
    <s v="Pago Completo"/>
    <s v="NF 4 ref. Pagamento unico - Renata Bueloni"/>
    <s v="D-2025-03-27-24677"/>
    <x v="1"/>
    <s v="A00754"/>
  </r>
  <r>
    <d v="2025-03-27T00:00:00"/>
    <s v="NF 114 ref. Pago 2 - Websérie - Captação e Edição - Guilherme Prado"/>
    <s v="I-2025-06821"/>
    <s v="WTT COM - Materiais e serviços para comun. de projetos 2025"/>
    <x v="3"/>
    <x v="3"/>
    <x v="1"/>
    <s v="WTT Institucional"/>
    <x v="2"/>
    <x v="2"/>
    <x v="2"/>
    <s v="Consultoría: Contratación de servicios/Otros"/>
    <s v="Brasil"/>
    <s v="Reales"/>
    <n v="7000"/>
    <n v="1218.01"/>
    <s v="Pago Completo"/>
    <s v="NF 114 ref. Pago 2 - Websérie - Captação e Edição - Guilherme Prado"/>
    <s v="D-2025-03-27-24671"/>
    <x v="1"/>
    <s v="A00754"/>
  </r>
  <r>
    <d v="2025-03-27T00:00:00"/>
    <s v="NF 13 ref. 3 parcela - implementação prototipo 2 - LiveFarm"/>
    <s v="I-2024-06619"/>
    <s v="WTT TEC - Plantadeira - LiveFarm"/>
    <x v="3"/>
    <x v="3"/>
    <x v="1"/>
    <s v="WTT Institucional"/>
    <x v="2"/>
    <x v="13"/>
    <x v="13"/>
    <s v="Consultoría: Contratación de servicios/Otros"/>
    <s v="Brasil"/>
    <s v="Reales"/>
    <n v="23000"/>
    <n v="4035.87"/>
    <s v="Pago Completo"/>
    <s v="NF 13 ref. 3 parcela - implementação prototipo 2 - LiveFarm"/>
    <s v="D-2025-03-27-24674"/>
    <x v="1"/>
    <s v="A00754"/>
  </r>
  <r>
    <d v="2025-03-27T00:00:00"/>
    <s v="NF 9 ref. Assessoria de Imprensa - Rafael Santana"/>
    <s v="I-2025-06821"/>
    <s v="WTT COM - Materiais e serviços para comun. de projetos 2025"/>
    <x v="3"/>
    <x v="3"/>
    <x v="1"/>
    <s v="WTT Institucional"/>
    <x v="2"/>
    <x v="2"/>
    <x v="2"/>
    <s v="Consultoría: Contratación de servicios/Otros"/>
    <s v="Brasil"/>
    <s v="Reales"/>
    <n v="3000"/>
    <n v="526.41999999999996"/>
    <s v="Pago Completo"/>
    <s v="NF 9 ref. Assessoria de Imprensa - Rafael Santana"/>
    <s v="D-2025-03-27-24676"/>
    <x v="1"/>
    <s v="A00754"/>
  </r>
  <r>
    <d v="2025-03-27T00:00:00"/>
    <s v="Bx Adto 13/03/2025 - Mari Brimdjam"/>
    <s v="I-2025-06814"/>
    <s v="WTT GER - Viagens 2025 - Via Aérea e adiantamentos"/>
    <x v="3"/>
    <x v="16"/>
    <x v="1"/>
    <s v="WTT Institucional"/>
    <x v="2"/>
    <x v="2"/>
    <x v="2"/>
    <s v="Contratación de servicios/Viajes/Hoteles/Viáticos"/>
    <s v="Brasil"/>
    <s v="Reales"/>
    <n v="350"/>
    <n v="60.9"/>
    <s v="Pago Completo"/>
    <s v="Bx Adto 13/03/2025 - Mari Brimdjam"/>
    <s v="D-2025-03-25-24655"/>
    <x v="1"/>
    <s v="A00802"/>
  </r>
  <r>
    <d v="2025-03-27T00:00:00"/>
    <s v="Reemb. Lara - evento Embrapa"/>
    <s v="I-2025-06814"/>
    <s v="WTT GER - Viagens 2025 - Via Aérea e adiantamentos"/>
    <x v="3"/>
    <x v="19"/>
    <x v="1"/>
    <s v="WTT Institucional"/>
    <x v="2"/>
    <x v="2"/>
    <x v="2"/>
    <s v="Contratación de servicios/Viajes/Hoteles/Viáticos"/>
    <s v="Brasil"/>
    <s v="Reales"/>
    <n v="313.63"/>
    <n v="54.57"/>
    <s v="Pago Completo"/>
    <s v="Reemb. Lara - evento Embrapa"/>
    <s v="D-2025-03-25-24653"/>
    <x v="1"/>
    <s v="A00782"/>
  </r>
  <r>
    <d v="2025-03-27T00:00:00"/>
    <s v="Pasaje Jose Vladimir Valera"/>
    <s v="I-2025-06901"/>
    <s v="Participación aliados en LARIS 2025"/>
    <x v="2"/>
    <x v="68"/>
    <x v="0"/>
    <s v="Co-inversor - Fundación Avina (FA)"/>
    <x v="1"/>
    <x v="26"/>
    <x v="28"/>
    <s v="Contratación de servicios/Viajes/Hoteles/Viáticos"/>
    <s v="Colombia"/>
    <s v="US Dollar"/>
    <n v="515.32000000000005"/>
    <n v="515.32000000000005"/>
    <s v="Pago Completo"/>
    <s v="Pasaje Jose Vladimir Valera"/>
    <s v="D-2025-03-26-24661"/>
    <x v="1"/>
    <s v="A00645"/>
  </r>
  <r>
    <d v="2025-03-28T00:00:00"/>
    <s v="Pago por ajuste por inflación"/>
    <s v="I-2025-06808"/>
    <s v="AMA: Assessoria Jurídica Programática"/>
    <x v="5"/>
    <x v="33"/>
    <x v="0"/>
    <s v="Co-inversor - Fundación Avina (FA)"/>
    <x v="4"/>
    <x v="12"/>
    <x v="12"/>
    <s v="Consultoría: Implementación de Programas"/>
    <s v="Brasil"/>
    <s v="Reales"/>
    <n v="1710"/>
    <n v="296.58"/>
    <s v="Pago Completo"/>
    <s v="Pago por ajuste por inflación"/>
    <s v="D-2025-03-25-24657"/>
    <x v="0"/>
    <s v="A00344"/>
  </r>
  <r>
    <d v="2025-03-28T00:00:00"/>
    <s v="Desembolso Fincred 2024"/>
    <s v="I-2024-06582"/>
    <s v="Informes Comerciales FDR 2.0"/>
    <x v="1"/>
    <x v="70"/>
    <x v="0"/>
    <s v="Co-inversor - Fundación Avina (FA)"/>
    <x v="1"/>
    <x v="26"/>
    <x v="28"/>
    <s v="Consultoría: Contratación de servicios/Otros"/>
    <s v="Chile"/>
    <s v="Pesos Chilenos"/>
    <n v="271127"/>
    <n v="290.99"/>
    <s v="Pago Completo"/>
    <s v="Desembolso Fincred 2024"/>
    <s v="D-2025-03-25-24646"/>
    <x v="1"/>
    <s v="A00821"/>
  </r>
  <r>
    <d v="2025-03-28T00:00:00"/>
    <s v="Consultoría Laura Sifonios - Pago 8"/>
    <s v="I-2024-06070"/>
    <s v="Pro-CLIMAR Argentina - Consulting for the implementation of specific actions for national strategies and program Support - Laura Sifonios"/>
    <x v="2"/>
    <x v="38"/>
    <x v="0"/>
    <s v="Co-inversor - Fundación Avina (FA)"/>
    <x v="6"/>
    <x v="8"/>
    <x v="8"/>
    <s v="Consultoría: Implementación de Programas"/>
    <s v="Argentina"/>
    <s v="Pesos Argentinos"/>
    <n v="4366335"/>
    <n v="4100.8100000000004"/>
    <s v="Pago Completo"/>
    <s v="Consultoría Laura Sifonios - Pago 8"/>
    <s v="D-2025-03-28-24688"/>
    <x v="0"/>
    <s v="A00794"/>
  </r>
  <r>
    <d v="2025-03-28T00:00:00"/>
    <s v="Pago # 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2644279"/>
    <n v="2483.4699999999998"/>
    <s v="Pago Completo"/>
    <s v="Pago # 5"/>
    <s v="D-2025-03-28-24691"/>
    <x v="0"/>
    <s v="A00794"/>
  </r>
  <r>
    <d v="2025-03-28T00:00:00"/>
    <s v="Pago 2"/>
    <s v="I-2024-06722"/>
    <s v="Pro-CLIMAR Argentina - Consultancy for a diagnostic study and gender awareness actions"/>
    <x v="2"/>
    <x v="38"/>
    <x v="0"/>
    <s v="Co-inversor - Fundación Avina (FA)"/>
    <x v="6"/>
    <x v="10"/>
    <x v="10"/>
    <s v="Consultoría: Contratación de servicios/Otros"/>
    <s v="Argentina"/>
    <s v="Pesos Argentinos"/>
    <n v="7800000"/>
    <n v="7325.66"/>
    <s v="Pago Completo"/>
    <s v="Pago 2"/>
    <s v="D-2025-03-27-24679"/>
    <x v="0"/>
    <s v="A00794"/>
  </r>
  <r>
    <d v="2025-03-28T00:00:00"/>
    <s v="Pago final Ocote I 06299"/>
    <s v="I-2024-06299"/>
    <s v="ASDI: Ocote - Tercera fase de campaña de comunicación"/>
    <x v="2"/>
    <x v="5"/>
    <x v="0"/>
    <s v="Co-inversor - Fundación Avina (FA)"/>
    <x v="3"/>
    <x v="3"/>
    <x v="3"/>
    <s v="Consultoría: Implementación de Programas"/>
    <s v="Guatemala"/>
    <s v="US Dollar"/>
    <n v="7850"/>
    <n v="7850"/>
    <s v="Pago Completo"/>
    <s v="Pago final Ocote I 06299"/>
    <s v="D-2025-03-26-24665"/>
    <x v="2"/>
    <s v="A00707"/>
  </r>
  <r>
    <d v="2025-03-28T00:00:00"/>
    <s v="Desembolso Préstamo único P.Gonzalez"/>
    <s v="I-2025-06904"/>
    <s v="Patricia Gonzalez Oyarzo FDR 2.0 Ikatu"/>
    <x v="1"/>
    <x v="1"/>
    <x v="0"/>
    <s v="Co-inversor - Fundación Avina (FA)"/>
    <x v="1"/>
    <x v="1"/>
    <x v="1"/>
    <s v="Cooperación Financiera Reembolsable"/>
    <s v="Chile"/>
    <s v="Pesos Chilenos"/>
    <n v="3000000"/>
    <n v="3268.83"/>
    <s v="Pago Completo"/>
    <s v="Desembolso Préstamo único P.Gonzalez"/>
    <s v="D-2025-03-26-24663"/>
    <x v="1"/>
    <s v="A00824"/>
  </r>
  <r>
    <d v="2025-03-31T00:00:00"/>
    <s v="Desembolso 2- CIVICUS I-6687"/>
    <s v="I-2024-06687"/>
    <s v="Fortalecimiento gestión comunitaria del agua_evaluacion externa"/>
    <x v="4"/>
    <x v="44"/>
    <x v="2"/>
    <s v="Co-inversor - Avina Americas (AA)"/>
    <x v="4"/>
    <x v="24"/>
    <x v="24"/>
    <s v="Consultoría: Contratación de servicios/Otros"/>
    <s v="México"/>
    <s v="US Dollar"/>
    <n v="9600"/>
    <n v="9600"/>
    <s v="Pago Completo"/>
    <s v="Desembolso 2- CIVICUS I-6687"/>
    <s v="D-2025-03-28-24696"/>
    <x v="0"/>
    <s v="A00795"/>
  </r>
  <r>
    <d v="2025-03-31T00:00:00"/>
    <s v="FT 7963 Via Aerea - Hospedagem Mari Bridjam MAO/BSB/Nazaré"/>
    <s v="I-2025-06814"/>
    <s v="WTT GER - Viagens 2025 - Via Aérea e adiantamentos"/>
    <x v="3"/>
    <x v="16"/>
    <x v="1"/>
    <s v="WTT Institucional"/>
    <x v="2"/>
    <x v="2"/>
    <x v="2"/>
    <s v="Contratación de servicios/Viajes/Hoteles/Viáticos"/>
    <s v="Brasil"/>
    <s v="Reales"/>
    <n v="2486.46"/>
    <n v="433.02"/>
    <s v="Pago Completo"/>
    <s v="FT 7963 Via Aerea - Hospedagem Mari Bridjam MAO/BSB/Nazaré"/>
    <s v="D-2025-03-28-24687"/>
    <x v="1"/>
    <s v="A00802"/>
  </r>
  <r>
    <d v="2025-03-31T00:00:00"/>
    <s v="2 Desembolso - Plataforma Cipó"/>
    <s v="I-2025-06818"/>
    <s v="WTT POL - Estudo Clima - Plataforma Cipó"/>
    <x v="3"/>
    <x v="16"/>
    <x v="1"/>
    <s v="WTT Institucional"/>
    <x v="2"/>
    <x v="13"/>
    <x v="13"/>
    <s v="Donación efectivo más de U$D 3K y menos de U$D 50K"/>
    <s v="Brasil"/>
    <s v="Reales"/>
    <n v="20250"/>
    <n v="3526.52"/>
    <s v="Pago Completo"/>
    <s v="2 Desembolso - Plataforma Cipó"/>
    <s v="D-2025-03-28-24685"/>
    <x v="1"/>
    <s v="A00802"/>
  </r>
  <r>
    <d v="2025-03-31T00:00:00"/>
    <s v="NF 14147 ref. Pago 3 -  Relatório da utilização do sistema (aplicativo+dashboard) - AgroSmart"/>
    <s v="I-2024-06620"/>
    <s v="WTT TEC - Castanha - AgroSmart"/>
    <x v="3"/>
    <x v="3"/>
    <x v="1"/>
    <s v="WTT Institucional"/>
    <x v="2"/>
    <x v="13"/>
    <x v="13"/>
    <s v="Consultoría: Contratación de servicios/Otros"/>
    <s v="Brasil"/>
    <s v="Reales"/>
    <n v="33500"/>
    <n v="5834"/>
    <s v="Pago Completo"/>
    <s v="NF 14147 ref. Pago 3 -  Relatório da utilização do sistema (aplicativo+dashboard) - AgroSmart"/>
    <s v="D-2025-03-31-24700"/>
    <x v="1"/>
    <s v="A00754"/>
  </r>
  <r>
    <d v="2025-03-31T00:00:00"/>
    <s v="NF 14 ref. 4 parcela - teste de campo e relatório final - LiveFarm"/>
    <s v="I-2024-06619"/>
    <s v="WTT TEC - Plantadeira - LiveFarm"/>
    <x v="3"/>
    <x v="3"/>
    <x v="1"/>
    <s v="WTT Institucional"/>
    <x v="2"/>
    <x v="13"/>
    <x v="13"/>
    <s v="Consultoría: Contratación de servicios/Otros"/>
    <s v="Brasil"/>
    <s v="Reales"/>
    <n v="11000"/>
    <n v="1914.01"/>
    <s v="Pago Completo"/>
    <s v="NF 14 ref. 4 parcela - teste de campo e relatório final - LiveFarm"/>
    <s v="D-2025-03-31-24701"/>
    <x v="1"/>
    <s v="A00754"/>
  </r>
  <r>
    <d v="2025-03-31T00:00:00"/>
    <s v="Pago I-5521 Verónica Enero 2025 1 de 2"/>
    <s v="I-2023-05521"/>
    <s v="Porticus-Periplo: Consultoria Veronica Rodriguez"/>
    <x v="2"/>
    <x v="71"/>
    <x v="0"/>
    <s v="Avina Americas – Fundación Avina (AA-FA)"/>
    <x v="3"/>
    <x v="9"/>
    <x v="9"/>
    <s v="Consultoría: Implementación de Programas"/>
    <s v="México"/>
    <s v="US Dollar"/>
    <n v="3500"/>
    <n v="3500"/>
    <s v="Pago Completo"/>
    <s v="Pago I-5521 Verónica Enero 2025 1 de 2"/>
    <s v="D-2025-03-31-24698"/>
    <x v="1"/>
    <s v="A00760"/>
  </r>
  <r>
    <d v="2025-03-31T00:00:00"/>
    <s v="Bolsa prepago 2025"/>
    <s v="I-2024-06582"/>
    <s v="Informes Comerciales FDR 2.0"/>
    <x v="1"/>
    <x v="70"/>
    <x v="0"/>
    <s v="Co-inversor - Fundación Avina (FA)"/>
    <x v="1"/>
    <x v="26"/>
    <x v="28"/>
    <s v="Consultoría: Contratación de servicios/Otros"/>
    <s v="Chile"/>
    <s v="Pesos Chilenos"/>
    <n v="138027"/>
    <n v="145.88999999999999"/>
    <s v="Pago Completo"/>
    <s v="Bolsa prepago 2025"/>
    <s v="D-2025-03-28-24693"/>
    <x v="1"/>
    <s v="A00821"/>
  </r>
  <r>
    <d v="2025-03-31T00:00:00"/>
    <s v="Pago marzo 2025 I-5683 Emmanuel"/>
    <s v="I-2023-05683"/>
    <s v="Walmart-Periplo: Consultoria Enmanuel MEL"/>
    <x v="4"/>
    <x v="11"/>
    <x v="2"/>
    <s v="Co-inversor - Avina Americas (AA)"/>
    <x v="3"/>
    <x v="7"/>
    <x v="7"/>
    <s v="Consultoría: Implementación de Programas"/>
    <s v="México"/>
    <s v="US Dollar"/>
    <n v="1800"/>
    <n v="1800"/>
    <s v="Pago Completo"/>
    <s v="Pago marzo 2025 I-5683 Emmanuel"/>
    <s v="D-2025-03-28-24684"/>
    <x v="1"/>
    <s v="A00701"/>
  </r>
  <r>
    <d v="2025-03-31T00:00:00"/>
    <s v="Pago 5"/>
    <s v="I-2024-06319"/>
    <s v="Pro-CLIMAR Argentina - Project coordinator - Integral coordination for actions implementationOutput 4 Climate governance and climate finance strategy -Mercedes Cabanas"/>
    <x v="2"/>
    <x v="38"/>
    <x v="0"/>
    <s v="Co-inversor - Fundación Avina (FA)"/>
    <x v="6"/>
    <x v="8"/>
    <x v="8"/>
    <s v="Consultoría: Implementación de Programas"/>
    <s v="Argentina"/>
    <s v="Pesos Argentinos"/>
    <n v="5870296"/>
    <n v="5513.31"/>
    <s v="Pago Completo"/>
    <s v="Pago 5"/>
    <s v="D-2025-03-28-24686"/>
    <x v="0"/>
    <s v="A00794"/>
  </r>
  <r>
    <d v="2025-03-31T00:00:00"/>
    <s v="Pago I-5521 Verónica Febrero 2025 2 de 2"/>
    <s v="I-2023-05521"/>
    <s v="Porticus-Periplo: Consultoria Veronica Rodriguez"/>
    <x v="2"/>
    <x v="71"/>
    <x v="0"/>
    <s v="Avina Americas – Fundación Avina (AA-FA)"/>
    <x v="3"/>
    <x v="9"/>
    <x v="9"/>
    <s v="Consultoría: Implementación de Programas"/>
    <s v="México"/>
    <s v="US Dollar"/>
    <n v="3500"/>
    <n v="3500"/>
    <s v="Pago Completo"/>
    <s v="Pago I-5521 Verónica Febrero 2025 2 de 2"/>
    <s v="D-2025-03-31-24699"/>
    <x v="1"/>
    <s v="A00760"/>
  </r>
  <r>
    <d v="2025-03-31T00:00:00"/>
    <s v="Pago impresiones para eventos y reuniones I-5749"/>
    <s v="I-2023-05749"/>
    <s v="Walmart-Periplo: Contratacion de Traducciones e Interpretacion y Servicios Varios"/>
    <x v="4"/>
    <x v="11"/>
    <x v="2"/>
    <s v="Co-inversor - Avina Americas (AA)"/>
    <x v="3"/>
    <x v="7"/>
    <x v="7"/>
    <s v="Consultoría: Contratación de servicios/Otros"/>
    <s v="México"/>
    <s v="US Dollar"/>
    <n v="1931"/>
    <n v="1931"/>
    <s v="Pago Completo"/>
    <s v="Pago impresiones para eventos y reuniones I-5749"/>
    <s v="D-2025-03-28-24683"/>
    <x v="1"/>
    <s v="A00701"/>
  </r>
  <r>
    <d v="2025-03-31T00:00:00"/>
    <s v="Consultoria marzo Maria Alejandra Leon UE"/>
    <s v="I-2025-06938"/>
    <s v="UE Chile: Periplo Consultoria Maria Alejandra Leon"/>
    <x v="1"/>
    <x v="65"/>
    <x v="0"/>
    <s v="Co-inversor - Fundación Avina (FA)"/>
    <x v="3"/>
    <x v="9"/>
    <x v="9"/>
    <s v="Consultoría: Implementación de Programas"/>
    <s v="Chile"/>
    <s v="Pesos Chilenos"/>
    <n v="637000"/>
    <n v="683.66"/>
    <s v="Pago Completo"/>
    <s v="Consultoria marzo Maria Alejandra Leon UE"/>
    <s v="D-2025-03-28-24682"/>
    <x v="1"/>
    <s v="A00800"/>
  </r>
  <r>
    <d v="2025-03-31T00:00:00"/>
    <s v="FT 7961 Via Aerea - Hospedagem Gracyane - Hotel Por do Sol"/>
    <s v="I-2025-06814"/>
    <s v="WTT GER - Viagens 2025 - Via Aérea e adiantamentos"/>
    <x v="3"/>
    <x v="42"/>
    <x v="1"/>
    <s v="WTT Institucional"/>
    <x v="2"/>
    <x v="2"/>
    <x v="2"/>
    <s v="Contratación de servicios/Viajes/Hoteles/Viáticos"/>
    <s v="Brasil"/>
    <s v="Reales"/>
    <n v="910.35"/>
    <n v="158.4"/>
    <s v="Pago Completo"/>
    <s v="FT 7961 Via Aerea - Hospedagem Gracyane - Hotel Por do Sol"/>
    <s v="D-2025-03-28-24690"/>
    <x v="1"/>
    <s v="A00830"/>
  </r>
  <r>
    <d v="2025-03-31T00:00:00"/>
    <s v="FT 7962 Via Aerea - Hospedagem Mari Brito Brasília - 13 a 14/03/2025"/>
    <s v="I-2025-06814"/>
    <s v="WTT GER - Viagens 2025 - Via Aérea e adiantamentos"/>
    <x v="3"/>
    <x v="19"/>
    <x v="1"/>
    <s v="WTT Institucional"/>
    <x v="2"/>
    <x v="2"/>
    <x v="2"/>
    <s v="Contratación de servicios/Viajes/Hoteles/Viáticos"/>
    <s v="Brasil"/>
    <s v="Reales"/>
    <n v="440"/>
    <n v="76.63"/>
    <s v="Pago Completo"/>
    <s v="FT 7962 Via Aerea - Hospedagem Mari Brito Brasília - 13 a 14/03/2025"/>
    <s v="D-2025-03-28-24692"/>
    <x v="1"/>
    <s v="A00782"/>
  </r>
  <r>
    <d v="2025-03-31T00:00:00"/>
    <s v="FT 7958 Via Aerea - Hospedagem Angélica Macapa"/>
    <s v="I-2025-06814"/>
    <s v="WTT GER - Viagens 2025 - Via Aérea e adiantamentos"/>
    <x v="3"/>
    <x v="16"/>
    <x v="1"/>
    <s v="WTT Institucional"/>
    <x v="2"/>
    <x v="2"/>
    <x v="2"/>
    <s v="Contratación de servicios/Viajes/Hoteles/Viáticos"/>
    <s v="Brasil"/>
    <s v="Reales"/>
    <n v="744"/>
    <n v="129.57"/>
    <s v="Pago Completo"/>
    <s v="FT 7958 Via Aerea - Hospedagem Angélica Macapa"/>
    <s v="D-2025-03-28-24689"/>
    <x v="1"/>
    <s v="A00802"/>
  </r>
  <r>
    <d v="2025-03-27T00:00:00"/>
    <s v="Complemento; Pago de vuelos para el encuentro interestatal en Oaxaca."/>
    <s v="I-2025-06906"/>
    <s v="Encuentro Interestatal de Organizaciones Comunitarias de Servicios de Agua y Saneamiento en Oaxaca, México"/>
    <x v="6"/>
    <x v="46"/>
    <x v="0"/>
    <s v="Co-inversor - Fundación Avina (FA)"/>
    <x v="4"/>
    <x v="12"/>
    <x v="12"/>
    <s v="Organizado por Avina"/>
    <s v="México"/>
    <s v="Pesos Mexicanos"/>
    <n v="38074.67"/>
    <n v="1891.44"/>
    <s v="Pago Completo"/>
    <s v="Complemento; Pago de vuelos para el encuentro interestatal en Oaxaca."/>
    <s v="D-2025-03-27-24669"/>
    <x v="2"/>
    <s v="A00706"/>
  </r>
  <r>
    <d v="2025-03-27T00:00:00"/>
    <s v="Pago de vuelos para el encuentro interestatal en Oaxaca."/>
    <s v="I-2025-06906"/>
    <s v="Encuentro Interestatal de Organizaciones Comunitarias de Servicios de Agua y Saneamiento en Oaxaca, México"/>
    <x v="6"/>
    <x v="46"/>
    <x v="0"/>
    <s v="Co-inversor - Fundación Avina (FA)"/>
    <x v="4"/>
    <x v="4"/>
    <x v="4"/>
    <s v="Organizado por Avina"/>
    <s v="México"/>
    <s v="Pesos Mexicanos"/>
    <n v="66113.33"/>
    <n v="3284.32"/>
    <s v="Pago Completo"/>
    <s v="Pago de vuelos para el encuentro interestatal en Oaxaca."/>
    <s v="D-2025-03-27-24668"/>
    <x v="2"/>
    <s v="A00706"/>
  </r>
  <r>
    <d v="2025-03-28T00:00:00"/>
    <s v="Segundo Pago -Margarita Gutiérrez"/>
    <s v="I-2025-06838"/>
    <s v="FGCAS: Coordinación operativa del proyecto Fortalecimiento de la Gestión Comunitaria del Agua y el Saneamiento en México para la Gobernanza Hídrica"/>
    <x v="6"/>
    <x v="46"/>
    <x v="0"/>
    <s v="Co-inversor - Fundación Avina (FA)"/>
    <x v="4"/>
    <x v="12"/>
    <x v="12"/>
    <s v="Consultoría: Implementación de Programas"/>
    <s v="México"/>
    <s v="Pesos Mexicanos"/>
    <n v="59500"/>
    <n v="2928.15"/>
    <s v="Pago Completo"/>
    <s v="Segundo Pago -Margarita Gutiérrez"/>
    <s v="D-2025-03-27-24680"/>
    <x v="2"/>
    <s v="A00706"/>
  </r>
  <r>
    <d v="2025-03-31T00:00:00"/>
    <s v="Desembolso 2- CIVICUS"/>
    <s v="I-2024-06686"/>
    <s v="Evaluación proyecto gestión comunitaria del agua - FGRA"/>
    <x v="6"/>
    <x v="46"/>
    <x v="0"/>
    <s v="Co-inversor - Fundación Avina (FA)"/>
    <x v="4"/>
    <x v="4"/>
    <x v="4"/>
    <s v="Consultoría: Contratación de servicios/Otros"/>
    <s v="México"/>
    <s v="Pesos Mexicanos"/>
    <n v="185400"/>
    <n v="9210.1299999999992"/>
    <s v="Pago Completo"/>
    <s v="Desembolso 2- CIVICUS"/>
    <s v="D-2025-03-28-24695"/>
    <x v="2"/>
    <s v="A00706"/>
  </r>
  <r>
    <d v="2025-03-31T00:00:00"/>
    <s v="UE Mx - 1615 FA Mx - Consultoria Evaluacion, Monitoreo y Aprendizaje - Marzo"/>
    <s v="I-2025-06834"/>
    <s v="UE Mx - Consultoría de evaluación, monitoreo y aprendizaje"/>
    <x v="6"/>
    <x v="48"/>
    <x v="0"/>
    <s v="Co-inversor - Fundación Avina (FA)"/>
    <x v="3"/>
    <x v="9"/>
    <x v="9"/>
    <s v="Consultoría: Implementación de Programas"/>
    <s v="México"/>
    <s v="Pesos Mexicanos"/>
    <n v="25963.4"/>
    <n v="1272.72"/>
    <s v="Pago Completo"/>
    <s v="UE Mx - 1615 FA Mx - Consultoria Evaluacion, Monitoreo y Aprendizaje - Marzo"/>
    <s v="D-2025-03-27-24673"/>
    <x v="1"/>
    <s v="A00804"/>
  </r>
  <r>
    <d v="2025-03-31T00:00:00"/>
    <s v="Reintegro gastos de viaje - Tomas de Lara"/>
    <s v="I-2025-06901"/>
    <s v="Participación aliados en LARIS 2025"/>
    <x v="5"/>
    <x v="68"/>
    <x v="0"/>
    <s v="Co-inversor - Fundación Avina (FA)"/>
    <x v="1"/>
    <x v="26"/>
    <x v="28"/>
    <s v="Contratación de servicios/Viajes/Hoteles/Viáticos"/>
    <s v="Colombia"/>
    <s v="Reales"/>
    <n v="475.1"/>
    <n v="82.75"/>
    <s v="Pago Completo"/>
    <s v="Reintegro gastos de viaje - Tomas de Lara"/>
    <s v="D-2025-03-27-24678"/>
    <x v="1"/>
    <s v="A00645"/>
  </r>
  <r>
    <d v="2025-03-03T00:00:00"/>
    <s v="NF 104229188 Facebook bx adto"/>
    <s v="I-2025-06821"/>
    <s v="WTT COM - Materiais e serviços para comun. de projetos 2025"/>
    <x v="3"/>
    <x v="72"/>
    <x v="1"/>
    <s v="WTT Institucional"/>
    <x v="2"/>
    <x v="2"/>
    <x v="2"/>
    <s v="Consultoría: Contratación de servicios/Otros"/>
    <s v="Brasil"/>
    <s v="Reales"/>
    <n v="456.96"/>
    <n v="78.13"/>
    <s v="Pago Completo"/>
    <s v="NF 104229188 Facebook bx adto"/>
    <s v="D-2025-04-04-24736"/>
    <x v="1"/>
    <s v="A00802"/>
  </r>
  <r>
    <d v="2025-03-31T00:00:00"/>
    <s v="Tarjeta corporativa - Hospedaje Tomas Lara"/>
    <s v="I-2025-06901"/>
    <s v="Participación aliados en LARIS 2025"/>
    <x v="2"/>
    <x v="68"/>
    <x v="0"/>
    <s v="Co-inversor - Fundación Avina (FA)"/>
    <x v="1"/>
    <x v="26"/>
    <x v="28"/>
    <s v="Contratación de servicios/Viajes/Hoteles/Viáticos"/>
    <s v="Colombia"/>
    <s v="US Dollar"/>
    <n v="289.39"/>
    <n v="289.39"/>
    <s v="Pago Completo"/>
    <s v="Tarjeta corporativa - Hospedaje Tomas Lara"/>
    <s v="D-2025-04-03-24731"/>
    <x v="1"/>
    <s v="A00645"/>
  </r>
  <r>
    <d v="2025-03-31T00:00:00"/>
    <s v="Reembolso a Laura - Viaje Posadas 12-03-2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108851.3"/>
    <n v="102.23"/>
    <s v="Pago Completo"/>
    <s v="Reembolso a Laura - Viaje Posadas 12-03-25"/>
    <s v="D-2025-03-28-24694"/>
    <x v="0"/>
    <s v="A00794"/>
  </r>
  <r>
    <d v="2025-03-31T00:00:00"/>
    <s v="Tarjeta corporativa - Hospedaje Jessica Vilca"/>
    <s v="I-2025-06901"/>
    <s v="Participación aliados en LARIS 2025"/>
    <x v="2"/>
    <x v="68"/>
    <x v="0"/>
    <s v="Co-inversor - Fundación Avina (FA)"/>
    <x v="1"/>
    <x v="26"/>
    <x v="28"/>
    <s v="Contratación de servicios/Viajes/Hoteles/Viáticos"/>
    <s v="Colombia"/>
    <s v="US Dollar"/>
    <n v="296.01"/>
    <n v="296.01"/>
    <s v="Pago Completo"/>
    <s v="Tarjeta corporativa - Hospedaje Jessica Vilca"/>
    <s v="D-2025-04-03-24729"/>
    <x v="1"/>
    <s v="A00645"/>
  </r>
  <r>
    <d v="2025-04-01T00:00:00"/>
    <s v="NAO PAGAR | Devoluçao de adiantamento"/>
    <s v="I-2024-06199"/>
    <s v="Partners Global | Contratacion consultoria programática | Isadora Harley"/>
    <x v="7"/>
    <x v="73"/>
    <x v="0"/>
    <s v="Co-inversor - Fundación Avina (FA)"/>
    <x v="5"/>
    <x v="27"/>
    <x v="29"/>
    <s v="Consultoría: Implementación de Programas"/>
    <s v="Brasil"/>
    <s v="Reales"/>
    <n v="-7470.95"/>
    <n v="-1301.06"/>
    <s v="Pago Completo"/>
    <s v="NAO PAGAR | Devoluçao de adiantamento"/>
    <s v="D-2025-04-10-24763"/>
    <x v="2"/>
    <s v="A00797"/>
  </r>
  <r>
    <d v="2025-04-01T00:00:00"/>
    <s v="Honorario março"/>
    <s v="I-2025-06877"/>
    <s v="Avina | Consultoría Coordinación Programática | Isadora Harvey"/>
    <x v="2"/>
    <x v="27"/>
    <x v="0"/>
    <s v="Co-inversor - Fundación Avina (FA)"/>
    <x v="5"/>
    <x v="16"/>
    <x v="16"/>
    <s v="Consultoría: Implementación de Programas"/>
    <s v="Brasil"/>
    <s v="Reales"/>
    <n v="18306.5"/>
    <n v="3185.35"/>
    <s v="Pago Completo"/>
    <s v="Honorario março"/>
    <s v="D-2025-03-31-24708"/>
    <x v="3"/>
    <s v="A00001"/>
  </r>
  <r>
    <d v="2025-04-01T00:00:00"/>
    <s v="Factura 00000056 Juan Manuel Pescio - servicios de actualización de sistema y capacitación"/>
    <s v="I-2025-06945"/>
    <s v="ARG - Sistema de Gestión de las Cooperativas"/>
    <x v="0"/>
    <x v="74"/>
    <x v="0"/>
    <s v="Co-inversor - Fundación Avina (FA)"/>
    <x v="6"/>
    <x v="10"/>
    <x v="10"/>
    <s v="Consultoría: Contratación de servicios/Otros"/>
    <s v="Argentina"/>
    <s v="Pesos Argentinos"/>
    <n v="5598794.8600000003"/>
    <n v="5209.3900000000003"/>
    <s v="Pago Completo"/>
    <s v="Factura 00000056 Juan Manuel Pescio - servicios de actualización de sistema y capacitación"/>
    <s v="D-2025-03-31-24709"/>
    <x v="1"/>
    <s v="A00528"/>
  </r>
  <r>
    <d v="2025-04-01T00:00:00"/>
    <s v="TARJETA VALENTINA | Gastos comunicacion"/>
    <s v="I-2023-05846"/>
    <s v="SURGE | Redes sociales y productos de comunicación"/>
    <x v="2"/>
    <x v="61"/>
    <x v="0"/>
    <s v="Avina Americas – Fundación Avina (AA-FA)"/>
    <x v="5"/>
    <x v="5"/>
    <x v="5"/>
    <s v="Consultoría: Contratación de servicios/Otros"/>
    <s v="México"/>
    <s v="US Dollar"/>
    <n v="58.56"/>
    <n v="58.56"/>
    <s v="Pago Completo"/>
    <s v="TARJETA VALENTINA | Gastos comunicacion"/>
    <s v="D-2025-04-01-24710"/>
    <x v="2"/>
    <s v="A00772"/>
  </r>
  <r>
    <d v="2025-04-01T00:00:00"/>
    <s v="Pago 12/12"/>
    <s v="I-2024-06170"/>
    <s v="Lazos de Agua: Especialista en Cambio de Comportamiento"/>
    <x v="2"/>
    <x v="45"/>
    <x v="0"/>
    <s v="Co-inversor - Fundación Avina (FA)"/>
    <x v="4"/>
    <x v="12"/>
    <x v="12"/>
    <s v="Consultoría: Implementación de Programas"/>
    <s v="Argentina"/>
    <s v="Pesos Argentinos"/>
    <n v="2741063"/>
    <n v="2558.15"/>
    <s v="Pago Completo"/>
    <s v="Pago 12/12"/>
    <s v="D-2025-03-31-24697"/>
    <x v="0"/>
    <s v="A00828"/>
  </r>
  <r>
    <d v="2025-04-02T00:00:00"/>
    <s v="UE Mx - Presentación Unidas - sala de reunion"/>
    <s v="I-2025-06933"/>
    <s v="UE Mx - Presentación Unidas"/>
    <x v="6"/>
    <x v="48"/>
    <x v="0"/>
    <s v="Co-inversor - Fundación Avina (FA)"/>
    <x v="3"/>
    <x v="3"/>
    <x v="3"/>
    <s v="Consultoría: Contratación de servicios/Otros"/>
    <s v="México"/>
    <s v="Pesos Mexicanos"/>
    <n v="12300"/>
    <n v="604.13"/>
    <s v="Pago Completo"/>
    <s v="UE Mx - Presentación Unidas - sala de reunion"/>
    <s v="D-2025-03-31-24702"/>
    <x v="1"/>
    <s v="A00804"/>
  </r>
  <r>
    <d v="2025-04-02T00:00:00"/>
    <s v="Pago 1/10"/>
    <s v="I-2024-06426"/>
    <s v="GCF BRA - CLUA | Knowledge Management"/>
    <x v="2"/>
    <x v="4"/>
    <x v="0"/>
    <s v="Co-inversor - Fundación Avina (FA)"/>
    <x v="0"/>
    <x v="11"/>
    <x v="11"/>
    <s v="Consultoría: Implementación de Programas"/>
    <s v="Brasil"/>
    <s v="US Dollar"/>
    <n v="31408"/>
    <n v="31408"/>
    <s v="Pago Completo"/>
    <s v="Pago 1/10"/>
    <s v="D-2025-04-01-24715"/>
    <x v="0"/>
    <s v="A00784"/>
  </r>
  <r>
    <d v="2025-04-02T00:00:00"/>
    <s v="Pago Honorário Marzo"/>
    <s v="I-2024-06591"/>
    <s v="GCF BRA | Consultoria Genero e Diversidade - Lara Vaz"/>
    <x v="2"/>
    <x v="2"/>
    <x v="0"/>
    <s v="Co-inversor - Fundación Avina (FA)"/>
    <x v="0"/>
    <x v="0"/>
    <x v="0"/>
    <s v="Consultoría: Implementación de Programas"/>
    <s v="Brasil"/>
    <s v="Reales"/>
    <n v="7862.25"/>
    <n v="1368.04"/>
    <s v="Pago Completo"/>
    <s v="Pago Honorário Marzo"/>
    <s v="D-2025-04-01-24716"/>
    <x v="0"/>
    <s v="A00703"/>
  </r>
  <r>
    <d v="2025-04-02T00:00:00"/>
    <s v="Pago 1/6 - Hanan Ilga"/>
    <s v="I-2025-06874"/>
    <s v="POV: Consultoria comunicación y producción de materiales (Hanan Inga)"/>
    <x v="2"/>
    <x v="40"/>
    <x v="0"/>
    <s v="Co-inversor - Fundación Avina (FA)"/>
    <x v="0"/>
    <x v="0"/>
    <x v="0"/>
    <s v="Consultoría: Implementación de Programas"/>
    <s v="Bolivia"/>
    <s v="Pesos Bolivianos"/>
    <n v="30000"/>
    <n v="4310.34"/>
    <s v="Pago Completo"/>
    <s v="Pago 1/6 - Hanan Ilga"/>
    <s v="D-2025-03-20-24633"/>
    <x v="0"/>
    <s v="A00461"/>
  </r>
  <r>
    <d v="2025-04-02T00:00:00"/>
    <s v="Segundo desembolso 50%- Fundación Plan"/>
    <s v="I-2024-06727"/>
    <s v="Lazos de Agua: Diagnóstico y Diseño Colombia"/>
    <x v="2"/>
    <x v="6"/>
    <x v="0"/>
    <s v="Co-inversor - Fundación Avina (FA)"/>
    <x v="4"/>
    <x v="4"/>
    <x v="4"/>
    <s v="Donación efectivo más de U$D 50K"/>
    <s v="Colombia"/>
    <s v="US Dollar"/>
    <n v="34957"/>
    <n v="34957"/>
    <s v="Pago Completo"/>
    <s v="Segundo desembolso 50%- Fundación Plan"/>
    <s v="D-2025-03-12-24590"/>
    <x v="0"/>
    <s v="A00798"/>
  </r>
  <r>
    <d v="2025-04-02T00:00:00"/>
    <s v="UE Mx - Presentación Unidas - coffee break"/>
    <s v="I-2025-06933"/>
    <s v="UE Mx - Presentación Unidas"/>
    <x v="6"/>
    <x v="48"/>
    <x v="0"/>
    <s v="Co-inversor - Fundación Avina (FA)"/>
    <x v="3"/>
    <x v="3"/>
    <x v="3"/>
    <s v="Consultoría: Contratación de servicios/Otros"/>
    <s v="México"/>
    <s v="Pesos Mexicanos"/>
    <n v="23258"/>
    <n v="1142.3399999999999"/>
    <s v="Pago Completo"/>
    <s v="UE Mx - Presentación Unidas - coffee break"/>
    <s v="D-2025-03-31-24703"/>
    <x v="1"/>
    <s v="A00804"/>
  </r>
  <r>
    <d v="2025-04-02T00:00:00"/>
    <s v="UE Mx - Presentación Unidas - materiales y banner"/>
    <s v="I-2025-06933"/>
    <s v="UE Mx - Presentación Unidas"/>
    <x v="6"/>
    <x v="48"/>
    <x v="0"/>
    <s v="Co-inversor - Fundación Avina (FA)"/>
    <x v="3"/>
    <x v="3"/>
    <x v="3"/>
    <s v="Consultoría: Contratación de servicios/Otros"/>
    <s v="México"/>
    <s v="Pesos Mexicanos"/>
    <n v="2232.6"/>
    <n v="109.66"/>
    <s v="Pago Completo"/>
    <s v="UE Mx - Presentación Unidas - materiales y banner"/>
    <s v="D-2025-03-31-24705"/>
    <x v="1"/>
    <s v="A00804"/>
  </r>
  <r>
    <d v="2025-04-02T00:00:00"/>
    <s v="UE Mx - Presentación Unidas - audio"/>
    <s v="I-2025-06933"/>
    <s v="UE Mx - Presentación Unidas"/>
    <x v="6"/>
    <x v="48"/>
    <x v="0"/>
    <s v="Co-inversor - Fundación Avina (FA)"/>
    <x v="3"/>
    <x v="3"/>
    <x v="3"/>
    <s v="Consultoría: Contratación de servicios/Otros"/>
    <s v="México"/>
    <s v="Pesos Mexicanos"/>
    <n v="13456"/>
    <n v="660.9"/>
    <s v="Pago Completo"/>
    <s v="UE Mx - Presentación Unidas - audio"/>
    <s v="D-2025-03-31-24704"/>
    <x v="1"/>
    <s v="A00804"/>
  </r>
  <r>
    <d v="2025-04-03T00:00:00"/>
    <s v="Pago 1 - I-06931"/>
    <s v="I-2025-06931"/>
    <s v="ASDI – Contratación de Servicio de Auditoría Avina"/>
    <x v="2"/>
    <x v="5"/>
    <x v="0"/>
    <s v="Co-inversor - Fundación Avina (FA)"/>
    <x v="3"/>
    <x v="9"/>
    <x v="9"/>
    <s v="Auditoria"/>
    <s v="Guatemala"/>
    <s v="US Dollar"/>
    <n v="1250"/>
    <n v="1250"/>
    <s v="Pago Completo"/>
    <s v="Pago 1 - I-06931"/>
    <s v="D-2025-04-02-24721"/>
    <x v="2"/>
    <s v="A00707"/>
  </r>
  <r>
    <d v="2025-04-03T00:00:00"/>
    <s v="Couta 1/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1/12"/>
    <s v="D-2025-04-02-24726"/>
    <x v="0"/>
    <s v="A00461"/>
  </r>
  <r>
    <d v="2025-04-03T00:00:00"/>
    <s v="Honorarios Marzo 2025"/>
    <s v="I-2024-06315"/>
    <s v="UE Redes Chaco - Coordinación del proyecto (Yaiza Reid Rata) - año II"/>
    <x v="0"/>
    <x v="56"/>
    <x v="0"/>
    <s v="Co-inversor - Fundación Avina (FA)"/>
    <x v="0"/>
    <x v="0"/>
    <x v="0"/>
    <s v="Consultoría: Implementación de Programas"/>
    <s v="Argentina"/>
    <s v="Pesos Argentinos"/>
    <n v="3231220"/>
    <n v="3013.49"/>
    <s v="Pago Completo"/>
    <s v="Honorarios Marzo 2025"/>
    <s v="D-2025-04-03-24728"/>
    <x v="0"/>
    <s v="A00622"/>
  </r>
  <r>
    <d v="2025-04-03T00:00:00"/>
    <s v="Primer pago auditoria I-06910"/>
    <s v="I-2025-06910"/>
    <s v="ASDI – Auditoria socios implementadores"/>
    <x v="2"/>
    <x v="5"/>
    <x v="0"/>
    <s v="Co-inversor - Fundación Avina (FA)"/>
    <x v="3"/>
    <x v="9"/>
    <x v="9"/>
    <s v="Auditoria"/>
    <s v="El Salvador"/>
    <s v="US Dollar"/>
    <n v="5000"/>
    <n v="5000"/>
    <s v="Pago Completo"/>
    <s v="Primer pago auditoria I-06910"/>
    <s v="D-2025-04-02-24722"/>
    <x v="2"/>
    <s v="A00707"/>
  </r>
  <r>
    <d v="2025-04-03T00:00:00"/>
    <s v="Honorarios Marzo 2025"/>
    <s v="I-2025-06833"/>
    <s v="UE Redes Chaco - consultoría administrativa (Fiorella Tomasello)"/>
    <x v="0"/>
    <x v="56"/>
    <x v="0"/>
    <s v="Co-inversor - Fundación Avina (FA)"/>
    <x v="0"/>
    <x v="0"/>
    <x v="0"/>
    <s v="Consultoría: Implementación de Programas"/>
    <s v="Argentina"/>
    <s v="Pesos Argentinos"/>
    <n v="1500000"/>
    <n v="1395.35"/>
    <s v="Pago Completo"/>
    <s v="Honorarios Marzo 2025"/>
    <s v="D-2025-04-03-24730"/>
    <x v="0"/>
    <s v="A00622"/>
  </r>
  <r>
    <d v="2025-04-03T00:00:00"/>
    <s v="Reintegro gastos de viajes"/>
    <s v="I-2023-05926"/>
    <s v="SURGE FA | Coordinación Programática - Anaid Astorga"/>
    <x v="2"/>
    <x v="75"/>
    <x v="0"/>
    <s v="Avina Americas – Fundación Avina (AA-FA)"/>
    <x v="5"/>
    <x v="16"/>
    <x v="16"/>
    <s v="Consultoría: Implementación de Programas"/>
    <s v="México"/>
    <s v="US Dollar"/>
    <n v="1067.24"/>
    <n v="1067.24"/>
    <s v="Pago Completo"/>
    <s v="Reintegro gastos de viajes"/>
    <s v="D-2025-04-02-24718"/>
    <x v="2"/>
    <s v="A00780"/>
  </r>
  <r>
    <d v="2025-04-03T00:00:00"/>
    <s v="Couta 2/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2/12"/>
    <s v="D-2025-04-02-24727"/>
    <x v="0"/>
    <s v="A00461"/>
  </r>
  <r>
    <d v="2025-04-04T00:00:00"/>
    <s v="Pago 2da enmienda I-5724 AA-FA"/>
    <s v="I-2023-05724"/>
    <s v="AA FA OSF | Fondo Oportunidad Mexico"/>
    <x v="4"/>
    <x v="53"/>
    <x v="3"/>
    <s v="Co-inversor - Avina Americas (AA)"/>
    <x v="5"/>
    <x v="18"/>
    <x v="18"/>
    <s v="Donación efectivo más de U$D 50K"/>
    <s v="México"/>
    <s v="US Dollar"/>
    <n v="63700"/>
    <n v="63700"/>
    <s v="Pago Completo"/>
    <s v="Pago 2da enmienda I-5724 AA-FA"/>
    <s v="D-2025-04-04-24737"/>
    <x v="2"/>
    <s v="A00768"/>
  </r>
  <r>
    <d v="2025-04-04T00:00:00"/>
    <s v="Transferencia AA-FA Inversiones I-6940 MapBiomas"/>
    <s v="I-2025-06940"/>
    <s v="MapBiomas: Fondos AA-FA"/>
    <x v="4"/>
    <x v="10"/>
    <x v="3"/>
    <s v="Co-inversor - Avina Americas (AA)"/>
    <x v="0"/>
    <x v="6"/>
    <x v="6"/>
    <s v="Donación efectivo más de U$D 50K"/>
    <s v="Panamá"/>
    <s v="US Dollar"/>
    <n v="20177500"/>
    <n v="20177500"/>
    <s v="Pago Completo"/>
    <s v="Transferencia AA-FA Inversiones I-6940 MapBiomas"/>
    <s v="D-2025-04-04-24739"/>
    <x v="1"/>
    <s v="A00010"/>
  </r>
  <r>
    <d v="2025-04-04T00:00:00"/>
    <s v="Transferencia AA-FA Inter entidades  I-6940 MapBiomas"/>
    <s v="I-2025-06940"/>
    <s v="MapBiomas: Fondos AA-FA"/>
    <x v="4"/>
    <x v="10"/>
    <x v="3"/>
    <s v="Co-inversor - Avina Americas (AA)"/>
    <x v="0"/>
    <x v="28"/>
    <x v="30"/>
    <s v="Donación efectivo más de U$D 50K"/>
    <s v="Panamá"/>
    <s v="US Dollar"/>
    <n v="3122500"/>
    <n v="3122500"/>
    <s v="Pago Completo"/>
    <s v="Transferencia AA-FA Inter entidades  I-6940 MapBiomas"/>
    <s v="D-2025-04-04-24740"/>
    <x v="1"/>
    <s v="A00010"/>
  </r>
  <r>
    <d v="2025-04-04T00:00:00"/>
    <s v="Pago Enmienda AA-FA I-6692"/>
    <s v="I-2024-06692"/>
    <s v="Fondos AA-FA OSF SURGE | Renovación 2024 a 2027"/>
    <x v="4"/>
    <x v="76"/>
    <x v="3"/>
    <s v="Co-inversor - Avina Americas (AA)"/>
    <x v="5"/>
    <x v="18"/>
    <x v="18"/>
    <s v="Donación efectivo más de U$D 50K"/>
    <s v="Panamá"/>
    <s v="US Dollar"/>
    <n v="127500"/>
    <n v="127500"/>
    <s v="Pago Completo"/>
    <s v="Pago Enmienda AA-FA I-6692"/>
    <s v="D-2025-04-04-24744"/>
    <x v="2"/>
    <s v="A00891"/>
  </r>
  <r>
    <d v="2025-04-04T00:00:00"/>
    <s v="Pago AA-FA I-6866 1 de 2 Hewlett"/>
    <s v="I-2025-06866"/>
    <s v="Fondos AA-FA HEWLLET SURGE | Renovación 2024 a 2027"/>
    <x v="4"/>
    <x v="77"/>
    <x v="3"/>
    <s v="Co-inversor - Avina Americas (AA)"/>
    <x v="5"/>
    <x v="29"/>
    <x v="31"/>
    <s v="Donación efectivo más de U$D 3K y menos de U$D 50K"/>
    <s v="Panamá"/>
    <s v="US Dollar"/>
    <n v="128837"/>
    <n v="128837"/>
    <s v="Pago Completo"/>
    <s v="Pago AA-FA I-6866 1 de 2 Hewlett"/>
    <s v="D-2025-04-04-24745"/>
    <x v="2"/>
    <s v="A00918"/>
  </r>
  <r>
    <d v="2025-04-04T00:00:00"/>
    <s v="Pago complementar"/>
    <s v="I-2024-06155"/>
    <s v="POV-BOL: Coordinación Programática - Año 4  (Marko Carrasco)"/>
    <x v="2"/>
    <x v="40"/>
    <x v="0"/>
    <s v="Co-inversor - Fundación Avina (FA)"/>
    <x v="0"/>
    <x v="0"/>
    <x v="0"/>
    <s v="Consultoría: Implementación de Programas"/>
    <s v="Bolivia"/>
    <s v="Pesos Bolivianos"/>
    <n v="4672.29"/>
    <n v="671.31"/>
    <s v="Pago Completo"/>
    <s v="Pago complementar"/>
    <s v="D-2025-04-03-24733"/>
    <x v="0"/>
    <s v="A00461"/>
  </r>
  <r>
    <d v="2025-04-04T00:00:00"/>
    <s v="Pago 6/6 - NM"/>
    <s v="I-2024-06158"/>
    <s v="POV-VAC-BR: Apoio a PMEL e Gestão - Ano 4 (Natalia Maia)"/>
    <x v="2"/>
    <x v="40"/>
    <x v="0"/>
    <s v="Co-inversor - Fundación Avina (FA)"/>
    <x v="0"/>
    <x v="0"/>
    <x v="0"/>
    <s v="Consultoría: Implementación de Programas"/>
    <s v="Brasil"/>
    <s v="Reales"/>
    <n v="17000"/>
    <n v="3035.88"/>
    <s v="Pago Completo"/>
    <s v="Pago 6/6 - NM"/>
    <s v="D-2025-04-03-24732"/>
    <x v="0"/>
    <s v="A00461"/>
  </r>
  <r>
    <d v="2025-04-04T00:00:00"/>
    <s v="2do. desembolso- Paloma Mejia I-6717"/>
    <s v="I-2024-06717"/>
    <s v="Kellogg: Technical advice and workshop facilitation"/>
    <x v="4"/>
    <x v="78"/>
    <x v="2"/>
    <s v="Co-inversor - Avina Americas (AA)"/>
    <x v="4"/>
    <x v="24"/>
    <x v="24"/>
    <s v="Consultoría: Contratación de servicios/Otros"/>
    <s v="México"/>
    <s v="US Dollar"/>
    <n v="2000"/>
    <n v="2000"/>
    <s v="Pago Completo"/>
    <s v="2do. desembolso- Paloma Mejia I-6717"/>
    <s v="D-2025-03-31-24706"/>
    <x v="0"/>
    <s v="A00795"/>
  </r>
  <r>
    <d v="2025-04-04T00:00:00"/>
    <s v="I-2024-06304 - Union of Informal Workers Association"/>
    <s v="I-2024-06304"/>
    <s v="DAWF Union of Informal Workers Association"/>
    <x v="4"/>
    <x v="79"/>
    <x v="2"/>
    <s v="Co-inversor - Avina Americas (AA)"/>
    <x v="3"/>
    <x v="7"/>
    <x v="7"/>
    <s v="Donación efectivo más de U$D 50K"/>
    <s v="Ghana"/>
    <s v="US Dollar"/>
    <n v="13500"/>
    <n v="13500"/>
    <s v="Pago Completo"/>
    <s v="I-2024-06304 - Union of Informal Workers Association"/>
    <s v="D-2025-04-02-24720"/>
    <x v="1"/>
    <s v="A00756"/>
  </r>
  <r>
    <d v="2025-04-04T00:00:00"/>
    <s v="Desembolso FEMSA AA-FA"/>
    <s v="I-2025-06867"/>
    <s v="Fondos AA-FA FEMSA"/>
    <x v="4"/>
    <x v="80"/>
    <x v="3"/>
    <s v="Co-inversor - Avina Americas (AA)"/>
    <x v="4"/>
    <x v="30"/>
    <x v="32"/>
    <s v="Donación efectivo más de U$D 50K"/>
    <s v="México"/>
    <s v="US Dollar"/>
    <n v="212940"/>
    <n v="212940"/>
    <s v="Pago Completo"/>
    <s v="Desembolso FEMSA AA-FA"/>
    <s v="D-2025-04-04-24741"/>
    <x v="0"/>
    <s v="A00919"/>
  </r>
  <r>
    <d v="2025-04-04T00:00:00"/>
    <s v="Pago AA-FA I-6866 2 de 2 Hewlett"/>
    <s v="I-2025-06866"/>
    <s v="Fondos AA-FA HEWLLET SURGE | Renovación 2024 a 2027"/>
    <x v="4"/>
    <x v="77"/>
    <x v="3"/>
    <s v="Co-inversor - Avina Americas (AA)"/>
    <x v="5"/>
    <x v="18"/>
    <x v="18"/>
    <s v="Donación efectivo más de U$D 3K y menos de U$D 50K"/>
    <s v="Panamá"/>
    <s v="US Dollar"/>
    <n v="371084"/>
    <n v="371084"/>
    <s v="Pago Completo"/>
    <s v="Pago AA-FA I-6866 2 de 2 Hewlett"/>
    <s v="D-2025-04-04-24746"/>
    <x v="2"/>
    <s v="A00918"/>
  </r>
  <r>
    <d v="2025-04-04T00:00:00"/>
    <s v="Desembolso Marzo - Daniela Salas"/>
    <s v="I-2024-06380"/>
    <s v="ICC: consultoría de monitoreo, evaluación y aprendizaje - Daniela Salas"/>
    <x v="2"/>
    <x v="58"/>
    <x v="0"/>
    <s v="Co-inversor - Fundación Avina (FA)"/>
    <x v="3"/>
    <x v="9"/>
    <x v="9"/>
    <s v="Consultoría: Implementación de Programas"/>
    <s v="Perú"/>
    <s v="Nuevos Soles Peruanos"/>
    <n v="8500"/>
    <n v="2317.9699999999998"/>
    <s v="Pago Completo"/>
    <s v="Desembolso Marzo - Daniela Salas"/>
    <s v="D-2025-04-02-24724"/>
    <x v="0"/>
    <s v="A00808"/>
  </r>
  <r>
    <d v="2025-04-04T00:00:00"/>
    <s v="Desembolso Unico I-6812"/>
    <s v="I-2025-06812"/>
    <s v="LR - C3 Encuentro de secretarías de RED LACRE en Chile"/>
    <x v="4"/>
    <x v="81"/>
    <x v="2"/>
    <s v="Co-inversor - Avina Americas (AA)"/>
    <x v="6"/>
    <x v="19"/>
    <x v="19"/>
    <s v="Donación efectivo más de U$D 3K y menos de U$D 50K"/>
    <s v="Global"/>
    <s v="US Dollar"/>
    <n v="19105.900000000001"/>
    <n v="19105.900000000001"/>
    <s v="Pago Completo"/>
    <s v="Desembolso Unico I-6812"/>
    <s v="D-2025-04-01-24713"/>
    <x v="1"/>
    <s v="A00823"/>
  </r>
  <r>
    <d v="2025-04-04T00:00:00"/>
    <s v="01 st Desembolso Guyra I-6826"/>
    <s v="I-2025-06826"/>
    <s v="MapBiomas: Paraguay"/>
    <x v="4"/>
    <x v="10"/>
    <x v="2"/>
    <s v="Co-inversor - Avina Americas (AA)"/>
    <x v="0"/>
    <x v="6"/>
    <x v="6"/>
    <s v="Donación efectivo más de U$D 50K"/>
    <s v="Paraguay"/>
    <s v="US Dollar"/>
    <n v="75000"/>
    <n v="75000"/>
    <s v="Pago Completo"/>
    <s v="01 st Desembolso Guyra I-6826"/>
    <s v="D-2025-04-01-24712"/>
    <x v="1"/>
    <s v="A00010"/>
  </r>
  <r>
    <d v="2025-04-04T00:00:00"/>
    <s v="I-2023-05946 - Canadian Network on Corporate Accountability (CNCA)"/>
    <s v="I-2023-05946"/>
    <s v="FORGE 2: Canadian Network on Corporate Accountability (CNCA)"/>
    <x v="4"/>
    <x v="29"/>
    <x v="2"/>
    <s v="Co-inversor - Avina Americas (AA)"/>
    <x v="3"/>
    <x v="7"/>
    <x v="7"/>
    <s v="Donación efectivo más de U$D 50K"/>
    <s v="Canadá"/>
    <s v="US Dollar"/>
    <n v="250000"/>
    <n v="250000"/>
    <s v="Pago Completo"/>
    <s v="I-2023-05946 - Canadian Network on Corporate Accountability (CNCA)"/>
    <s v="D-2025-04-02-24719"/>
    <x v="1"/>
    <s v="A00656"/>
  </r>
  <r>
    <d v="2025-04-04T00:00:00"/>
    <s v="Pago enmienda I-5734 AA-FA"/>
    <s v="I-2023-05734"/>
    <s v="AA FA HEWLETT | Fondo Oportunidad Mexico"/>
    <x v="4"/>
    <x v="37"/>
    <x v="3"/>
    <s v="Co-inversor - Avina Americas (AA)"/>
    <x v="5"/>
    <x v="18"/>
    <x v="18"/>
    <s v="Donación efectivo más de U$D 50K"/>
    <s v="México"/>
    <s v="US Dollar"/>
    <n v="106200"/>
    <n v="106200"/>
    <s v="Pago Completo"/>
    <s v="Pago enmienda I-5734 AA-FA"/>
    <s v="D-2025-04-04-24738"/>
    <x v="2"/>
    <s v="A00771"/>
  </r>
  <r>
    <d v="2025-04-04T00:00:00"/>
    <s v="Pago 1 de 2 Enmienda FORGE"/>
    <s v="I-2024-06533"/>
    <s v="Fondos AA-FA Fidelity Charitable y Wellspring (FORGE)"/>
    <x v="4"/>
    <x v="79"/>
    <x v="3"/>
    <s v="Co-inversor - Avina Americas (AA)"/>
    <x v="3"/>
    <x v="7"/>
    <x v="7"/>
    <s v="Donación efectivo más de U$D 3K y menos de U$D 50K"/>
    <s v="Panamá"/>
    <s v="US Dollar"/>
    <n v="21000"/>
    <n v="21000"/>
    <s v="Pago Completo"/>
    <s v="Pago 1 de 2 Enmienda FORGE"/>
    <s v="D-2025-04-04-24742"/>
    <x v="1"/>
    <s v="A00756"/>
  </r>
  <r>
    <d v="2025-04-04T00:00:00"/>
    <s v="Desembolso Terranova - Pasajes y Estadía"/>
    <s v="I-2025-06917"/>
    <s v="ICC: Participación CSW2025 - Caja chica y agencia"/>
    <x v="2"/>
    <x v="58"/>
    <x v="0"/>
    <s v="Co-inversor - Fundación Avina (FA)"/>
    <x v="3"/>
    <x v="9"/>
    <x v="9"/>
    <s v="Organizado por Avina"/>
    <s v="Estados Unidos"/>
    <s v="US Dollar"/>
    <n v="7469.76"/>
    <n v="7469.76"/>
    <s v="Pago Completo"/>
    <s v="Desembolso Terranova - Pasajes y Estadía"/>
    <s v="D-2025-04-03-24734"/>
    <x v="0"/>
    <s v="A00808"/>
  </r>
  <r>
    <d v="2025-04-04T00:00:00"/>
    <s v="Transferencia AA-FA Inter entidades  I-6940 MapBiomas"/>
    <s v="I-2025-06940"/>
    <s v="MapBiomas: Fondos AA-FA"/>
    <x v="4"/>
    <x v="10"/>
    <x v="3"/>
    <s v="Co-inversor - Avina Americas (AA)"/>
    <x v="0"/>
    <x v="28"/>
    <x v="30"/>
    <s v="Donación efectivo más de U$D 50K"/>
    <s v="Panamá"/>
    <s v="US Dollar"/>
    <n v="950000"/>
    <n v="950000"/>
    <s v="Pago Completo"/>
    <s v="Transferencia AA-FA Inter entidades  I-6940 MapBiomas"/>
    <s v="D-2025-04-04-24740"/>
    <x v="1"/>
    <s v="A00010"/>
  </r>
  <r>
    <d v="2025-04-04T00:00:00"/>
    <s v="Pago 2 - I-2024-06211 - Dolores Hidalgo - Soluciones Ecologicas - Alianza Avery"/>
    <s v="I-2024-06211"/>
    <s v="Latitud R-MEX - Reciclaje Inclusivo Dolores Hidalgo - Soluciones Ecologicas"/>
    <x v="4"/>
    <x v="82"/>
    <x v="2"/>
    <s v="Co-inversor - Avina Americas (AA)"/>
    <x v="6"/>
    <x v="19"/>
    <x v="19"/>
    <s v="Donación efectivo más de U$D 3K y menos de U$D 50K"/>
    <s v="México"/>
    <s v="US Dollar"/>
    <n v="8000"/>
    <n v="8000"/>
    <s v="Pago Completo"/>
    <s v="Pago 2 - I-2024-06211 - Dolores Hidalgo - Soluciones Ecologicas - Alianza Avery"/>
    <s v="D-2025-03-31-24707"/>
    <x v="1"/>
    <s v="A00807"/>
  </r>
  <r>
    <d v="2025-04-04T00:00:00"/>
    <s v="Pago 2 de 2 Enmienda FORGE"/>
    <s v="I-2024-06533"/>
    <s v="Fondos AA-FA Fidelity Charitable y Wellspring (FORGE)"/>
    <x v="4"/>
    <x v="83"/>
    <x v="3"/>
    <s v="Co-inversor - Avina Americas (AA)"/>
    <x v="3"/>
    <x v="7"/>
    <x v="7"/>
    <s v="Donación efectivo más de U$D 3K y menos de U$D 50K"/>
    <s v="Panamá"/>
    <s v="US Dollar"/>
    <n v="14000"/>
    <n v="14000"/>
    <s v="Pago Completo"/>
    <s v="Pago 2 de 2 Enmienda FORGE"/>
    <s v="D-2025-04-04-24743"/>
    <x v="1"/>
    <s v="A00805"/>
  </r>
  <r>
    <d v="2025-04-04T00:00:00"/>
    <s v="Pago único- Alejandra Calderón"/>
    <s v="I-2025-06935"/>
    <s v="Avina: Consultoría Programatica Bolívia"/>
    <x v="2"/>
    <x v="27"/>
    <x v="0"/>
    <s v="Co-inversor - Fundación Avina (FA)"/>
    <x v="4"/>
    <x v="12"/>
    <x v="12"/>
    <s v="Consultoría: Implementación de Programas"/>
    <s v="Bolivia"/>
    <s v="Pesos Bolivianos"/>
    <n v="17107.96"/>
    <n v="2458.04"/>
    <s v="Pago Completo"/>
    <s v="Pago único- Alejandra Calderón"/>
    <s v="D-2025-04-02-24725"/>
    <x v="3"/>
    <s v="A00001"/>
  </r>
  <r>
    <d v="2025-04-08T00:00:00"/>
    <s v="Pago vuelo Carlos Magno"/>
    <s v="I-2025-06868"/>
    <s v="Apoio à Rede ASA para fortalecer acesso à água no contexto de crise climática"/>
    <x v="5"/>
    <x v="33"/>
    <x v="0"/>
    <s v="Co-inversor - Fundación Avina (FA)"/>
    <x v="4"/>
    <x v="4"/>
    <x v="4"/>
    <s v="Contratación de servicios/Viajes/Hoteles/Viáticos"/>
    <s v="Brasil"/>
    <s v="Reales"/>
    <n v="2992.27"/>
    <n v="504.05"/>
    <s v="Pago Completo"/>
    <s v="Pago vuelo Carlos Magno"/>
    <s v="D-2025-04-07-24752"/>
    <x v="0"/>
    <s v="A00344"/>
  </r>
  <r>
    <d v="2025-04-08T00:00:00"/>
    <s v="Pago reembolso Aga I-5749"/>
    <s v="I-2023-05749"/>
    <s v="Walmart-Periplo: Contratacion de Traducciones e Interpretacion y Servicios Varios"/>
    <x v="4"/>
    <x v="11"/>
    <x v="2"/>
    <s v="Co-inversor - Avina Americas (AA)"/>
    <x v="3"/>
    <x v="7"/>
    <x v="7"/>
    <s v="Consultoría: Contratación de servicios/Otros"/>
    <s v="México"/>
    <s v="US Dollar"/>
    <n v="1228.17"/>
    <n v="1228.17"/>
    <s v="Pago Completo"/>
    <s v="Pago reembolso Aga I-5749"/>
    <s v="D-2025-04-07-24750"/>
    <x v="1"/>
    <s v="A00701"/>
  </r>
  <r>
    <d v="2025-04-08T00:00:00"/>
    <s v="Entrega do Informe 1 de Atividades"/>
    <s v="I-2025-06791"/>
    <s v="CLUA | Consultoria Seleção de Beneficiários- Marcelo Tavares"/>
    <x v="2"/>
    <x v="4"/>
    <x v="0"/>
    <s v="Co-inversor - Fundación Avina (FA)"/>
    <x v="0"/>
    <x v="11"/>
    <x v="11"/>
    <s v="Consultoría: Contratación de servicios/Otros"/>
    <s v="Brasil"/>
    <s v="Reales"/>
    <n v="10000"/>
    <n v="1741.49"/>
    <s v="Pago Completo"/>
    <s v="Entrega do Informe 1 de Atividades"/>
    <s v="D-2025-04-07-24747"/>
    <x v="0"/>
    <s v="A00784"/>
  </r>
  <r>
    <d v="2025-04-08T00:00:00"/>
    <s v="Pago bimensal - fevereiro e março"/>
    <s v="I-2024-06592"/>
    <s v="GCF BRA - Articulador Local Marajó - Emerson Miranda"/>
    <x v="5"/>
    <x v="2"/>
    <x v="0"/>
    <s v="Co-inversor - Fundación Avina (FA)"/>
    <x v="0"/>
    <x v="0"/>
    <x v="0"/>
    <s v="Consultoría: Implementación de Programas"/>
    <s v="Brasil"/>
    <s v="Reales"/>
    <n v="7338.1"/>
    <n v="1277.92"/>
    <s v="Pago Completo"/>
    <s v="Pago bimensal - fevereiro e março"/>
    <s v="D-2025-04-07-24751"/>
    <x v="0"/>
    <s v="A00703"/>
  </r>
  <r>
    <d v="2025-04-08T00:00:00"/>
    <s v="Desembolso Préstamo único S.Elgueta"/>
    <s v="I-2025-06902"/>
    <s v="Susana Elgueta Donaire FDR 2.0 Ikatu"/>
    <x v="1"/>
    <x v="1"/>
    <x v="0"/>
    <s v="Co-inversor - Fundación Avina (FA)"/>
    <x v="1"/>
    <x v="1"/>
    <x v="1"/>
    <s v="Cooperación Financiera Reembolsable"/>
    <s v="Chile"/>
    <s v="Pesos Chilenos"/>
    <n v="2000000"/>
    <n v="2018.82"/>
    <s v="Pago Completo"/>
    <s v="Desembolso Préstamo único S.Elgueta"/>
    <s v="D-2025-04-01-24717"/>
    <x v="1"/>
    <s v="A00824"/>
  </r>
  <r>
    <d v="2025-04-08T00:00:00"/>
    <s v="NF 9 ref. 7 Pago - Gestor Científico PD&amp;I - Rafael Soares"/>
    <s v="I-2024-06298"/>
    <s v="WTT Gestor Científico PD&amp;I - Rafael Soares"/>
    <x v="3"/>
    <x v="42"/>
    <x v="1"/>
    <s v="WTT Institucional"/>
    <x v="2"/>
    <x v="2"/>
    <x v="2"/>
    <s v="Consultoría: Implementación de Programas"/>
    <s v="Brasil"/>
    <s v="Reales"/>
    <n v="18000"/>
    <n v="3032.09"/>
    <s v="Pago Completo"/>
    <s v="NF 9 ref. 7 Pago - Gestor Científico PD&amp;I - Rafael Soares"/>
    <s v="D-2025-04-08-24753"/>
    <x v="1"/>
    <s v="A00830"/>
  </r>
  <r>
    <d v="2025-04-09T00:00:00"/>
    <s v="Factura 43209 - Allegro tours"/>
    <s v="I-2024-06158"/>
    <s v="POV-VAC-BR: Apoio a PMEL e Gestão - Ano 4 (Natalia Maia)"/>
    <x v="2"/>
    <x v="40"/>
    <x v="0"/>
    <s v="Co-inversor - Fundación Avina (FA)"/>
    <x v="0"/>
    <x v="0"/>
    <x v="0"/>
    <s v="Consultoría: Implementación de Programas"/>
    <s v="Brasil"/>
    <s v="US Dollar"/>
    <n v="230.24"/>
    <n v="230.24"/>
    <s v="Pago Completo"/>
    <s v="Factura 43209 - Allegro tours"/>
    <s v="D-2025-04-16-24790"/>
    <x v="0"/>
    <s v="A00461"/>
  </r>
  <r>
    <d v="2025-04-09T00:00:00"/>
    <s v="ALLEGRO TOUR | Factura Allegro No. 43981 Y Factura Allegro 44296"/>
    <s v="I-2025-06807"/>
    <s v="PORTICUS | Taller Planeación Democracia en Paz"/>
    <x v="2"/>
    <x v="9"/>
    <x v="0"/>
    <s v="Co-inversor - Fundación Avina (FA)"/>
    <x v="5"/>
    <x v="5"/>
    <x v="5"/>
    <s v="Organizado por Avina"/>
    <s v="Colombia"/>
    <s v="US Dollar"/>
    <n v="627.12"/>
    <n v="627.12"/>
    <s v="Pago Completo"/>
    <s v="ALLEGRO TOUR | Factura Allegro No. 43981 Y Factura Allegro 44296"/>
    <s v="D-2025-04-11-24768"/>
    <x v="2"/>
    <s v="A00684"/>
  </r>
  <r>
    <d v="2025-04-09T00:00:00"/>
    <s v="Pago 2- Chistian Rubio"/>
    <s v="I-2024-06788"/>
    <s v="Lazos de Agua - Arquitectura de identidad"/>
    <x v="2"/>
    <x v="6"/>
    <x v="0"/>
    <s v="Co-inversor - Fundación Avina (FA)"/>
    <x v="4"/>
    <x v="4"/>
    <x v="4"/>
    <s v="Consultoría: Contratación de servicios/Otros"/>
    <s v="Colombia"/>
    <s v="US Dollar"/>
    <n v="500"/>
    <n v="500"/>
    <s v="Pago Completo"/>
    <s v="Pago 2- Chistian Rubio"/>
    <s v="D-2025-04-08-24756"/>
    <x v="0"/>
    <s v="A00798"/>
  </r>
  <r>
    <d v="2025-04-09T00:00:00"/>
    <s v="I-2024-06754 Invoice 1-03/03/25 Pago unico - Juan Duncan"/>
    <s v="I-2024-06754"/>
    <s v="Latitud R - C4 Consultoría Proveedor servicios de Comunicación"/>
    <x v="2"/>
    <x v="34"/>
    <x v="0"/>
    <s v="Avina Americas – Fundación Avina (AA-FA)"/>
    <x v="6"/>
    <x v="8"/>
    <x v="8"/>
    <s v="Consultoría: Implementación de Programas"/>
    <s v="Global"/>
    <s v="Pesos Argentinos"/>
    <n v="2100000"/>
    <n v="1958.5"/>
    <s v="Pago Completo"/>
    <s v="I-2024-06754 Invoice 1-03/03/25 Pago unico - Juan Duncan"/>
    <s v="D-2025-04-08-24755"/>
    <x v="1"/>
    <s v="A00903"/>
  </r>
  <r>
    <d v="2025-04-09T00:00:00"/>
    <s v="ALEGROTOUR | Factura  45752"/>
    <s v="I-2024-06088"/>
    <s v="SURGE | Consultoria de Comunicación | Camilo Andrés Velásquez Ruiz"/>
    <x v="2"/>
    <x v="9"/>
    <x v="0"/>
    <s v="Co-inversor - Fundación Avina (FA)"/>
    <x v="5"/>
    <x v="16"/>
    <x v="16"/>
    <s v="Consultoría: Implementación de Programas"/>
    <s v="México"/>
    <s v="US Dollar"/>
    <n v="217.45"/>
    <n v="217.45"/>
    <s v="Pago Completo"/>
    <s v="ALEGROTOUR | Factura  45752"/>
    <s v="D-2025-04-09-24759"/>
    <x v="2"/>
    <s v="A00684"/>
  </r>
  <r>
    <d v="2025-04-10T00:00:00"/>
    <s v="Pago Marzo/2025"/>
    <s v="I-2025-06840"/>
    <s v="SURGE | Contratación Servicios de Comunicación - Eskuela Radical"/>
    <x v="2"/>
    <x v="75"/>
    <x v="0"/>
    <s v="Avina Americas – Fundación Avina (AA-FA)"/>
    <x v="5"/>
    <x v="5"/>
    <x v="5"/>
    <s v="Consultoría: Contratación de servicios/Otros"/>
    <s v="México"/>
    <s v="US Dollar"/>
    <n v="2050"/>
    <n v="2050"/>
    <s v="Pago Completo"/>
    <s v="Pago Marzo/2025"/>
    <s v="D-2025-04-08-24757"/>
    <x v="2"/>
    <s v="A00780"/>
  </r>
  <r>
    <d v="2025-04-14T00:00:00"/>
    <s v="Viáticos Margarita- Encuentro Interestatal"/>
    <s v="I-2025-06906"/>
    <s v="Encuentro Interestatal de Organizaciones Comunitarias de Servicios de Agua y Saneamiento en Oaxaca, México"/>
    <x v="6"/>
    <x v="46"/>
    <x v="0"/>
    <s v="Co-inversor - Fundación Avina (FA)"/>
    <x v="4"/>
    <x v="12"/>
    <x v="12"/>
    <s v="Organizado por Avina"/>
    <s v="México"/>
    <s v="Pesos Mexicanos"/>
    <n v="1595"/>
    <n v="78.42"/>
    <s v="Pago Completo"/>
    <s v="Viáticos Margarita- Encuentro Interestatal"/>
    <s v="D-2025-04-10-24760"/>
    <x v="2"/>
    <s v="A00706"/>
  </r>
  <r>
    <d v="2025-04-14T00:00:00"/>
    <s v="Pago saldo Consultoria Estudio Repisa"/>
    <s v="I-2025-06907"/>
    <s v="Periplo Chile | Estudio Repisa - Propuesta Stand Festival Ñam"/>
    <x v="1"/>
    <x v="65"/>
    <x v="0"/>
    <s v="Co-inversor - Fundación Avina (FA)"/>
    <x v="3"/>
    <x v="9"/>
    <x v="9"/>
    <s v="Consultoría: Contratación de servicios/Otros"/>
    <s v="Chile"/>
    <s v="Pesos Chilenos"/>
    <n v="1754386"/>
    <n v="1793.69"/>
    <s v="Pago Completo"/>
    <s v="Pago saldo Consultoria Estudio Repisa"/>
    <s v="D-2025-04-07-24748"/>
    <x v="1"/>
    <s v="A00800"/>
  </r>
  <r>
    <d v="2025-04-14T00:00:00"/>
    <s v="Pago 9- Emigdia Ybáñez Cáceres"/>
    <s v="I-2024-06265"/>
    <s v="Lazos de Agua: Consultoría de Comunicaciones"/>
    <x v="2"/>
    <x v="6"/>
    <x v="0"/>
    <s v="Co-inversor - Fundación Avina (FA)"/>
    <x v="4"/>
    <x v="12"/>
    <x v="12"/>
    <s v="Consultoría: Implementación de Programas"/>
    <s v="Colombia"/>
    <s v="Guaranies Paraguayos"/>
    <n v="34203282.539999999"/>
    <n v="4319.1400000000003"/>
    <s v="Pago Completo"/>
    <s v="Pago 9- Emigdia Ybáñez Cáceres"/>
    <s v="D-2025-04-10-24762"/>
    <x v="0"/>
    <s v="A00798"/>
  </r>
  <r>
    <d v="2025-04-15T00:00:00"/>
    <s v="Pago 1- Juana Penayo"/>
    <s v="I-2025-06860"/>
    <s v="Lazos de Agua: Consultoria Programática País"/>
    <x v="2"/>
    <x v="45"/>
    <x v="0"/>
    <s v="Co-inversor - Fundación Avina (FA)"/>
    <x v="4"/>
    <x v="12"/>
    <x v="12"/>
    <s v="Consultoría: Implementación de Programas"/>
    <s v="Paraguay"/>
    <s v="Guaranies Paraguayos"/>
    <n v="34995579.399999999"/>
    <n v="4385.96"/>
    <s v="Pago Completo"/>
    <s v="Pago 1- Juana Penayo"/>
    <s v="D-2025-04-14-24773"/>
    <x v="0"/>
    <s v="A00828"/>
  </r>
  <r>
    <d v="2025-04-15T00:00:00"/>
    <s v="Fondos Adicionales"/>
    <s v="I-2023-05473"/>
    <s v="UE Redes Chaco - FGCH"/>
    <x v="0"/>
    <x v="56"/>
    <x v="0"/>
    <s v="Co-inversor - Fundación Avina (FA)"/>
    <x v="0"/>
    <x v="11"/>
    <x v="11"/>
    <s v="Donación efectivo más de U$D 50K"/>
    <s v="Argentina"/>
    <s v="US Dollar"/>
    <n v="37912"/>
    <n v="37912"/>
    <s v="Pago Completo"/>
    <s v="Fondos Adicionales"/>
    <s v="D-2025-04-11-24764"/>
    <x v="0"/>
    <s v="A00622"/>
  </r>
  <r>
    <d v="2025-04-15T00:00:00"/>
    <s v="Desembolso para Gastos Logísticos"/>
    <s v="I-2025-06886"/>
    <s v="NDC Bolivia: Consultoría apoyo a las tres plataformas de Mujeres, Jóvenes y Pueblos Indígenas"/>
    <x v="2"/>
    <x v="52"/>
    <x v="0"/>
    <s v="Co-inversor - Fundación Avina (FA)"/>
    <x v="7"/>
    <x v="22"/>
    <x v="25"/>
    <s v="Consultoría: Contratación de servicios/Otros"/>
    <s v="Bolivia"/>
    <s v="US Dollar"/>
    <n v="26700"/>
    <n v="26700"/>
    <s v="Pago Completo"/>
    <s v="Desembolso para Gastos Logísticos"/>
    <s v="D-2025-04-11-24766"/>
    <x v="0"/>
    <s v="A00914"/>
  </r>
  <r>
    <d v="2025-04-15T00:00:00"/>
    <s v="Invoice 001-2025 - Pago unico Paloma Avila"/>
    <s v="I-2025-06888"/>
    <s v="ECI - Latitud R - Contratación para facilitación taller para periodistas en Chile"/>
    <x v="2"/>
    <x v="23"/>
    <x v="0"/>
    <s v="Avina Americas – Fundación Avina (AA-FA)"/>
    <x v="6"/>
    <x v="8"/>
    <x v="8"/>
    <s v="Consultoría: Contratación de servicios/Otros"/>
    <s v="Chile"/>
    <s v="US Dollar"/>
    <n v="3000"/>
    <n v="3000"/>
    <s v="Pago Completo"/>
    <s v="Invoice 001-2025 - Pago unico Paloma Avila"/>
    <s v="D-2025-04-14-24770"/>
    <x v="1"/>
    <s v="A00788"/>
  </r>
  <r>
    <d v="2025-04-15T00:00:00"/>
    <s v="Quinto pago"/>
    <s v="I-2024-06099"/>
    <s v="Pro-CLIMAR Argentina - Alejandro Gottig: Consulting for the implementation of specifc actions and program Support"/>
    <x v="2"/>
    <x v="38"/>
    <x v="0"/>
    <s v="Co-inversor - Fundación Avina (FA)"/>
    <x v="6"/>
    <x v="8"/>
    <x v="8"/>
    <s v="Consultoría: Implementación de Programas"/>
    <s v="Argentina"/>
    <s v="Pesos Argentinos"/>
    <n v="4727250"/>
    <n v="4401.54"/>
    <s v="Pago Completo"/>
    <s v="Quinto pago"/>
    <s v="D-2025-04-14-24769"/>
    <x v="0"/>
    <s v="A00794"/>
  </r>
  <r>
    <d v="2025-04-16T00:00:00"/>
    <s v="Desembolso 1/2 Mujeres Soñadoras"/>
    <s v="I-2025-06849"/>
    <s v="UE Redes Chaco - fondos de innovación (Asociación Civil Mujeres Soñadoras)"/>
    <x v="0"/>
    <x v="56"/>
    <x v="0"/>
    <s v="Co-inversor - Fundación Avina (FA)"/>
    <x v="0"/>
    <x v="11"/>
    <x v="11"/>
    <s v="Donación efectivo más de U$D 50K"/>
    <s v="Argentina"/>
    <s v="Pesos Argentinos"/>
    <n v="48275500"/>
    <n v="44949.26"/>
    <s v="Pago Completo"/>
    <s v="Desembolso 1/2 Mujeres Soñadoras"/>
    <s v="D-2025-04-15-24779"/>
    <x v="0"/>
    <s v="A00622"/>
  </r>
  <r>
    <d v="2025-04-16T00:00:00"/>
    <s v="Gastos viaje YRR"/>
    <s v="I-2024-06315"/>
    <s v="UE Redes Chaco - Coordinación del proyecto (Yaiza Reid Rata) - año II"/>
    <x v="0"/>
    <x v="56"/>
    <x v="0"/>
    <s v="Co-inversor - Fundación Avina (FA)"/>
    <x v="0"/>
    <x v="0"/>
    <x v="0"/>
    <s v="Consultoría: Implementación de Programas"/>
    <s v="Argentina"/>
    <s v="Pesos Argentinos"/>
    <n v="99260"/>
    <n v="87.45"/>
    <s v="Pago Completo"/>
    <s v="Gastos viaje YRR"/>
    <s v="D-2025-04-16-24783"/>
    <x v="0"/>
    <s v="A00622"/>
  </r>
  <r>
    <d v="2025-04-16T00:00:00"/>
    <s v="Honorarios Marz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rzo 2025 Mirana"/>
    <s v="D-2025-04-15-24777"/>
    <x v="0"/>
    <s v="A00808"/>
  </r>
  <r>
    <d v="2025-04-17T00:00:00"/>
    <s v="NF 9 ref. 7 Pago - Gestor Científico PD&amp;I - Rafael Soares"/>
    <s v="I-2024-06298"/>
    <s v="WTT Gestor Científico PD&amp;I - Rafael Soares"/>
    <x v="3"/>
    <x v="19"/>
    <x v="1"/>
    <s v="WTT Institucional"/>
    <x v="2"/>
    <x v="13"/>
    <x v="13"/>
    <s v="Consultoría: Implementación de Programas"/>
    <s v="Brasil"/>
    <s v="Reales"/>
    <n v="6000"/>
    <n v="1024.6600000000001"/>
    <s v="Pago Completo"/>
    <s v="NF 9 ref. 7 Pago - Gestor Científico PD&amp;I - Rafael Soares"/>
    <s v="D-2025-04-08-24754"/>
    <x v="1"/>
    <s v="A00782"/>
  </r>
  <r>
    <d v="2025-04-17T00:00:00"/>
    <s v="Reemb. Gracyane - Santarém 18 a 21/03/25"/>
    <s v="I-2025-06814"/>
    <s v="WTT GER - Viagens 2025 - Via Aérea e adiantamentos"/>
    <x v="3"/>
    <x v="42"/>
    <x v="1"/>
    <s v="WTT Institucional"/>
    <x v="2"/>
    <x v="2"/>
    <x v="2"/>
    <s v="Contratación de servicios/Viajes/Hoteles/Viáticos"/>
    <s v="Brasil"/>
    <s v="Reales"/>
    <n v="1145.33"/>
    <n v="199.46"/>
    <s v="Pago Completo"/>
    <s v="Reemb. Gracyane - Santarém 18 a 21/03/25"/>
    <s v="D-2025-04-17-24791"/>
    <x v="1"/>
    <s v="A00830"/>
  </r>
  <r>
    <d v="2025-04-17T00:00:00"/>
    <s v="Pago único 80 informes comerciales Maat"/>
    <s v="I-2024-06582"/>
    <s v="Informes Comerciales FDR 2.0"/>
    <x v="1"/>
    <x v="70"/>
    <x v="0"/>
    <s v="Co-inversor - Fundación Avina (FA)"/>
    <x v="1"/>
    <x v="26"/>
    <x v="28"/>
    <s v="Consultoría: Contratación de servicios/Otros"/>
    <s v="Chile"/>
    <s v="Pesos Chilenos"/>
    <n v="247951"/>
    <n v="255.82"/>
    <s v="Pago Completo"/>
    <s v="Pago único 80 informes comerciales Maat"/>
    <s v="D-2025-04-15-24775"/>
    <x v="1"/>
    <s v="A00821"/>
  </r>
  <r>
    <d v="2025-04-21T00:00:00"/>
    <s v="AA FA Enmienda Abril 2025 Wellspring 1633"/>
    <s v="I-2024-06533"/>
    <s v="Fondos AA-FA Fidelity Charitable y Wellspring (FORGE)"/>
    <x v="4"/>
    <x v="79"/>
    <x v="3"/>
    <s v="Co-inversor - Avina Americas (AA)"/>
    <x v="3"/>
    <x v="7"/>
    <x v="7"/>
    <s v="Donación efectivo más de U$D 3K y menos de U$D 50K"/>
    <s v="Panamá"/>
    <s v="US Dollar"/>
    <n v="108542"/>
    <n v="108542"/>
    <s v="Pago Completo"/>
    <s v="AA FA Enmienda Abril 2025 Wellspring 1633"/>
    <s v="D-2025-04-21-24812"/>
    <x v="1"/>
    <s v="A00756"/>
  </r>
  <r>
    <d v="2025-04-21T00:00:00"/>
    <s v="02 nd Desembolso I-06787"/>
    <s v="I-2024-06787"/>
    <s v="MapBiomas: Argentina"/>
    <x v="4"/>
    <x v="10"/>
    <x v="2"/>
    <s v="Co-inversor - Avina Americas (AA)"/>
    <x v="0"/>
    <x v="6"/>
    <x v="6"/>
    <s v="Donación efectivo más de U$D 50K"/>
    <s v="Argentina"/>
    <s v="US Dollar"/>
    <n v="200000"/>
    <n v="200000"/>
    <s v="Pago Completo"/>
    <s v="02 nd Desembolso I-06787"/>
    <s v="D-2025-04-18-24794"/>
    <x v="1"/>
    <s v="A00010"/>
  </r>
  <r>
    <d v="2025-04-21T00:00:00"/>
    <s v="02 nd Desembolso 2025 I-6825"/>
    <s v="I-2025-06825"/>
    <s v="MapBiomas: Indonesia"/>
    <x v="4"/>
    <x v="10"/>
    <x v="2"/>
    <s v="Co-inversor - Avina Americas (AA)"/>
    <x v="0"/>
    <x v="6"/>
    <x v="6"/>
    <s v="Donación efectivo más de U$D 50K"/>
    <s v="Indonesia"/>
    <s v="US Dollar"/>
    <n v="350000"/>
    <n v="350000"/>
    <s v="Pago Completo"/>
    <s v="02 nd Desembolso 2025 I-6825"/>
    <s v="D-2025-04-18-24798"/>
    <x v="1"/>
    <s v="A00010"/>
  </r>
  <r>
    <d v="2025-04-21T00:00:00"/>
    <s v="02 nd Desembolso I-6783"/>
    <s v="I-2024-06783"/>
    <s v="MapBiomas: Suriname"/>
    <x v="4"/>
    <x v="10"/>
    <x v="2"/>
    <s v="Co-inversor - Avina Americas (AA)"/>
    <x v="0"/>
    <x v="6"/>
    <x v="6"/>
    <s v="Donación efectivo más de U$D 50K"/>
    <s v="Surinam"/>
    <s v="US Dollar"/>
    <n v="92500"/>
    <n v="92500"/>
    <s v="Pago Completo"/>
    <s v="02 nd Desembolso I-6783"/>
    <s v="D-2025-04-18-24801"/>
    <x v="1"/>
    <s v="A00010"/>
  </r>
  <r>
    <d v="2025-04-21T00:00:00"/>
    <s v="AA FA Enmienda Abril 2025 Hewlett 1665"/>
    <s v="I-2023-05734"/>
    <s v="AA FA HEWLETT | Fondo Oportunidad Mexico"/>
    <x v="4"/>
    <x v="37"/>
    <x v="3"/>
    <s v="Co-inversor - Avina Americas (AA)"/>
    <x v="5"/>
    <x v="18"/>
    <x v="18"/>
    <s v="Donación efectivo más de U$D 50K"/>
    <s v="México"/>
    <s v="US Dollar"/>
    <n v="173843"/>
    <n v="173843"/>
    <s v="Pago Completo"/>
    <s v="AA FA Enmienda Abril 2025 Hewlett 1665"/>
    <s v="D-2025-04-21-24808"/>
    <x v="2"/>
    <s v="A00771"/>
  </r>
  <r>
    <d v="2025-04-21T00:00:00"/>
    <s v="AA FA Enmienda Abril 2025 Hewlett 1814"/>
    <s v="I-2025-06866"/>
    <s v="Fondos AA-FA HEWLLET SURGE | Renovación 2024 a 2027"/>
    <x v="4"/>
    <x v="77"/>
    <x v="3"/>
    <s v="Co-inversor - Avina Americas (AA)"/>
    <x v="5"/>
    <x v="18"/>
    <x v="18"/>
    <s v="Donación efectivo más de U$D 3K y menos de U$D 50K"/>
    <s v="Panamá"/>
    <s v="US Dollar"/>
    <n v="205340"/>
    <n v="205340"/>
    <s v="Pago Completo"/>
    <s v="AA FA Enmienda Abril 2025 Hewlett 1814"/>
    <s v="D-2025-04-21-24815"/>
    <x v="2"/>
    <s v="A00918"/>
  </r>
  <r>
    <d v="2025-04-21T00:00:00"/>
    <s v="AA FA Enmienda Abril 2025 Target 1565"/>
    <s v="I-2023-05535"/>
    <s v="AA-FA TARGET Sustainable Livelihoods"/>
    <x v="4"/>
    <x v="84"/>
    <x v="3"/>
    <s v="Co-inversor - Avina Americas (AA)"/>
    <x v="6"/>
    <x v="19"/>
    <x v="19"/>
    <s v="Donación efectivo más de U$D 50K"/>
    <s v="Ecuador"/>
    <s v="US Dollar"/>
    <n v="205141"/>
    <n v="205141"/>
    <s v="Pago Completo"/>
    <s v="AA FA Enmienda Abril 2025 Target 1565"/>
    <s v="D-2025-04-21-24809"/>
    <x v="0"/>
    <s v="A00714"/>
  </r>
  <r>
    <d v="2025-04-21T00:00:00"/>
    <s v="Pago 3era enmienda AA-FA"/>
    <s v="I-2023-05724"/>
    <s v="AA FA OSF | Fondo Oportunidad Mexico"/>
    <x v="4"/>
    <x v="53"/>
    <x v="3"/>
    <s v="Co-inversor - Avina Americas (AA)"/>
    <x v="5"/>
    <x v="18"/>
    <x v="18"/>
    <s v="Donación efectivo más de U$D 50K"/>
    <s v="México"/>
    <s v="US Dollar"/>
    <n v="101131"/>
    <n v="101131"/>
    <s v="Pago Completo"/>
    <s v="Pago 3era enmienda AA-FA"/>
    <s v="D-2025-04-21-24807"/>
    <x v="2"/>
    <s v="A00768"/>
  </r>
  <r>
    <d v="2025-04-21T00:00:00"/>
    <s v="AA FA Enmienda Abril 2025 Femsa 1684"/>
    <s v="I-2025-06867"/>
    <s v="Fondos AA-FA FEMSA"/>
    <x v="4"/>
    <x v="80"/>
    <x v="3"/>
    <s v="Co-inversor - Avina Americas (AA)"/>
    <x v="4"/>
    <x v="24"/>
    <x v="24"/>
    <s v="Donación efectivo más de U$D 50K"/>
    <s v="México"/>
    <s v="US Dollar"/>
    <n v="596607"/>
    <n v="596607"/>
    <s v="Pago Completo"/>
    <s v="AA FA Enmienda Abril 2025 Femsa 1684"/>
    <s v="D-2025-04-21-24817"/>
    <x v="0"/>
    <s v="A00919"/>
  </r>
  <r>
    <d v="2025-04-21T00:00:00"/>
    <s v="02 nd Desembolso I-6815"/>
    <s v="I-2025-06815"/>
    <s v="MapBiomas Bolivia"/>
    <x v="4"/>
    <x v="10"/>
    <x v="2"/>
    <s v="Co-inversor - Avina Americas (AA)"/>
    <x v="0"/>
    <x v="6"/>
    <x v="6"/>
    <s v="Donación efectivo más de U$D 50K"/>
    <s v="Bolivia"/>
    <s v="US Dollar"/>
    <n v="175000"/>
    <n v="175000"/>
    <s v="Pago Completo"/>
    <s v="02 nd Desembolso I-6815"/>
    <s v="D-2025-04-18-24793"/>
    <x v="1"/>
    <s v="A00010"/>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754"/>
    <n v="1754"/>
    <s v="Pago Completo"/>
    <s v="Pago Reembolso David Avendaño"/>
    <s v="D-2025-04-21-24822"/>
    <x v="1"/>
    <s v="A00701"/>
  </r>
  <r>
    <d v="2025-04-21T00:00:00"/>
    <s v="02 nd Desembolso I-6786"/>
    <s v="I-2024-06786"/>
    <s v="MapBiomas: Perú"/>
    <x v="4"/>
    <x v="10"/>
    <x v="2"/>
    <s v="Co-inversor - Avina Americas (AA)"/>
    <x v="0"/>
    <x v="6"/>
    <x v="6"/>
    <s v="Donación efectivo más de U$D 50K"/>
    <s v="Perú"/>
    <s v="US Dollar"/>
    <n v="300000"/>
    <n v="300000"/>
    <s v="Pago Completo"/>
    <s v="02 nd Desembolso I-6786"/>
    <s v="D-2025-04-18-24800"/>
    <x v="1"/>
    <s v="A00010"/>
  </r>
  <r>
    <d v="2025-04-21T00:00:00"/>
    <s v="AA FA Enmienda Abril 2025 Ford 1655"/>
    <s v="I-2023-05955"/>
    <s v="Ford FORGE 2 Futuro del Trabajo - Fondos AA - FA"/>
    <x v="4"/>
    <x v="85"/>
    <x v="3"/>
    <s v="Co-inversor - Avina Americas (AA)"/>
    <x v="3"/>
    <x v="7"/>
    <x v="7"/>
    <s v="Donación efectivo más de U$D 50K"/>
    <s v="México"/>
    <s v="US Dollar"/>
    <n v="280000"/>
    <n v="280000"/>
    <s v="Pago Completo"/>
    <s v="AA FA Enmienda Abril 2025 Ford 1655"/>
    <s v="D-2025-04-21-24811"/>
    <x v="1"/>
    <s v="A00767"/>
  </r>
  <r>
    <d v="2025-04-21T00:00:00"/>
    <s v="AA FA Enmienda Abril 2025 OSF 1813"/>
    <s v="I-2024-06692"/>
    <s v="Fondos AA-FA OSF SURGE | Renovación 2024 a 2027"/>
    <x v="4"/>
    <x v="76"/>
    <x v="3"/>
    <s v="Co-inversor - Avina Americas (AA)"/>
    <x v="5"/>
    <x v="18"/>
    <x v="18"/>
    <s v="Donación efectivo más de U$D 50K"/>
    <s v="Panamá"/>
    <s v="US Dollar"/>
    <n v="248250"/>
    <n v="248250"/>
    <s v="Pago Completo"/>
    <s v="AA FA Enmienda Abril 2025 OSF 1813"/>
    <s v="D-2025-04-21-24813"/>
    <x v="2"/>
    <s v="A00891"/>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
    <n v="1"/>
    <s v="Pago Completo"/>
    <s v="Pago Reembolso David Avendaño"/>
    <s v="D-2025-04-21-24822"/>
    <x v="1"/>
    <s v="A00701"/>
  </r>
  <r>
    <d v="2025-04-21T00:00:00"/>
    <s v="02 nd Desembolso 2025 I-6817"/>
    <s v="I-2025-06817"/>
    <s v="MapBiomas Uruguay"/>
    <x v="4"/>
    <x v="10"/>
    <x v="2"/>
    <s v="Co-inversor - Avina Americas (AA)"/>
    <x v="0"/>
    <x v="6"/>
    <x v="6"/>
    <s v="Donación efectivo más de U$D 50K"/>
    <s v="Uruguay"/>
    <s v="US Dollar"/>
    <n v="40000"/>
    <n v="40000"/>
    <s v="Pago Completo"/>
    <s v="02 nd Desembolso 2025 I-6817"/>
    <s v="D-2025-04-18-24802"/>
    <x v="1"/>
    <s v="A00010"/>
  </r>
  <r>
    <d v="2025-04-21T00:00:00"/>
    <s v="AA FA Enmienda Abril 2025 Skoll 1750"/>
    <s v="I-2024-06757"/>
    <s v="Fondos AA-FA Skoll A-1750"/>
    <x v="4"/>
    <x v="86"/>
    <x v="3"/>
    <s v="Co-inversor - Avina Americas (AA)"/>
    <x v="7"/>
    <x v="25"/>
    <x v="27"/>
    <s v="Donación efectivo más de U$D 50K"/>
    <s v="Panamá"/>
    <s v="US Dollar"/>
    <n v="288000"/>
    <n v="288000"/>
    <s v="Pago Completo"/>
    <s v="AA FA Enmienda Abril 2025 Skoll 1750"/>
    <s v="D-2025-04-21-24814"/>
    <x v="0"/>
    <s v="A00899"/>
  </r>
  <r>
    <d v="2025-04-21T00:00:00"/>
    <s v="Pago 1- 50% - Belterra"/>
    <s v="I-2025-06937"/>
    <s v="Águas do Marajó - Piloto de tecnología replicable de captación de agua para la producción"/>
    <x v="2"/>
    <x v="67"/>
    <x v="0"/>
    <s v="Co-inversor - Fundación Avina (FA)"/>
    <x v="4"/>
    <x v="4"/>
    <x v="4"/>
    <s v="Donación efectivo más de U$D 50K"/>
    <s v="Brasil"/>
    <s v="US Dollar"/>
    <n v="44250"/>
    <n v="44250"/>
    <s v="Pago Completo"/>
    <s v="Pago 1- 50% - Belterra"/>
    <s v="D-2025-04-16-24788"/>
    <x v="0"/>
    <s v="A00929"/>
  </r>
  <r>
    <d v="2025-04-21T00:00:00"/>
    <s v="02 nd Desembolso 2025 I-6824"/>
    <s v="I-2025-06824"/>
    <s v="MapBiomas: Chile"/>
    <x v="4"/>
    <x v="10"/>
    <x v="2"/>
    <s v="Co-inversor - Avina Americas (AA)"/>
    <x v="0"/>
    <x v="6"/>
    <x v="6"/>
    <s v="Donación efectivo más de U$D 50K"/>
    <s v="Chile"/>
    <s v="US Dollar"/>
    <n v="115000"/>
    <n v="115000"/>
    <s v="Pago Completo"/>
    <s v="02 nd Desembolso 2025 I-6824"/>
    <s v="D-2025-04-18-24795"/>
    <x v="1"/>
    <s v="A00010"/>
  </r>
  <r>
    <d v="2025-04-21T00:00:00"/>
    <s v="02 nd Desembolso I-06784"/>
    <s v="I-2024-06784"/>
    <s v="MapBiomas: Ecuador"/>
    <x v="4"/>
    <x v="10"/>
    <x v="2"/>
    <s v="Co-inversor - Avina Americas (AA)"/>
    <x v="0"/>
    <x v="6"/>
    <x v="6"/>
    <s v="Donación efectivo más de U$D 50K"/>
    <s v="Ecuador"/>
    <s v="US Dollar"/>
    <n v="65000"/>
    <n v="65000"/>
    <s v="Pago Completo"/>
    <s v="02 nd Desembolso I-06784"/>
    <s v="D-2025-04-18-24797"/>
    <x v="1"/>
    <s v="A00010"/>
  </r>
  <r>
    <d v="2025-04-21T00:00:00"/>
    <s v="Pago 3-Technical Control Corporation"/>
    <s v="I-2024-06723"/>
    <s v="Lazos de Agua: contratación especialista MEL"/>
    <x v="2"/>
    <x v="6"/>
    <x v="0"/>
    <s v="Co-inversor - Fundación Avina (FA)"/>
    <x v="4"/>
    <x v="12"/>
    <x v="12"/>
    <s v="Consultoría: Implementación de Programas"/>
    <s v="Paraguay"/>
    <s v="Pesos Argentinos"/>
    <n v="6816667"/>
    <n v="6346.99"/>
    <s v="Pago Completo"/>
    <s v="Pago 3-Technical Control Corporation"/>
    <s v="D-2025-04-16-24789"/>
    <x v="0"/>
    <s v="A00798"/>
  </r>
  <r>
    <d v="2025-04-21T00:00:00"/>
    <s v="02 nd Desembolso Guyra I-6826"/>
    <s v="I-2025-06826"/>
    <s v="MapBiomas: Paraguay"/>
    <x v="4"/>
    <x v="10"/>
    <x v="2"/>
    <s v="Co-inversor - Avina Americas (AA)"/>
    <x v="0"/>
    <x v="6"/>
    <x v="6"/>
    <s v="Donación efectivo más de U$D 50K"/>
    <s v="Paraguay"/>
    <s v="US Dollar"/>
    <n v="75000"/>
    <n v="75000"/>
    <s v="Pago Completo"/>
    <s v="02 nd Desembolso Guyra I-6826"/>
    <s v="D-2025-04-18-24799"/>
    <x v="1"/>
    <s v="A00010"/>
  </r>
  <r>
    <d v="2025-04-21T00:00:00"/>
    <s v="02 nd Desembolso 2025 I-6823"/>
    <s v="I-2025-06823"/>
    <s v="MapBiomas: Venezuela"/>
    <x v="4"/>
    <x v="10"/>
    <x v="2"/>
    <s v="Co-inversor - Avina Americas (AA)"/>
    <x v="0"/>
    <x v="6"/>
    <x v="6"/>
    <s v="Donación efectivo más de U$D 50K"/>
    <s v="Venezuela"/>
    <s v="US Dollar"/>
    <n v="225000"/>
    <n v="225000"/>
    <s v="Pago Completo"/>
    <s v="02 nd Desembolso 2025 I-6823"/>
    <s v="D-2025-04-18-24803"/>
    <x v="1"/>
    <s v="A00010"/>
  </r>
  <r>
    <d v="2025-04-21T00:00:00"/>
    <s v="AA FA Enmienda Abril 2025 Coca 1634"/>
    <s v="I-2023-05909"/>
    <s v="Latitud R – Ejecución Plan de Trabajo Fondos Coca Cola"/>
    <x v="4"/>
    <x v="87"/>
    <x v="3"/>
    <s v="Co-inversor - Avina Americas (AA)"/>
    <x v="6"/>
    <x v="19"/>
    <x v="19"/>
    <s v="Donación efectivo más de U$D 50K"/>
    <s v="Argentina"/>
    <s v="US Dollar"/>
    <n v="754000"/>
    <n v="754000"/>
    <s v="Pago Completo"/>
    <s v="AA FA Enmienda Abril 2025 Coca 1634"/>
    <s v="D-2025-04-21-24810"/>
    <x v="1"/>
    <s v="A00778"/>
  </r>
  <r>
    <d v="2025-04-21T00:00:00"/>
    <s v="02 nd Desembolso I-6816"/>
    <s v="I-2025-06816"/>
    <s v="MapBiomas Colombia"/>
    <x v="4"/>
    <x v="10"/>
    <x v="2"/>
    <s v="Co-inversor - Avina Americas (AA)"/>
    <x v="0"/>
    <x v="6"/>
    <x v="6"/>
    <s v="Donación efectivo más de U$D 50K"/>
    <s v="Colombia"/>
    <s v="US Dollar"/>
    <n v="210000"/>
    <n v="210000"/>
    <s v="Pago Completo"/>
    <s v="02 nd Desembolso I-6816"/>
    <s v="D-2025-04-18-24796"/>
    <x v="1"/>
    <s v="A00010"/>
  </r>
  <r>
    <d v="2025-04-22T00:00:00"/>
    <s v="Pago 6/6 - MJ"/>
    <s v="I-2024-06159"/>
    <s v="POV-PY: Coordinación Programática - Año 4 (Ma. José López)"/>
    <x v="2"/>
    <x v="40"/>
    <x v="0"/>
    <s v="Co-inversor - Fundación Avina (FA)"/>
    <x v="0"/>
    <x v="0"/>
    <x v="0"/>
    <s v="Consultoría: Implementación de Programas"/>
    <s v="Paraguay"/>
    <s v="Guaranies Paraguayos"/>
    <n v="35589412.759999998"/>
    <n v="4460.3900000000003"/>
    <s v="Pago Completo"/>
    <s v="Pago 6/6 - MJ"/>
    <s v="D-2025-04-21-24806"/>
    <x v="0"/>
    <s v="A00461"/>
  </r>
  <r>
    <d v="2025-04-22T00:00:00"/>
    <s v="pago enmienda DRC"/>
    <s v="I-2025-06900"/>
    <s v="MapBiomas: Mapping workshop in DRC"/>
    <x v="4"/>
    <x v="10"/>
    <x v="2"/>
    <s v="Co-inversor - Avina Americas (AA)"/>
    <x v="0"/>
    <x v="6"/>
    <x v="6"/>
    <s v="Consultoría: Contratación de servicios/Otros"/>
    <s v="República Democrática del Congo"/>
    <s v="US Dollar"/>
    <n v="10000"/>
    <n v="10000"/>
    <s v="Pago Completo"/>
    <s v="pago enmienda DRC"/>
    <s v="D-2025-04-18-24805"/>
    <x v="1"/>
    <s v="A00010"/>
  </r>
  <r>
    <d v="2025-04-22T00:00:00"/>
    <s v="Pago 12 Revoltologos I-2023-5634 (FINAL)"/>
    <s v="I-2023-05634"/>
    <s v="Walmart-Periplo: Revoltólogos"/>
    <x v="4"/>
    <x v="11"/>
    <x v="2"/>
    <s v="Co-inversor - Avina Americas (AA)"/>
    <x v="3"/>
    <x v="7"/>
    <x v="7"/>
    <s v="Consultoría: Implementación de Programas"/>
    <s v="México"/>
    <s v="US Dollar"/>
    <n v="3200"/>
    <n v="3200"/>
    <s v="Pago Completo"/>
    <s v="Pago 12 Revoltologos I-2023-5634 (FINAL)"/>
    <s v="D-2025-04-15-24774"/>
    <x v="1"/>
    <s v="A00701"/>
  </r>
  <r>
    <d v="2025-04-22T00:00:00"/>
    <s v="Pago 1 - Asoc. Civil El Amanecer de los Cartoneros"/>
    <s v="I-2025-06885"/>
    <s v="ICC: Asociación Civil el Amanecer de los Cartoneros - Argentina"/>
    <x v="2"/>
    <x v="58"/>
    <x v="0"/>
    <s v="Co-inversor - Fundación Avina (FA)"/>
    <x v="3"/>
    <x v="3"/>
    <x v="3"/>
    <s v="Donación efectivo más de U$D 3K y menos de U$D 50K"/>
    <s v="Argentina"/>
    <s v="US Dollar"/>
    <n v="23000"/>
    <n v="23000"/>
    <s v="Pago Completo"/>
    <s v="Pago 1 - Asoc. Civil El Amanecer de los Cartoneros"/>
    <s v="D-2025-04-16-24786"/>
    <x v="0"/>
    <s v="A00808"/>
  </r>
  <r>
    <d v="2025-04-22T00:00:00"/>
    <s v="Pago 1 - bimestral consultoria Giselle Baiguera"/>
    <s v="I-2025-06871"/>
    <s v="Consultoria Gestión Programática - Giselle Baiguera"/>
    <x v="2"/>
    <x v="88"/>
    <x v="0"/>
    <s v="Avina Americas – Fundación Avina (AA-FA)"/>
    <x v="3"/>
    <x v="9"/>
    <x v="9"/>
    <s v="Consultoría: Implementación de Programas"/>
    <s v="Argentina"/>
    <s v="Pesos Argentinos"/>
    <n v="3568922.56"/>
    <n v="2972.05"/>
    <s v="Pago Completo"/>
    <s v="Pago 1 - bimestral consultoria Giselle Baiguera"/>
    <s v="D-2025-04-16-24785"/>
    <x v="1"/>
    <s v="A00906"/>
  </r>
  <r>
    <d v="2025-04-22T00:00:00"/>
    <s v="Pago unico I-2025-06805"/>
    <s v="I-2025-06805"/>
    <s v="SURGE | FCP |Laboratorio Fronterizo de Participación e Incidencia| Carlos Adrián Serrano Martínez"/>
    <x v="4"/>
    <x v="31"/>
    <x v="2"/>
    <s v="Co-inversor - Avina Americas (AA)"/>
    <x v="5"/>
    <x v="18"/>
    <x v="18"/>
    <s v="Consultoría: Contratación de servicios/Otros"/>
    <s v="México"/>
    <s v="US Dollar"/>
    <n v="11500"/>
    <n v="11500"/>
    <s v="Pago Completo"/>
    <s v="Pago unico I-2025-06805"/>
    <s v="D-2025-04-11-24765"/>
    <x v="2"/>
    <s v="A00776"/>
  </r>
  <r>
    <d v="2025-04-23T00:00:00"/>
    <s v="Invoice FAVIII002 - Pago 2 - Consultoría Gestión UCD - Romina Malagamba"/>
    <s v="I-2025-06881"/>
    <s v="ECI - Consultoria gestión Unidad Ciencia de Datos"/>
    <x v="2"/>
    <x v="23"/>
    <x v="0"/>
    <s v="Avina Americas – Fundación Avina (AA-FA)"/>
    <x v="6"/>
    <x v="8"/>
    <x v="8"/>
    <s v="Consultoría: Implementación de Programas"/>
    <s v="Global"/>
    <s v="Pesos Argentinos"/>
    <n v="10622015.109999999"/>
    <n v="9890.14"/>
    <s v="Pago Completo"/>
    <s v="Invoice FAVIII002 - Pago 2 - Consultoría Gestión UCD - Romina Malagamba"/>
    <s v="D-2025-04-21-24821"/>
    <x v="1"/>
    <s v="A00788"/>
  </r>
  <r>
    <d v="2025-04-23T00:00:00"/>
    <s v="Gastos de Logística - Pago 2"/>
    <s v="I-2025-06791"/>
    <s v="CLUA | Consultoria Seleção de Beneficiários- Marcelo Tavares"/>
    <x v="2"/>
    <x v="4"/>
    <x v="0"/>
    <s v="Co-inversor - Fundación Avina (FA)"/>
    <x v="0"/>
    <x v="11"/>
    <x v="11"/>
    <s v="Consultoría: Contratación de servicios/Otros"/>
    <s v="Brasil"/>
    <s v="Reales"/>
    <n v="25800"/>
    <n v="4493.05"/>
    <s v="Pago Completo"/>
    <s v="Gastos de Logística - Pago 2"/>
    <s v="D-2025-04-22-24841"/>
    <x v="0"/>
    <s v="A00784"/>
  </r>
  <r>
    <d v="2025-04-23T00:00:00"/>
    <s v="Invoice 14/04/2025 - Pago 2 Consultoría para apoyo a Aceleradora de Negocios - Benjamin Pardo"/>
    <s v="I-2025-06837"/>
    <s v="ECI - Latitud R - Consultoría para apoyo a Aceleradora de Negocios de Latitud R"/>
    <x v="2"/>
    <x v="23"/>
    <x v="0"/>
    <s v="Avina Americas – Fundación Avina (AA-FA)"/>
    <x v="6"/>
    <x v="8"/>
    <x v="8"/>
    <s v="Consultoría: Implementación de Programas"/>
    <s v="Chile"/>
    <s v="Pesos Chilenos"/>
    <n v="3446593.92"/>
    <n v="3567.64"/>
    <s v="Pago Completo"/>
    <s v="Invoice 14/04/2025 - Pago 2 Consultoría para apoyo a Aceleradora de Negocios - Benjamin Pardo"/>
    <s v="D-2025-04-21-24825"/>
    <x v="1"/>
    <s v="A00788"/>
  </r>
  <r>
    <d v="2025-04-23T00:00:00"/>
    <s v="I-2024-06119 Reembolso gastos locales diciembre 2024"/>
    <s v="I-2024-06119"/>
    <s v="Latitud R - Consultora Gestión de datos e informes 2024"/>
    <x v="2"/>
    <x v="34"/>
    <x v="0"/>
    <s v="Avina Americas – Fundación Avina (AA-FA)"/>
    <x v="6"/>
    <x v="8"/>
    <x v="8"/>
    <s v="Consultoría: Implementación de Programas"/>
    <s v="Argentina"/>
    <s v="Pesos Argentinos"/>
    <n v="70418.570000000007"/>
    <n v="65.569999999999993"/>
    <s v="Pago Completo"/>
    <s v="I-2024-06119 Reembolso gastos locales diciembre 2024"/>
    <s v="D-2025-04-21-24824"/>
    <x v="1"/>
    <s v="A00903"/>
  </r>
  <r>
    <d v="2025-04-23T00:00:00"/>
    <s v="Prest. Contas Adto Rafael - Manaus/Beruri - Abril/2025"/>
    <s v="I-2025-06814"/>
    <s v="WTT GER - Viagens 2025 - Via Aérea e adiantamentos"/>
    <x v="3"/>
    <x v="3"/>
    <x v="1"/>
    <s v="WTT Institucional"/>
    <x v="2"/>
    <x v="2"/>
    <x v="2"/>
    <s v="Contratación de servicios/Viajes/Hoteles/Viáticos"/>
    <s v="Brasil"/>
    <s v="Reales"/>
    <n v="3296.56"/>
    <n v="579.59"/>
    <s v="Pago Completo"/>
    <s v="Prest. Contas Adto Rafael - Manaus/Beruri - Abril/2025"/>
    <s v="D-2025-04-29-24907"/>
    <x v="1"/>
    <s v="A00754"/>
  </r>
  <r>
    <d v="2025-04-23T00:00:00"/>
    <s v="NF 105 ref. Pago 2 - Gracyane Taveira"/>
    <s v="I-2025-06820"/>
    <s v="WTT CAP - ICT Piloto UFOPA - Gracyane Taveira"/>
    <x v="3"/>
    <x v="42"/>
    <x v="1"/>
    <s v="WTT Institucional"/>
    <x v="2"/>
    <x v="13"/>
    <x v="13"/>
    <s v="Consultoría: Implementación de Programas"/>
    <s v="Brasil"/>
    <s v="Reales"/>
    <n v="15000"/>
    <n v="2612.2399999999998"/>
    <s v="Pago Completo"/>
    <s v="NF 105 ref. Pago 2 - Gracyane Taveira"/>
    <s v="D-2025-04-23-24848"/>
    <x v="1"/>
    <s v="A00830"/>
  </r>
  <r>
    <d v="2025-04-23T00:00:00"/>
    <s v="NF 43 ref. 9 Pago - Especialista Gestão Organizacional e de Mudança - Yurik"/>
    <s v="I-2024-06144"/>
    <s v="WTT Especialista Gestão Organizacional e de Mudança ITV - Yurik Ostroski"/>
    <x v="3"/>
    <x v="69"/>
    <x v="1"/>
    <s v="WTT Institucional"/>
    <x v="2"/>
    <x v="13"/>
    <x v="13"/>
    <s v="Consultoría: Implementación de Programas"/>
    <s v="Brasil"/>
    <s v="Reales"/>
    <n v="12000"/>
    <n v="2089.79"/>
    <s v="Pago Completo"/>
    <s v="NF 43 ref. 9 Pago - Especialista Gestão Organizacional e de Mudança - Yurik"/>
    <s v="D-2025-04-23-24850"/>
    <x v="3"/>
    <s v="A00803"/>
  </r>
  <r>
    <d v="2025-04-23T00:00:00"/>
    <s v="Transporte Agenda 15.04"/>
    <s v="I-2024-06190"/>
    <s v="GCF BRA | Eventos e Viagens - Projeto Marajó"/>
    <x v="5"/>
    <x v="4"/>
    <x v="0"/>
    <s v="Co-inversor - Fundación Avina (FA)"/>
    <x v="0"/>
    <x v="11"/>
    <x v="11"/>
    <s v="Organizado por Avina"/>
    <s v="Brasil"/>
    <s v="Reales"/>
    <n v="963"/>
    <n v="167.71"/>
    <s v="Pago Completo"/>
    <s v="Transporte Agenda 15.04"/>
    <s v="D-2025-04-22-24836"/>
    <x v="0"/>
    <s v="A00784"/>
  </r>
  <r>
    <d v="2025-04-23T00:00:00"/>
    <s v="Pago febrero - marzo 2025 Juan Duncan"/>
    <s v="I-2024-06469"/>
    <s v="ICC: Consultoría en comunicación - Juan Duncan"/>
    <x v="2"/>
    <x v="58"/>
    <x v="0"/>
    <s v="Co-inversor - Fundación Avina (FA)"/>
    <x v="3"/>
    <x v="9"/>
    <x v="9"/>
    <s v="Consultoría: Implementación de Programas"/>
    <s v="Argentina"/>
    <s v="Pesos Argentinos"/>
    <n v="1433894.4"/>
    <n v="1194.0899999999999"/>
    <s v="Pago Completo"/>
    <s v="Pago febrero - marzo 2025 Juan Duncan"/>
    <s v="D-2025-04-16-24784"/>
    <x v="0"/>
    <s v="A00808"/>
  </r>
  <r>
    <d v="2025-04-23T00:00:00"/>
    <s v="Pago 2 enmienda I-6133-"/>
    <s v="I-2024-06133"/>
    <s v="SURGE | Consultoria Fortalecimiento en Comunicación Primer Ciclo FRR - Milena Pafundi"/>
    <x v="4"/>
    <x v="53"/>
    <x v="2"/>
    <s v="Co-inversor - Avina Americas (AA)"/>
    <x v="5"/>
    <x v="18"/>
    <x v="18"/>
    <s v="Consultoría: Contratación de servicios/Otros"/>
    <s v="México"/>
    <s v="US Dollar"/>
    <n v="6453"/>
    <n v="6453"/>
    <s v="Pago Completo"/>
    <s v="Pago 2 enmienda I-6133-"/>
    <s v="D-2025-04-22-24847"/>
    <x v="2"/>
    <s v="A00768"/>
  </r>
  <r>
    <d v="2025-04-23T00:00:00"/>
    <s v="I-6332 FE5407 - Pago enmienda - Fundacion Gabo"/>
    <s v="I-2024-06332"/>
    <s v="LR - C4: Performance en Festival Gabo y becas"/>
    <x v="4"/>
    <x v="87"/>
    <x v="2"/>
    <s v="Co-inversor - Avina Americas (AA)"/>
    <x v="6"/>
    <x v="19"/>
    <x v="19"/>
    <s v="Consultoría: Implementación de Programas"/>
    <s v="Ecuador"/>
    <s v="US Dollar"/>
    <n v="2000"/>
    <n v="2000"/>
    <s v="Pago Completo"/>
    <s v="I-6332 FE5407 - Pago enmienda - Fundacion Gabo"/>
    <s v="D-2025-04-14-24772"/>
    <x v="1"/>
    <s v="A00778"/>
  </r>
  <r>
    <d v="2025-04-23T00:00:00"/>
    <s v="Invoice 0002/2025  - Pago 2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4989459.57"/>
    <n v="4645.68"/>
    <s v="Pago Completo"/>
    <s v="Invoice 0002/2025  - Pago 2 Consultoria gestión de datos e informes - Katherine Conicelli"/>
    <s v="D-2025-04-21-24823"/>
    <x v="1"/>
    <s v="A00788"/>
  </r>
  <r>
    <d v="2025-04-23T00:00:00"/>
    <s v="TARJETA Fernando Alonso | Alimentacion evento"/>
    <s v="I-2025-06807"/>
    <s v="PORTICUS | Taller Planeación Democracia en Paz"/>
    <x v="2"/>
    <x v="9"/>
    <x v="0"/>
    <s v="Co-inversor - Fundación Avina (FA)"/>
    <x v="5"/>
    <x v="5"/>
    <x v="5"/>
    <s v="Organizado por Avina"/>
    <s v="Colombia"/>
    <s v="US Dollar"/>
    <n v="817.52"/>
    <n v="817.52"/>
    <s v="Pago Completo"/>
    <s v="TARJETA Fernando Alonso | Alimentacion evento"/>
    <s v="D-2025-04-11-24767"/>
    <x v="2"/>
    <s v="A00684"/>
  </r>
  <r>
    <d v="2025-04-23T00:00:00"/>
    <s v="Cta cobro 2 - Pago 2 -  2025 - Diana Castillo"/>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2 - Pago 2 -  2025 - Diana Castillo"/>
    <s v="D-2025-04-21-24816"/>
    <x v="0"/>
    <s v="A00714"/>
  </r>
  <r>
    <d v="2025-04-23T00:00:00"/>
    <s v="Alimentação Workshop Abril"/>
    <s v="I-2024-06190"/>
    <s v="GCF BRA | Eventos e Viagens - Projeto Marajó"/>
    <x v="5"/>
    <x v="2"/>
    <x v="0"/>
    <s v="Co-inversor - Fundación Avina (FA)"/>
    <x v="0"/>
    <x v="11"/>
    <x v="11"/>
    <s v="Organizado por Avina"/>
    <s v="Brasil"/>
    <s v="Reales"/>
    <n v="4270"/>
    <n v="743.62"/>
    <s v="Pago Completo"/>
    <s v="Alimentação Workshop Abril"/>
    <s v="D-2025-04-22-24837"/>
    <x v="0"/>
    <s v="A00703"/>
  </r>
  <r>
    <d v="2025-04-23T00:00:00"/>
    <s v="Alimentação Reunião Belém Abril"/>
    <s v="I-2024-06190"/>
    <s v="GCF BRA | Eventos e Viagens - Projeto Marajó"/>
    <x v="5"/>
    <x v="4"/>
    <x v="0"/>
    <s v="Co-inversor - Fundación Avina (FA)"/>
    <x v="0"/>
    <x v="11"/>
    <x v="11"/>
    <s v="Organizado por Avina"/>
    <s v="Brasil"/>
    <s v="Reales"/>
    <n v="562"/>
    <n v="97.87"/>
    <s v="Pago Completo"/>
    <s v="Alimentação Reunião Belém Abril"/>
    <s v="D-2025-04-22-24838"/>
    <x v="0"/>
    <s v="A00784"/>
  </r>
  <r>
    <d v="2025-04-23T00:00:00"/>
    <s v="Anticipo para gastos de viaje - Romina"/>
    <s v="I-2025-06881"/>
    <s v="ECI - Consultoria gestión Unidad Ciencia de Datos"/>
    <x v="2"/>
    <x v="23"/>
    <x v="0"/>
    <s v="Avina Americas – Fundación Avina (AA-FA)"/>
    <x v="6"/>
    <x v="8"/>
    <x v="8"/>
    <s v="Consultoría: Implementación de Programas"/>
    <s v="Global"/>
    <s v="US Dollar"/>
    <n v="1500"/>
    <n v="1500"/>
    <s v="Pago Completo"/>
    <s v="Anticipo para gastos de viaje - Romina"/>
    <s v="D-2025-04-22-24839"/>
    <x v="1"/>
    <s v="A00788"/>
  </r>
  <r>
    <d v="2025-04-23T00:00:00"/>
    <s v="Invoice 002/2025 - Pago 2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2/2025 - Pago 2 - Consultora apoyo tecnico Bolívia - Alejandra Calderon"/>
    <s v="D-2025-04-21-24826"/>
    <x v="1"/>
    <s v="A00788"/>
  </r>
  <r>
    <d v="2025-04-23T00:00:00"/>
    <s v="Invoice 06/2025 - pago 3 - Consultoria Maria Fernanda"/>
    <s v="I-2025-06832"/>
    <s v="ECI - Consultoría Programática Apoyo Técnico Latitud R y ECI – Perú"/>
    <x v="2"/>
    <x v="23"/>
    <x v="0"/>
    <s v="Avina Americas – Fundación Avina (AA-FA)"/>
    <x v="6"/>
    <x v="8"/>
    <x v="8"/>
    <s v="Consultoría: Implementación de Programas"/>
    <s v="Perú"/>
    <s v="Nuevos Soles Peruanos"/>
    <n v="17323"/>
    <n v="4768.24"/>
    <s v="Pago Completo"/>
    <s v="Invoice 06/2025 - pago 3 - Consultoria Maria Fernanda"/>
    <s v="D-2025-04-21-24820"/>
    <x v="1"/>
    <s v="A00788"/>
  </r>
  <r>
    <d v="2025-04-23T00:00:00"/>
    <s v="Factura 00006-00000059 - Pago 2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7362400.1100000003"/>
    <n v="6855.12"/>
    <s v="Pago Completo"/>
    <s v="Factura 00006-00000059 - Pago 2 Consultoria gestión Aceleradora - Santiago Mazzeo"/>
    <s v="D-2025-04-21-24819"/>
    <x v="1"/>
    <s v="A00655"/>
  </r>
  <r>
    <d v="2025-04-23T00:00:00"/>
    <s v="NF 006 - Pago 2 - Consultoria Gestão programatica Brasil - Paula Pariz"/>
    <s v="I-2025-06836"/>
    <s v="ECI - Consultoría Gestión Programática Apoyo Técnico Latitud R y ECI  Brasil"/>
    <x v="7"/>
    <x v="51"/>
    <x v="0"/>
    <s v="Co-inversor - Fundación Avina (FA)"/>
    <x v="6"/>
    <x v="8"/>
    <x v="8"/>
    <s v="Consultoría: Implementación de Programas"/>
    <s v="Brasil"/>
    <s v="Reales"/>
    <n v="37127.43"/>
    <n v="6527.67"/>
    <s v="Pago Completo"/>
    <s v="NF 006 - Pago 2 - Consultoria Gestão programatica Brasil - Paula Pariz"/>
    <s v="D-2025-04-21-24818"/>
    <x v="1"/>
    <s v="A00657"/>
  </r>
  <r>
    <d v="2025-04-23T00:00:00"/>
    <s v="NF 105 ref. Pago 3 - Gracyane Taveira"/>
    <s v="I-2025-06820"/>
    <s v="WTT CAP - ICT Piloto UFOPA - Gracyane Taveira"/>
    <x v="3"/>
    <x v="42"/>
    <x v="1"/>
    <s v="WTT Institucional"/>
    <x v="2"/>
    <x v="13"/>
    <x v="13"/>
    <s v="Consultoría: Implementación de Programas"/>
    <s v="Brasil"/>
    <s v="Reales"/>
    <n v="20000"/>
    <n v="3482.99"/>
    <s v="Pago Completo"/>
    <s v="NF 105 ref. Pago 3 - Gracyane Taveira"/>
    <s v="D-2025-04-23-24849"/>
    <x v="1"/>
    <s v="A00830"/>
  </r>
  <r>
    <d v="2025-04-23T00:00:00"/>
    <s v="Pago único - Serene"/>
    <s v="I-2025-06916"/>
    <s v="ICC: actualización landing page secciones aliadas y publicaciones"/>
    <x v="2"/>
    <x v="58"/>
    <x v="0"/>
    <s v="Co-inversor - Fundación Avina (FA)"/>
    <x v="3"/>
    <x v="3"/>
    <x v="3"/>
    <s v="Consultoría: Contratación de servicios/Otros"/>
    <s v="México"/>
    <s v="US Dollar"/>
    <n v="370"/>
    <n v="370"/>
    <s v="Pago Completo"/>
    <s v="Pago único - Serene"/>
    <s v="D-2025-04-22-24840"/>
    <x v="0"/>
    <s v="A00808"/>
  </r>
  <r>
    <d v="2025-04-23T00:00:00"/>
    <s v="Invoice 002/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2/2025 - Pago 2 Consultoria gestión adm. financ"/>
    <s v="D-2025-04-22-24842"/>
    <x v="1"/>
    <s v="A00655"/>
  </r>
  <r>
    <d v="2025-04-24T00:00:00"/>
    <s v="Marcela Guillibrand consultoría abril 2025 A 1795"/>
    <s v="I-2025-06835"/>
    <s v="+Água - Consultoría Programática Chile"/>
    <x v="1"/>
    <x v="55"/>
    <x v="0"/>
    <s v="Co-inversor - Fundación Avina (FA)"/>
    <x v="4"/>
    <x v="12"/>
    <x v="12"/>
    <s v="Consultoría: Implementación de Programas"/>
    <s v="Chile"/>
    <s v="Pesos Chilenos"/>
    <n v="7123643"/>
    <n v="7353.74"/>
    <s v="Pago Completo"/>
    <s v="Marcela Guillibrand consultoría abril 2025 A 1795"/>
    <s v="D-2025-04-22-24834"/>
    <x v="0"/>
    <s v="A00904"/>
  </r>
  <r>
    <d v="2025-04-24T00:00:00"/>
    <s v="Pago 3/3 Mingará - Contrato 02"/>
    <s v="I-2023-05857"/>
    <s v="POV- PY: Voces del Chaco para la Acción Climática Participativa- MINGARA"/>
    <x v="2"/>
    <x v="40"/>
    <x v="0"/>
    <s v="Co-inversor - Fundación Avina (FA)"/>
    <x v="0"/>
    <x v="11"/>
    <x v="11"/>
    <s v="Donación efectivo más de U$D 50K"/>
    <s v="Paraguay"/>
    <s v="US Dollar"/>
    <n v="20000"/>
    <n v="20000"/>
    <s v="Pago Completo"/>
    <s v="Pago 3/3 Mingará - Contrato 02"/>
    <s v="D-2025-04-01-24714"/>
    <x v="0"/>
    <s v="A00461"/>
  </r>
  <r>
    <d v="2025-04-24T00:00:00"/>
    <s v="Pago final I-6799"/>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10000"/>
    <n v="10000"/>
    <s v="Pago Completo"/>
    <s v="Pago final I-6799"/>
    <s v="D-2025-04-23-24852"/>
    <x v="2"/>
    <s v="A00768"/>
  </r>
  <r>
    <d v="2025-04-24T00:00:00"/>
    <s v="Impressão Gráfica - Cuagu"/>
    <s v="I-2025-06821"/>
    <s v="WTT COM - Materiais e serviços para comun. de projetos 2025"/>
    <x v="3"/>
    <x v="60"/>
    <x v="1"/>
    <s v="WTT Institucional"/>
    <x v="2"/>
    <x v="2"/>
    <x v="2"/>
    <s v="Consultoría: Contratación de servicios/Otros"/>
    <s v="Brasil"/>
    <s v="Reales"/>
    <n v="918"/>
    <n v="161.4"/>
    <s v="Pago Completo"/>
    <s v="Impressão Gráfica - Cuagu"/>
    <s v="D-2025-04-01-24711"/>
    <x v="1"/>
    <s v="A00829"/>
  </r>
  <r>
    <d v="2025-04-24T00:00:00"/>
    <s v="Auditoria Periplo Chile UE primer periodo"/>
    <s v="I-2025-06863"/>
    <s v="UE Chile-Periplo Auditoria de verificación de gastos"/>
    <x v="1"/>
    <x v="65"/>
    <x v="0"/>
    <s v="Co-inversor - Fundación Avina (FA)"/>
    <x v="3"/>
    <x v="9"/>
    <x v="9"/>
    <s v="Auditoria"/>
    <s v="Chile"/>
    <s v="Pesos Chilenos"/>
    <n v="2975000"/>
    <n v="3071.09"/>
    <s v="Pago Completo"/>
    <s v="Auditoria Periplo Chile UE primer periodo"/>
    <s v="D-2025-04-22-24829"/>
    <x v="1"/>
    <s v="A00800"/>
  </r>
  <r>
    <d v="2025-04-24T00:00:00"/>
    <s v="Pago 2 - I-2024-06256"/>
    <s v="I-2024-06256"/>
    <s v="Latitud R - Brasil VALORIZA 2024-2025"/>
    <x v="4"/>
    <x v="32"/>
    <x v="2"/>
    <s v="Co-inversor - Avina Americas (AA)"/>
    <x v="6"/>
    <x v="19"/>
    <x v="19"/>
    <s v="Donación efectivo más de U$D 50K"/>
    <s v="Brasil"/>
    <s v="US Dollar"/>
    <n v="10000"/>
    <n v="10000"/>
    <s v="Pago Completo"/>
    <s v="Pago 2 - I-2024-06256"/>
    <s v="D-2025-04-23-24851"/>
    <x v="1"/>
    <s v="A00799"/>
  </r>
  <r>
    <d v="2025-04-24T00:00:00"/>
    <s v="Pago final I-6278"/>
    <s v="I-2024-06278"/>
    <s v="SURGE | Movimiento por la Defensa del Bosque y Cuencas de Agua de Tancítaro| Parque Nacional Pico de Tancítaro"/>
    <x v="4"/>
    <x v="53"/>
    <x v="2"/>
    <s v="Co-inversor - Avina Americas (AA)"/>
    <x v="5"/>
    <x v="18"/>
    <x v="18"/>
    <s v="Donación efectivo más de U$D 3K y menos de U$D 50K"/>
    <s v="México"/>
    <s v="US Dollar"/>
    <n v="5000"/>
    <n v="5000"/>
    <s v="Pago Completo"/>
    <s v="Pago final I-6278"/>
    <s v="D-2025-04-23-24853"/>
    <x v="2"/>
    <s v="A00768"/>
  </r>
  <r>
    <d v="2025-04-24T00:00:00"/>
    <s v="Factura AD2104D4 - Pago 2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102.18"/>
    <s v="Pago Completo"/>
    <s v="Factura AD2104D4 - Pago 2 - Consultoria Programatica Mexico - Victor Guzman"/>
    <s v="D-2025-04-22-24844"/>
    <x v="1"/>
    <s v="A00788"/>
  </r>
  <r>
    <d v="2025-04-24T00:00:00"/>
    <s v="11 Honorarios Ana Maria Abril 2025"/>
    <s v="I-2024-06261"/>
    <s v="Impulsouth II: Consultoría Comunicaciones Ana Maria Vela"/>
    <x v="2"/>
    <x v="63"/>
    <x v="0"/>
    <s v="Co-inversor - Fundación Avina (FA)"/>
    <x v="7"/>
    <x v="14"/>
    <x v="14"/>
    <s v="Consultoría: Implementación de Programas"/>
    <s v="Global"/>
    <s v="Nuevos Soles Peruanos"/>
    <n v="10000"/>
    <n v="2752.55"/>
    <s v="Pago Completo"/>
    <s v="11 Honorarios Ana Maria Abril 2025"/>
    <s v="D-2025-04-17-24792"/>
    <x v="0"/>
    <s v="A00811"/>
  </r>
  <r>
    <d v="2025-04-24T00:00:00"/>
    <s v="Honorarios Carola Abril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Abril 2025"/>
    <s v="D-2025-04-16-24787"/>
    <x v="0"/>
    <s v="A00914"/>
  </r>
  <r>
    <d v="2025-04-24T00:00:00"/>
    <s v="Reintegro gastos taller I-6133"/>
    <s v="I-2024-06133"/>
    <s v="SURGE | Consultoria Fortalecimiento en Comunicación Primer Ciclo FRR - Milena Pafundi"/>
    <x v="4"/>
    <x v="31"/>
    <x v="2"/>
    <s v="Co-inversor - Avina Americas (AA)"/>
    <x v="5"/>
    <x v="18"/>
    <x v="18"/>
    <s v="Consultoría: Contratación de servicios/Otros"/>
    <s v="México"/>
    <s v="US Dollar"/>
    <n v="854"/>
    <n v="854"/>
    <s v="Pago Completo"/>
    <s v="Reintegro gastos taller I-6133"/>
    <s v="D-2025-04-23-24856"/>
    <x v="2"/>
    <s v="A00776"/>
  </r>
  <r>
    <d v="2025-04-24T00:00:00"/>
    <s v="12 Pago Nathalia Abril 2025"/>
    <s v="I-2024-06260"/>
    <s v="Impulsouth II: National Strategies Lead Nathalia"/>
    <x v="2"/>
    <x v="63"/>
    <x v="0"/>
    <s v="Co-inversor - Fundación Avina (FA)"/>
    <x v="7"/>
    <x v="14"/>
    <x v="14"/>
    <s v="Consultoría: Implementación de Programas"/>
    <s v="Global"/>
    <s v="Euros"/>
    <n v="1238.71"/>
    <n v="1314"/>
    <s v="Pago Completo"/>
    <s v="12 Pago Nathalia Abril 2025"/>
    <s v="D-2025-04-15-24781"/>
    <x v="0"/>
    <s v="A00811"/>
  </r>
  <r>
    <d v="2025-04-24T00:00:00"/>
    <s v="Pago Abril 2025 Pamela"/>
    <s v="I-2024-06568"/>
    <s v="Andes Resiliente II: Consultoría técnica Pamela Olmedo"/>
    <x v="2"/>
    <x v="25"/>
    <x v="0"/>
    <s v="Co-inversor - Fundación Avina (FA)"/>
    <x v="7"/>
    <x v="14"/>
    <x v="14"/>
    <s v="Consultoría: Implementación de Programas"/>
    <s v="Ecuador"/>
    <s v="US Dollar"/>
    <n v="3216.96"/>
    <n v="3216.96"/>
    <s v="Pago Completo"/>
    <s v="Pago Abril 2025 Pamela"/>
    <s v="D-2025-04-15-24778"/>
    <x v="0"/>
    <s v="A00893"/>
  </r>
  <r>
    <d v="2025-04-24T00:00:00"/>
    <s v="Viajes - Victor Guzman (reembolso 755,66 + 500 de adelanto)"/>
    <s v="I-2025-06880"/>
    <s v="ECI - Latitud R - Consultoría Apoyo Tecnico Gestión Programatica México"/>
    <x v="2"/>
    <x v="23"/>
    <x v="0"/>
    <s v="Avina Americas – Fundación Avina (AA-FA)"/>
    <x v="6"/>
    <x v="8"/>
    <x v="8"/>
    <s v="Consultoría: Implementación de Programas"/>
    <s v="México"/>
    <s v="US Dollar"/>
    <n v="1255.6600000000001"/>
    <n v="1255.6600000000001"/>
    <s v="Pago Completo"/>
    <s v="Viajes - Victor Guzman (reembolso 755,66 + 500 de adelanto)"/>
    <s v="D-2025-04-22-24846"/>
    <x v="1"/>
    <s v="A00788"/>
  </r>
  <r>
    <d v="2025-04-24T00:00:00"/>
    <s v="Honorário Abril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 Caroline Santos"/>
    <s v="D-2025-04-22-24843"/>
    <x v="0"/>
    <s v="A00703"/>
  </r>
  <r>
    <d v="2025-04-24T00:00:00"/>
    <s v="Maria Leon Consultoria UE abril 2025"/>
    <s v="I-2025-06938"/>
    <s v="UE Chile: Periplo Consultoria Maria Alejandra Leon"/>
    <x v="1"/>
    <x v="65"/>
    <x v="0"/>
    <s v="Co-inversor - Fundación Avina (FA)"/>
    <x v="3"/>
    <x v="9"/>
    <x v="9"/>
    <s v="Consultoría: Implementación de Programas"/>
    <s v="Chile"/>
    <s v="Pesos Chilenos"/>
    <n v="2388750"/>
    <n v="2465.91"/>
    <s v="Pago Completo"/>
    <s v="Maria Leon Consultoria UE abril 2025"/>
    <s v="D-2025-04-22-24828"/>
    <x v="1"/>
    <s v="A00800"/>
  </r>
  <r>
    <d v="2025-04-24T00:00:00"/>
    <s v="Pago final I-6129"/>
    <s v="I-2024-06129"/>
    <s v="SURGE | Lideres por amor a México| Por México Hoy"/>
    <x v="4"/>
    <x v="53"/>
    <x v="2"/>
    <s v="Co-inversor - Avina Americas (AA)"/>
    <x v="5"/>
    <x v="18"/>
    <x v="18"/>
    <s v="Donación efectivo más de U$D 3K y menos de U$D 50K"/>
    <s v="México"/>
    <s v="US Dollar"/>
    <n v="10000"/>
    <n v="10000"/>
    <s v="Pago Completo"/>
    <s v="Pago final I-6129"/>
    <s v="D-2025-04-23-24854"/>
    <x v="2"/>
    <s v="A00768"/>
  </r>
  <r>
    <d v="2025-04-24T00:00:00"/>
    <s v="Gabriela Bade Consultoria UE abril 2025"/>
    <s v="I-2024-06238"/>
    <s v="UE Chile - Periplo Comunicaciones"/>
    <x v="1"/>
    <x v="65"/>
    <x v="0"/>
    <s v="Co-inversor - Fundación Avina (FA)"/>
    <x v="3"/>
    <x v="9"/>
    <x v="9"/>
    <s v="Consultoría: Implementación de Programas"/>
    <s v="Chile"/>
    <s v="Pesos Chilenos"/>
    <n v="815000"/>
    <n v="841.33"/>
    <s v="Pago Completo"/>
    <s v="Gabriela Bade Consultoria UE abril 2025"/>
    <s v="D-2025-04-22-24827"/>
    <x v="1"/>
    <s v="A00800"/>
  </r>
  <r>
    <d v="2025-04-25T00:00:00"/>
    <s v="Instituto Internacional de Educação do Brasil - Desembolso"/>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Desembolso"/>
    <s v="D-2025-04-22-24845"/>
    <x v="0"/>
    <s v="A00929"/>
  </r>
  <r>
    <d v="2025-04-25T00:00:00"/>
    <s v="Honorarios Abril 2025 Mirana"/>
    <s v="I-2025-06857"/>
    <s v="Equipo: Consultoría de Coordinación Programática África - Mirana Njakatiana"/>
    <x v="2"/>
    <x v="63"/>
    <x v="0"/>
    <s v="Co-inversor - Fundación Avina (FA)"/>
    <x v="7"/>
    <x v="14"/>
    <x v="14"/>
    <s v="Consultoría: Implementación de Programas"/>
    <s v="Global"/>
    <s v="Malagasy Ariary"/>
    <n v="17702880"/>
    <n v="3774.6"/>
    <s v="Pago Completo"/>
    <s v="Honorarios Abril 2025 Mirana"/>
    <s v="D-2025-04-16-24782"/>
    <x v="0"/>
    <s v="A00811"/>
  </r>
  <r>
    <d v="2025-04-25T00:00:00"/>
    <s v="Pago unico I-6796"/>
    <s v="I-2025-06796"/>
    <s v="SURGE |  Hasta Encontrarles | Iniciativa Sinaloa"/>
    <x v="4"/>
    <x v="53"/>
    <x v="2"/>
    <s v="Co-inversor - Avina Americas (AA)"/>
    <x v="5"/>
    <x v="18"/>
    <x v="18"/>
    <s v="Donación efectivo más de U$D 3K y menos de U$D 50K"/>
    <s v="México"/>
    <s v="US Dollar"/>
    <n v="30000"/>
    <n v="30000"/>
    <s v="Pago Completo"/>
    <s v="Pago unico I-6796"/>
    <s v="D-2025-04-24-24858"/>
    <x v="2"/>
    <s v="A00768"/>
  </r>
  <r>
    <d v="2025-04-25T00:00:00"/>
    <s v="Pago unico Mariana Marín Villagrana"/>
    <s v="I-2025-06798"/>
    <s v="SURGE | Cartografía Comunitaria: Datos Abiertos para la Participación en Querétaro| Mariana Marín Villagrana"/>
    <x v="4"/>
    <x v="31"/>
    <x v="2"/>
    <s v="Co-inversor - Avina Americas (AA)"/>
    <x v="5"/>
    <x v="18"/>
    <x v="18"/>
    <s v="Consultoría: Implementación de Programas"/>
    <s v="México"/>
    <s v="US Dollar"/>
    <n v="20000"/>
    <n v="20000"/>
    <s v="Pago Completo"/>
    <s v="Pago unico Mariana Marín Villagrana"/>
    <s v="D-2025-04-24-24860"/>
    <x v="2"/>
    <s v="A00776"/>
  </r>
  <r>
    <d v="2025-04-25T00:00:00"/>
    <s v="Prest. Contas Adto Mari Brimdjam - Manaus/Beruri - Abril/2025"/>
    <s v="I-2025-06814"/>
    <s v="WTT GER - Viagens 2025 - Via Aérea e adiantamentos"/>
    <x v="3"/>
    <x v="3"/>
    <x v="1"/>
    <s v="WTT Institucional"/>
    <x v="2"/>
    <x v="2"/>
    <x v="2"/>
    <s v="Contratación de servicios/Viajes/Hoteles/Viáticos"/>
    <s v="Brasil"/>
    <s v="Reales"/>
    <n v="1049"/>
    <n v="184.54"/>
    <s v="Pago Completo"/>
    <s v="Prest. Contas Adto Mari Brimdjam - Manaus/Beruri - Abril/2025"/>
    <s v="D-2025-04-29-24908"/>
    <x v="1"/>
    <s v="A00754"/>
  </r>
  <r>
    <d v="2025-04-25T00:00:00"/>
    <s v="Pago 1. Luciana Passos"/>
    <s v="I-2025-06977"/>
    <s v="Aguas de Marajó: Assessoria Jurídica Programática"/>
    <x v="2"/>
    <x v="67"/>
    <x v="0"/>
    <s v="Co-inversor - Fundación Avina (FA)"/>
    <x v="4"/>
    <x v="12"/>
    <x v="12"/>
    <s v="Consultoría: Implementación de Programas"/>
    <s v="Brasil"/>
    <s v="Reales"/>
    <n v="18561.2"/>
    <n v="3239.3"/>
    <s v="Pago Completo"/>
    <s v="Pago 1. Luciana Passos"/>
    <s v="D-2025-04-24-24857"/>
    <x v="0"/>
    <s v="A00929"/>
  </r>
  <r>
    <d v="2025-04-25T00:00:00"/>
    <s v="Pago 1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15000"/>
    <n v="15000"/>
    <s v="Pago Completo"/>
    <s v="Pago 1 - I-06948 Cierto"/>
    <s v="D-2025-04-24-24861"/>
    <x v="2"/>
    <s v="A00707"/>
  </r>
  <r>
    <d v="2025-04-28T00:00:00"/>
    <s v="Pago único Alquiler de sala Arancia"/>
    <s v="I-2025-06989"/>
    <s v="Impulsouth II: Alquiler de Sala Coordinación de Proyecto"/>
    <x v="2"/>
    <x v="63"/>
    <x v="0"/>
    <s v="Co-inversor - Fundación Avina (FA)"/>
    <x v="7"/>
    <x v="22"/>
    <x v="25"/>
    <s v="Organizado por Avina"/>
    <s v="Global"/>
    <s v="US Dollar"/>
    <n v="375"/>
    <n v="375"/>
    <s v="Pago Completo"/>
    <s v="Pago único Alquiler de sala Arancia"/>
    <s v="D-2025-04-26-24876"/>
    <x v="0"/>
    <s v="A00811"/>
  </r>
  <r>
    <d v="2025-04-28T00:00:00"/>
    <s v="Desembolso unico - NATIVA"/>
    <s v="I-2025-06992"/>
    <s v="IF - NATIVA | Diálogos con el futuro-Ruta de colaboración 2025"/>
    <x v="2"/>
    <x v="90"/>
    <x v="0"/>
    <s v="Co-inversor - Fundación Avina (FA)"/>
    <x v="8"/>
    <x v="31"/>
    <x v="33"/>
    <s v="Donación efectivo más de U$D 3K y menos de U$D 50K"/>
    <s v="Bolivia"/>
    <s v="US Dollar"/>
    <n v="15000"/>
    <n v="15000"/>
    <s v="Pago Completo"/>
    <s v="Desembolso unico - NATIVA"/>
    <s v="D-2025-04-25-24868"/>
    <x v="3"/>
    <s v="A00763"/>
  </r>
  <r>
    <d v="2025-04-28T00:00:00"/>
    <s v="Victoria Arellano consultoría abril 2025 A-1758"/>
    <s v="I-2024-06412"/>
    <s v="Consultoría Administrativa Ikatu Maria Victoria Arellano"/>
    <x v="1"/>
    <x v="7"/>
    <x v="0"/>
    <s v="Co-inversor - Fundación Avina (FA)"/>
    <x v="1"/>
    <x v="17"/>
    <x v="17"/>
    <s v="Cooperación Financiera Reembolsable"/>
    <s v="Chile"/>
    <s v="Pesos Chilenos"/>
    <n v="1049000"/>
    <n v="1119.8399999999999"/>
    <s v="Pago Completo"/>
    <s v="Victoria Arellano consultoría abril 2025 A-1758"/>
    <s v="D-2025-04-22-24833"/>
    <x v="1"/>
    <s v="A00818"/>
  </r>
  <r>
    <d v="2025-04-28T00:00:00"/>
    <s v="Pago extraordinario Bonificacion Emmanuel I-5683"/>
    <s v="I-2023-05683"/>
    <s v="Walmart-Periplo: Consultoria Enmanuel MEL"/>
    <x v="4"/>
    <x v="11"/>
    <x v="2"/>
    <s v="Co-inversor - Avina Americas (AA)"/>
    <x v="3"/>
    <x v="7"/>
    <x v="7"/>
    <s v="Consultoría: Implementación de Programas"/>
    <s v="México"/>
    <s v="US Dollar"/>
    <n v="600"/>
    <n v="600"/>
    <s v="Pago Completo"/>
    <s v="Pago extraordinario Bonificacion Emmanuel I-5683"/>
    <s v="D-2025-04-28-24886"/>
    <x v="1"/>
    <s v="A00701"/>
  </r>
  <r>
    <d v="2025-04-28T00:00:00"/>
    <s v="Victoria Arellano consultoría abril 2025 A-1747"/>
    <s v="I-2024-06412"/>
    <s v="Consultoría Administrativa Ikatu Maria Victoria Arellano"/>
    <x v="1"/>
    <x v="66"/>
    <x v="0"/>
    <s v="Co-inversor - Fundación Avina (FA)"/>
    <x v="1"/>
    <x v="17"/>
    <x v="17"/>
    <s v="Cooperación Financiera Reembolsable"/>
    <s v="Chile"/>
    <s v="Pesos Chilenos"/>
    <n v="217800"/>
    <n v="232.51"/>
    <s v="Pago Completo"/>
    <s v="Victoria Arellano consultoría abril 2025 A-1747"/>
    <s v="D-2025-04-22-24830"/>
    <x v="1"/>
    <s v="A00817"/>
  </r>
  <r>
    <d v="2025-04-28T00:00:00"/>
    <s v="Victoria Arellano consultoría abril 2025 A-1762"/>
    <s v="I-2024-06412"/>
    <s v="Consultoría Administrativa Ikatu Maria Victoria Arellano"/>
    <x v="1"/>
    <x v="8"/>
    <x v="0"/>
    <s v="Co-inversor - Fundación Avina (FA)"/>
    <x v="1"/>
    <x v="17"/>
    <x v="17"/>
    <s v="Cooperación Financiera Reembolsable"/>
    <s v="Chile"/>
    <s v="Pesos Chilenos"/>
    <n v="483200"/>
    <n v="515.83000000000004"/>
    <s v="Pago Completo"/>
    <s v="Victoria Arellano consultoría abril 2025 A-1762"/>
    <s v="D-2025-04-22-24832"/>
    <x v="1"/>
    <s v="A00816"/>
  </r>
  <r>
    <d v="2025-04-28T00:00:00"/>
    <s v="Pago Emmanuel Abril I-5683"/>
    <s v="I-2023-05683"/>
    <s v="Walmart-Periplo: Consultoria Enmanuel MEL"/>
    <x v="4"/>
    <x v="11"/>
    <x v="2"/>
    <s v="Co-inversor - Avina Americas (AA)"/>
    <x v="3"/>
    <x v="7"/>
    <x v="7"/>
    <s v="Consultoría: Implementación de Programas"/>
    <s v="México"/>
    <s v="US Dollar"/>
    <n v="1800"/>
    <n v="1800"/>
    <s v="Pago Completo"/>
    <s v="Pago Emmanuel Abril I-5683"/>
    <s v="D-2025-04-28-24887"/>
    <x v="1"/>
    <s v="A00701"/>
  </r>
  <r>
    <d v="2025-04-28T00:00:00"/>
    <s v="Desembolso 3"/>
    <s v="I-2023-05937"/>
    <s v="POV-PY SUNU: Tejiendo Redes para la Incidencia Climática."/>
    <x v="2"/>
    <x v="40"/>
    <x v="0"/>
    <s v="Co-inversor - Fundación Avina (FA)"/>
    <x v="0"/>
    <x v="11"/>
    <x v="11"/>
    <s v="Donación efectivo más de U$D 50K"/>
    <s v="Paraguay"/>
    <s v="US Dollar"/>
    <n v="10000"/>
    <n v="10000"/>
    <s v="Pago Completo"/>
    <s v="Desembolso 3"/>
    <s v="D-2025-04-25-24869"/>
    <x v="0"/>
    <s v="A00461"/>
  </r>
  <r>
    <d v="2025-04-28T00:00:00"/>
    <s v="Reembolso - Natalia Maia | Despesas ene a mar"/>
    <s v="I-2024-06158"/>
    <s v="POV-VAC-BR: Apoio a PMEL e Gestão - Ano 4 (Natalia Maia)"/>
    <x v="2"/>
    <x v="40"/>
    <x v="0"/>
    <s v="Co-inversor - Fundación Avina (FA)"/>
    <x v="0"/>
    <x v="0"/>
    <x v="0"/>
    <s v="Consultoría: Implementación de Programas"/>
    <s v="Brasil"/>
    <s v="US Dollar"/>
    <n v="1681.78"/>
    <n v="1681.78"/>
    <s v="Pago Completo"/>
    <s v="Reembolso - Natalia Maia | Despesas ene a mar"/>
    <s v="D-2025-04-25-24867"/>
    <x v="0"/>
    <s v="A00461"/>
  </r>
  <r>
    <d v="2025-04-28T00:00:00"/>
    <s v="Cta cobro 3 - Pago 3 -  2025 - Diana Castillo I-6810"/>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3 - Pago 3 -  2025 - Diana Castillo I-6810"/>
    <s v="D-2025-04-28-24879"/>
    <x v="0"/>
    <s v="A00714"/>
  </r>
  <r>
    <d v="2025-04-28T00:00:00"/>
    <s v="Segundo desembolso I-6730"/>
    <s v="I-2024-06730"/>
    <s v="Latitud R-Bolivia. Fortalecimiento a la RENARBOL y sus asociaciones afiliadas: 7 ciudades"/>
    <x v="4"/>
    <x v="87"/>
    <x v="2"/>
    <s v="Co-inversor - Avina Americas (AA)"/>
    <x v="6"/>
    <x v="19"/>
    <x v="19"/>
    <s v="Donación efectivo más de U$D 3K y menos de U$D 50K"/>
    <s v="Bolivia"/>
    <s v="US Dollar"/>
    <n v="20000"/>
    <n v="20000"/>
    <s v="Pago Completo"/>
    <s v="Segundo desembolso I-6730"/>
    <s v="D-2025-04-24-24863"/>
    <x v="1"/>
    <s v="A00778"/>
  </r>
  <r>
    <d v="2025-04-28T00:00:00"/>
    <s v="Pago Enmienda I-5683 Emmanuel Mayo"/>
    <s v="I-2023-05683"/>
    <s v="Walmart-Periplo: Consultoria Enmanuel MEL"/>
    <x v="4"/>
    <x v="11"/>
    <x v="2"/>
    <s v="Co-inversor - Avina Americas (AA)"/>
    <x v="3"/>
    <x v="7"/>
    <x v="7"/>
    <s v="Consultoría: Implementación de Programas"/>
    <s v="México"/>
    <s v="US Dollar"/>
    <n v="1800"/>
    <n v="1800"/>
    <s v="Pago Completo"/>
    <s v="Pago Enmienda I-5683 Emmanuel Mayo"/>
    <s v="D-2025-04-28-24888"/>
    <x v="1"/>
    <s v="A00701"/>
  </r>
  <r>
    <d v="2025-04-28T00:00:00"/>
    <s v="Reemb. Angelica Projeto Marajó Resiliente e Reunião CONFAP - A-1780"/>
    <s v="I-2025-06814"/>
    <s v="WTT GER - Viagens 2025 - Via Aérea e adiantamentos"/>
    <x v="3"/>
    <x v="18"/>
    <x v="1"/>
    <s v="WTT Institucional"/>
    <x v="2"/>
    <x v="2"/>
    <x v="2"/>
    <s v="Contratación de servicios/Viajes/Hoteles/Viáticos"/>
    <s v="Brasil"/>
    <s v="Reales"/>
    <n v="706.8"/>
    <n v="124.58"/>
    <s v="Pago Completo"/>
    <s v="Reemb. Angelica Projeto Marajó Resiliente e Reunião CONFAP - A-1780"/>
    <s v="D-2025-04-28-24895"/>
    <x v="3"/>
    <s v="A00825"/>
  </r>
  <r>
    <d v="2025-04-28T00:00:00"/>
    <s v="Reembolso de Gastos Veronica I-5749"/>
    <s v="I-2023-05749"/>
    <s v="Walmart-Periplo: Contratacion de Traducciones e Interpretacion y Servicios Varios"/>
    <x v="4"/>
    <x v="11"/>
    <x v="2"/>
    <s v="Co-inversor - Avina Americas (AA)"/>
    <x v="3"/>
    <x v="7"/>
    <x v="7"/>
    <s v="Consultoría: Contratación de servicios/Otros"/>
    <s v="México"/>
    <s v="US Dollar"/>
    <n v="4900"/>
    <n v="4900"/>
    <s v="Pago Completo"/>
    <s v="Reembolso de Gastos Veronica I-5749"/>
    <s v="D-2025-04-28-24885"/>
    <x v="1"/>
    <s v="A00701"/>
  </r>
  <r>
    <d v="2025-04-28T00:00:00"/>
    <s v="Victoria Arellano consultoría abril 2025 A-1761"/>
    <s v="I-2024-06412"/>
    <s v="Consultoría Administrativa Ikatu Maria Victoria Arellano"/>
    <x v="1"/>
    <x v="70"/>
    <x v="0"/>
    <s v="Co-inversor - Fundación Avina (FA)"/>
    <x v="1"/>
    <x v="17"/>
    <x v="17"/>
    <s v="Cooperación Financiera Reembolsable"/>
    <s v="Chile"/>
    <s v="Pesos Chilenos"/>
    <n v="550000"/>
    <n v="587.14"/>
    <s v="Pago Completo"/>
    <s v="Victoria Arellano consultoría abril 2025 A-1761"/>
    <s v="D-2025-04-22-24831"/>
    <x v="1"/>
    <s v="A00821"/>
  </r>
  <r>
    <d v="2025-04-29T00:00:00"/>
    <s v="I-5521 Pago Servicio Consultoría Verónica May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yo 2025"/>
    <s v="D-2025-04-28-24891"/>
    <x v="1"/>
    <s v="A00760"/>
  </r>
  <r>
    <d v="2025-04-29T00:00:00"/>
    <s v="Pago único side-event"/>
    <s v="I-2025-06986"/>
    <s v="Skoll: Side-event Makespace Oxford CIC"/>
    <x v="4"/>
    <x v="86"/>
    <x v="2"/>
    <s v="Co-inversor - Avina Americas (AA)"/>
    <x v="7"/>
    <x v="25"/>
    <x v="27"/>
    <s v="Contratación de servicios/Viajes/Hoteles/Viáticos"/>
    <s v="Reino Unido"/>
    <s v="US Dollar"/>
    <n v="211.62"/>
    <n v="211.62"/>
    <s v="Pago Completo"/>
    <s v="Pago único side-event"/>
    <s v="D-2025-04-29-24904"/>
    <x v="0"/>
    <s v="A00899"/>
  </r>
  <r>
    <d v="2025-04-29T00:00:00"/>
    <s v="Pago 1 - Red Juvenil de Derechos Humanos"/>
    <s v="I-2025-06925"/>
    <s v="ICC: Red Juvenil de Derechos Humanos - Colombia"/>
    <x v="2"/>
    <x v="58"/>
    <x v="0"/>
    <s v="Co-inversor - Fundación Avina (FA)"/>
    <x v="3"/>
    <x v="3"/>
    <x v="3"/>
    <s v="Donación efectivo más de U$D 50K"/>
    <s v="Colombia"/>
    <s v="US Dollar"/>
    <n v="22825.07"/>
    <n v="22825.07"/>
    <s v="Pago Completo"/>
    <s v="Pago 1 - Red Juvenil de Derechos Humanos"/>
    <s v="D-2025-04-28-24899"/>
    <x v="0"/>
    <s v="A00808"/>
  </r>
  <r>
    <d v="2025-04-29T00:00:00"/>
    <s v="Viáticos Margarita- Encuentro Interestatal"/>
    <s v="I-2025-06906"/>
    <s v="Encuentro Interestatal de Organizaciones Comunitarias de Servicios de Agua y Saneamiento en Oaxaca, México"/>
    <x v="2"/>
    <x v="46"/>
    <x v="0"/>
    <s v="Co-inversor - Fundación Avina (FA)"/>
    <x v="4"/>
    <x v="12"/>
    <x v="12"/>
    <s v="Organizado por Avina"/>
    <s v="México"/>
    <s v="US Dollar"/>
    <n v="29.62"/>
    <n v="29.62"/>
    <s v="Pago Completo"/>
    <s v="Viáticos Margarita- Encuentro Interestatal"/>
    <s v="D-2025-04-15-24780"/>
    <x v="2"/>
    <s v="A00706"/>
  </r>
  <r>
    <d v="2025-04-29T00:00:00"/>
    <s v="Honorário Enero y Febrero"/>
    <s v="I-2024-06142"/>
    <s v="GCF BRA | Consultoria Monitoreo y Evaluación - Denis Conrado"/>
    <x v="2"/>
    <x v="2"/>
    <x v="0"/>
    <s v="Co-inversor - Fundación Avina (FA)"/>
    <x v="0"/>
    <x v="0"/>
    <x v="0"/>
    <s v="Consultoría: Implementación de Programas"/>
    <s v="Brasil"/>
    <s v="Reales"/>
    <n v="24579.599999999999"/>
    <n v="4332.3500000000004"/>
    <s v="Pago Completo"/>
    <s v="Honorário Enero y Febrero"/>
    <s v="D-2025-04-28-24878"/>
    <x v="0"/>
    <s v="A00703"/>
  </r>
  <r>
    <d v="2025-04-29T00:00:00"/>
    <s v="I-5521 Pago Servicio Consultoría Verónica Abril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Abril 2025"/>
    <s v="D-2025-04-28-24890"/>
    <x v="1"/>
    <s v="A00760"/>
  </r>
  <r>
    <d v="2025-04-29T00:00:00"/>
    <s v="Pago extra de alimentacion (Con Tarjeta de Credito)"/>
    <s v="I-2025-06986"/>
    <s v="Skoll: Side-event Makespace Oxford CIC"/>
    <x v="4"/>
    <x v="86"/>
    <x v="2"/>
    <s v="Co-inversor - Avina Americas (AA)"/>
    <x v="7"/>
    <x v="25"/>
    <x v="27"/>
    <s v="Contratación de servicios/Viajes/Hoteles/Viáticos"/>
    <s v="Reino Unido"/>
    <s v="US Dollar"/>
    <n v="356.95"/>
    <n v="356.95"/>
    <s v="Pago Completo"/>
    <s v="Pago extra de alimentacion (Con Tarjeta de Credito)"/>
    <s v="D-2025-04-29-24903"/>
    <x v="0"/>
    <s v="A00899"/>
  </r>
  <r>
    <d v="2025-04-29T00:00:00"/>
    <s v="Pago extra side-event Oxford por Diferencia Cambiaria"/>
    <s v="I-2025-06986"/>
    <s v="Skoll: Side-event Makespace Oxford CIC"/>
    <x v="4"/>
    <x v="86"/>
    <x v="2"/>
    <s v="Co-inversor - Avina Americas (AA)"/>
    <x v="7"/>
    <x v="25"/>
    <x v="27"/>
    <s v="Contratación de servicios/Viajes/Hoteles/Viáticos"/>
    <s v="Reino Unido"/>
    <s v="US Dollar"/>
    <n v="63.38"/>
    <n v="63.38"/>
    <s v="Pago Completo"/>
    <s v="Pago extra side-event Oxford por Diferencia Cambiaria"/>
    <s v="D-2025-04-29-24905"/>
    <x v="0"/>
    <s v="A00899"/>
  </r>
  <r>
    <d v="2025-04-29T00:00:00"/>
    <s v="Desembolso enmienda I-6390"/>
    <s v="I-2024-06390"/>
    <s v="SURGE | ESLAM: Espacio Latinoamericano de Mame | Ese Erre"/>
    <x v="4"/>
    <x v="76"/>
    <x v="2"/>
    <s v="Co-inversor - Avina Americas (AA)"/>
    <x v="5"/>
    <x v="18"/>
    <x v="18"/>
    <s v="Donación efectivo más de U$D 3K y menos de U$D 50K"/>
    <s v="México"/>
    <s v="US Dollar"/>
    <n v="25000"/>
    <n v="25000"/>
    <s v="Pago Completo"/>
    <s v="Desembolso enmienda I-6390"/>
    <s v="D-2025-04-29-24901"/>
    <x v="2"/>
    <s v="A00891"/>
  </r>
  <r>
    <d v="2025-04-29T00:00:00"/>
    <s v="Pago 1 - Action for women and Awakening in Rural Environment"/>
    <s v="I-2025-06884"/>
    <s v="ICC: Action for women and Awakening in Rural Environment Uganda (AWARE Uganda)"/>
    <x v="2"/>
    <x v="58"/>
    <x v="0"/>
    <s v="Co-inversor - Fundación Avina (FA)"/>
    <x v="3"/>
    <x v="3"/>
    <x v="3"/>
    <s v="Donación efectivo más de U$D 3K y menos de U$D 50K"/>
    <s v="Uganda"/>
    <s v="US Dollar"/>
    <n v="25000"/>
    <n v="25000"/>
    <s v="Pago Completo"/>
    <s v="Pago 1 - Action for women and Awakening in Rural Environment"/>
    <s v="D-2025-04-29-24900"/>
    <x v="0"/>
    <s v="A00808"/>
  </r>
  <r>
    <d v="2025-04-29T00:00:00"/>
    <s v="Pago 1 - Transparency and Accountability in Totality Initiative"/>
    <s v="I-2025-06889"/>
    <s v="ICC: Transparency and Accountability in Totality Initiative (TinT-FollowTaxes) - Nigeria"/>
    <x v="2"/>
    <x v="58"/>
    <x v="0"/>
    <s v="Co-inversor - Fundación Avina (FA)"/>
    <x v="3"/>
    <x v="3"/>
    <x v="3"/>
    <s v="Donación efectivo más de U$D 50K"/>
    <s v="Nigeria"/>
    <s v="US Dollar"/>
    <n v="30000"/>
    <n v="30000"/>
    <s v="Pago Completo"/>
    <s v="Pago 1 - Transparency and Accountability in Totality Initiative"/>
    <s v="D-2025-04-28-24898"/>
    <x v="0"/>
    <s v="A00808"/>
  </r>
  <r>
    <d v="2025-04-29T00:00:00"/>
    <s v="I-5521 Pago Servicio Consultoría Verónica Marz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rzo 2025"/>
    <s v="D-2025-04-28-24889"/>
    <x v="1"/>
    <s v="A00760"/>
  </r>
  <r>
    <d v="2025-04-29T00:00:00"/>
    <s v="Desembolso Préstamo único C. Benavides"/>
    <s v="I-2025-06970"/>
    <s v="Claudio Benavides Jofre FDR 2.0 - Ikatu"/>
    <x v="1"/>
    <x v="1"/>
    <x v="0"/>
    <s v="Co-inversor - Fundación Avina (FA)"/>
    <x v="1"/>
    <x v="1"/>
    <x v="1"/>
    <s v="Cooperación Financiera Reembolsable"/>
    <s v="Chile"/>
    <s v="Pesos Chilenos"/>
    <n v="2000000"/>
    <n v="2133.2399999999998"/>
    <s v="Pago Completo"/>
    <s v="Desembolso Préstamo único C. Benavides"/>
    <s v="D-2025-04-28-24882"/>
    <x v="1"/>
    <s v="A00824"/>
  </r>
  <r>
    <d v="2025-04-29T00:00:00"/>
    <s v="Pago unico I-6797"/>
    <s v="I-2025-06797"/>
    <s v="SURGE | Promoción de la agenda de cuidados en México | Camino Colectivo Hacia el Desarrollo Sostenible S.C. |"/>
    <x v="4"/>
    <x v="31"/>
    <x v="2"/>
    <s v="Co-inversor - Avina Americas (AA)"/>
    <x v="5"/>
    <x v="18"/>
    <x v="18"/>
    <s v="Donación efectivo más de U$D 3K y menos de U$D 50K"/>
    <s v="México"/>
    <s v="US Dollar"/>
    <n v="22000"/>
    <n v="22000"/>
    <s v="Pago Completo"/>
    <s v="Pago unico I-6797"/>
    <s v="D-2025-04-28-24892"/>
    <x v="2"/>
    <s v="A00776"/>
  </r>
  <r>
    <d v="2025-04-29T00:00:00"/>
    <s v="Invoice 2/2025 Pago2 - I-2025-06809"/>
    <s v="I-2025-06809"/>
    <s v="Latitud R - Consultoria para construção Curva MAC junto organizações de catadoras e catadores de materiais recicláveis no Brasil"/>
    <x v="4"/>
    <x v="81"/>
    <x v="2"/>
    <s v="Co-inversor - Avina Americas (AA)"/>
    <x v="6"/>
    <x v="19"/>
    <x v="19"/>
    <s v="Consultoría: Contratación de servicios/Otros"/>
    <s v="Brasil"/>
    <s v="US Dollar"/>
    <n v="6000"/>
    <n v="6000"/>
    <s v="Pago Completo"/>
    <s v="Invoice 2/2025 Pago2 - I-2025-06809"/>
    <s v="D-2025-04-28-24894"/>
    <x v="1"/>
    <s v="A00823"/>
  </r>
  <r>
    <d v="2025-04-29T00:00:00"/>
    <s v="Reembolso de Gastos Isadora I-5749"/>
    <s v="I-2023-05749"/>
    <s v="Walmart-Periplo: Contratacion de Traducciones e Interpretacion y Servicios Varios"/>
    <x v="4"/>
    <x v="11"/>
    <x v="2"/>
    <s v="Co-inversor - Avina Americas (AA)"/>
    <x v="3"/>
    <x v="7"/>
    <x v="7"/>
    <s v="Consultoría: Contratación de servicios/Otros"/>
    <s v="México"/>
    <s v="US Dollar"/>
    <n v="300"/>
    <n v="300"/>
    <s v="Pago Completo"/>
    <s v="Reembolso de Gastos Isadora I-5749"/>
    <s v="D-2025-04-28-24883"/>
    <x v="1"/>
    <s v="A00701"/>
  </r>
  <r>
    <d v="2025-04-29T00:00:00"/>
    <s v="Pago -Margarita Gutiérrez"/>
    <s v="I-2025-06943"/>
    <s v="Coordinación operativa del proyecto Fortalecimiento de la Gestión Comunitaria del Agua y el Saneamiento en México para la Gobernanza Hídrica"/>
    <x v="2"/>
    <x v="47"/>
    <x v="0"/>
    <s v="Avina Americas – Fundación Avina (AA-FA)"/>
    <x v="4"/>
    <x v="12"/>
    <x v="12"/>
    <s v="Consultoría: Implementación de Programas"/>
    <s v="México"/>
    <s v="Pesos Mexicanos"/>
    <n v="61220.5"/>
    <n v="3009.86"/>
    <s v="Pago Completo"/>
    <s v="Pago -Margarita Gutiérrez"/>
    <s v="D-2025-04-24-24859"/>
    <x v="0"/>
    <s v="A00812"/>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Parcial Realizado"/>
    <s v="Miriam Priotti - Consultoría"/>
    <s v="D-2025-04-28-24897"/>
    <x v="0"/>
    <s v="A00828"/>
  </r>
  <r>
    <d v="2025-04-29T00:00:00"/>
    <s v="Pago Hosteria Las Quintas I-5749"/>
    <s v="I-2023-05749"/>
    <s v="Walmart-Periplo: Contratacion de Traducciones e Interpretacion y Servicios Varios"/>
    <x v="4"/>
    <x v="11"/>
    <x v="2"/>
    <s v="Co-inversor - Avina Americas (AA)"/>
    <x v="3"/>
    <x v="7"/>
    <x v="7"/>
    <s v="Consultoría: Contratación de servicios/Otros"/>
    <s v="México"/>
    <s v="US Dollar"/>
    <n v="13500"/>
    <n v="13500"/>
    <s v="Pago Completo"/>
    <s v="Pago Hosteria Las Quintas I-5749"/>
    <s v="D-2025-04-28-24884"/>
    <x v="1"/>
    <s v="A00701"/>
  </r>
  <r>
    <d v="2025-04-29T00:00:00"/>
    <s v="Pago Enmienda II - 2025- Cántaro Azul"/>
    <s v="I-2023-05756"/>
    <s v="FGRA 01557 - Fortalecimiento de la gestión comunitaria del agua y el saneamiento en México para la gobernanza hídrica Fundación Cantaro Azul"/>
    <x v="6"/>
    <x v="46"/>
    <x v="0"/>
    <s v="Co-inversor - Fundación Avina (FA)"/>
    <x v="4"/>
    <x v="4"/>
    <x v="4"/>
    <s v="Donación efectivo más de U$D 50K"/>
    <s v="México"/>
    <s v="Pesos Mexicanos"/>
    <n v="77666"/>
    <n v="3968.63"/>
    <s v="Pago Completo"/>
    <s v="Pago Enmienda II - 2025- Cántaro Azul"/>
    <s v="D-2025-04-14-24771"/>
    <x v="2"/>
    <s v="A00706"/>
  </r>
  <r>
    <d v="2025-04-29T00:00:00"/>
    <s v="Pago 2 - El Otro Pais"/>
    <s v="I-2024-06590"/>
    <s v="POV-PY: El Otro País. Los Nivaclé de Mistolar: La lucha por preservar su territorio y su cultura."/>
    <x v="2"/>
    <x v="40"/>
    <x v="0"/>
    <s v="Co-inversor - Fundación Avina (FA)"/>
    <x v="0"/>
    <x v="11"/>
    <x v="11"/>
    <s v="Donación efectivo más de U$D 3K y menos de U$D 50K"/>
    <s v="Paraguay"/>
    <s v="US Dollar"/>
    <n v="2500"/>
    <n v="2500"/>
    <s v="Pago Completo"/>
    <s v="Pago 2 - El Otro Pais"/>
    <s v="D-2025-04-02-24723"/>
    <x v="0"/>
    <s v="A00461"/>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Completo"/>
    <s v="Miriam Priotti - Consultoría"/>
    <s v="D-2025-04-28-24896"/>
    <x v="0"/>
    <s v="A00828"/>
  </r>
  <r>
    <d v="2025-04-29T00:00:00"/>
    <s v="UE Mx - 1615 FA Mx - Consultoria Evaluacion, Monitoreo y Aprendizaje - Abril"/>
    <s v="I-2025-06834"/>
    <s v="UE Mx - Consultoría de evaluación, monitoreo y aprendizaje"/>
    <x v="6"/>
    <x v="48"/>
    <x v="0"/>
    <s v="Co-inversor - Fundación Avina (FA)"/>
    <x v="3"/>
    <x v="9"/>
    <x v="9"/>
    <s v="Consultoría: Implementación de Programas"/>
    <s v="México"/>
    <s v="Pesos Mexicanos"/>
    <n v="25963.4"/>
    <n v="1326.69"/>
    <s v="Pago Completo"/>
    <s v="UE Mx - 1615 FA Mx - Consultoria Evaluacion, Monitoreo y Aprendizaje - Abril"/>
    <s v="D-2025-04-26-24877"/>
    <x v="1"/>
    <s v="A00804"/>
  </r>
  <r>
    <d v="2025-04-30T00:00:00"/>
    <s v="Pago Tertulia Informe Final Periplo I-5749"/>
    <s v="I-2023-05749"/>
    <s v="Walmart-Periplo: Contratacion de Traducciones e Interpretacion y Servicios Varios"/>
    <x v="4"/>
    <x v="11"/>
    <x v="2"/>
    <s v="Co-inversor - Avina Americas (AA)"/>
    <x v="3"/>
    <x v="7"/>
    <x v="7"/>
    <s v="Consultoría: Contratación de servicios/Otros"/>
    <s v="México"/>
    <s v="US Dollar"/>
    <n v="2250"/>
    <n v="2250"/>
    <s v="Pago Completo"/>
    <s v="Pago Tertulia Informe Final Periplo I-5749"/>
    <s v="D-2025-04-30-24910"/>
    <x v="1"/>
    <s v="A00701"/>
  </r>
  <r>
    <d v="2025-04-30T00:00:00"/>
    <s v="Pago 1 - Youth and Urbanism"/>
    <s v="I-2025-06924"/>
    <s v="ICC: Youth and Urbanism Community Based Organization"/>
    <x v="2"/>
    <x v="58"/>
    <x v="0"/>
    <s v="Co-inversor - Fundación Avina (FA)"/>
    <x v="3"/>
    <x v="3"/>
    <x v="3"/>
    <s v="Donación efectivo más de U$D 50K"/>
    <s v="Kenia"/>
    <s v="US Dollar"/>
    <n v="25000"/>
    <n v="25000"/>
    <s v="Pago Completo"/>
    <s v="Pago 1 - Youth and Urbanism"/>
    <s v="D-2025-04-29-24906"/>
    <x v="0"/>
    <s v="A00808"/>
  </r>
  <r>
    <d v="2025-04-30T00:00:00"/>
    <s v="DEVOLUCION fondos | NO PAGAR"/>
    <s v="I-2023-05613"/>
    <s v="PORTICUS CEV |  Memoria Abierta - Componente 2"/>
    <x v="2"/>
    <x v="9"/>
    <x v="0"/>
    <s v="Co-inversor - Fundación Avina (FA)"/>
    <x v="5"/>
    <x v="5"/>
    <x v="5"/>
    <s v="Donación efectivo más de U$D 3K y menos de U$D 50K"/>
    <s v="Colombia"/>
    <s v="US Dollar"/>
    <n v="-8000"/>
    <n v="-8000"/>
    <s v="Pago Completo"/>
    <s v="DEVOLUCION fondos | NO PAGAR"/>
    <s v="D-2025-04-28-24893"/>
    <x v="2"/>
    <s v="A00684"/>
  </r>
  <r>
    <d v="2025-04-30T00:00:00"/>
    <s v="Baixa de Adiantamento"/>
    <s v="I-2024-06591"/>
    <s v="GCF BRA | Consultoria Genero e Diversidade - Lara Vaz"/>
    <x v="5"/>
    <x v="2"/>
    <x v="0"/>
    <s v="Co-inversor - Fundación Avina (FA)"/>
    <x v="0"/>
    <x v="0"/>
    <x v="0"/>
    <s v="Consultoría: Implementación de Programas"/>
    <s v="Brasil"/>
    <s v="Reales"/>
    <n v="2500"/>
    <n v="436.3"/>
    <s v="Pago Completo"/>
    <s v="Baixa de Adiantamento"/>
    <s v="D-2025-04-25-24874"/>
    <x v="0"/>
    <s v="A00703"/>
  </r>
  <r>
    <d v="2025-04-30T00:00:00"/>
    <s v="Reembolso de despesas de viagem"/>
    <s v="I-2024-06591"/>
    <s v="GCF BRA | Consultoria Genero e Diversidade - Lara Vaz"/>
    <x v="5"/>
    <x v="2"/>
    <x v="0"/>
    <s v="Co-inversor - Fundación Avina (FA)"/>
    <x v="0"/>
    <x v="0"/>
    <x v="0"/>
    <s v="Consultoría: Implementación de Programas"/>
    <s v="Brasil"/>
    <s v="Reales"/>
    <n v="1042.32"/>
    <n v="181.91"/>
    <s v="Pago Completo"/>
    <s v="Reembolso de despesas de viagem"/>
    <s v="D-2025-04-25-24875"/>
    <x v="0"/>
    <s v="A00703"/>
  </r>
  <r>
    <d v="2025-04-30T00:00:00"/>
    <s v="Baixa de Adiantamento Parte 1 - CLUA"/>
    <s v="I-2024-06739"/>
    <s v="GCF BRA | Administrative Consulting - Caroline Santos"/>
    <x v="5"/>
    <x v="4"/>
    <x v="0"/>
    <s v="Co-inversor - Fundación Avina (FA)"/>
    <x v="0"/>
    <x v="0"/>
    <x v="0"/>
    <s v="Consultoría: Implementación de Programas"/>
    <s v="Brasil"/>
    <s v="Reales"/>
    <n v="159.04"/>
    <n v="27.76"/>
    <s v="Pago Completo"/>
    <s v="Baixa de Adiantamento Parte 1 - CLUA"/>
    <s v="D-2025-04-25-24871"/>
    <x v="0"/>
    <s v="A00784"/>
  </r>
  <r>
    <d v="2025-04-30T00:00:00"/>
    <s v="Pago 1- Miriam Priotti"/>
    <s v="I-2025-06975"/>
    <s v="Lazos de Agua: Especialista en Cambio de Comportamiento"/>
    <x v="2"/>
    <x v="45"/>
    <x v="0"/>
    <s v="Co-inversor - Fundación Avina (FA)"/>
    <x v="4"/>
    <x v="12"/>
    <x v="12"/>
    <s v="Consultoría: Implementación de Programas"/>
    <s v="Argentina"/>
    <s v="Pesos Argentinos"/>
    <n v="7110735.2000000002"/>
    <n v="6264.96"/>
    <s v="Pago Completo"/>
    <s v="Pago 1- Miriam Priotti"/>
    <s v="D-2025-04-25-24870"/>
    <x v="0"/>
    <s v="A00828"/>
  </r>
  <r>
    <d v="2025-04-30T00:00:00"/>
    <s v="1er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1er desembolso"/>
    <s v="D-2025-04-29-24902"/>
    <x v="3"/>
    <s v="A00001"/>
  </r>
  <r>
    <d v="2025-04-30T00:00:00"/>
    <s v="Transporte 2ª Sala Quilombola"/>
    <s v="I-2024-06190"/>
    <s v="GCF BRA | Eventos e Viagens - Projeto Marajó"/>
    <x v="5"/>
    <x v="2"/>
    <x v="0"/>
    <s v="Co-inversor - Fundación Avina (FA)"/>
    <x v="0"/>
    <x v="11"/>
    <x v="11"/>
    <s v="Organizado por Avina"/>
    <s v="Brasil"/>
    <s v="Reales"/>
    <n v="1500"/>
    <n v="264.39"/>
    <s v="Pago Completo"/>
    <s v="Transporte 2ª Sala Quilombola"/>
    <s v="D-2025-04-30-24914"/>
    <x v="0"/>
    <s v="A00703"/>
  </r>
  <r>
    <d v="2025-04-30T00:00:00"/>
    <s v="Honorario abril/2025"/>
    <s v="I-2024-06293"/>
    <s v="SURGE | Consultoria de Monitoreo e Evaluación | Eva Villanueva"/>
    <x v="2"/>
    <x v="61"/>
    <x v="0"/>
    <s v="Avina Americas – Fundación Avina (AA-FA)"/>
    <x v="5"/>
    <x v="16"/>
    <x v="16"/>
    <s v="Consultoría: Implementación de Programas"/>
    <s v="México"/>
    <s v="Pesos Mexicanos"/>
    <n v="36474"/>
    <n v="1793.22"/>
    <s v="Pago Completo"/>
    <s v="Honorario abril/2025"/>
    <s v="D-2025-04-23-24855"/>
    <x v="2"/>
    <s v="A00772"/>
  </r>
  <r>
    <d v="2025-04-30T00:00:00"/>
    <s v="Baixa de Adiantamento Parte 2 - GCF"/>
    <s v="I-2024-06739"/>
    <s v="GCF BRA | Administrative Consulting - Caroline Santos"/>
    <x v="5"/>
    <x v="2"/>
    <x v="0"/>
    <s v="Co-inversor - Fundación Avina (FA)"/>
    <x v="0"/>
    <x v="0"/>
    <x v="0"/>
    <s v="Consultoría: Implementación de Programas"/>
    <s v="Brasil"/>
    <s v="Reales"/>
    <n v="2840.96"/>
    <n v="495.8"/>
    <s v="Pago Completo"/>
    <s v="Baixa de Adiantamento Parte 2 - GCF"/>
    <s v="D-2025-04-25-24872"/>
    <x v="0"/>
    <s v="A00703"/>
  </r>
  <r>
    <d v="2025-04-30T00:00:00"/>
    <s v="Transporte 03.05"/>
    <s v="I-2024-06190"/>
    <s v="GCF BRA | Eventos e Viagens - Projeto Marajó"/>
    <x v="5"/>
    <x v="4"/>
    <x v="0"/>
    <s v="Co-inversor - Fundación Avina (FA)"/>
    <x v="0"/>
    <x v="11"/>
    <x v="11"/>
    <s v="Organizado por Avina"/>
    <s v="Brasil"/>
    <s v="Reales"/>
    <n v="2500"/>
    <n v="440.65"/>
    <s v="Pago Completo"/>
    <s v="Transporte 03.05"/>
    <s v="D-2025-04-30-24912"/>
    <x v="0"/>
    <s v="A00784"/>
  </r>
  <r>
    <d v="2025-04-30T00:00:00"/>
    <s v="Alimentação 2ª Sala Quilombola"/>
    <s v="I-2024-06190"/>
    <s v="GCF BRA | Eventos e Viagens - Projeto Marajó"/>
    <x v="5"/>
    <x v="2"/>
    <x v="0"/>
    <s v="Co-inversor - Fundación Avina (FA)"/>
    <x v="0"/>
    <x v="11"/>
    <x v="11"/>
    <s v="Organizado por Avina"/>
    <s v="Brasil"/>
    <s v="Reales"/>
    <n v="1550"/>
    <n v="273.2"/>
    <s v="Pago Completo"/>
    <s v="Alimentação 2ª Sala Quilombola"/>
    <s v="D-2025-04-30-24913"/>
    <x v="0"/>
    <s v="A00703"/>
  </r>
  <r>
    <d v="2025-04-30T00:00:00"/>
    <s v="Reembolso de despesas de viagens - GCF"/>
    <s v="I-2024-06739"/>
    <s v="GCF BRA | Administrative Consulting - Caroline Santos"/>
    <x v="5"/>
    <x v="2"/>
    <x v="0"/>
    <s v="Co-inversor - Fundación Avina (FA)"/>
    <x v="0"/>
    <x v="0"/>
    <x v="0"/>
    <s v="Consultoría: Implementación de Programas"/>
    <s v="Brasil"/>
    <s v="Reales"/>
    <n v="1051.57"/>
    <n v="183.52"/>
    <s v="Pago Completo"/>
    <s v="Reembolso de despesas de viagens - GCF"/>
    <s v="D-2025-04-25-24873"/>
    <x v="0"/>
    <s v="A00703"/>
  </r>
  <r>
    <d v="2025-04-30T00:00:00"/>
    <s v="Honorarios abril 2025 - Fiorella Tomasello"/>
    <s v="I-2025-06833"/>
    <s v="UE Redes Chaco - consultoría administrativa (Fiorella Tomasello)"/>
    <x v="0"/>
    <x v="56"/>
    <x v="0"/>
    <s v="Co-inversor - Fundación Avina (FA)"/>
    <x v="0"/>
    <x v="0"/>
    <x v="0"/>
    <s v="Consultoría: Implementación de Programas"/>
    <s v="Argentina"/>
    <s v="Pesos Argentinos"/>
    <n v="2000000"/>
    <n v="1762.11"/>
    <s v="Pago Completo"/>
    <s v="Honorarios abril 2025 - Fiorella Tomasello"/>
    <s v="D-2025-04-30-24917"/>
    <x v="0"/>
    <s v="A00622"/>
  </r>
  <r>
    <d v="2025-04-30T00:00:00"/>
    <s v="Alimentação 03.05"/>
    <s v="I-2024-06190"/>
    <s v="GCF BRA | Eventos e Viagens - Projeto Marajó"/>
    <x v="5"/>
    <x v="4"/>
    <x v="0"/>
    <s v="Co-inversor - Fundación Avina (FA)"/>
    <x v="0"/>
    <x v="11"/>
    <x v="11"/>
    <s v="Organizado por Avina"/>
    <s v="Brasil"/>
    <s v="Reales"/>
    <n v="10400"/>
    <n v="1833.08"/>
    <s v="Pago Completo"/>
    <s v="Alimentação 03.05"/>
    <s v="D-2025-04-30-24911"/>
    <x v="0"/>
    <s v="A00784"/>
  </r>
  <r>
    <d v="2025-05-01T00:00:00"/>
    <s v="Pago único - Hustlers I-6950"/>
    <s v="I-2025-06950"/>
    <s v="Foro Regional EDH – Brasil"/>
    <x v="4"/>
    <x v="91"/>
    <x v="2"/>
    <s v="Co-inversor - Avina Americas (AA)"/>
    <x v="3"/>
    <x v="7"/>
    <x v="7"/>
    <s v="Consultoría: Contratación de servicios/Otros"/>
    <s v="Brasil"/>
    <s v="US Dollar"/>
    <n v="9630.26"/>
    <n v="9630.26"/>
    <s v="Pago Completo"/>
    <s v="Pago único - Hustlers I-6950"/>
    <s v="D-2025-04-30-24922"/>
    <x v="1"/>
    <s v="A00752"/>
  </r>
  <r>
    <d v="2025-05-02T00:00:00"/>
    <s v="Pago 1 - INVOICE 06-2025 - I-2024-06368"/>
    <s v="I-2024-06368"/>
    <s v="Latitud R - PER - Formación Competencias Laborales (Apoyo MINAM)"/>
    <x v="2"/>
    <x v="49"/>
    <x v="0"/>
    <s v="Co-inversor - Fundación Avina (FA)"/>
    <x v="6"/>
    <x v="10"/>
    <x v="10"/>
    <s v="Consultoría: Contratación de servicios/Otros"/>
    <s v="Perú"/>
    <s v="US Dollar"/>
    <n v="13800"/>
    <n v="13800"/>
    <s v="Pago Completo"/>
    <s v="Pago 1 - INVOICE 06-2025 - I-2024-06368"/>
    <s v="D-2025-05-01-24924"/>
    <x v="1"/>
    <s v="A00570"/>
  </r>
  <r>
    <d v="2025-05-02T00:00:00"/>
    <s v="Consultoría Florencia Rojas - Pago 8"/>
    <s v="I-2024-06118"/>
    <s v="Pro-CLIMAR Argentina - Project coordinator - Integral coordination for actions implementations – Florencia Rojas"/>
    <x v="2"/>
    <x v="92"/>
    <x v="0"/>
    <s v="Co-inversor - Fundación Avina (FA)"/>
    <x v="6"/>
    <x v="8"/>
    <x v="8"/>
    <s v="Consultoría: Implementación de Programas"/>
    <s v="Argentina"/>
    <s v="Pesos Argentinos"/>
    <n v="3168274"/>
    <n v="2791.43"/>
    <s v="Pago Completo"/>
    <s v="Consultoría Florencia Rojas - Pago 8"/>
    <s v="D-2025-04-30-24920"/>
    <x v="0"/>
    <s v="A00794"/>
  </r>
  <r>
    <d v="2025-05-02T00:00:00"/>
    <s v="Pago 3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3 COFAMIPRO I -06773"/>
    <s v="D-2025-04-30-24916"/>
    <x v="2"/>
    <s v="A00707"/>
  </r>
  <r>
    <d v="2025-05-02T00:00:00"/>
    <s v="Desembolso Abril - Daniela Salas"/>
    <s v="I-2024-06380"/>
    <s v="ICC: consultoría de monitoreo, evaluación y aprendizaje - Daniela Salas"/>
    <x v="2"/>
    <x v="58"/>
    <x v="0"/>
    <s v="Co-inversor - Fundación Avina (FA)"/>
    <x v="3"/>
    <x v="9"/>
    <x v="9"/>
    <s v="Consultoría: Implementación de Programas"/>
    <s v="Perú"/>
    <s v="Nuevos Soles Peruanos"/>
    <n v="8500"/>
    <n v="2319.2399999999998"/>
    <s v="Pago Completo"/>
    <s v="Desembolso Abril - Daniela Salas"/>
    <s v="D-2025-04-30-24923"/>
    <x v="0"/>
    <s v="A00808"/>
  </r>
  <r>
    <d v="2025-05-02T00:00:00"/>
    <s v="Pago 2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2 COFAMIPRO I -06773"/>
    <s v="D-2025-04-30-24915"/>
    <x v="2"/>
    <s v="A00707"/>
  </r>
  <r>
    <d v="2025-05-05T00:00:00"/>
    <s v="Segundo y último desembolso"/>
    <s v="I-2024-06602"/>
    <s v="Latitud R - ECU Fortalecimiento al reciclaje inclusivo a través de la innovación social y tecnológica"/>
    <x v="2"/>
    <x v="23"/>
    <x v="0"/>
    <s v="Avina Americas – Fundación Avina (AA-FA)"/>
    <x v="6"/>
    <x v="10"/>
    <x v="10"/>
    <s v="Donación efectivo más de U$D 3K y menos de U$D 50K"/>
    <s v="Ecuador"/>
    <s v="US Dollar"/>
    <n v="10000"/>
    <n v="10000"/>
    <s v="Pago Completo"/>
    <s v="Segundo y último desembolso"/>
    <s v="D-2025-04-29-24909"/>
    <x v="1"/>
    <s v="A00788"/>
  </r>
  <r>
    <d v="2025-05-05T00:00:00"/>
    <s v="Pago 12 Jerson I-5430"/>
    <s v="I-2022-05430"/>
    <s v="ASDI: Consultoría Honduras Jerson Muñoz"/>
    <x v="2"/>
    <x v="5"/>
    <x v="0"/>
    <s v="Co-inversor - Fundación Avina (FA)"/>
    <x v="3"/>
    <x v="9"/>
    <x v="9"/>
    <s v="Consultoría: Implementación de Programas"/>
    <s v="Honduras"/>
    <s v="Lempiras Hondureñas"/>
    <n v="128580.6"/>
    <n v="4990.05"/>
    <s v="Pago Completo"/>
    <s v="Pago 12 Jerson I-5430"/>
    <s v="D-2025-04-30-24921"/>
    <x v="2"/>
    <s v="A00707"/>
  </r>
  <r>
    <d v="2025-05-05T00:00:00"/>
    <s v="Anticipo Caja Chica mayo 2025 I-5447"/>
    <s v="I-2023-05447"/>
    <s v="ASDI: Caja Chica Jerson - Honduras"/>
    <x v="2"/>
    <x v="5"/>
    <x v="0"/>
    <s v="Co-inversor - Fundación Avina (FA)"/>
    <x v="3"/>
    <x v="9"/>
    <x v="9"/>
    <s v="Consultoría: Contratación de servicios/Otros"/>
    <s v="Honduras"/>
    <s v="US Dollar"/>
    <n v="1000"/>
    <n v="1000"/>
    <s v="Pago Completo"/>
    <s v="Anticipo Caja Chica mayo 2025 I-5447"/>
    <s v="D-2025-05-02-24926"/>
    <x v="2"/>
    <s v="A00707"/>
  </r>
  <r>
    <d v="2025-05-05T00:00:00"/>
    <s v="Pago 1 - Recibo 356798141"/>
    <s v="I-2025-06976"/>
    <s v="ASDI - Target - Guatemala: Tejiendo redes de dignidad - Evento"/>
    <x v="2"/>
    <x v="5"/>
    <x v="0"/>
    <s v="Co-inversor - Fundación Avina (FA)"/>
    <x v="3"/>
    <x v="3"/>
    <x v="3"/>
    <s v="Contratación de servicios/Viajes/Hoteles/Viáticos"/>
    <s v="Guatemala"/>
    <s v="US Dollar"/>
    <n v="9823"/>
    <n v="9823"/>
    <s v="Pago Completo"/>
    <s v="Pago 1 - Recibo 356798141"/>
    <s v="D-2025-05-02-24929"/>
    <x v="2"/>
    <s v="A00707"/>
  </r>
  <r>
    <d v="2025-05-06T00:00:00"/>
    <s v="Pago 1 - Invoice 1289 - CFO International"/>
    <s v="I-2025-06870"/>
    <s v="ECI - Latitud R - C2 - Due Diligence Aceleradora 2025"/>
    <x v="2"/>
    <x v="89"/>
    <x v="0"/>
    <s v="Co-inversor - Fundación Avina (FA)"/>
    <x v="6"/>
    <x v="10"/>
    <x v="10"/>
    <s v="Consultoría: Contratación de servicios/Otros"/>
    <s v="Argentina"/>
    <s v="US Dollar"/>
    <n v="3910"/>
    <n v="3910"/>
    <s v="Pago Completo"/>
    <s v="Pago 1 - Invoice 1289 - CFO International"/>
    <s v="D-2025-04-24-24865"/>
    <x v="1"/>
    <s v="A00655"/>
  </r>
  <r>
    <d v="2025-05-06T00:00:00"/>
    <s v="Pago enmienda I-6128"/>
    <s v="I-2024-06128"/>
    <s v="SURGE | Habilitación de centro de trabajo de la asociación civil -Familias de Acapulco en busca de sus desaparecidos"/>
    <x v="4"/>
    <x v="31"/>
    <x v="2"/>
    <s v="Co-inversor - Avina Americas (AA)"/>
    <x v="5"/>
    <x v="18"/>
    <x v="18"/>
    <s v="Donación efectivo más de U$D 3K y menos de U$D 50K"/>
    <s v="México"/>
    <s v="US Dollar"/>
    <n v="5000"/>
    <n v="5000"/>
    <s v="Pago Completo"/>
    <s v="Pago enmienda I-6128"/>
    <s v="D-2025-05-05-24931"/>
    <x v="2"/>
    <s v="A00776"/>
  </r>
  <r>
    <d v="2025-05-06T00:00:00"/>
    <s v="Pago 1 - 70%- William Wright"/>
    <s v="I-2025-06991"/>
    <s v="Lazos de agua: Diseñador"/>
    <x v="2"/>
    <x v="6"/>
    <x v="0"/>
    <s v="Co-inversor - Fundación Avina (FA)"/>
    <x v="4"/>
    <x v="4"/>
    <x v="4"/>
    <s v="Consultoría: Contratación de servicios/Otros"/>
    <s v="México"/>
    <s v="US Dollar"/>
    <n v="3780"/>
    <n v="3780"/>
    <s v="Pago Completo"/>
    <s v="Pago 1 - 70%- William Wright"/>
    <s v="D-2025-05-02-24927"/>
    <x v="0"/>
    <s v="A00798"/>
  </r>
  <r>
    <d v="2025-05-06T00:00:00"/>
    <s v="Honorarios Abril 2025 - Yaiza Reid Rata"/>
    <s v="I-2024-06315"/>
    <s v="UE Redes Chaco - Coordinación del proyecto (Yaiza Reid Rata) - año II"/>
    <x v="0"/>
    <x v="56"/>
    <x v="0"/>
    <s v="Co-inversor - Fundación Avina (FA)"/>
    <x v="0"/>
    <x v="0"/>
    <x v="0"/>
    <s v="Consultoría: Implementación de Programas"/>
    <s v="Argentina"/>
    <s v="Pesos Argentinos"/>
    <n v="3231220"/>
    <n v="2706.21"/>
    <s v="Pago Completo"/>
    <s v="Honorarios Abril 2025 - Yaiza Reid Rata"/>
    <s v="D-2025-04-30-24918"/>
    <x v="0"/>
    <s v="A00622"/>
  </r>
  <r>
    <d v="2025-05-06T00:00:00"/>
    <s v="Pago adicional - 1000 USD"/>
    <s v="I-2025-06831"/>
    <s v="CHI - Visitas técnicas 2025 Latitud R"/>
    <x v="2"/>
    <x v="23"/>
    <x v="0"/>
    <s v="Avina Americas – Fundación Avina (AA-FA)"/>
    <x v="6"/>
    <x v="10"/>
    <x v="10"/>
    <s v="Donación efectivo hasta U$D 3K"/>
    <s v="Chile"/>
    <s v="US Dollar"/>
    <n v="1000"/>
    <n v="1000"/>
    <s v="Pago Completo"/>
    <s v="Pago adicional - 1000 USD"/>
    <s v="D-2025-05-05-24932"/>
    <x v="1"/>
    <s v="A00788"/>
  </r>
  <r>
    <d v="2025-05-06T00:00:00"/>
    <s v="Pago NATIVA - NAPICHAN"/>
    <s v="I-2025-06983"/>
    <s v="NAPICHAN - FORTALECIENDO CAPACIDADES PRODUCTIVAS APÍCOLAS DE LA RESERVA NATURAL PALO SANTO Y DEL CENTRO DE INNOVACÓN DE LA SOSTENIBILIDAD NAPICHAN (NATIVA)"/>
    <x v="4"/>
    <x v="93"/>
    <x v="2"/>
    <s v="Co-inversor - Avina Americas (AA)"/>
    <x v="0"/>
    <x v="6"/>
    <x v="6"/>
    <s v="Donación efectivo más de U$D 3K y menos de U$D 50K"/>
    <s v="Bolivia"/>
    <s v="US Dollar"/>
    <n v="30000"/>
    <n v="30000"/>
    <s v="Pago Completo"/>
    <s v="Pago NATIVA - NAPICHAN"/>
    <s v="D-2025-05-06-24936"/>
    <x v="0"/>
    <s v="A00806"/>
  </r>
  <r>
    <d v="2025-05-06T00:00:00"/>
    <s v="Factura 02-004 - Pago 1 Manuel Gomez Ros - Parte Alianza 1612"/>
    <s v="I-2025-06952"/>
    <s v="ECI – Latidud R - Actualización Herramienta huella de carbono2025"/>
    <x v="4"/>
    <x v="94"/>
    <x v="2"/>
    <s v="Co-inversor - Avina Americas (AA)"/>
    <x v="6"/>
    <x v="19"/>
    <x v="19"/>
    <s v="Consultoría: Inversiones"/>
    <s v="Brasil"/>
    <s v="US Dollar"/>
    <n v="2353.19"/>
    <n v="2353.19"/>
    <s v="Pago Completo"/>
    <s v="Factura 02-004 - Pago 1 Manuel Gomez Ros - Parte Alianza 1612"/>
    <s v="D-2025-05-06-24939"/>
    <x v="1"/>
    <s v="A00823"/>
  </r>
  <r>
    <d v="2025-05-06T00:00:00"/>
    <s v="Pago unico  Inversión I-2024-06215"/>
    <s v="I-2024-06215"/>
    <s v="SURGE | Baborigame | Pro-Tarahumara"/>
    <x v="4"/>
    <x v="76"/>
    <x v="2"/>
    <s v="Co-inversor - Avina Americas (AA)"/>
    <x v="5"/>
    <x v="18"/>
    <x v="18"/>
    <s v="Donación efectivo más de U$D 3K y menos de U$D 50K"/>
    <s v="Ecuador"/>
    <s v="US Dollar"/>
    <n v="19608"/>
    <n v="19608"/>
    <s v="Pago Completo"/>
    <s v="Pago unico  Inversión I-2024-06215"/>
    <s v="D-2025-05-06-24934"/>
    <x v="2"/>
    <s v="A00891"/>
  </r>
  <r>
    <d v="2025-05-06T00:00:00"/>
    <s v="Pago NATIVA - NAPICHAN II"/>
    <s v="I-2025-06983"/>
    <s v="NAPICHAN - FORTALECIENDO CAPACIDADES PRODUCTIVAS APÍCOLAS DE LA RESERVA NATURAL PALO SANTO Y DEL CENTRO DE INNOVACÓN DE LA SOSTENIBILIDAD NAPICHAN (NATIVA)"/>
    <x v="4"/>
    <x v="95"/>
    <x v="2"/>
    <s v="Co-inversor - Avina Americas (AA)"/>
    <x v="0"/>
    <x v="6"/>
    <x v="6"/>
    <s v="Donación efectivo más de U$D 3K y menos de U$D 50K"/>
    <s v="Bolivia"/>
    <s v="US Dollar"/>
    <n v="363.91"/>
    <n v="363.91"/>
    <s v="Pago Completo"/>
    <s v="Pago NATIVA - NAPICHAN II"/>
    <s v="D-2025-05-06-24938"/>
    <x v="3"/>
    <s v="A00741"/>
  </r>
  <r>
    <d v="2025-05-06T00:00:00"/>
    <s v="Factura 02-004 - Pago 1 Manuel Gomez Ros - Parte Alianza 1820"/>
    <s v="I-2025-06952"/>
    <s v="ECI – Latidud R - Actualización Herramienta huella de carbono2025"/>
    <x v="4"/>
    <x v="96"/>
    <x v="2"/>
    <s v="Co-inversor - Avina Americas (AA)"/>
    <x v="6"/>
    <x v="19"/>
    <x v="19"/>
    <s v="Consultoría: Inversiones"/>
    <s v="Brasil"/>
    <s v="US Dollar"/>
    <n v="3246.81"/>
    <n v="3246.81"/>
    <s v="Pago Completo"/>
    <s v="Factura 02-004 - Pago 1 Manuel Gomez Ros - Parte Alianza 1820"/>
    <s v="D-2025-05-06-24940"/>
    <x v="1"/>
    <s v="A00933"/>
  </r>
  <r>
    <d v="2025-05-06T00:00:00"/>
    <s v="Pago único- Alexis Lopez"/>
    <s v="I-2025-06997"/>
    <s v="Servicio del diseño de identidad gráfica de la Alianza Aguas Comunes"/>
    <x v="2"/>
    <x v="47"/>
    <x v="0"/>
    <s v="Avina Americas – Fundación Avina (AA-FA)"/>
    <x v="4"/>
    <x v="4"/>
    <x v="4"/>
    <s v="Consultoría: Contratación de servicios/Otros"/>
    <s v="México"/>
    <s v="US Dollar"/>
    <n v="650"/>
    <n v="650"/>
    <s v="Pago Completo"/>
    <s v="Pago único- Alexis Lopez"/>
    <s v="D-2025-05-02-24928"/>
    <x v="0"/>
    <s v="A00812"/>
  </r>
  <r>
    <d v="2025-05-06T00:00:00"/>
    <s v="Gastos viaje YRR - Abril 2025"/>
    <s v="I-2024-06315"/>
    <s v="UE Redes Chaco - Coordinación del proyecto (Yaiza Reid Rata) - año II"/>
    <x v="0"/>
    <x v="56"/>
    <x v="0"/>
    <s v="Co-inversor - Fundación Avina (FA)"/>
    <x v="0"/>
    <x v="0"/>
    <x v="0"/>
    <s v="Consultoría: Implementación de Programas"/>
    <s v="Argentina"/>
    <s v="Pesos Argentinos"/>
    <n v="76120"/>
    <n v="63.75"/>
    <s v="Pago Completo"/>
    <s v="Gastos viaje YRR - Abril 2025"/>
    <s v="D-2025-04-30-24919"/>
    <x v="0"/>
    <s v="A00622"/>
  </r>
  <r>
    <d v="2025-05-06T00:00:00"/>
    <s v="Pago unico I-2025-06803"/>
    <s v="I-2025-06803"/>
    <s v="SURGE | FCP | Encuentro por la Soberanía de los Pueblos &quot;Agua, Tierra y Vida&quot;"/>
    <x v="4"/>
    <x v="31"/>
    <x v="2"/>
    <s v="Co-inversor - Avina Americas (AA)"/>
    <x v="5"/>
    <x v="18"/>
    <x v="18"/>
    <s v="Donación efectivo más de U$D 3K y menos de U$D 50K"/>
    <s v="Ecuador"/>
    <s v="US Dollar"/>
    <n v="10000"/>
    <n v="10000"/>
    <s v="Pago Completo"/>
    <s v="Pago unico I-2025-06803"/>
    <s v="D-2025-05-06-24937"/>
    <x v="2"/>
    <s v="A00776"/>
  </r>
  <r>
    <d v="2025-05-06T00:00:00"/>
    <s v="Invoice AVIN098 - Tertulia LLC - traducción I-6528"/>
    <s v="I-2024-06528"/>
    <s v="Latitud R - Servicios de traducción y otros"/>
    <x v="4"/>
    <x v="97"/>
    <x v="2"/>
    <s v="Co-inversor - Avina Americas (AA)"/>
    <x v="6"/>
    <x v="19"/>
    <x v="19"/>
    <s v="Consultoría: Contratación de servicios/Otros"/>
    <s v="Global"/>
    <s v="US Dollar"/>
    <n v="1098.3"/>
    <n v="1098.3"/>
    <s v="Pago Completo"/>
    <s v="Invoice AVIN098 - Tertulia LLC - traducción I-6528"/>
    <s v="D-2025-05-02-24925"/>
    <x v="1"/>
    <s v="A00674"/>
  </r>
  <r>
    <d v="2025-05-07T00:00:00"/>
    <s v="Gabriela Macias - Consultoría"/>
    <s v="I-2025-06985"/>
    <s v="Lazos de Agua: Consultoría Administrativa"/>
    <x v="2"/>
    <x v="45"/>
    <x v="0"/>
    <s v="Co-inversor - Fundación Avina (FA)"/>
    <x v="4"/>
    <x v="12"/>
    <x v="12"/>
    <s v="Consultoría: Implementación de Programas"/>
    <s v="México"/>
    <s v="Pesos Mexicanos"/>
    <n v="92611.36"/>
    <n v="4732.3100000000004"/>
    <s v="Pago Completo"/>
    <s v="Gabriela Macias - Consultoría"/>
    <s v="D-2025-05-05-24930"/>
    <x v="0"/>
    <s v="A00828"/>
  </r>
  <r>
    <d v="2025-05-07T00:00:00"/>
    <s v="Honorário Marzo y Abril"/>
    <s v="I-2024-06142"/>
    <s v="GCF BRA | Consultoria Monitoreo y Evaluación - Denis Conrado"/>
    <x v="2"/>
    <x v="2"/>
    <x v="0"/>
    <s v="Co-inversor - Fundación Avina (FA)"/>
    <x v="0"/>
    <x v="0"/>
    <x v="0"/>
    <s v="Consultoría: Implementación de Programas"/>
    <s v="Brasil"/>
    <s v="Reales"/>
    <n v="25159.200000000001"/>
    <n v="4444.46"/>
    <s v="Pago Completo"/>
    <s v="Honorário Marzo y Abril"/>
    <s v="D-2025-05-05-24933"/>
    <x v="0"/>
    <s v="A00703"/>
  </r>
  <r>
    <d v="2025-05-07T00:00:00"/>
    <s v="Cuota 3/12"/>
    <s v="I-2024-06790"/>
    <s v="Avina: Consultoría Programática Biomas y Accion Climática (Paz Gonzalez)"/>
    <x v="2"/>
    <x v="40"/>
    <x v="0"/>
    <s v="Co-inversor - Fundación Avina (FA)"/>
    <x v="0"/>
    <x v="0"/>
    <x v="0"/>
    <s v="Consultoría: Implementación de Programas"/>
    <s v="Argentina"/>
    <s v="Pesos Argentinos"/>
    <n v="3658136.84"/>
    <n v="3223.03"/>
    <s v="Pago Completo"/>
    <s v="Cuota 3/12"/>
    <s v="D-2025-05-06-24943"/>
    <x v="0"/>
    <s v="A00461"/>
  </r>
  <r>
    <d v="2025-05-08T00:00:00"/>
    <s v="3rd payment Maria"/>
    <s v="I-2024-06593"/>
    <s v="Impulsouth II: Expert on Gender and Energy Transition (Maria)"/>
    <x v="2"/>
    <x v="63"/>
    <x v="0"/>
    <s v="Co-inversor - Fundación Avina (FA)"/>
    <x v="7"/>
    <x v="22"/>
    <x v="25"/>
    <s v="Consultoría: Contratación de servicios/Otros"/>
    <s v="Global"/>
    <s v="US Dollar"/>
    <n v="2000"/>
    <n v="2000"/>
    <s v="Pago Completo"/>
    <s v="3rd payment Maria"/>
    <s v="D-2025-05-07-24963"/>
    <x v="0"/>
    <s v="A00811"/>
  </r>
  <r>
    <d v="2025-05-08T00:00:00"/>
    <s v="Pago 1 - Fundación Barranquilla"/>
    <s v="I-2025-06891"/>
    <s v="ICC: Fundación Barranquilla+20 , Colombia"/>
    <x v="2"/>
    <x v="58"/>
    <x v="0"/>
    <s v="Co-inversor - Fundación Avina (FA)"/>
    <x v="3"/>
    <x v="3"/>
    <x v="3"/>
    <s v="Donación efectivo más de U$D 3K y menos de U$D 50K"/>
    <s v="Colombia"/>
    <s v="US Dollar"/>
    <n v="22435"/>
    <n v="22435"/>
    <s v="Pago Completo"/>
    <s v="Pago 1 - Fundación Barranquilla"/>
    <s v="D-2025-05-07-24961"/>
    <x v="0"/>
    <s v="A00808"/>
  </r>
  <r>
    <d v="2025-05-08T00:00:00"/>
    <s v="Único desembolso"/>
    <s v="I-2025-07000"/>
    <s v="Kellogg: Asesoramiento técnico"/>
    <x v="2"/>
    <x v="47"/>
    <x v="0"/>
    <s v="Avina Americas – Fundación Avina (AA-FA)"/>
    <x v="4"/>
    <x v="4"/>
    <x v="4"/>
    <s v="Consultoría: Contratación de servicios/Otros"/>
    <s v="México"/>
    <s v="US Dollar"/>
    <n v="3260"/>
    <n v="3260"/>
    <s v="Pago Completo"/>
    <s v="Único desembolso"/>
    <s v="D-2025-05-07-24957"/>
    <x v="0"/>
    <s v="A00812"/>
  </r>
  <r>
    <d v="2025-05-08T00:00:00"/>
    <s v="Honorario Mayo - Agosto 2025 Mayra I-6785"/>
    <s v="I-2024-06785"/>
    <s v="MapBiomas: Administrative Consulting Mayra Milkovic"/>
    <x v="4"/>
    <x v="10"/>
    <x v="2"/>
    <s v="Co-inversor - Avina Americas (AA)"/>
    <x v="0"/>
    <x v="6"/>
    <x v="6"/>
    <s v="Consultoría: Contratación de servicios/Otros"/>
    <s v="Argentina"/>
    <s v="US Dollar"/>
    <n v="16000"/>
    <n v="16000"/>
    <s v="Pago Completo"/>
    <s v="Honorario Mayo - Agosto 2025 Mayra I-6785"/>
    <s v="D-2025-05-06-24942"/>
    <x v="1"/>
    <s v="A00010"/>
  </r>
  <r>
    <d v="2025-05-08T00:00:00"/>
    <s v="Reembolso Agnieszka I-5749"/>
    <s v="I-2023-05749"/>
    <s v="Walmart-Periplo: Contratacion de Traducciones e Interpretacion y Servicios Varios"/>
    <x v="4"/>
    <x v="98"/>
    <x v="2"/>
    <s v="Co-inversor - Avina Americas (AA)"/>
    <x v="3"/>
    <x v="7"/>
    <x v="7"/>
    <s v="Consultoría: Contratación de servicios/Otros"/>
    <s v="México"/>
    <s v="US Dollar"/>
    <n v="1100.07"/>
    <n v="1100.07"/>
    <s v="Pago Completo"/>
    <s v="Reembolso Agnieszka I-5749"/>
    <s v="D-2025-05-08-24966"/>
    <x v="1"/>
    <s v="A00701"/>
  </r>
  <r>
    <d v="2025-05-08T00:00:00"/>
    <s v="Periplo Chile pago Agencia comunicaciones Conversas"/>
    <s v="I-2024-06411"/>
    <s v="UE Chile: Implementación Estrategia de Comunicaciones Periplo Chile"/>
    <x v="1"/>
    <x v="65"/>
    <x v="0"/>
    <s v="Co-inversor - Fundación Avina (FA)"/>
    <x v="3"/>
    <x v="9"/>
    <x v="9"/>
    <s v="Consultoría: Implementación de Programas"/>
    <s v="Chile"/>
    <s v="Pesos Chilenos"/>
    <n v="4946000"/>
    <n v="5231.43"/>
    <s v="Pago Completo"/>
    <s v="Periplo Chile pago Agencia comunicaciones Conversas"/>
    <s v="D-2025-05-06-24944"/>
    <x v="1"/>
    <s v="A00800"/>
  </r>
  <r>
    <d v="2025-05-08T00:00:00"/>
    <s v="Entradas Festival ÑAM marzo 2025"/>
    <s v="I-2025-06972"/>
    <s v="UE Chile-Periplo: Talleres proyecto 2025"/>
    <x v="1"/>
    <x v="65"/>
    <x v="0"/>
    <s v="Co-inversor - Fundación Avina (FA)"/>
    <x v="3"/>
    <x v="3"/>
    <x v="3"/>
    <s v="Contratación de servicios/Viajes/Hoteles/Viáticos"/>
    <s v="Chile"/>
    <s v="Pesos Chilenos"/>
    <n v="52875"/>
    <n v="55.93"/>
    <s v="Pago Completo"/>
    <s v="Entradas Festival ÑAM marzo 2025"/>
    <s v="D-2025-05-06-24954"/>
    <x v="1"/>
    <s v="A00800"/>
  </r>
  <r>
    <d v="2025-05-08T00:00:00"/>
    <s v="I-2025-06951 - Pago único TrasCartón"/>
    <s v="I-2025-06951"/>
    <s v="Tras Carton – Insumos para Evento Sudáfrica"/>
    <x v="4"/>
    <x v="91"/>
    <x v="2"/>
    <s v="Co-inversor - Avina Americas (AA)"/>
    <x v="3"/>
    <x v="7"/>
    <x v="7"/>
    <s v="Consultoría: Contratación de servicios/Otros"/>
    <s v="Argentina"/>
    <s v="US Dollar"/>
    <n v="364"/>
    <n v="364"/>
    <s v="Pago Completo"/>
    <s v="I-2025-06951 - Pago único TrasCartón"/>
    <s v="D-2025-05-07-24958"/>
    <x v="1"/>
    <s v="A00752"/>
  </r>
  <r>
    <d v="2025-05-08T00:00:00"/>
    <s v="Consorcio Periplo mayo 2025"/>
    <s v="I-2024-06242"/>
    <s v="UE Chile - Periplo Gastos Varios"/>
    <x v="1"/>
    <x v="65"/>
    <x v="0"/>
    <s v="Co-inversor - Fundación Avina (FA)"/>
    <x v="3"/>
    <x v="9"/>
    <x v="9"/>
    <s v="Consultoría: Contratación de servicios/Otros"/>
    <s v="Chile"/>
    <s v="Pesos Chilenos"/>
    <n v="22250"/>
    <n v="23.53"/>
    <s v="Pago Completo"/>
    <s v="Consorcio Periplo mayo 2025"/>
    <s v="D-2025-05-06-24945"/>
    <x v="1"/>
    <s v="A00800"/>
  </r>
  <r>
    <d v="2025-05-08T00:00:00"/>
    <s v="4th payment Maria"/>
    <s v="I-2024-06593"/>
    <s v="Impulsouth II: Expert on Gender and Energy Transition (Maria)"/>
    <x v="2"/>
    <x v="63"/>
    <x v="0"/>
    <s v="Co-inversor - Fundación Avina (FA)"/>
    <x v="7"/>
    <x v="22"/>
    <x v="25"/>
    <s v="Consultoría: Contratación de servicios/Otros"/>
    <s v="Global"/>
    <s v="US Dollar"/>
    <n v="7500"/>
    <n v="7500"/>
    <s v="Pago Completo"/>
    <s v="4th payment Maria"/>
    <s v="D-2025-05-07-24964"/>
    <x v="0"/>
    <s v="A00811"/>
  </r>
  <r>
    <d v="2025-05-08T00:00:00"/>
    <s v="I-2024-06303 - Pago Enmienda UNMU"/>
    <s v="I-2024-06303"/>
    <s v="DAWF Uganda Nurses &amp; Midwives Union"/>
    <x v="4"/>
    <x v="91"/>
    <x v="2"/>
    <s v="Co-inversor - Avina Americas (AA)"/>
    <x v="3"/>
    <x v="7"/>
    <x v="7"/>
    <s v="Donación efectivo más de U$D 3K y menos de U$D 50K"/>
    <s v="Uganda"/>
    <s v="US Dollar"/>
    <n v="7000"/>
    <n v="7000"/>
    <s v="Pago Completo"/>
    <s v="I-2024-06303 - Pago Enmienda UNMU"/>
    <s v="D-2025-05-07-24959"/>
    <x v="1"/>
    <s v="A00752"/>
  </r>
  <r>
    <d v="2025-05-08T00:00:00"/>
    <s v="Pago unico I-2025-06802"/>
    <s v="I-2025-06802"/>
    <s v="SURGE | Consultoría Visualización | María Meztli Sánchez"/>
    <x v="4"/>
    <x v="31"/>
    <x v="2"/>
    <s v="Co-inversor - Avina Americas (AA)"/>
    <x v="5"/>
    <x v="18"/>
    <x v="18"/>
    <s v="Consultoría: Contratación de servicios/Otros"/>
    <s v="Ecuador"/>
    <s v="US Dollar"/>
    <n v="1847"/>
    <n v="1847"/>
    <s v="Pago Completo"/>
    <s v="Pago unico I-2025-06802"/>
    <s v="D-2025-05-07-24956"/>
    <x v="2"/>
    <s v="A00776"/>
  </r>
  <r>
    <d v="2025-05-08T00:00:00"/>
    <s v="Pago 1 - El Chañar"/>
    <s v="I-2025-06890"/>
    <s v="ICC: El Chañar-Asociación civil al servicio del Movimiento Nacional Campesino Indígena Somos Tierra - Argentina"/>
    <x v="2"/>
    <x v="58"/>
    <x v="0"/>
    <s v="Co-inversor - Fundación Avina (FA)"/>
    <x v="3"/>
    <x v="3"/>
    <x v="3"/>
    <s v="Donación efectivo más de U$D 3K y menos de U$D 50K"/>
    <s v="Argentina"/>
    <s v="US Dollar"/>
    <n v="25000"/>
    <n v="25000"/>
    <s v="Pago Completo"/>
    <s v="Pago 1 - El Chañar"/>
    <s v="D-2025-05-07-24962"/>
    <x v="0"/>
    <s v="A00808"/>
  </r>
  <r>
    <d v="2025-05-08T00:00:00"/>
    <s v="Consorcio mes abril 2025"/>
    <s v="I-2024-06242"/>
    <s v="UE Chile - Periplo Gastos Varios"/>
    <x v="1"/>
    <x v="65"/>
    <x v="0"/>
    <s v="Co-inversor - Fundación Avina (FA)"/>
    <x v="3"/>
    <x v="3"/>
    <x v="3"/>
    <s v="Consultoría: Contratación de servicios/Otros"/>
    <s v="Chile"/>
    <s v="Pesos Chilenos"/>
    <n v="27950"/>
    <n v="29.56"/>
    <s v="Pago Completo"/>
    <s v="Consorcio mes abril 2025"/>
    <s v="D-2025-05-06-24946"/>
    <x v="1"/>
    <s v="A00800"/>
  </r>
  <r>
    <d v="2025-05-08T00:00:00"/>
    <s v="Participación Brasil S.Luna -  reembolsos gastos Periplo"/>
    <s v="I-2025-06973"/>
    <s v="UE Chile - Periplo: Participacion eventos Internacionales"/>
    <x v="1"/>
    <x v="65"/>
    <x v="0"/>
    <s v="Co-inversor - Fundación Avina (FA)"/>
    <x v="3"/>
    <x v="3"/>
    <x v="3"/>
    <s v="Contratación de servicios/Viajes/Hoteles/Viáticos"/>
    <s v="Chile"/>
    <s v="Pesos Chilenos"/>
    <n v="423392"/>
    <n v="447.83"/>
    <s v="Pago Completo"/>
    <s v="Participación Brasil S.Luna -  reembolsos gastos Periplo"/>
    <s v="D-2025-05-06-24951"/>
    <x v="1"/>
    <s v="A00800"/>
  </r>
  <r>
    <d v="2025-05-08T00:00:00"/>
    <s v="Banquetera E.Calderon actividad Mano de Cheff"/>
    <s v="I-2025-06972"/>
    <s v="UE Chile-Periplo: Talleres proyecto 2025"/>
    <x v="1"/>
    <x v="65"/>
    <x v="0"/>
    <s v="Co-inversor - Fundación Avina (FA)"/>
    <x v="3"/>
    <x v="3"/>
    <x v="3"/>
    <s v="Contratación de servicios/Viajes/Hoteles/Viáticos"/>
    <s v="Chile"/>
    <s v="Pesos Chilenos"/>
    <n v="1785000"/>
    <n v="1888.01"/>
    <s v="Pago Completo"/>
    <s v="Banquetera E.Calderon actividad Mano de Cheff"/>
    <s v="D-2025-04-24-24866"/>
    <x v="1"/>
    <s v="A00800"/>
  </r>
  <r>
    <d v="2025-05-08T00:00:00"/>
    <s v="Pago enmienda I-6278"/>
    <s v="I-2024-06278"/>
    <s v="SURGE | Movimiento por la Defensa del Bosque y Cuencas de Agua de Tancítaro| Parque Nacional Pico de Tancítaro"/>
    <x v="4"/>
    <x v="76"/>
    <x v="2"/>
    <s v="Co-inversor - Avina Americas (AA)"/>
    <x v="5"/>
    <x v="18"/>
    <x v="18"/>
    <s v="Donación efectivo más de U$D 3K y menos de U$D 50K"/>
    <s v="México"/>
    <s v="US Dollar"/>
    <n v="25000"/>
    <n v="25000"/>
    <s v="Pago Completo"/>
    <s v="Pago enmienda I-6278"/>
    <s v="D-2025-05-07-24965"/>
    <x v="2"/>
    <s v="A00891"/>
  </r>
  <r>
    <d v="2025-05-08T00:00:00"/>
    <s v="Pago 1 - Mujer y Medio Ambiente"/>
    <s v="I-2025-06887"/>
    <s v="ICC: MUJER Y MEDIO AMBIENTE, A.C. México"/>
    <x v="2"/>
    <x v="58"/>
    <x v="0"/>
    <s v="Co-inversor - Fundación Avina (FA)"/>
    <x v="3"/>
    <x v="3"/>
    <x v="3"/>
    <s v="Donación efectivo más de U$D 3K y menos de U$D 50K"/>
    <s v="México"/>
    <s v="US Dollar"/>
    <n v="13000"/>
    <n v="13000"/>
    <s v="Pago Completo"/>
    <s v="Pago 1 - Mujer y Medio Ambiente"/>
    <s v="D-2025-05-07-24960"/>
    <x v="0"/>
    <s v="A00808"/>
  </r>
  <r>
    <d v="2025-05-08T00:00:00"/>
    <s v="Invoice 001/2025 - Segundo y último desembolso -Silvana Sanchez"/>
    <s v="I-2024-06396"/>
    <s v="Latitud R ECU - Estudio de verificación de situaciones y casos de amenaza y/o vulneración de derechos de personas recicladoras de base en Quito-Ecuador"/>
    <x v="2"/>
    <x v="23"/>
    <x v="0"/>
    <s v="Avina Americas – Fundación Avina (AA-FA)"/>
    <x v="6"/>
    <x v="10"/>
    <x v="10"/>
    <s v="Consultoría: Contratación de servicios/Otros"/>
    <s v="Ecuador"/>
    <s v="US Dollar"/>
    <n v="3000"/>
    <n v="3000"/>
    <s v="Pago Completo"/>
    <s v="Invoice 001/2025 - Segundo y último desembolso -Silvana Sanchez"/>
    <s v="D-2025-05-06-24941"/>
    <x v="1"/>
    <s v="A00788"/>
  </r>
  <r>
    <d v="2025-05-08T00:00:00"/>
    <s v="Almuerzo equipo Periplo Festival ÑAM"/>
    <s v="I-2024-06242"/>
    <s v="UE Chile - Periplo Gastos Varios"/>
    <x v="1"/>
    <x v="65"/>
    <x v="0"/>
    <s v="Co-inversor - Fundación Avina (FA)"/>
    <x v="3"/>
    <x v="3"/>
    <x v="3"/>
    <s v="Consultoría: Contratación de servicios/Otros"/>
    <s v="Chile"/>
    <s v="Pesos Chilenos"/>
    <n v="109490"/>
    <n v="115.81"/>
    <s v="Pago Completo"/>
    <s v="Almuerzo equipo Periplo Festival ÑAM"/>
    <s v="D-2025-05-06-24947"/>
    <x v="1"/>
    <s v="A00800"/>
  </r>
  <r>
    <d v="2025-05-08T00:00:00"/>
    <s v="Materiales actividad ÑAM marzo 2025"/>
    <s v="I-2025-06972"/>
    <s v="UE Chile-Periplo: Talleres proyecto 2025"/>
    <x v="1"/>
    <x v="65"/>
    <x v="0"/>
    <s v="Co-inversor - Fundación Avina (FA)"/>
    <x v="3"/>
    <x v="3"/>
    <x v="3"/>
    <s v="Contratación de servicios/Viajes/Hoteles/Viáticos"/>
    <s v="Chile"/>
    <s v="Pesos Chilenos"/>
    <n v="24990"/>
    <n v="26.43"/>
    <s v="Pago Completo"/>
    <s v="Materiales actividad ÑAM marzo 2025"/>
    <s v="D-2025-05-06-24955"/>
    <x v="1"/>
    <s v="A00800"/>
  </r>
  <r>
    <d v="2025-05-08T00:00:00"/>
    <s v="Traslados febrero 2025 equipo Periplo"/>
    <s v="I-2024-06242"/>
    <s v="UE Chile - Periplo Gastos Varios"/>
    <x v="1"/>
    <x v="65"/>
    <x v="0"/>
    <s v="Co-inversor - Fundación Avina (FA)"/>
    <x v="3"/>
    <x v="3"/>
    <x v="3"/>
    <s v="Consultoría: Contratación de servicios/Otros"/>
    <s v="Chile"/>
    <s v="Pesos Chilenos"/>
    <n v="43460"/>
    <n v="45.97"/>
    <s v="Pago Completo"/>
    <s v="Traslados febrero 2025 equipo Periplo"/>
    <s v="D-2025-05-06-24950"/>
    <x v="1"/>
    <s v="A00800"/>
  </r>
  <r>
    <d v="2025-05-08T00:00:00"/>
    <s v="Pago unico"/>
    <s v="I-2025-07007"/>
    <s v="UE Redes Chaco - capacitación Pronorte"/>
    <x v="0"/>
    <x v="56"/>
    <x v="0"/>
    <s v="Co-inversor - Fundación Avina (FA)"/>
    <x v="0"/>
    <x v="0"/>
    <x v="0"/>
    <s v="Organizado por Avina"/>
    <s v="Argentina"/>
    <s v="Pesos Argentinos"/>
    <n v="92686"/>
    <n v="83.2"/>
    <s v="Pago Completo"/>
    <s v="Pago unico"/>
    <s v="D-2025-06-06-25159"/>
    <x v="0"/>
    <s v="A00622"/>
  </r>
  <r>
    <d v="2025-05-08T00:00:00"/>
    <s v="Traslados marzo 2025 equipo Periplo"/>
    <s v="I-2024-06242"/>
    <s v="UE Chile - Periplo Gastos Varios"/>
    <x v="1"/>
    <x v="65"/>
    <x v="0"/>
    <s v="Co-inversor - Fundación Avina (FA)"/>
    <x v="3"/>
    <x v="3"/>
    <x v="3"/>
    <s v="Consultoría: Contratación de servicios/Otros"/>
    <s v="Chile"/>
    <s v="Pesos Chilenos"/>
    <n v="97442"/>
    <n v="103.07"/>
    <s v="Pago Completo"/>
    <s v="Traslados marzo 2025 equipo Periplo"/>
    <s v="D-2025-05-06-24949"/>
    <x v="1"/>
    <s v="A00800"/>
  </r>
  <r>
    <d v="2025-05-08T00:00:00"/>
    <s v="Alojamiento 2 participantes validacion guia Periplo Abril"/>
    <s v="I-2025-06972"/>
    <s v="UE Chile-Periplo: Talleres proyecto 2025"/>
    <x v="1"/>
    <x v="65"/>
    <x v="0"/>
    <s v="Co-inversor - Fundación Avina (FA)"/>
    <x v="3"/>
    <x v="3"/>
    <x v="3"/>
    <s v="Contratación de servicios/Viajes/Hoteles/Viáticos"/>
    <s v="Chile"/>
    <s v="Pesos Chilenos"/>
    <n v="78540"/>
    <n v="83.07"/>
    <s v="Pago Completo"/>
    <s v="Alojamiento 2 participantes validacion guia Periplo Abril"/>
    <s v="D-2025-05-06-24953"/>
    <x v="1"/>
    <s v="A00800"/>
  </r>
  <r>
    <d v="2025-05-08T00:00:00"/>
    <s v="Arriendo salon actividad Validacion Guia Periplo"/>
    <s v="I-2025-06972"/>
    <s v="UE Chile-Periplo: Talleres proyecto 2025"/>
    <x v="1"/>
    <x v="65"/>
    <x v="0"/>
    <s v="Co-inversor - Fundación Avina (FA)"/>
    <x v="3"/>
    <x v="3"/>
    <x v="3"/>
    <s v="Contratación de servicios/Viajes/Hoteles/Viáticos"/>
    <s v="Chile"/>
    <s v="Pesos Chilenos"/>
    <n v="636560"/>
    <n v="673.29"/>
    <s v="Pago Completo"/>
    <s v="Arriendo salon actividad Validacion Guia Periplo"/>
    <s v="D-2025-05-06-24952"/>
    <x v="1"/>
    <s v="A00800"/>
  </r>
  <r>
    <d v="2025-05-08T00:00:00"/>
    <s v="Traslados abril 2025 equipo Periplo"/>
    <s v="I-2024-06242"/>
    <s v="UE Chile - Periplo Gastos Varios"/>
    <x v="1"/>
    <x v="65"/>
    <x v="0"/>
    <s v="Co-inversor - Fundación Avina (FA)"/>
    <x v="3"/>
    <x v="3"/>
    <x v="3"/>
    <s v="Consultoría: Contratación de servicios/Otros"/>
    <s v="Chile"/>
    <s v="Pesos Chilenos"/>
    <n v="402225"/>
    <n v="425.44"/>
    <s v="Pago Completo"/>
    <s v="Traslados abril 2025 equipo Periplo"/>
    <s v="D-2025-05-06-24948"/>
    <x v="1"/>
    <s v="A00800"/>
  </r>
  <r>
    <d v="2025-05-09T00:00:00"/>
    <s v="Pagamento 2 | Instituto MANCALA"/>
    <s v="I-2025-06841"/>
    <s v="WTT POL - Trilha de Formação - Inst. Mancala"/>
    <x v="3"/>
    <x v="60"/>
    <x v="1"/>
    <s v="WTT Institucional"/>
    <x v="2"/>
    <x v="13"/>
    <x v="13"/>
    <s v="Donación efectivo más de U$D 3K y menos de U$D 50K"/>
    <s v="Brasil"/>
    <s v="Reales"/>
    <n v="52508"/>
    <n v="9292.14"/>
    <s v="Pago Completo"/>
    <s v="Pagamento 2 | Instituto MANCALA"/>
    <s v="D-2025-05-08-24971"/>
    <x v="1"/>
    <s v="A00829"/>
  </r>
  <r>
    <d v="2025-05-09T00:00:00"/>
    <s v="Gastos de transporte y alimentación"/>
    <s v="I-2025-06949"/>
    <s v="GCF BRA | Conferência Community-Based Adaptation (CBA19)"/>
    <x v="5"/>
    <x v="2"/>
    <x v="0"/>
    <s v="Co-inversor - Fundación Avina (FA)"/>
    <x v="0"/>
    <x v="11"/>
    <x v="11"/>
    <s v="Contratación de servicios/Viajes/Hoteles/Viáticos"/>
    <s v="Brasil"/>
    <s v="Reales"/>
    <n v="1500"/>
    <n v="264.98"/>
    <s v="Pago Completo"/>
    <s v="Gastos de transporte y alimentación"/>
    <s v="D-2025-05-08-24970"/>
    <x v="0"/>
    <s v="A00703"/>
  </r>
  <r>
    <d v="2025-05-09T00:00:00"/>
    <s v="Pago único - GAIA PACHA"/>
    <s v="I-2024-06609"/>
    <s v="POV BOL - Gaia Pacha: Concurso Juvenil del Agua 2025"/>
    <x v="2"/>
    <x v="40"/>
    <x v="0"/>
    <s v="Co-inversor - Fundación Avina (FA)"/>
    <x v="0"/>
    <x v="11"/>
    <x v="11"/>
    <s v="Donación efectivo más de U$D 3K y menos de U$D 50K"/>
    <s v="Bolivia"/>
    <s v="US Dollar"/>
    <n v="27000"/>
    <n v="27000"/>
    <s v="Pago Completo"/>
    <s v="Pago único - GAIA PACHA"/>
    <s v="D-2025-05-08-24967"/>
    <x v="0"/>
    <s v="A00461"/>
  </r>
  <r>
    <d v="2025-05-09T00:00:00"/>
    <s v="Apoio para evento | José Waldir"/>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José Waldir"/>
    <s v="D-2025-05-09-24975"/>
    <x v="1"/>
    <s v="A00829"/>
  </r>
  <r>
    <d v="2025-05-09T00:00:00"/>
    <s v="Apoio para evento | Layane Tássila"/>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Layane Tássila"/>
    <s v="D-2025-05-09-24976"/>
    <x v="1"/>
    <s v="A00829"/>
  </r>
  <r>
    <d v="2025-05-12T00:00:00"/>
    <s v="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Via Aerea 8065 - Hospedaje y Vuelos Consultores"/>
    <s v="D-2025-05-09-24980"/>
    <x v="1"/>
    <s v="A00789"/>
  </r>
  <r>
    <d v="2025-05-12T00:00:00"/>
    <s v="Desembolso Préstamo único P.Cerda"/>
    <s v="I-2025-06967"/>
    <s v="Pedro Cerda Marin FDR 2.0 - Ikatu"/>
    <x v="1"/>
    <x v="1"/>
    <x v="0"/>
    <s v="Co-inversor - Fundación Avina (FA)"/>
    <x v="1"/>
    <x v="1"/>
    <x v="1"/>
    <s v="Cooperación Financiera Reembolsable"/>
    <s v="Chile"/>
    <s v="Pesos Chilenos"/>
    <n v="2500000"/>
    <n v="2678.78"/>
    <s v="Pago Completo"/>
    <s v="Desembolso Préstamo único P.Cerda"/>
    <s v="D-2025-05-06-24935"/>
    <x v="1"/>
    <s v="A00824"/>
  </r>
  <r>
    <d v="2025-05-12T00:00:00"/>
    <s v="Via Aerea 8065 - Hospedaje y Vuelos Aliados"/>
    <s v="I-2025-06962"/>
    <s v="Aliados por el Agua: Evento Adaptación Comunitaria al Cambio Climático (CBA)"/>
    <x v="2"/>
    <x v="36"/>
    <x v="0"/>
    <s v="Co-inversor - Fundación Avina (FA)"/>
    <x v="4"/>
    <x v="4"/>
    <x v="4"/>
    <s v="Organizado por Avina"/>
    <s v="Brasil"/>
    <s v="US Dollar"/>
    <n v="16103.6"/>
    <n v="16103.6"/>
    <s v="Pago Completo"/>
    <s v="Via Aerea 8065 - Hospedaje y Vuelos Aliados"/>
    <s v="D-2025-05-09-24979"/>
    <x v="1"/>
    <s v="A00789"/>
  </r>
  <r>
    <d v="2025-05-12T00:00:00"/>
    <s v="Pago único"/>
    <s v="I-2025-06854"/>
    <s v="UE Redes Chaco - auditoría año 2"/>
    <x v="0"/>
    <x v="56"/>
    <x v="0"/>
    <s v="Co-inversor - Fundación Avina (FA)"/>
    <x v="0"/>
    <x v="0"/>
    <x v="0"/>
    <s v="Auditoria"/>
    <s v="Argentina"/>
    <s v="Pesos Argentinos"/>
    <n v="18273964.5"/>
    <n v="16143.08"/>
    <s v="Pago Completo"/>
    <s v="Pago único"/>
    <s v="D-2025-05-20-25039"/>
    <x v="0"/>
    <s v="A00622"/>
  </r>
  <r>
    <d v="2025-05-13T00:00:00"/>
    <s v="FT 8059 Via Aerea - Passagem Rio 21 e 22/05/2025"/>
    <s v="I-2025-06814"/>
    <s v="WTT GER - Viagens 2025 - Via Aérea e adiantamentos"/>
    <x v="3"/>
    <x v="60"/>
    <x v="1"/>
    <s v="WTT Institucional"/>
    <x v="2"/>
    <x v="2"/>
    <x v="2"/>
    <s v="Contratación de servicios/Viajes/Hoteles/Viáticos"/>
    <s v="Brasil"/>
    <s v="Reales"/>
    <n v="4176.63"/>
    <n v="742.39"/>
    <s v="Pago Completo"/>
    <s v="FT 8059 Via Aerea - Passagem Rio 21 e 22/05/2025"/>
    <s v="D-2025-05-13-24986"/>
    <x v="1"/>
    <s v="A00829"/>
  </r>
  <r>
    <d v="2025-05-13T00:00:00"/>
    <s v="Pago 1 - Aluguel de Embarcação Agenda Missão Marajó"/>
    <s v="I-2025-06971"/>
    <s v="GCF BRA | Agenda Missão Marajó - Novembro 2025"/>
    <x v="5"/>
    <x v="2"/>
    <x v="0"/>
    <s v="Co-inversor - Fundación Avina (FA)"/>
    <x v="0"/>
    <x v="11"/>
    <x v="11"/>
    <s v="Contratación de servicios/Viajes/Hoteles/Viáticos"/>
    <s v="Brasil"/>
    <s v="Reales"/>
    <n v="6500"/>
    <n v="1148.25"/>
    <s v="Pago Completo"/>
    <s v="Pago 1 - Aluguel de Embarcação Agenda Missão Marajó"/>
    <s v="D-2025-05-13-24984"/>
    <x v="0"/>
    <s v="A00703"/>
  </r>
  <r>
    <d v="2025-05-13T00:00:00"/>
    <s v="NF 212 CasAmazonia - Hospedagem Angelica e Yurik - 12 a 14/05/2025"/>
    <s v="I-2025-06814"/>
    <s v="WTT GER - Viagens 2025 - Via Aérea e adiantamentos"/>
    <x v="3"/>
    <x v="69"/>
    <x v="1"/>
    <s v="WTT Institucional"/>
    <x v="2"/>
    <x v="2"/>
    <x v="2"/>
    <s v="Contratación de servicios/Viajes/Hoteles/Viáticos"/>
    <s v="Brasil"/>
    <s v="Reales"/>
    <n v="1940"/>
    <n v="342.71"/>
    <s v="Pago Completo"/>
    <s v="NF 212 CasAmazonia - Hospedagem Angelica e Yurik - 12 a 14/05/2025"/>
    <s v="D-2025-05-13-24988"/>
    <x v="3"/>
    <s v="A00803"/>
  </r>
  <r>
    <d v="2025-05-13T00:00:00"/>
    <s v="Anulación - Honorário Abril - Caroline Santos"/>
    <s v="I-2024-06739"/>
    <s v="GCF BRA | Administrative Consulting - Caroline Santos"/>
    <x v="2"/>
    <x v="2"/>
    <x v="0"/>
    <s v="Co-inversor - Fundación Avina (FA)"/>
    <x v="0"/>
    <x v="0"/>
    <x v="0"/>
    <s v="Consultoría: Implementación de Programas"/>
    <s v="Brasil"/>
    <s v="Reales"/>
    <n v="-7338.1"/>
    <n v="-1296.3"/>
    <s v="Pago Completo"/>
    <s v="Anulación - Honorário Abril - Caroline Santos"/>
    <s v="D-2025-05-13-24987"/>
    <x v="0"/>
    <s v="A00703"/>
  </r>
  <r>
    <d v="2025-05-13T00:00:00"/>
    <s v="Baixa de Adiantamento Marvson Andrade - Alimentação"/>
    <s v="I-2025-06962"/>
    <s v="Aliados por el Agua: Evento Adaptación Comunitaria al Cambio Climático (CBA)"/>
    <x v="5"/>
    <x v="36"/>
    <x v="0"/>
    <s v="Co-inversor - Fundación Avina (FA)"/>
    <x v="4"/>
    <x v="4"/>
    <x v="4"/>
    <s v="Organizado por Avina"/>
    <s v="Brasil"/>
    <s v="Reales"/>
    <n v="3000"/>
    <n v="529.96"/>
    <s v="Pago Completo"/>
    <s v="Baixa de Adiantamento Marvson Andrade - Alimentação"/>
    <s v="D-2025-05-13-24989"/>
    <x v="1"/>
    <s v="A00789"/>
  </r>
  <r>
    <d v="2025-05-13T00:00:00"/>
    <s v="Recife Translators - Serviços de Tradução"/>
    <s v="I-2025-06962"/>
    <s v="Aliados por el Agua: Evento Adaptación Comunitaria al Cambio Climático (CBA)"/>
    <x v="2"/>
    <x v="36"/>
    <x v="0"/>
    <s v="Co-inversor - Fundación Avina (FA)"/>
    <x v="4"/>
    <x v="4"/>
    <x v="4"/>
    <s v="Organizado por Avina"/>
    <s v="Brasil"/>
    <s v="US Dollar"/>
    <n v="1340"/>
    <n v="1340"/>
    <s v="Pago Completo"/>
    <s v="Recife Translators - Serviços de Tradução"/>
    <s v="D-2025-05-12-24981"/>
    <x v="1"/>
    <s v="A00789"/>
  </r>
  <r>
    <d v="2025-05-14T00:00:00"/>
    <s v="Anticipo 1 al Pago 5"/>
    <s v="I-2023-06017"/>
    <s v="Pro-CLIMAR Argentina - UNTREF"/>
    <x v="2"/>
    <x v="92"/>
    <x v="0"/>
    <s v="Co-inversor - Fundación Avina (FA)"/>
    <x v="6"/>
    <x v="10"/>
    <x v="10"/>
    <s v="Donación efectivo más de U$D 50K"/>
    <s v="Argentina"/>
    <s v="US Dollar"/>
    <n v="3100"/>
    <n v="3100"/>
    <s v="Pago Completo"/>
    <s v="Anticipo 1 al Pago 5"/>
    <s v="D-2025-05-12-24982"/>
    <x v="0"/>
    <s v="A00794"/>
  </r>
  <r>
    <d v="2025-05-14T00:00:00"/>
    <s v="Anticipo 2 al Desembolso # 5"/>
    <s v="I-2023-06020"/>
    <s v="Pro-CLIMAR Argentina: ACDI"/>
    <x v="2"/>
    <x v="92"/>
    <x v="0"/>
    <s v="Co-inversor - Fundación Avina (FA)"/>
    <x v="6"/>
    <x v="10"/>
    <x v="10"/>
    <s v="Donación efectivo más de U$D 50K"/>
    <s v="Argentina"/>
    <s v="US Dollar"/>
    <n v="27000"/>
    <n v="27000"/>
    <s v="Pago Completo"/>
    <s v="Anticipo 2 al Desembolso # 5"/>
    <s v="D-2025-05-08-24969"/>
    <x v="0"/>
    <s v="A00794"/>
  </r>
  <r>
    <d v="2025-05-14T00:00:00"/>
    <s v="Honorário Maio"/>
    <s v="I-2024-06739"/>
    <s v="GCF BRA | Administrative Consulting - Caroline Santos"/>
    <x v="2"/>
    <x v="2"/>
    <x v="0"/>
    <s v="Co-inversor - Fundación Avina (FA)"/>
    <x v="0"/>
    <x v="0"/>
    <x v="0"/>
    <s v="Consultoría: Implementación de Programas"/>
    <s v="Brasil"/>
    <s v="Reales"/>
    <n v="7338.1"/>
    <n v="1296.69"/>
    <s v="Pago Completo"/>
    <s v="Honorário Maio"/>
    <s v="D-2025-05-20-25035"/>
    <x v="0"/>
    <s v="A00703"/>
  </r>
  <r>
    <d v="2025-05-15T00:00:00"/>
    <s v="Pago enmienda - CNCA 2/2"/>
    <s v="I-2025-06999"/>
    <s v="Enmienda en FA - I-2023-05946 FORGE 2: Canadian Network on Corporate Accountability (CNCA)"/>
    <x v="2"/>
    <x v="88"/>
    <x v="0"/>
    <s v="Avina Americas – Fundación Avina (AA-FA)"/>
    <x v="3"/>
    <x v="3"/>
    <x v="3"/>
    <s v="Donación efectivo más de U$D 50K"/>
    <s v="Canadá"/>
    <s v="US Dollar"/>
    <n v="2000"/>
    <n v="2000"/>
    <s v="Pago Completo"/>
    <s v="Pago enmienda - CNCA 2/2"/>
    <s v="D-2025-05-14-24993"/>
    <x v="1"/>
    <s v="A00906"/>
  </r>
  <r>
    <d v="2025-05-15T00:00:00"/>
    <s v="Honorário Abril"/>
    <s v="I-2024-06591"/>
    <s v="GCF BRA | Consultoria Genero e Diversidade - Lara Vaz"/>
    <x v="2"/>
    <x v="2"/>
    <x v="0"/>
    <s v="Co-inversor - Fundación Avina (FA)"/>
    <x v="0"/>
    <x v="0"/>
    <x v="0"/>
    <s v="Consultoría: Implementación de Programas"/>
    <s v="Brasil"/>
    <s v="Reales"/>
    <n v="7862.25"/>
    <n v="1388.89"/>
    <s v="Pago Completo"/>
    <s v="Honorário Abril"/>
    <s v="D-2025-05-14-24995"/>
    <x v="0"/>
    <s v="A00703"/>
  </r>
  <r>
    <d v="2025-05-15T00:00:00"/>
    <s v="Desembolso Préstamo único M.Conejeros"/>
    <s v="I-2025-06966"/>
    <s v="Marisel Conejeros Painemal  FDR 2.0 -Ikatu"/>
    <x v="1"/>
    <x v="8"/>
    <x v="0"/>
    <s v="Co-inversor - Fundación Avina (FA)"/>
    <x v="1"/>
    <x v="1"/>
    <x v="1"/>
    <s v="Cooperación Financiera Reembolsable"/>
    <s v="Chile"/>
    <s v="Pesos Chilenos"/>
    <n v="5000000"/>
    <n v="5322.38"/>
    <s v="Pago Completo"/>
    <s v="Desembolso Préstamo único M.Conejeros"/>
    <s v="D-2025-05-08-24973"/>
    <x v="1"/>
    <s v="A00816"/>
  </r>
  <r>
    <d v="2025-05-15T00:00:00"/>
    <s v="Desembolso Préstamo único C. Maldonado"/>
    <s v="I-2025-06964"/>
    <s v="Cristina Maldonado Hernandez FDR 2.0 - Ikatu"/>
    <x v="1"/>
    <x v="8"/>
    <x v="0"/>
    <s v="Co-inversor - Fundación Avina (FA)"/>
    <x v="1"/>
    <x v="1"/>
    <x v="1"/>
    <s v="Cooperación Financiera Reembolsable"/>
    <s v="Chile"/>
    <s v="Pesos Chilenos"/>
    <n v="10000000"/>
    <n v="10644.75"/>
    <s v="Pago Completo"/>
    <s v="Desembolso Préstamo único C. Maldonado"/>
    <s v="D-2025-05-08-24974"/>
    <x v="1"/>
    <s v="A00816"/>
  </r>
  <r>
    <d v="2025-05-15T00:00:00"/>
    <s v="Pago enmienda - CNCA 1/2"/>
    <s v="I-2025-06999"/>
    <s v="Enmienda en FA - I-2023-05946 FORGE 2: Canadian Network on Corporate Accountability (CNCA)"/>
    <x v="2"/>
    <x v="99"/>
    <x v="0"/>
    <s v="Avina Americas – Fundación Avina (AA-FA)"/>
    <x v="3"/>
    <x v="3"/>
    <x v="3"/>
    <s v="Donación efectivo más de U$D 50K"/>
    <s v="Canadá"/>
    <s v="US Dollar"/>
    <n v="280000"/>
    <n v="280000"/>
    <s v="Pago Completo"/>
    <s v="Pago enmienda - CNCA 1/2"/>
    <s v="D-2025-05-14-24992"/>
    <x v="1"/>
    <s v="A00792"/>
  </r>
  <r>
    <d v="2025-05-15T00:00:00"/>
    <s v="Pago 1 - Laboratório do Observatório do Clima - Brasil"/>
    <s v="I-2025-06914"/>
    <s v="ICC: Laboratório do Observatório do Clima - Brasil"/>
    <x v="2"/>
    <x v="58"/>
    <x v="0"/>
    <s v="Co-inversor - Fundación Avina (FA)"/>
    <x v="3"/>
    <x v="3"/>
    <x v="3"/>
    <s v="Donación efectivo más de U$D 3K y menos de U$D 50K"/>
    <s v="Brasil"/>
    <s v="US Dollar"/>
    <n v="24909"/>
    <n v="24909"/>
    <s v="Pago Completo"/>
    <s v="Pago 1 - Laboratório do Observatório do Clima - Brasil"/>
    <s v="D-2025-05-14-24994"/>
    <x v="0"/>
    <s v="A00808"/>
  </r>
  <r>
    <d v="2025-05-16T00:00:00"/>
    <s v="Pago 6/6 - Consultoria | Eva Eduarda"/>
    <s v="I-2024-06154"/>
    <s v="Biomas II :  Apoio à Coordenação Programática (Eva Eduarda)"/>
    <x v="2"/>
    <x v="40"/>
    <x v="0"/>
    <s v="Co-inversor - Fundación Avina (FA)"/>
    <x v="0"/>
    <x v="0"/>
    <x v="0"/>
    <s v="Consultoría: Implementación de Programas"/>
    <s v="Brasil"/>
    <s v="Reales"/>
    <n v="17000"/>
    <n v="3030.63"/>
    <s v="Pago Completo"/>
    <s v="Pago 6/6 - Consultoria | Eva Eduarda"/>
    <s v="D-2025-05-15-24998"/>
    <x v="0"/>
    <s v="A00461"/>
  </r>
  <r>
    <d v="2025-05-16T00:00:00"/>
    <s v="2° Pago Validação de Dados"/>
    <s v="I-2025-06791"/>
    <s v="CLUA | Consultoria Seleção de Beneficiários- Marcelo Tavares"/>
    <x v="2"/>
    <x v="4"/>
    <x v="0"/>
    <s v="Co-inversor - Fundación Avina (FA)"/>
    <x v="0"/>
    <x v="11"/>
    <x v="11"/>
    <s v="Consultoría: Contratación de servicios/Otros"/>
    <s v="Brasil"/>
    <s v="Reales"/>
    <n v="7200"/>
    <n v="1283.56"/>
    <s v="Pago Completo"/>
    <s v="2° Pago Validação de Dados"/>
    <s v="D-2025-05-15-25004"/>
    <x v="0"/>
    <s v="A00784"/>
  </r>
  <r>
    <d v="2025-05-16T00:00:00"/>
    <s v="FT 8066 Via Aerea - Gastos de Hospedaje, Pasaje Aerea y Seguro de Consultores"/>
    <s v="I-2025-06987"/>
    <s v="Intercambios - Águas do Marajó (Ceará y Santarém)"/>
    <x v="2"/>
    <x v="67"/>
    <x v="0"/>
    <s v="Co-inversor - Fundación Avina (FA)"/>
    <x v="4"/>
    <x v="12"/>
    <x v="12"/>
    <s v="Organizado por Avina"/>
    <s v="Brasil"/>
    <s v="US Dollar"/>
    <n v="1392.74"/>
    <n v="1392.74"/>
    <s v="Pago Completo"/>
    <s v="FT 8066 Via Aerea - Gastos de Hospedaje, Pasaje Aerea y Seguro de Consultores"/>
    <s v="D-2025-05-15-25000"/>
    <x v="0"/>
    <s v="A00929"/>
  </r>
  <r>
    <d v="2025-05-16T00:00:00"/>
    <s v="Segundo desembolso- Pronatura"/>
    <s v="I-2024-06428"/>
    <s v="Lazos de Agua: diseño del programa en Mexico"/>
    <x v="2"/>
    <x v="6"/>
    <x v="0"/>
    <s v="Co-inversor - Fundación Avina (FA)"/>
    <x v="4"/>
    <x v="4"/>
    <x v="4"/>
    <s v="Donación efectivo más de U$D 3K y menos de U$D 50K"/>
    <s v="México"/>
    <s v="US Dollar"/>
    <n v="30000"/>
    <n v="30000"/>
    <s v="Pago Completo"/>
    <s v="Segundo desembolso- Pronatura"/>
    <s v="D-2025-05-14-24997"/>
    <x v="0"/>
    <s v="A00798"/>
  </r>
  <r>
    <d v="2025-05-16T00:00:00"/>
    <s v="FT 8066 Via Aerea - Gastos de Hospedaje, Pasaje Aerea y Seguro de Aliados"/>
    <s v="I-2025-06987"/>
    <s v="Intercambios - Águas do Marajó (Ceará y Santarém)"/>
    <x v="2"/>
    <x v="27"/>
    <x v="0"/>
    <s v="Co-inversor - Fundación Avina (FA)"/>
    <x v="4"/>
    <x v="4"/>
    <x v="4"/>
    <s v="Organizado por Avina"/>
    <s v="Brasil"/>
    <s v="US Dollar"/>
    <n v="6008.88"/>
    <n v="6008.88"/>
    <s v="Pago Completo"/>
    <s v="FT 8066 Via Aerea - Gastos de Hospedaje, Pasaje Aerea y Seguro de Aliados"/>
    <s v="D-2025-05-15-25001"/>
    <x v="3"/>
    <s v="A00001"/>
  </r>
  <r>
    <d v="2025-05-16T00:00:00"/>
    <s v="Transporte Agenda 17 e 18 de maio Marajó"/>
    <s v="I-2024-06190"/>
    <s v="GCF BRA | Eventos e Viagens - Projeto Marajó"/>
    <x v="5"/>
    <x v="2"/>
    <x v="0"/>
    <s v="Co-inversor - Fundación Avina (FA)"/>
    <x v="0"/>
    <x v="11"/>
    <x v="11"/>
    <s v="Organizado por Avina"/>
    <s v="Brasil"/>
    <s v="Reales"/>
    <n v="3300"/>
    <n v="588.29999999999995"/>
    <s v="Pago Completo"/>
    <s v="Transporte Agenda 17 e 18 de maio Marajó"/>
    <s v="D-2025-05-15-25003"/>
    <x v="0"/>
    <s v="A00703"/>
  </r>
  <r>
    <d v="2025-05-19T00:00:00"/>
    <s v="1er Pago de la Consultoría"/>
    <s v="I-2025-06886"/>
    <s v="NDC Bolivia: Consultoría apoyo a las tres plataformas de Mujeres, Jóvenes y Pueblos Indígenas"/>
    <x v="2"/>
    <x v="52"/>
    <x v="0"/>
    <s v="Co-inversor - Fundación Avina (FA)"/>
    <x v="7"/>
    <x v="22"/>
    <x v="25"/>
    <s v="Consultoría: Contratación de servicios/Otros"/>
    <s v="Bolivia"/>
    <s v="US Dollar"/>
    <n v="7875"/>
    <n v="7875"/>
    <s v="Pago Completo"/>
    <s v="1er Pago de la Consultoría"/>
    <s v="D-2025-05-16-25008"/>
    <x v="0"/>
    <s v="A00914"/>
  </r>
  <r>
    <d v="2025-05-19T00:00:00"/>
    <s v="Invoice 022/2025 - Desembolso unico - Sofia Varela"/>
    <s v="I-2025-06953"/>
    <s v="LR - C4: Consultoria de apoyo a la estrategia de comms 2025"/>
    <x v="4"/>
    <x v="97"/>
    <x v="2"/>
    <s v="Co-inversor - Avina Americas (AA)"/>
    <x v="6"/>
    <x v="15"/>
    <x v="15"/>
    <s v="Consultoría: Implementación de Programas"/>
    <s v="Ecuador"/>
    <s v="US Dollar"/>
    <n v="18390"/>
    <n v="18390"/>
    <s v="Pago Completo"/>
    <s v="Invoice 022/2025 - Desembolso unico - Sofia Varela"/>
    <s v="D-2025-05-09-24977"/>
    <x v="1"/>
    <s v="A00674"/>
  </r>
  <r>
    <d v="2025-05-19T00:00:00"/>
    <s v="I-6451 Fact 00018 y 20 pago a Reteplast"/>
    <s v="I-2024-06451"/>
    <s v="Close The Loop ARG - Procesamiento PCR de envases"/>
    <x v="4"/>
    <x v="97"/>
    <x v="2"/>
    <s v="Co-inversor - Avina Americas (AA)"/>
    <x v="6"/>
    <x v="19"/>
    <x v="19"/>
    <s v="Consultoría: Contratación de servicios/Otros"/>
    <s v="Argentina"/>
    <s v="US Dollar"/>
    <n v="6009"/>
    <n v="6009"/>
    <s v="Pago Completo"/>
    <s v="I-6451 Fact 00018 y 20 pago a Reteplast"/>
    <s v="D-2025-05-14-24996"/>
    <x v="1"/>
    <s v="A00674"/>
  </r>
  <r>
    <d v="2025-05-19T00:00:00"/>
    <s v="Pago 2 FACTURA PAGO 2.pdf"/>
    <s v="I-2025-06840"/>
    <s v="SURGE | Contratación Servicios de Comunicación - Eskuela Radical"/>
    <x v="2"/>
    <x v="75"/>
    <x v="0"/>
    <s v="Avina Americas – Fundación Avina (AA-FA)"/>
    <x v="5"/>
    <x v="5"/>
    <x v="5"/>
    <s v="Consultoría: Contratación de servicios/Otros"/>
    <s v="México"/>
    <s v="US Dollar"/>
    <n v="2050"/>
    <n v="2050"/>
    <s v="Pago Completo"/>
    <s v="Pago 2 FACTURA PAGO 2.pdf"/>
    <s v="D-2025-05-16-25010"/>
    <x v="2"/>
    <s v="A00780"/>
  </r>
  <r>
    <d v="2025-05-19T00:00:00"/>
    <s v="NF 13 ref. 3 Pago Especialista Ciência Tec. Inov. - Maria Angélica"/>
    <s v="I-2025-06829"/>
    <s v="WTT Especialista em Ciência, Tecn. e Inovação - Maria Angélica"/>
    <x v="3"/>
    <x v="69"/>
    <x v="1"/>
    <s v="WTT Institucional"/>
    <x v="2"/>
    <x v="2"/>
    <x v="2"/>
    <s v="Consultoría: Implementación de Programas"/>
    <s v="Brasil"/>
    <s v="Reales"/>
    <n v="35095.410000000003"/>
    <n v="6230.88"/>
    <s v="Pago Completo"/>
    <s v="NF 13 ref. 3 Pago Especialista Ciência Tec. Inov. - Maria Angélica"/>
    <s v="D-2025-05-19-25013"/>
    <x v="3"/>
    <s v="A00803"/>
  </r>
  <r>
    <d v="2025-05-19T00:00:00"/>
    <s v="Pago registro audiovisual Festival Ñam"/>
    <s v="I-2024-06411"/>
    <s v="UE Chile: Implementación Estrategia de Comunicaciones Periplo Chile"/>
    <x v="1"/>
    <x v="27"/>
    <x v="0"/>
    <s v="Co-inversor - Fundación Avina (FA)"/>
    <x v="3"/>
    <x v="3"/>
    <x v="3"/>
    <s v="Consultoría: Implementación de Programas"/>
    <s v="Chile"/>
    <s v="Pesos Chilenos"/>
    <n v="1200000"/>
    <n v="1270.57"/>
    <s v="Pago Completo"/>
    <s v="Pago registro audiovisual Festival Ñam"/>
    <s v="D-2025-05-14-24991"/>
    <x v="3"/>
    <s v="A00001"/>
  </r>
  <r>
    <d v="2025-05-19T00:00:00"/>
    <s v="Pago unico I-7008"/>
    <s v="I-2025-07008"/>
    <s v="SURGE | Caravana Mesoamericana por el Clima y la Vida | Espejos del Sur | CCC"/>
    <x v="4"/>
    <x v="76"/>
    <x v="2"/>
    <s v="Co-inversor - Avina Americas (AA)"/>
    <x v="5"/>
    <x v="18"/>
    <x v="18"/>
    <s v="Donación efectivo más de U$D 3K y menos de U$D 50K"/>
    <s v="Ecuador"/>
    <s v="US Dollar"/>
    <n v="44000"/>
    <n v="44000"/>
    <s v="Pago Completo"/>
    <s v="Pago unico I-7008"/>
    <s v="D-2025-05-12-24983"/>
    <x v="2"/>
    <s v="A00891"/>
  </r>
  <r>
    <d v="2025-05-19T00:00:00"/>
    <s v="Faturas Allegrotour 50572, 52218 y 50570+ tasas agencia"/>
    <s v="I-2025-06949"/>
    <s v="GCF BRA | Conferência Community-Based Adaptation (CBA19)"/>
    <x v="2"/>
    <x v="2"/>
    <x v="0"/>
    <s v="Co-inversor - Fundación Avina (FA)"/>
    <x v="0"/>
    <x v="11"/>
    <x v="11"/>
    <s v="Contratación de servicios/Viajes/Hoteles/Viáticos"/>
    <s v="Brasil"/>
    <s v="US Dollar"/>
    <n v="1193.2"/>
    <n v="1193.2"/>
    <s v="Pago Completo"/>
    <s v="Faturas Allegrotour 50572, 52218 y 50570+ tasas agencia"/>
    <s v="D-2025-05-15-24999"/>
    <x v="0"/>
    <s v="A00703"/>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Parcial Realizado"/>
    <s v="Desembolso Préstamo único Francisco Pezo"/>
    <s v="D-2025-05-20-25023"/>
    <x v="1"/>
    <s v="A00816"/>
  </r>
  <r>
    <d v="2025-05-19T00:00:00"/>
    <s v="CEAPS/PSA - Único desembolso"/>
    <s v="I-2025-06984"/>
    <s v="Intercambio Santarém - Águas do Marajó"/>
    <x v="2"/>
    <x v="67"/>
    <x v="0"/>
    <s v="Co-inversor - Fundación Avina (FA)"/>
    <x v="4"/>
    <x v="4"/>
    <x v="4"/>
    <s v="Donación efectivo más de U$D 3K y menos de U$D 50K"/>
    <s v="Brasil"/>
    <s v="US Dollar"/>
    <n v="4387.96"/>
    <n v="4387.96"/>
    <s v="Pago Completo"/>
    <s v="CEAPS/PSA - Único desembolso"/>
    <s v="D-2025-05-16-25009"/>
    <x v="0"/>
    <s v="A0092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Completo"/>
    <s v="Desembolso Préstamo único Francisco Pezo"/>
    <s v="D-2025-05-20-25023"/>
    <x v="1"/>
    <s v="A00816"/>
  </r>
  <r>
    <d v="2025-05-19T00:00:00"/>
    <s v="Desembolso Préstamo único V.Gonzalez 2DO"/>
    <s v="I-2025-06980"/>
    <s v="Valentina González Arevalo 2- FDR 2.0 - Ikatu"/>
    <x v="1"/>
    <x v="1"/>
    <x v="0"/>
    <s v="Co-inversor - Fundación Avina (FA)"/>
    <x v="1"/>
    <x v="1"/>
    <x v="1"/>
    <s v="Cooperación Financiera Reembolsable"/>
    <s v="Chile"/>
    <s v="Pesos Chilenos"/>
    <n v="4000000"/>
    <n v="4235.22"/>
    <s v="Pago Completo"/>
    <s v="Desembolso Préstamo único V.Gonzalez 2DO"/>
    <s v="D-2025-05-13-24985"/>
    <x v="1"/>
    <s v="A00824"/>
  </r>
  <r>
    <d v="2025-05-20T00:00:00"/>
    <s v="NF 12 ref. 2 Aditivo Pago 1 - Programa Políticas - Mariana Brito"/>
    <s v="I-2024-06566"/>
    <s v="WTT POL - Consultora - Mariana Brito"/>
    <x v="3"/>
    <x v="60"/>
    <x v="1"/>
    <s v="WTT Institucional"/>
    <x v="2"/>
    <x v="2"/>
    <x v="2"/>
    <s v="Consultoría: Implementación de Programas"/>
    <s v="Brasil"/>
    <s v="Reales"/>
    <n v="5400"/>
    <n v="953.78"/>
    <s v="Pago Completo"/>
    <s v="NF 12 ref. 2 Aditivo Pago 1 - Programa Políticas - Mariana Brito"/>
    <s v="D-2025-05-19-25011"/>
    <x v="1"/>
    <s v="A00829"/>
  </r>
  <r>
    <d v="2025-05-20T00:00:00"/>
    <s v="Fatura Allegrotour 47313 - Pago Panamá"/>
    <s v="I-2025-06979"/>
    <s v="GCF BRA | Eventos e Viagens - projeto Marajó"/>
    <x v="2"/>
    <x v="2"/>
    <x v="0"/>
    <s v="Co-inversor - Fundación Avina (FA)"/>
    <x v="0"/>
    <x v="0"/>
    <x v="0"/>
    <s v="Organizado por Avina"/>
    <s v="Brasil"/>
    <s v="US Dollar"/>
    <n v="411"/>
    <n v="411"/>
    <s v="Pago Completo"/>
    <s v="Fatura Allegrotour 47313 - Pago Panamá"/>
    <s v="D-2025-05-20-25031"/>
    <x v="0"/>
    <s v="A00703"/>
  </r>
  <r>
    <d v="2025-05-20T00:00:00"/>
    <s v="NF 28 ref. Pago 3 - Comunicação WTT - Mariana Brimdjam"/>
    <s v="I-2025-06828"/>
    <s v="WTT COM - Consultora - Mariana Ribeiro Brimdjam"/>
    <x v="3"/>
    <x v="69"/>
    <x v="1"/>
    <s v="WTT Institucional"/>
    <x v="2"/>
    <x v="2"/>
    <x v="2"/>
    <s v="Consultoría: Implementación de Programas"/>
    <s v="Brasil"/>
    <s v="Reales"/>
    <n v="4644"/>
    <n v="820.25"/>
    <s v="Pago Completo"/>
    <s v="NF 28 ref. Pago 3 - Comunicação WTT - Mariana Brimdjam"/>
    <s v="D-2025-05-15-25006"/>
    <x v="3"/>
    <s v="A00803"/>
  </r>
  <r>
    <d v="2025-05-20T00:00:00"/>
    <s v="NF 5 ref. Pago 1 Gestor PD&amp;I - Renata Bueloni"/>
    <s v="I-2025-07031"/>
    <s v="WTT Gestor Científico PD&amp;I - Renata H. Bueloni | 2025"/>
    <x v="3"/>
    <x v="60"/>
    <x v="1"/>
    <s v="WTT Institucional"/>
    <x v="2"/>
    <x v="2"/>
    <x v="2"/>
    <s v="Consultoría: Implementación de Programas"/>
    <s v="Brasil"/>
    <s v="Reales"/>
    <n v="33000"/>
    <n v="5828.64"/>
    <s v="Pago Completo"/>
    <s v="NF 5 ref. Pago 1 Gestor PD&amp;I - Renata Bueloni"/>
    <s v="D-2025-05-19-25014"/>
    <x v="1"/>
    <s v="A00829"/>
  </r>
  <r>
    <d v="2025-05-20T00:00:00"/>
    <s v="NF 12 ref. 2 Aditivo Pago 1 - Programa Políticas - Mariana Brito"/>
    <s v="I-2024-06566"/>
    <s v="WTT POL - Consultora - Mariana Brito"/>
    <x v="3"/>
    <x v="19"/>
    <x v="1"/>
    <s v="WTT Institucional"/>
    <x v="2"/>
    <x v="2"/>
    <x v="2"/>
    <s v="Consultoría: Implementación de Programas"/>
    <s v="Brasil"/>
    <s v="Reales"/>
    <n v="5400"/>
    <n v="953.78"/>
    <s v="Pago Completo"/>
    <s v="NF 12 ref. 2 Aditivo Pago 1 - Programa Políticas - Mariana Brito"/>
    <s v="D-2025-05-19-25012"/>
    <x v="1"/>
    <s v="A00782"/>
  </r>
  <r>
    <d v="2025-05-20T00:00:00"/>
    <s v="NF 28 ref. Pago 3 - Comunicação WTT - Mariana Brimdjam"/>
    <s v="I-2025-06828"/>
    <s v="WTT COM - Consultora - Mariana Ribeiro Brimdjam"/>
    <x v="3"/>
    <x v="19"/>
    <x v="1"/>
    <s v="WTT Institucional"/>
    <x v="2"/>
    <x v="2"/>
    <x v="2"/>
    <s v="Consultoría: Implementación de Programas"/>
    <s v="Brasil"/>
    <s v="Reales"/>
    <n v="7956"/>
    <n v="1405.23"/>
    <s v="Pago Completo"/>
    <s v="NF 28 ref. Pago 3 - Comunicação WTT - Mariana Brimdjam"/>
    <s v="D-2025-05-15-25005"/>
    <x v="1"/>
    <s v="A00782"/>
  </r>
  <r>
    <d v="2025-05-20T00:00:00"/>
    <s v="Fatura Allegorour 48329 + tasas"/>
    <s v="I-2025-06979"/>
    <s v="GCF BRA | Eventos e Viagens - projeto Marajó"/>
    <x v="2"/>
    <x v="2"/>
    <x v="0"/>
    <s v="Co-inversor - Fundación Avina (FA)"/>
    <x v="0"/>
    <x v="0"/>
    <x v="0"/>
    <s v="Organizado por Avina"/>
    <s v="Brasil"/>
    <s v="US Dollar"/>
    <n v="118"/>
    <n v="118"/>
    <s v="Pago Completo"/>
    <s v="Fatura Allegorour 48329 + tasas"/>
    <s v="D-2025-05-20-25032"/>
    <x v="0"/>
    <s v="A00703"/>
  </r>
  <r>
    <d v="2025-05-20T00:00:00"/>
    <s v="Reemb. Mari Brito"/>
    <s v="I-2025-06814"/>
    <s v="WTT GER - Viagens 2025 - Via Aérea e adiantamentos"/>
    <x v="3"/>
    <x v="60"/>
    <x v="1"/>
    <s v="WTT Institucional"/>
    <x v="2"/>
    <x v="2"/>
    <x v="2"/>
    <s v="Contratación de servicios/Viajes/Hoteles/Viáticos"/>
    <s v="Brasil"/>
    <s v="Reales"/>
    <n v="2570.39"/>
    <n v="456.35"/>
    <s v="Pago Completo"/>
    <s v="Reemb. Mari Brito"/>
    <s v="D-2025-05-20-25037"/>
    <x v="1"/>
    <s v="A00829"/>
  </r>
  <r>
    <d v="2025-05-21T00:00:00"/>
    <s v="UE Mx - 3er encuentro presencial Unidas PRODESC mayo 2025"/>
    <s v="I-2025-07003"/>
    <s v="UE Mx - 3er encuentro presencial Unidas PRODESC mayo 2025"/>
    <x v="6"/>
    <x v="100"/>
    <x v="0"/>
    <s v="Co-inversor - Fundación Avina (FA)"/>
    <x v="3"/>
    <x v="3"/>
    <x v="3"/>
    <s v="Donación efectivo más de U$D 3K y menos de U$D 50K"/>
    <s v="México"/>
    <s v="Pesos Mexicanos"/>
    <n v="328672.5"/>
    <n v="16760.45"/>
    <s v="Pago Completo"/>
    <s v="UE Mx - 3er encuentro presencial Unidas PRODESC mayo 2025"/>
    <s v="D-2025-05-19-25016"/>
    <x v="1"/>
    <s v="A00804"/>
  </r>
  <r>
    <d v="2025-05-21T00:00:00"/>
    <s v="Honorarios Carola May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yo 2025"/>
    <s v="D-2025-05-20-25026"/>
    <x v="0"/>
    <s v="A00914"/>
  </r>
  <r>
    <d v="2025-05-21T00:00:00"/>
    <s v="12 Honorarios Ana Maria Mayo 2025"/>
    <s v="I-2024-06261"/>
    <s v="Impulsouth II: Consultoría Comunicaciones Ana Maria Vela"/>
    <x v="2"/>
    <x v="63"/>
    <x v="0"/>
    <s v="Co-inversor - Fundación Avina (FA)"/>
    <x v="7"/>
    <x v="14"/>
    <x v="14"/>
    <s v="Consultoría: Implementación de Programas"/>
    <s v="Global"/>
    <s v="Nuevos Soles Peruanos"/>
    <n v="10000"/>
    <n v="2752.55"/>
    <s v="Pago Completo"/>
    <s v="12 Honorarios Ana Maria Mayo 2025"/>
    <s v="D-2025-05-20-25028"/>
    <x v="0"/>
    <s v="A00811"/>
  </r>
  <r>
    <d v="2025-05-21T00:00:00"/>
    <s v="Pago Pasaje Aéreo Paz Gonzalez"/>
    <s v="I-2024-06790"/>
    <s v="Avina: Consultoría Programática Biomas y Accion Climática (Paz Gonzalez)"/>
    <x v="2"/>
    <x v="101"/>
    <x v="0"/>
    <s v="Avina Americas – Fundación Avina (AA-FA)"/>
    <x v="7"/>
    <x v="14"/>
    <x v="14"/>
    <s v="Consultoría: Implementación de Programas"/>
    <s v="Argentina"/>
    <s v="US Dollar"/>
    <n v="890"/>
    <n v="890"/>
    <s v="Pago Completo"/>
    <s v="Pago Pasaje Aéreo Paz Gonzalez"/>
    <s v="D-2025-05-19-25019"/>
    <x v="0"/>
    <s v="A00921"/>
  </r>
  <r>
    <d v="2025-05-21T00:00:00"/>
    <s v="L Passos - Assessoría Jurídica"/>
    <s v="I-2025-06977"/>
    <s v="Aguas do Marajó: Assessoria Jurídica Programática"/>
    <x v="2"/>
    <x v="67"/>
    <x v="0"/>
    <s v="Co-inversor - Fundación Avina (FA)"/>
    <x v="4"/>
    <x v="12"/>
    <x v="12"/>
    <s v="Consultoría: Implementación de Programas"/>
    <s v="Brasil"/>
    <s v="Reales"/>
    <n v="18561.2"/>
    <n v="3295.38"/>
    <s v="Pago Completo"/>
    <s v="L Passos - Assessoría Jurídica"/>
    <s v="D-2025-05-20-25025"/>
    <x v="0"/>
    <s v="A00929"/>
  </r>
  <r>
    <d v="2025-05-21T00:00:00"/>
    <s v="Pago Mayo 2025 Pamela"/>
    <s v="I-2024-06568"/>
    <s v="Andes Resiliente II: Consultoría técnica Pamela Olmedo"/>
    <x v="2"/>
    <x v="25"/>
    <x v="0"/>
    <s v="Co-inversor - Fundación Avina (FA)"/>
    <x v="7"/>
    <x v="14"/>
    <x v="14"/>
    <s v="Consultoría: Implementación de Programas"/>
    <s v="Ecuador"/>
    <s v="US Dollar"/>
    <n v="3216.96"/>
    <n v="3216.96"/>
    <s v="Pago Completo"/>
    <s v="Pago Mayo 2025 Pamela"/>
    <s v="D-2025-05-20-25036"/>
    <x v="0"/>
    <s v="A00893"/>
  </r>
  <r>
    <d v="2025-05-21T00:00:00"/>
    <s v="Marvson Andrade - Consultoría"/>
    <s v="I-2025-06864"/>
    <s v="Águas do Marajó: Consultoría articulación de campo y sistematización de datos"/>
    <x v="2"/>
    <x v="67"/>
    <x v="0"/>
    <s v="Co-inversor - Fundación Avina (FA)"/>
    <x v="4"/>
    <x v="12"/>
    <x v="12"/>
    <s v="Consultoría: Implementación de Programas"/>
    <s v="Brasil"/>
    <s v="Reales"/>
    <n v="14000"/>
    <n v="2485.5700000000002"/>
    <s v="Pago Completo"/>
    <s v="Marvson Andrade - Consultoría"/>
    <s v="D-2025-05-19-25015"/>
    <x v="0"/>
    <s v="A00929"/>
  </r>
  <r>
    <d v="2025-05-21T00:00:00"/>
    <s v="Pago 1 - Fundación UNSAM"/>
    <s v="I-2025-06911"/>
    <s v="ICC: Investigación Fundación Unsam Innova"/>
    <x v="2"/>
    <x v="58"/>
    <x v="0"/>
    <s v="Co-inversor - Fundación Avina (FA)"/>
    <x v="3"/>
    <x v="3"/>
    <x v="3"/>
    <s v="Consultoría: Contratación de servicios/Otros"/>
    <s v="Argentina"/>
    <s v="US Dollar"/>
    <n v="29665.8"/>
    <n v="29665.8"/>
    <s v="Pago Completo"/>
    <s v="Pago 1 - Fundación UNSAM"/>
    <s v="D-2025-05-19-25020"/>
    <x v="0"/>
    <s v="A00808"/>
  </r>
  <r>
    <d v="2025-05-21T00:00:00"/>
    <s v="13 Pago Nathalia Mayo 2025"/>
    <s v="I-2024-06260"/>
    <s v="Impulsouth II: National Strategies Lead Nathalia"/>
    <x v="2"/>
    <x v="63"/>
    <x v="0"/>
    <s v="Co-inversor - Fundación Avina (FA)"/>
    <x v="7"/>
    <x v="14"/>
    <x v="14"/>
    <s v="Consultoría: Implementación de Programas"/>
    <s v="Global"/>
    <s v="Euros"/>
    <n v="1238.71"/>
    <n v="1314"/>
    <s v="Pago Completo"/>
    <s v="13 Pago Nathalia Mayo 2025"/>
    <s v="D-2025-05-16-25007"/>
    <x v="0"/>
    <s v="A00811"/>
  </r>
  <r>
    <d v="2025-05-21T00:00:00"/>
    <s v="Pago Mayo 2025 (Innovación Laboral)"/>
    <s v="I-2025-06877"/>
    <s v="Avina | Consultoría Coordinación Programática | Isadora Harvey"/>
    <x v="2"/>
    <x v="102"/>
    <x v="0"/>
    <s v="Avina Americas – Fundación Avina (AA-FA)"/>
    <x v="3"/>
    <x v="9"/>
    <x v="9"/>
    <s v="Consultoría: Implementación de Programas"/>
    <s v="Brasil"/>
    <s v="Reales"/>
    <n v="18306.5"/>
    <n v="3234.88"/>
    <s v="Pago Completo"/>
    <s v="Pago Mayo 2025 (Innovación Laboral)"/>
    <s v="D-2025-05-20-25034"/>
    <x v="1"/>
    <s v="A00733"/>
  </r>
  <r>
    <d v="2025-05-21T00:00:00"/>
    <s v="Parcela 2/6"/>
    <s v="I-2025-06877"/>
    <s v="Avina | Consultoría Coordinación Programática | Isadora Harvey"/>
    <x v="2"/>
    <x v="40"/>
    <x v="0"/>
    <s v="Co-inversor - Fundación Avina (FA)"/>
    <x v="0"/>
    <x v="0"/>
    <x v="0"/>
    <s v="Consultoría: Implementación de Programas"/>
    <s v="Brasil"/>
    <s v="Reales"/>
    <n v="18306.5"/>
    <n v="3234.88"/>
    <s v="Pago Completo"/>
    <s v="Parcela 2/6"/>
    <s v="D-2025-05-20-25022"/>
    <x v="0"/>
    <s v="A00461"/>
  </r>
  <r>
    <d v="2025-05-22T00:00:00"/>
    <s v="Pago 1/1 2024-06603"/>
    <s v="I-2024-06603"/>
    <s v="Latitud R - COL -Consolidación del ecosistema de economía circular de Buenaventura"/>
    <x v="2"/>
    <x v="23"/>
    <x v="0"/>
    <s v="Avina Americas – Fundación Avina (AA-FA)"/>
    <x v="6"/>
    <x v="10"/>
    <x v="10"/>
    <s v="Donación efectivo más de U$D 3K y menos de U$D 50K"/>
    <s v="Colombia"/>
    <s v="US Dollar"/>
    <n v="10000"/>
    <n v="10000"/>
    <s v="Pago Completo"/>
    <s v="Pago 1/1 2024-06603"/>
    <s v="D-2025-05-19-25017"/>
    <x v="1"/>
    <s v="A00788"/>
  </r>
  <r>
    <d v="2025-05-22T00:00:00"/>
    <s v="NF 094 - Pagamento Inicial - MFL Merces Consultoria"/>
    <s v="I-2025-07024"/>
    <s v="WTT | Imersão estratégica equipe | Maria Luiza"/>
    <x v="3"/>
    <x v="60"/>
    <x v="1"/>
    <s v="WTT Institucional"/>
    <x v="2"/>
    <x v="13"/>
    <x v="13"/>
    <s v="Consultoría: Contratación de servicios/Otros"/>
    <s v="Brasil"/>
    <s v="Reales"/>
    <n v="4000"/>
    <n v="710.16"/>
    <s v="Pago Completo"/>
    <s v="NF 094 - Pagamento Inicial - MFL Merces Consultoria"/>
    <s v="D-2025-05-22-25046"/>
    <x v="1"/>
    <s v="A00829"/>
  </r>
  <r>
    <d v="2025-05-22T00:00:00"/>
    <s v="No pagar | Reclasificación de POA 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No pagar | Reclasificación de POA Via Aerea 8065 - Hospedaje y Vuelos Consultores"/>
    <s v="D-2025-05-22-25050"/>
    <x v="1"/>
    <s v="A00789"/>
  </r>
  <r>
    <d v="2025-05-22T00:00:00"/>
    <s v="No pagar | Reclasificación de POA Via Aerea 8065 - Hospedaje y Vuelos Consultores"/>
    <s v="I-2025-06962"/>
    <s v="Aliados por el Agua: Evento Adaptación Comunitaria al Cambio Climático (CBA)"/>
    <x v="2"/>
    <x v="36"/>
    <x v="0"/>
    <s v="Co-inversor - Fundación Avina (FA)"/>
    <x v="4"/>
    <x v="12"/>
    <x v="12"/>
    <s v="Organizado por Avina"/>
    <s v="Brasil"/>
    <s v="US Dollar"/>
    <n v="4109.74"/>
    <n v="4109.74"/>
    <s v="Pago Completo"/>
    <s v="No pagar | Reclasificación de POA Via Aerea 8065 - Hospedaje y Vuelos Consultores"/>
    <s v="D-2025-05-22-25051"/>
    <x v="1"/>
    <s v="A00789"/>
  </r>
  <r>
    <d v="2025-05-23T00:00:00"/>
    <s v="Reembolso - Natalia Maia | Despesas abr y may"/>
    <s v="I-2024-06158"/>
    <s v="POV-VAC-BR: Apoio a PMEL e Gestão - Ano 4 (Natalia Maia)"/>
    <x v="2"/>
    <x v="40"/>
    <x v="0"/>
    <s v="Co-inversor - Fundación Avina (FA)"/>
    <x v="0"/>
    <x v="0"/>
    <x v="0"/>
    <s v="Consultoría: Implementación de Programas"/>
    <s v="Brasil"/>
    <s v="US Dollar"/>
    <n v="873.1"/>
    <n v="873.1"/>
    <s v="Pago Completo"/>
    <s v="Reembolso - Natalia Maia | Despesas abr y may"/>
    <s v="D-2025-05-20-25042"/>
    <x v="0"/>
    <s v="A00461"/>
  </r>
  <r>
    <d v="2025-05-23T00:00:00"/>
    <s v="Desembolso 30%"/>
    <s v="I-2024-06516"/>
    <s v="POV-VAC-BR: Amazônia Vox | Soluções climáticas na Amazônia – Série de coprodução de conteúdo"/>
    <x v="2"/>
    <x v="40"/>
    <x v="0"/>
    <s v="Co-inversor - Fundación Avina (FA)"/>
    <x v="0"/>
    <x v="11"/>
    <x v="11"/>
    <s v="Donación efectivo más de U$D 3K y menos de U$D 50K"/>
    <s v="Brasil"/>
    <s v="US Dollar"/>
    <n v="7500"/>
    <n v="7500"/>
    <s v="Pago Completo"/>
    <s v="Desembolso 30%"/>
    <s v="D-2025-05-22-25055"/>
    <x v="0"/>
    <s v="A00461"/>
  </r>
  <r>
    <d v="2025-05-23T00:00:00"/>
    <s v="Baixa de Adiantamento 1.200"/>
    <s v="I-2024-06591"/>
    <s v="GCF BRA | Consultoria Genero e Diversidade - Lara Vaz"/>
    <x v="5"/>
    <x v="2"/>
    <x v="0"/>
    <s v="Co-inversor - Fundación Avina (FA)"/>
    <x v="0"/>
    <x v="0"/>
    <x v="0"/>
    <s v="Consultoría: Implementación de Programas"/>
    <s v="Brasil"/>
    <s v="Reales"/>
    <n v="1200"/>
    <n v="213.05"/>
    <s v="Pago Completo"/>
    <s v="Baixa de Adiantamento 1.200"/>
    <s v="D-2025-05-20-25029"/>
    <x v="0"/>
    <s v="A00703"/>
  </r>
  <r>
    <d v="2025-05-23T00:00:00"/>
    <s v="01 Desembolso Fundo Casa"/>
    <s v="I-2025-06995"/>
    <s v="BASE SKOLL: Fundo Casa - 2do esquema BASE"/>
    <x v="2"/>
    <x v="103"/>
    <x v="0"/>
    <s v="Avina Americas – Fundación Avina (AA-FA)"/>
    <x v="7"/>
    <x v="22"/>
    <x v="25"/>
    <s v="Donación efectivo más de U$D 3K y menos de U$D 50K"/>
    <s v="Brasil"/>
    <s v="US Dollar"/>
    <n v="10000"/>
    <n v="10000"/>
    <s v="Pago Completo"/>
    <s v="01 Desembolso Fundo Casa"/>
    <s v="D-2025-05-22-25049"/>
    <x v="0"/>
    <s v="A00913"/>
  </r>
  <r>
    <d v="2025-05-23T00:00:00"/>
    <s v="Factura Allegro 49183  Isadora López"/>
    <s v="I-2025-06877"/>
    <s v="Avina | Consultoría Coordinación Programática | Isadora Harvey"/>
    <x v="2"/>
    <x v="40"/>
    <x v="0"/>
    <s v="Co-inversor - Fundación Avina (FA)"/>
    <x v="0"/>
    <x v="0"/>
    <x v="0"/>
    <s v="Consultoría: Implementación de Programas"/>
    <s v="Brasil"/>
    <s v="US Dollar"/>
    <n v="360"/>
    <n v="360"/>
    <s v="Pago Completo"/>
    <s v="Factura Allegro 49183  Isadora López"/>
    <s v="D-2025-05-22-25052"/>
    <x v="0"/>
    <s v="A00461"/>
  </r>
  <r>
    <d v="2025-05-23T00:00:00"/>
    <s v="Desembolso Préstamo único A.Rivera"/>
    <s v="I-2025-06968"/>
    <s v="Analia Rivera Almonacid FDR 2.0 - Ikatu"/>
    <x v="1"/>
    <x v="1"/>
    <x v="0"/>
    <s v="Co-inversor - Fundación Avina (FA)"/>
    <x v="1"/>
    <x v="1"/>
    <x v="1"/>
    <s v="Cooperación Financiera Reembolsable"/>
    <s v="Chile"/>
    <s v="Pesos Chilenos"/>
    <n v="2900000"/>
    <n v="3096.01"/>
    <s v="Pago Completo"/>
    <s v="Desembolso Préstamo único A.Rivera"/>
    <s v="D-2025-05-20-25024"/>
    <x v="1"/>
    <s v="A00824"/>
  </r>
  <r>
    <d v="2025-05-23T00:00:00"/>
    <s v="Honorarios May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yo 2025 Mirana"/>
    <s v="D-2025-05-15-25002"/>
    <x v="0"/>
    <s v="A00808"/>
  </r>
  <r>
    <d v="2025-05-23T00:00:00"/>
    <s v="Reembolso de Despesas"/>
    <s v="I-2024-06591"/>
    <s v="GCF BRA | Consultoria Genero e Diversidade - Lara Vaz"/>
    <x v="5"/>
    <x v="2"/>
    <x v="0"/>
    <s v="Co-inversor - Fundación Avina (FA)"/>
    <x v="0"/>
    <x v="0"/>
    <x v="0"/>
    <s v="Consultoría: Implementación de Programas"/>
    <s v="Brasil"/>
    <s v="Reales"/>
    <n v="322.72000000000003"/>
    <n v="57.3"/>
    <s v="Pago Completo"/>
    <s v="Reembolso de Despesas"/>
    <s v="D-2025-05-20-25030"/>
    <x v="0"/>
    <s v="A00703"/>
  </r>
  <r>
    <d v="2025-05-23T00:00:00"/>
    <s v="Reembolso Diferença de Câmbio"/>
    <s v="I-2025-06839"/>
    <s v="CLUA | Aquisición de Equipos"/>
    <x v="5"/>
    <x v="4"/>
    <x v="0"/>
    <s v="Co-inversor - Fundación Avina (FA)"/>
    <x v="0"/>
    <x v="11"/>
    <x v="11"/>
    <s v="Consultoría: Contratación de servicios/Otros"/>
    <s v="Brasil"/>
    <s v="Reales"/>
    <n v="406.13"/>
    <n v="71.77"/>
    <s v="Pago Completo"/>
    <s v="Reembolso Diferença de Câmbio"/>
    <s v="D-2025-05-20-25043"/>
    <x v="0"/>
    <s v="A00784"/>
  </r>
  <r>
    <d v="2025-05-23T00:00:00"/>
    <s v="Factura Allegro 49340   Isadora Harvey"/>
    <s v="I-2025-06877"/>
    <s v="Avina | Consultoría Coordinación Programática | Isadora Harvey"/>
    <x v="2"/>
    <x v="40"/>
    <x v="0"/>
    <s v="Co-inversor - Fundación Avina (FA)"/>
    <x v="0"/>
    <x v="0"/>
    <x v="0"/>
    <s v="Consultoría: Implementación de Programas"/>
    <s v="Brasil"/>
    <s v="US Dollar"/>
    <n v="605.79999999999995"/>
    <n v="605.79999999999995"/>
    <s v="Pago Completo"/>
    <s v="Factura Allegro 49340   Isadora Harvey"/>
    <s v="D-2025-05-22-25053"/>
    <x v="0"/>
    <s v="A00461"/>
  </r>
  <r>
    <d v="2025-05-23T00:00:00"/>
    <s v="Pago 7/7 - NM"/>
    <s v="I-2024-06158"/>
    <s v="POV-VAC-BR: Apoio a PMEL e Gestão - Ano 4 (Natalia Maia)"/>
    <x v="2"/>
    <x v="40"/>
    <x v="0"/>
    <s v="Co-inversor - Fundación Avina (FA)"/>
    <x v="0"/>
    <x v="0"/>
    <x v="0"/>
    <s v="Consultoría: Implementación de Programas"/>
    <s v="Brasil"/>
    <s v="Reales"/>
    <n v="8910.5499999999993"/>
    <n v="1574.55"/>
    <s v="Pago Completo"/>
    <s v="Pago 7/7 - NM"/>
    <s v="D-2025-05-20-25040"/>
    <x v="0"/>
    <s v="A00461"/>
  </r>
  <r>
    <d v="2025-05-26T00:00:00"/>
    <s v="Pago aéreo - UE Visita"/>
    <s v="I-2025-06833"/>
    <s v="UE Redes Chaco - consultoría administrativa (Fiorella Tomasello)"/>
    <x v="0"/>
    <x v="56"/>
    <x v="0"/>
    <s v="Co-inversor - Fundación Avina (FA)"/>
    <x v="0"/>
    <x v="0"/>
    <x v="0"/>
    <s v="Consultoría: Implementación de Programas"/>
    <s v="Argentina"/>
    <s v="Pesos Argentinos"/>
    <n v="376050.05"/>
    <n v="329.29"/>
    <s v="Pago Completo"/>
    <s v="Pago aéreo - UE Visita"/>
    <s v="D-2025-05-26-25072"/>
    <x v="0"/>
    <s v="A00622"/>
  </r>
  <r>
    <d v="2025-05-26T00:00:00"/>
    <s v="UE Mx - 1615 FA Mx - Consultoria Evaluacion, Monitoreo y Aprendizaje - Mayo"/>
    <s v="I-2025-06834"/>
    <s v="UE Mx - Consultoría de evaluación, monitoreo y aprendizaje"/>
    <x v="6"/>
    <x v="100"/>
    <x v="0"/>
    <s v="Co-inversor - Fundación Avina (FA)"/>
    <x v="3"/>
    <x v="9"/>
    <x v="9"/>
    <s v="Consultoría: Implementación de Programas"/>
    <s v="México"/>
    <s v="Pesos Mexicanos"/>
    <n v="25963.4"/>
    <n v="1347.35"/>
    <s v="Pago Completo"/>
    <s v="UE Mx - 1615 FA Mx - Consultoria Evaluacion, Monitoreo y Aprendizaje - Mayo"/>
    <s v="D-2025-05-23-25059"/>
    <x v="1"/>
    <s v="A00804"/>
  </r>
  <r>
    <d v="2025-05-26T00:00:00"/>
    <s v="No Pagar | Reclasificación Gastos de Vuelo y Hospedaje Helder Cortez"/>
    <s v="I-2025-06962"/>
    <s v="Aliados por el Agua: Evento Adaptación Comunitaria al Cambio Climático (CBA)"/>
    <x v="2"/>
    <x v="27"/>
    <x v="0"/>
    <s v="Co-inversor - Fundación Avina (FA)"/>
    <x v="4"/>
    <x v="4"/>
    <x v="4"/>
    <s v="Organizado por Avina"/>
    <s v="Brasil"/>
    <s v="US Dollar"/>
    <n v="494.54"/>
    <n v="494.54"/>
    <s v="Pago Completo"/>
    <s v="No Pagar | Reclasificación Gastos de Vuelo y Hospedaje Helder Cortez"/>
    <s v="D-2025-05-24-25065"/>
    <x v="3"/>
    <s v="A00001"/>
  </r>
  <r>
    <d v="2025-05-26T00:00:00"/>
    <s v="Fac 147486 Transportes Nueva Apoquinto - Gastos de Transporte"/>
    <s v="I-2025-06835"/>
    <s v="+Água - Consultoría Programática Chile"/>
    <x v="1"/>
    <x v="55"/>
    <x v="0"/>
    <s v="Co-inversor - Fundación Avina (FA)"/>
    <x v="4"/>
    <x v="12"/>
    <x v="12"/>
    <s v="Consultoría: Implementación de Programas"/>
    <s v="Chile"/>
    <s v="Pesos Chilenos"/>
    <n v="27156"/>
    <n v="28.86"/>
    <s v="Pago Completo"/>
    <s v="Fac 147486 Transportes Nueva Apoquinto - Gastos de Transporte"/>
    <s v="D-2025-05-24-25062"/>
    <x v="0"/>
    <s v="A00904"/>
  </r>
  <r>
    <d v="2025-05-26T00:00:00"/>
    <s v="No Pagar | Reclasificación Gastos de Vuelo y Hospedaje Helder Cortez"/>
    <s v="I-2025-06962"/>
    <s v="Aliados por el Agua: Evento Adaptación Comunitaria al Cambio Climático (CBA)"/>
    <x v="2"/>
    <x v="36"/>
    <x v="0"/>
    <s v="Co-inversor - Fundación Avina (FA)"/>
    <x v="4"/>
    <x v="4"/>
    <x v="4"/>
    <s v="Organizado por Avina"/>
    <s v="Brasil"/>
    <s v="US Dollar"/>
    <n v="-494.54"/>
    <n v="-494.54"/>
    <s v="Pago Completo"/>
    <s v="No Pagar | Reclasificación Gastos de Vuelo y Hospedaje Helder Cortez"/>
    <s v="D-2025-05-24-25066"/>
    <x v="1"/>
    <s v="A00789"/>
  </r>
  <r>
    <d v="2025-05-26T00:00:00"/>
    <s v="Desembolso Adicional U$S 38470"/>
    <s v="I-2023-05476"/>
    <s v="UE Redes Chaco - Proyungas"/>
    <x v="0"/>
    <x v="56"/>
    <x v="0"/>
    <s v="Co-inversor - Fundación Avina (FA)"/>
    <x v="0"/>
    <x v="11"/>
    <x v="11"/>
    <s v="Donación efectivo más de U$D 50K"/>
    <s v="Argentina"/>
    <s v="US Dollar"/>
    <n v="38470"/>
    <n v="38470"/>
    <s v="Pago Completo"/>
    <s v="Desembolso Adicional U$S 38470"/>
    <s v="D-2025-05-20-25038"/>
    <x v="0"/>
    <s v="A00622"/>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761.78"/>
    <n v="761.78"/>
    <s v="Pago Completo"/>
    <s v="No Pagar | Pago con la tarjeta corporativa - Inscripciones de CBA Aliados"/>
    <s v="D-2025-05-27-25097"/>
    <x v="1"/>
    <s v="A00789"/>
  </r>
  <r>
    <d v="2025-05-27T00:00:00"/>
    <s v="Fac 149283 Transportes Nueva Apoquinto - Gastos de Transporte"/>
    <s v="I-2025-06835"/>
    <s v="+Água - Consultoría Programática Chile"/>
    <x v="1"/>
    <x v="55"/>
    <x v="0"/>
    <s v="Co-inversor - Fundación Avina (FA)"/>
    <x v="4"/>
    <x v="12"/>
    <x v="12"/>
    <s v="Consultoría: Implementación de Programas"/>
    <s v="Chile"/>
    <s v="Pesos Chilenos"/>
    <n v="80456"/>
    <n v="85.75"/>
    <s v="Solicitud Enviada"/>
    <s v="Fac 149283 Transportes Nueva Apoquinto - Gastos de Transporte"/>
    <s v="D-2025-05-24-25064"/>
    <x v="0"/>
    <s v="A00904"/>
  </r>
  <r>
    <d v="2025-05-27T00:00:00"/>
    <s v="Reemb. Cris Oda - Alimentação Evento WTT RJ"/>
    <s v="I-2025-06814"/>
    <s v="WTT GER - Viagens 2025 - Via Aérea e adiantamentos"/>
    <x v="3"/>
    <x v="60"/>
    <x v="1"/>
    <s v="WTT Institucional"/>
    <x v="2"/>
    <x v="2"/>
    <x v="2"/>
    <s v="Contratación de servicios/Viajes/Hoteles/Viáticos"/>
    <s v="Brasil"/>
    <s v="Reales"/>
    <n v="1879.27"/>
    <n v="332.4"/>
    <s v="Pago Completo"/>
    <s v="Reemb. Cris Oda - Alimentação Evento WTT RJ"/>
    <s v="D-2025-05-26-25085"/>
    <x v="1"/>
    <s v="A00829"/>
  </r>
  <r>
    <d v="2025-05-27T00:00:00"/>
    <s v="Desembolso mayo - Daniela Salas"/>
    <s v="I-2024-06380"/>
    <s v="ICC: consultoría de monitoreo, evaluación y aprendizaje - Daniela Salas"/>
    <x v="2"/>
    <x v="58"/>
    <x v="0"/>
    <s v="Co-inversor - Fundación Avina (FA)"/>
    <x v="3"/>
    <x v="9"/>
    <x v="9"/>
    <s v="Consultoría: Implementación de Programas"/>
    <s v="Perú"/>
    <s v="Nuevos Soles Peruanos"/>
    <n v="8500"/>
    <n v="2326.2199999999998"/>
    <s v="Pago Completo"/>
    <s v="Desembolso mayo - Daniela Salas"/>
    <s v="D-2025-05-26-25090"/>
    <x v="0"/>
    <s v="A00808"/>
  </r>
  <r>
    <d v="2025-05-27T00:00:00"/>
    <s v="Reintegro Marcella Guillibrand - Gastos de Alimentación y Transporte"/>
    <s v="I-2025-06962"/>
    <s v="Aliados por el Agua: Evento Adaptación Comunitaria al Cambio Climático (CBA)"/>
    <x v="2"/>
    <x v="36"/>
    <x v="0"/>
    <s v="Co-inversor - Fundación Avina (FA)"/>
    <x v="4"/>
    <x v="12"/>
    <x v="12"/>
    <s v="Organizado por Avina"/>
    <s v="Brasil"/>
    <s v="US Dollar"/>
    <n v="178.87"/>
    <n v="178.87"/>
    <s v="Pago Completo"/>
    <s v="Reintegro Marcella Guillibrand - Gastos de Alimentación y Transporte"/>
    <s v="D-2025-05-26-25075"/>
    <x v="1"/>
    <s v="A00789"/>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1128.8900000000001"/>
    <n v="1128.8900000000001"/>
    <s v="Pago Completo"/>
    <s v="No Pagar | Pago con la tarjeta corporativa - Inscripciones de CBA Aliados"/>
    <s v="D-2025-05-27-25096"/>
    <x v="1"/>
    <s v="A00789"/>
  </r>
  <r>
    <d v="2025-05-27T00:00:00"/>
    <s v="No Pagar | Pago con la tarjeta | Inscripción CBA Luciana Passos"/>
    <s v="I-2025-06962"/>
    <s v="Aliados por el Agua: Evento Adaptación Comunitaria al Cambio Climático (CBA)"/>
    <x v="2"/>
    <x v="36"/>
    <x v="0"/>
    <s v="Co-inversor - Fundación Avina (FA)"/>
    <x v="4"/>
    <x v="12"/>
    <x v="12"/>
    <s v="Organizado por Avina"/>
    <s v="Brasil"/>
    <s v="US Dollar"/>
    <n v="377.46"/>
    <n v="377.46"/>
    <s v="Pago Completo"/>
    <s v="No Pagar | Pago con la tarjeta | Inscripción CBA Luciana Passos"/>
    <s v="D-2025-05-28-25098"/>
    <x v="1"/>
    <s v="A00789"/>
  </r>
  <r>
    <d v="2025-05-27T00:00:00"/>
    <s v="Pago 3 UNU"/>
    <s v="I-2024-06310"/>
    <s v="Impulsouth II: Train of the Trainers UNU-VIE"/>
    <x v="2"/>
    <x v="63"/>
    <x v="0"/>
    <s v="Co-inversor - Fundación Avina (FA)"/>
    <x v="7"/>
    <x v="22"/>
    <x v="22"/>
    <s v="Consultoría: Implementación de Programas"/>
    <s v="Global"/>
    <s v="US Dollar"/>
    <n v="54000"/>
    <n v="54000"/>
    <s v="Pago Completo"/>
    <s v="Pago 3 UNU"/>
    <s v="D-2025-05-26-25067"/>
    <x v="0"/>
    <s v="A00811"/>
  </r>
  <r>
    <d v="2025-05-27T00:00:00"/>
    <s v="Factura 51536 - Allegro tours - Hospedaje Romina Malagamba Brasilia"/>
    <s v="I-2025-06881"/>
    <s v="ECI - Consultoria gestión Unidad Ciencia de Datos"/>
    <x v="2"/>
    <x v="23"/>
    <x v="0"/>
    <s v="Avina Americas – Fundación Avina (AA-FA)"/>
    <x v="6"/>
    <x v="8"/>
    <x v="8"/>
    <s v="Consultoría: Implementación de Programas"/>
    <s v="Global"/>
    <s v="US Dollar"/>
    <n v="290"/>
    <n v="290"/>
    <s v="Pago Completo"/>
    <s v="Factura 51536 - Allegro tours - Hospedaje Romina Malagamba Brasilia"/>
    <s v="D-2025-05-20-25021"/>
    <x v="1"/>
    <s v="A00788"/>
  </r>
  <r>
    <d v="2025-05-27T00:00:00"/>
    <s v="Alegro Factura 50435 - Natalia Maia"/>
    <s v="I-2024-06158"/>
    <s v="POV-VAC-BR: Apoio a PMEL e Gestão - Ano 4 (Natalia Maia)"/>
    <x v="2"/>
    <x v="40"/>
    <x v="0"/>
    <s v="Co-inversor - Fundación Avina (FA)"/>
    <x v="0"/>
    <x v="0"/>
    <x v="0"/>
    <s v="Consultoría: Implementación de Programas"/>
    <s v="Brasil"/>
    <s v="US Dollar"/>
    <n v="479"/>
    <n v="479"/>
    <s v="Pago Completo"/>
    <s v="Alegro Factura 50435 - Natalia Maia"/>
    <s v="D-2025-05-20-25041"/>
    <x v="0"/>
    <s v="A00461"/>
  </r>
  <r>
    <d v="2025-05-27T00:00:00"/>
    <s v="Reintegro Itamar de Carvalho - Gastos de Alimentación y Transporte"/>
    <s v="I-2025-06962"/>
    <s v="Aliados por el Agua: Evento Adaptación Comunitaria al Cambio Climático (CBA)"/>
    <x v="2"/>
    <x v="36"/>
    <x v="0"/>
    <s v="Co-inversor - Fundación Avina (FA)"/>
    <x v="4"/>
    <x v="4"/>
    <x v="4"/>
    <s v="Organizado por Avina"/>
    <s v="Brasil"/>
    <s v="US Dollar"/>
    <n v="213.08"/>
    <n v="213.08"/>
    <s v="Pago Completo"/>
    <s v="Reintegro Itamar de Carvalho - Gastos de Alimentación y Transporte"/>
    <s v="D-2025-05-26-25086"/>
    <x v="1"/>
    <s v="A00789"/>
  </r>
  <r>
    <d v="2025-05-27T00:00:00"/>
    <s v="Fac 148406 Transportes Nueva Apoquinto - Gastos de Transporte"/>
    <s v="I-2025-06835"/>
    <s v="+Água - Consultoría Programática Chile"/>
    <x v="1"/>
    <x v="55"/>
    <x v="0"/>
    <s v="Co-inversor - Fundación Avina (FA)"/>
    <x v="4"/>
    <x v="12"/>
    <x v="12"/>
    <s v="Consultoría: Implementación de Programas"/>
    <s v="Chile"/>
    <s v="Pesos Chilenos"/>
    <n v="87290"/>
    <n v="93.03"/>
    <s v="Pago Completo"/>
    <s v="Fac 148406 Transportes Nueva Apoquinto - Gastos de Transporte"/>
    <s v="D-2025-05-24-25063"/>
    <x v="0"/>
    <s v="A00904"/>
  </r>
  <r>
    <d v="2025-05-27T00:00:00"/>
    <s v="Catarina de Angola - Consultoria"/>
    <s v="I-2025-07034"/>
    <s v="Encontro Conexão e Colaboração Construindo o Futuro em Recife"/>
    <x v="5"/>
    <x v="33"/>
    <x v="0"/>
    <s v="Co-inversor - Fundación Avina (FA)"/>
    <x v="4"/>
    <x v="4"/>
    <x v="4"/>
    <s v="Organizado por Avina"/>
    <s v="Brasil"/>
    <s v="Reales"/>
    <n v="5000"/>
    <n v="878.29"/>
    <s v="Pago Completo"/>
    <s v="Catarina de Angola - Consultoria"/>
    <s v="D-2025-05-19-25018"/>
    <x v="0"/>
    <s v="A00344"/>
  </r>
  <r>
    <d v="2025-05-27T00:00:00"/>
    <s v="Pago 4 UNU"/>
    <s v="I-2024-06310"/>
    <s v="Impulsouth II: Train of the Trainers UNU-VIE"/>
    <x v="2"/>
    <x v="63"/>
    <x v="0"/>
    <s v="Co-inversor - Fundación Avina (FA)"/>
    <x v="7"/>
    <x v="22"/>
    <x v="22"/>
    <s v="Consultoría: Implementación de Programas"/>
    <s v="Global"/>
    <s v="US Dollar"/>
    <n v="7250"/>
    <n v="7250"/>
    <s v="Pago Completo"/>
    <s v="Pago 4 UNU"/>
    <s v="D-2025-05-26-25068"/>
    <x v="0"/>
    <s v="A00811"/>
  </r>
  <r>
    <d v="2025-05-27T00:00:00"/>
    <s v="Reintegro Marvson Andrade - Gastos com Alimentación y Transporte"/>
    <s v="I-2025-06962"/>
    <s v="Aliados por el Agua: Evento Adaptación Comunitaria al Cambio Climático (CBA)"/>
    <x v="2"/>
    <x v="36"/>
    <x v="0"/>
    <s v="Co-inversor - Fundación Avina (FA)"/>
    <x v="4"/>
    <x v="12"/>
    <x v="12"/>
    <s v="Organizado por Avina"/>
    <s v="Brasil"/>
    <s v="US Dollar"/>
    <n v="263.12"/>
    <n v="263.12"/>
    <s v="Pago Completo"/>
    <s v="Reintegro Marvson Andrade - Gastos com Alimentación y Transporte"/>
    <s v="D-2025-05-26-25070"/>
    <x v="1"/>
    <s v="A00789"/>
  </r>
  <r>
    <d v="2025-05-27T00:00:00"/>
    <s v="Pago único - year 2"/>
    <s v="I-2024-06427"/>
    <s v="GCF BRA| Technical Assistance  - Miguel Vasquez"/>
    <x v="2"/>
    <x v="2"/>
    <x v="0"/>
    <s v="Co-inversor - Fundación Avina (FA)"/>
    <x v="0"/>
    <x v="11"/>
    <x v="11"/>
    <s v="Consultoría: Inversiones"/>
    <s v="Brasil"/>
    <s v="US Dollar"/>
    <n v="20000"/>
    <n v="20000"/>
    <s v="Pago Completo"/>
    <s v="Pago único - year 2"/>
    <s v="D-2025-05-23-25057"/>
    <x v="0"/>
    <s v="A00703"/>
  </r>
  <r>
    <d v="2025-05-27T00:00:00"/>
    <s v="Reintegro Carla Torreani - Gastos de Alimentación y Transporte"/>
    <s v="I-2025-06962"/>
    <s v="Aliados por el Agua: Evento Adaptación Comunitaria al Cambio Climático (CBA)"/>
    <x v="2"/>
    <x v="36"/>
    <x v="0"/>
    <s v="Co-inversor - Fundación Avina (FA)"/>
    <x v="4"/>
    <x v="4"/>
    <x v="4"/>
    <s v="Organizado por Avina"/>
    <s v="Brasil"/>
    <s v="US Dollar"/>
    <n v="165.1"/>
    <n v="165.1"/>
    <s v="Pago Completo"/>
    <s v="Reintegro Carla Torreani - Gastos de Alimentación y Transporte"/>
    <s v="D-2025-05-26-25071"/>
    <x v="1"/>
    <s v="A00789"/>
  </r>
  <r>
    <d v="2025-05-27T00:00:00"/>
    <s v="Viscencia Priscilla da Silva - Confecção de Canecas"/>
    <s v="I-2025-07034"/>
    <s v="Encontro Conexão e Colaboração Construindo o Futuro em Recife"/>
    <x v="5"/>
    <x v="90"/>
    <x v="0"/>
    <s v="Co-inversor - Fundación Avina (FA)"/>
    <x v="10"/>
    <x v="33"/>
    <x v="35"/>
    <s v="Organizado por Avina"/>
    <s v="Brasil"/>
    <s v="Reales"/>
    <n v="1400"/>
    <n v="247.39"/>
    <s v="Pago Completo"/>
    <s v="Viscencia Priscilla da Silva - Confecção de Canecas"/>
    <s v="D-2025-05-20-25044"/>
    <x v="3"/>
    <s v="A00763"/>
  </r>
  <r>
    <d v="2025-05-27T00:00:00"/>
    <s v="FT 8112 Via Aerea - Passagem Angelica e Yurik Belem 12 a 14/05/2025"/>
    <s v="I-2025-06814"/>
    <s v="WTT GER - Viagens 2025 - Via Aérea e adiantamentos"/>
    <x v="3"/>
    <x v="69"/>
    <x v="1"/>
    <s v="WTT Institucional"/>
    <x v="2"/>
    <x v="2"/>
    <x v="2"/>
    <s v="Contratación de servicios/Viajes/Hoteles/Viáticos"/>
    <s v="Brasil"/>
    <s v="Reales"/>
    <n v="2450.2800000000002"/>
    <n v="433.4"/>
    <s v="Pago Completo"/>
    <s v="FT 8112 Via Aerea - Passagem Angelica e Yurik Belem 12 a 14/05/2025"/>
    <s v="D-2025-05-26-25087"/>
    <x v="3"/>
    <s v="A00803"/>
  </r>
  <r>
    <d v="2025-05-27T00:00:00"/>
    <s v="Pago 1 - Centro de Derechos de la Mujer de Chiapas"/>
    <s v="I-2025-06928"/>
    <s v="ICC: Centro de Derechos de la Mujer de Chiapas"/>
    <x v="2"/>
    <x v="58"/>
    <x v="0"/>
    <s v="Co-inversor - Fundación Avina (FA)"/>
    <x v="3"/>
    <x v="3"/>
    <x v="3"/>
    <s v="Donación efectivo más de U$D 3K y menos de U$D 50K"/>
    <s v="México"/>
    <s v="US Dollar"/>
    <n v="24400"/>
    <n v="24400"/>
    <s v="Pago Completo"/>
    <s v="Pago 1 - Centro de Derechos de la Mujer de Chiapas"/>
    <s v="D-2025-05-26-25069"/>
    <x v="0"/>
    <s v="A00808"/>
  </r>
  <r>
    <d v="2025-05-28T00:00:00"/>
    <s v="Factura 001-00011 Irradia  - Pago unico"/>
    <s v="I-2025-06996"/>
    <s v="Traducción y reimpresión libro &quot;La ciudad como sistema&quot;"/>
    <x v="2"/>
    <x v="27"/>
    <x v="0"/>
    <s v="Co-inversor - Fundación Avina (FA)"/>
    <x v="6"/>
    <x v="10"/>
    <x v="10"/>
    <s v="Consultoría: Contratación de servicios/Otros"/>
    <s v="Argentina"/>
    <s v="US Dollar"/>
    <n v="4300"/>
    <n v="4300"/>
    <s v="Pago Completo"/>
    <s v="Factura 001-00011 Irradia  - Pago unico"/>
    <s v="D-2025-05-23-25058"/>
    <x v="3"/>
    <s v="A00001"/>
  </r>
  <r>
    <d v="2025-05-28T00:00:00"/>
    <s v="Cuota 4/12"/>
    <s v="I-2024-06790"/>
    <s v="Avina: Consultoría Programática Biomas y Accion Climática (Paz Gonzalez)"/>
    <x v="2"/>
    <x v="40"/>
    <x v="0"/>
    <s v="Co-inversor - Fundación Avina (FA)"/>
    <x v="0"/>
    <x v="0"/>
    <x v="0"/>
    <s v="Consultoría: Implementación de Programas"/>
    <s v="Argentina"/>
    <s v="Pesos Argentinos"/>
    <n v="3869577.15"/>
    <n v="3307.33"/>
    <s v="Pago Completo"/>
    <s v="Cuota 4/12"/>
    <s v="D-2025-05-23-25056"/>
    <x v="0"/>
    <s v="A00461"/>
  </r>
  <r>
    <d v="2025-05-28T00:00:00"/>
    <s v="06th payment Mariana"/>
    <s v="I-2024-06548"/>
    <s v="Impulsouth II: Community of Practice Facilitator"/>
    <x v="2"/>
    <x v="63"/>
    <x v="0"/>
    <s v="Co-inversor - Fundación Avina (FA)"/>
    <x v="7"/>
    <x v="22"/>
    <x v="26"/>
    <s v="Consultoría: Implementación de Programas"/>
    <s v="Global"/>
    <s v="US Dollar"/>
    <n v="7500"/>
    <n v="7500"/>
    <s v="Pago Completo"/>
    <s v="06th payment Mariana"/>
    <s v="D-2025-05-27-25093"/>
    <x v="0"/>
    <s v="A00811"/>
  </r>
  <r>
    <d v="2025-05-28T00:00:00"/>
    <s v="I-2025-07045 -  Desembolso Viáticos a Severino (transporte e alimentación)"/>
    <s v="I-2025-07045"/>
    <s v="ECI Latitud R - AFRICA - F20 - Participación Severino Lima"/>
    <x v="2"/>
    <x v="23"/>
    <x v="0"/>
    <s v="Avina Americas – Fundación Avina (AA-FA)"/>
    <x v="6"/>
    <x v="10"/>
    <x v="10"/>
    <s v="Contratación de servicios/Viajes/Hoteles/Viáticos"/>
    <s v="Sudáfrica"/>
    <s v="US Dollar"/>
    <n v="600"/>
    <n v="600"/>
    <s v="Pago Completo"/>
    <s v="I-2025-07045 -  Desembolso Viáticos a Severino (transporte e alimentación)"/>
    <s v="D-2025-05-26-25078"/>
    <x v="1"/>
    <s v="A00788"/>
  </r>
  <r>
    <d v="2025-05-28T00:00:00"/>
    <s v="Pago alojamiento - VIsita UE"/>
    <s v="I-2025-06833"/>
    <s v="UE Redes Chaco - consultoría administrativa (Fiorella Tomasello)"/>
    <x v="0"/>
    <x v="56"/>
    <x v="0"/>
    <s v="Co-inversor - Fundación Avina (FA)"/>
    <x v="0"/>
    <x v="0"/>
    <x v="0"/>
    <s v="Consultoría: Implementación de Programas"/>
    <s v="Argentina"/>
    <s v="Pesos Argentinos"/>
    <n v="227600"/>
    <n v="196.21"/>
    <s v="Pago Completo"/>
    <s v="Pago alojamiento - VIsita UE"/>
    <s v="D-2025-05-26-25074"/>
    <x v="0"/>
    <s v="A00622"/>
  </r>
  <r>
    <d v="2025-05-28T00:00:00"/>
    <s v="Pago alojamiento - VIsita UE"/>
    <s v="I-2024-06315"/>
    <s v="UE Redes Chaco - Coordinación del proyecto (Yaiza Reid Rata) - año II"/>
    <x v="0"/>
    <x v="56"/>
    <x v="0"/>
    <s v="Co-inversor - Fundación Avina (FA)"/>
    <x v="0"/>
    <x v="0"/>
    <x v="0"/>
    <s v="Consultoría: Implementación de Programas"/>
    <s v="Argentina"/>
    <s v="Pesos Argentinos"/>
    <n v="227600"/>
    <n v="196.21"/>
    <s v="Pago Completo"/>
    <s v="Pago alojamiento - VIsita UE"/>
    <s v="D-2025-05-26-25073"/>
    <x v="0"/>
    <s v="A00622"/>
  </r>
  <r>
    <d v="2025-05-28T00:00:00"/>
    <s v="Honorario mayo 2025"/>
    <s v="I-2024-06293"/>
    <s v="SURGE | Consultoria de Monitoreo e Evaluación | Eva Villanueva"/>
    <x v="2"/>
    <x v="61"/>
    <x v="0"/>
    <s v="Avina Americas – Fundación Avina (AA-FA)"/>
    <x v="5"/>
    <x v="16"/>
    <x v="16"/>
    <s v="Consultoría: Implementación de Programas"/>
    <s v="México"/>
    <s v="Pesos Mexicanos"/>
    <n v="36474"/>
    <n v="1897.83"/>
    <s v="Pago Completo"/>
    <s v="Honorario mayo 2025"/>
    <s v="D-2025-05-27-25091"/>
    <x v="2"/>
    <s v="A00772"/>
  </r>
  <r>
    <d v="2025-05-28T00:00:00"/>
    <s v="Reintegro Fernando Barreira - Gastos de Alimentación y Transporte"/>
    <s v="I-2025-06962"/>
    <s v="Aliados por el Agua: Evento Adaptación Comunitaria al Cambio Climático (CBA)"/>
    <x v="2"/>
    <x v="36"/>
    <x v="0"/>
    <s v="Co-inversor - Fundación Avina (FA)"/>
    <x v="4"/>
    <x v="4"/>
    <x v="4"/>
    <s v="Organizado por Avina"/>
    <s v="Brasil"/>
    <s v="US Dollar"/>
    <n v="205.68"/>
    <n v="205.68"/>
    <s v="Pago Completo"/>
    <s v="Reintegro Fernando Barreira - Gastos de Alimentación y Transporte"/>
    <s v="D-2025-05-27-25092"/>
    <x v="1"/>
    <s v="A00789"/>
  </r>
  <r>
    <d v="2025-05-28T00:00:00"/>
    <s v="Reintegro Luciana Passos - Gastos de Alimentación, Hospedaje y Transporte"/>
    <s v="I-2025-06962"/>
    <s v="Aliados por el Agua: Evento Adaptación Comunitaria al Cambio Climático (CBA)"/>
    <x v="2"/>
    <x v="36"/>
    <x v="0"/>
    <s v="Co-inversor - Fundación Avina (FA)"/>
    <x v="4"/>
    <x v="12"/>
    <x v="12"/>
    <s v="Organizado por Avina"/>
    <s v="Brasil"/>
    <s v="US Dollar"/>
    <n v="264.18"/>
    <n v="264.18"/>
    <s v="Pago Completo"/>
    <s v="Reintegro Luciana Passos - Gastos de Alimentación, Hospedaje y Transporte"/>
    <s v="D-2025-05-26-25076"/>
    <x v="1"/>
    <s v="A00789"/>
  </r>
  <r>
    <d v="2025-05-29T00:00:00"/>
    <s v="Consultoria mayo V.Arellano A1761 2/5"/>
    <s v="I-2024-06412"/>
    <s v="Consultoría Administrativa Ikatu Maria Victoria Arellano"/>
    <x v="1"/>
    <x v="70"/>
    <x v="0"/>
    <s v="Co-inversor - Fundación Avina (FA)"/>
    <x v="1"/>
    <x v="17"/>
    <x v="17"/>
    <s v="Cooperación Financiera Reembolsable"/>
    <s v="Chile"/>
    <s v="Pesos Chilenos"/>
    <n v="198547"/>
    <n v="211.17"/>
    <s v="Pago Completo"/>
    <s v="Consultoria mayo V.Arellano A1761 2/5"/>
    <s v="D-2025-05-26-25079"/>
    <x v="1"/>
    <s v="A00821"/>
  </r>
  <r>
    <d v="2025-05-29T00:00:00"/>
    <s v="Consultoría mayo V.Arellano A1760 5/5"/>
    <s v="I-2024-06412"/>
    <s v="Consultoría Administrativa Ikatu Maria Victoria Arellano"/>
    <x v="1"/>
    <x v="104"/>
    <x v="0"/>
    <s v="Co-inversor - Fundación Avina (FA)"/>
    <x v="1"/>
    <x v="17"/>
    <x v="17"/>
    <s v="Cooperación Financiera Reembolsable"/>
    <s v="Chile"/>
    <s v="Pesos Chilenos"/>
    <n v="602229"/>
    <n v="640.53"/>
    <s v="Pago Completo"/>
    <s v="Consultoría mayo V.Arellano A1760 5/5"/>
    <s v="D-2025-05-26-25082"/>
    <x v="1"/>
    <s v="A00820"/>
  </r>
  <r>
    <d v="2025-05-29T00:00:00"/>
    <s v="Consultoría mayo V.Arellano A1758 4/5"/>
    <s v="I-2024-06412"/>
    <s v="Consultoría Administrativa Ikatu Maria Victoria Arellano"/>
    <x v="1"/>
    <x v="7"/>
    <x v="0"/>
    <s v="Co-inversor - Fundación Avina (FA)"/>
    <x v="1"/>
    <x v="17"/>
    <x v="17"/>
    <s v="Cooperación Financiera Reembolsable"/>
    <s v="Chile"/>
    <s v="Pesos Chilenos"/>
    <n v="701000"/>
    <n v="745.58"/>
    <s v="Pago Completo"/>
    <s v="Consultoría mayo V.Arellano A1758 4/5"/>
    <s v="D-2025-05-26-25081"/>
    <x v="1"/>
    <s v="A00818"/>
  </r>
  <r>
    <d v="2025-05-29T00:00:00"/>
    <s v="Consultoría mayo V.Arellano A1759 3/5"/>
    <s v="I-2024-06412"/>
    <s v="Consultoría Administrativa Ikatu Maria Victoria Arellano"/>
    <x v="1"/>
    <x v="1"/>
    <x v="0"/>
    <s v="Co-inversor - Fundación Avina (FA)"/>
    <x v="1"/>
    <x v="17"/>
    <x v="17"/>
    <s v="Cooperación Financiera Reembolsable"/>
    <s v="Chile"/>
    <s v="Pesos Chilenos"/>
    <n v="616024"/>
    <n v="655.20000000000005"/>
    <s v="Pago Completo"/>
    <s v="Consultoría mayo V.Arellano A1759 3/5"/>
    <s v="D-2025-05-26-25080"/>
    <x v="1"/>
    <s v="A00824"/>
  </r>
  <r>
    <d v="2025-05-29T00:00:00"/>
    <s v="Alejandra Calderon - Consultoría"/>
    <s v="I-2025-06935"/>
    <s v="Avina: Consultoría Programatica Bolívia"/>
    <x v="2"/>
    <x v="36"/>
    <x v="0"/>
    <s v="Co-inversor - Fundación Avina (FA)"/>
    <x v="4"/>
    <x v="12"/>
    <x v="12"/>
    <s v="Consultoría: Implementación de Programas"/>
    <s v="Bolivia"/>
    <s v="Pesos Bolivianos"/>
    <n v="8553.98"/>
    <n v="1229.02"/>
    <s v="Pago Completo"/>
    <s v="Alejandra Calderon - Consultoría"/>
    <s v="D-2025-05-27-25095"/>
    <x v="1"/>
    <s v="A00789"/>
  </r>
  <r>
    <d v="2025-05-29T00:00:00"/>
    <s v="1 Pago F. Bertoni Paraguay"/>
    <s v="I-2025-06941"/>
    <s v="ECI Latitud R_RI-Paraguay - FB Mi País Sin Residuos"/>
    <x v="2"/>
    <x v="23"/>
    <x v="0"/>
    <s v="Avina Americas – Fundación Avina (AA-FA)"/>
    <x v="6"/>
    <x v="10"/>
    <x v="10"/>
    <s v="Donación efectivo más de U$D 3K y menos de U$D 50K"/>
    <s v="Paraguay"/>
    <s v="US Dollar"/>
    <n v="17500"/>
    <n v="17500"/>
    <s v="Pago Completo"/>
    <s v="1 Pago F. Bertoni Paraguay"/>
    <s v="D-2025-05-28-25102"/>
    <x v="1"/>
    <s v="A00788"/>
  </r>
  <r>
    <d v="2025-05-29T00:00:00"/>
    <s v="Reintegro Adriana Lopez - Gastos de Alimentación y Traslado"/>
    <s v="I-2025-06962"/>
    <s v="Aliados por el Agua: Evento Adaptación Comunitaria al Cambio Climático (CBA)"/>
    <x v="2"/>
    <x v="36"/>
    <x v="0"/>
    <s v="Co-inversor - Fundación Avina (FA)"/>
    <x v="4"/>
    <x v="4"/>
    <x v="4"/>
    <s v="Organizado por Avina"/>
    <s v="Brasil"/>
    <s v="US Dollar"/>
    <n v="180.01"/>
    <n v="180.01"/>
    <s v="Pago Completo"/>
    <s v="Reintegro Adriana Lopez - Gastos de Alimentación y Traslado"/>
    <s v="D-2025-05-28-25105"/>
    <x v="1"/>
    <s v="A00789"/>
  </r>
  <r>
    <d v="2025-05-29T00:00:00"/>
    <s v="Maria León Consultoría UE mayo 2025"/>
    <s v="I-2025-06938"/>
    <s v="UE Chile: Periplo Consultoria Maria Alejandra Leon"/>
    <x v="1"/>
    <x v="65"/>
    <x v="0"/>
    <s v="Co-inversor - Fundación Avina (FA)"/>
    <x v="3"/>
    <x v="9"/>
    <x v="9"/>
    <s v="Consultoría: Implementación de Programas"/>
    <s v="Chile"/>
    <s v="Pesos Chilenos"/>
    <n v="2388750"/>
    <n v="2540.66"/>
    <s v="Pago Completo"/>
    <s v="Maria León Consultoría UE mayo 2025"/>
    <s v="D-2025-05-26-25084"/>
    <x v="1"/>
    <s v="A00800"/>
  </r>
  <r>
    <d v="2025-05-29T00:00:00"/>
    <s v="Pago final - Fundación Nuestra Mendoza"/>
    <s v="I-2024-06678"/>
    <s v="Mujeres - Nuestra Mendoza: continuidad 2025"/>
    <x v="0"/>
    <x v="27"/>
    <x v="0"/>
    <s v="Co-inversor - Fundación Avina (FA)"/>
    <x v="6"/>
    <x v="10"/>
    <x v="10"/>
    <s v="Donación efectivo más de U$D 3K y menos de U$D 50K"/>
    <s v="Argentina"/>
    <s v="Pesos Argentinos"/>
    <n v="3000000"/>
    <n v="2626.97"/>
    <s v="Pago Completo"/>
    <s v="Pago final - Fundación Nuestra Mendoza"/>
    <s v="D-2025-05-23-25061"/>
    <x v="3"/>
    <s v="A00001"/>
  </r>
  <r>
    <d v="2025-05-29T00:00:00"/>
    <s v="Pagp 1 - Núcleo de Acción para Desenvolvimiento Sustentable"/>
    <s v="I-2025-06927"/>
    <s v="ICC: Instituto de Ação para o Desenvolvimento Sustentável do Sul do Amazonas – ASA"/>
    <x v="2"/>
    <x v="58"/>
    <x v="0"/>
    <s v="Co-inversor - Fundación Avina (FA)"/>
    <x v="3"/>
    <x v="3"/>
    <x v="3"/>
    <s v="Donación efectivo más de U$D 50K"/>
    <s v="Brasil"/>
    <s v="US Dollar"/>
    <n v="25000"/>
    <n v="25000"/>
    <s v="Pago Completo"/>
    <s v="Pagp 1 - Núcleo de Acción para Desenvolvimiento Sustentable"/>
    <s v="D-2025-05-27-25094"/>
    <x v="0"/>
    <s v="A00808"/>
  </r>
  <r>
    <d v="2025-05-29T00:00:00"/>
    <s v="CETRA - Desembolso único"/>
    <s v="I-2025-06982"/>
    <s v="Intercambio Ceará - Águas do Marajó"/>
    <x v="2"/>
    <x v="67"/>
    <x v="0"/>
    <s v="Co-inversor - Fundación Avina (FA)"/>
    <x v="4"/>
    <x v="4"/>
    <x v="4"/>
    <s v="Donación efectivo hasta U$D 3K"/>
    <s v="Brasil"/>
    <s v="US Dollar"/>
    <n v="3000"/>
    <n v="3000"/>
    <s v="Pago Completo"/>
    <s v="CETRA - Desembolso único"/>
    <s v="D-2025-05-28-25099"/>
    <x v="0"/>
    <s v="A00929"/>
  </r>
  <r>
    <d v="2025-05-29T00:00:00"/>
    <s v="Factura 00004-00000005  Desembolso unico William W"/>
    <s v="I-2025-06811"/>
    <s v="LR - C4:  Apoyo comunicacional y de diseño para la UCD 2025"/>
    <x v="2"/>
    <x v="23"/>
    <x v="0"/>
    <s v="Avina Americas – Fundación Avina (AA-FA)"/>
    <x v="6"/>
    <x v="10"/>
    <x v="10"/>
    <s v="Consultoría: Contratación de servicios/Otros"/>
    <s v="Global"/>
    <s v="US Dollar"/>
    <n v="4800"/>
    <n v="4800"/>
    <s v="Pago Completo"/>
    <s v="Factura 00004-00000005  Desembolso unico William W"/>
    <s v="D-2025-05-28-25101"/>
    <x v="1"/>
    <s v="A00788"/>
  </r>
  <r>
    <d v="2025-05-29T00:00:00"/>
    <s v="3er pago informes comerciales FINCRED"/>
    <s v="I-2024-06582"/>
    <s v="Informes Comerciales FDR 2.0"/>
    <x v="1"/>
    <x v="70"/>
    <x v="0"/>
    <s v="Co-inversor - Fundación Avina (FA)"/>
    <x v="1"/>
    <x v="26"/>
    <x v="28"/>
    <s v="Consultoría: Contratación de servicios/Otros"/>
    <s v="Chile"/>
    <s v="Pesos Chilenos"/>
    <n v="46508"/>
    <n v="49.47"/>
    <s v="Pago Completo"/>
    <s v="3er pago informes comerciales FINCRED"/>
    <s v="D-2025-05-26-25089"/>
    <x v="1"/>
    <s v="A00821"/>
  </r>
  <r>
    <d v="2025-05-29T00:00:00"/>
    <s v="Consultoria mayo V.Arellano A1747 1/5"/>
    <s v="I-2024-06412"/>
    <s v="Consultoría Administrativa Ikatu Maria Victoria Arellano"/>
    <x v="1"/>
    <x v="66"/>
    <x v="0"/>
    <s v="Co-inversor - Fundación Avina (FA)"/>
    <x v="1"/>
    <x v="17"/>
    <x v="17"/>
    <s v="Cooperación Financiera Reembolsable"/>
    <s v="Chile"/>
    <s v="Pesos Chilenos"/>
    <n v="182200"/>
    <n v="193.79"/>
    <s v="Pago Completo"/>
    <s v="Consultoria mayo V.Arellano A1747 1/5"/>
    <s v="D-2025-05-26-25077"/>
    <x v="1"/>
    <s v="A00817"/>
  </r>
  <r>
    <d v="2025-05-29T00:00:00"/>
    <s v="Gabriela Bade Consultoria UE mayo 2025"/>
    <s v="I-2024-06238"/>
    <s v="UE Chile - Periplo Comunicaciones"/>
    <x v="1"/>
    <x v="65"/>
    <x v="0"/>
    <s v="Co-inversor - Fundación Avina (FA)"/>
    <x v="3"/>
    <x v="9"/>
    <x v="9"/>
    <s v="Consultoría: Implementación de Programas"/>
    <s v="Chile"/>
    <s v="Pesos Chilenos"/>
    <n v="815000"/>
    <n v="866.83"/>
    <s v="Pago Completo"/>
    <s v="Gabriela Bade Consultoria UE mayo 2025"/>
    <s v="D-2025-05-26-25083"/>
    <x v="1"/>
    <s v="A00800"/>
  </r>
  <r>
    <d v="2025-05-30T00:00:00"/>
    <s v="Reintegro Marcondes Ribeiro - Gastos de Viaje"/>
    <s v="I-2025-06962"/>
    <s v="Aliados por el Agua: Evento Adaptación Comunitaria al Cambio Climático (CBA)"/>
    <x v="2"/>
    <x v="36"/>
    <x v="0"/>
    <s v="Co-inversor - Fundación Avina (FA)"/>
    <x v="4"/>
    <x v="4"/>
    <x v="4"/>
    <s v="Organizado por Avina"/>
    <s v="Brasil"/>
    <s v="US Dollar"/>
    <n v="170.56"/>
    <n v="170.56"/>
    <s v="Pago Completo"/>
    <s v="Reintegro Marcondes Ribeiro - Gastos de Viaje"/>
    <s v="D-2025-05-29-25118"/>
    <x v="1"/>
    <s v="A00789"/>
  </r>
  <r>
    <d v="2025-05-30T00:00:00"/>
    <s v="I-2024-06325 - Segundo pago FEASIES"/>
    <s v="I-2024-06325"/>
    <s v="Arropa Centroamérica: FEASIES"/>
    <x v="4"/>
    <x v="84"/>
    <x v="2"/>
    <s v="Co-inversor - Avina Americas (AA)"/>
    <x v="3"/>
    <x v="7"/>
    <x v="7"/>
    <s v="Donación efectivo más de U$D 3K y menos de U$D 50K"/>
    <s v="El Salvador"/>
    <s v="US Dollar"/>
    <n v="2500"/>
    <n v="2500"/>
    <s v="Pago Completo"/>
    <s v="I-2024-06325 - Segundo pago FEASIES"/>
    <s v="D-2025-05-23-25060"/>
    <x v="0"/>
    <s v="A00714"/>
  </r>
  <r>
    <d v="2025-05-30T00:00:00"/>
    <s v="NO PAGAR - Inscripcao Juliana Strobel - CBA Approval Code: 13791"/>
    <s v="I-2025-06949"/>
    <s v="GCF BRA | Conferência Community-Based Adaptation (CBA19)"/>
    <x v="2"/>
    <x v="2"/>
    <x v="0"/>
    <s v="Co-inversor - Fundación Avina (FA)"/>
    <x v="0"/>
    <x v="11"/>
    <x v="11"/>
    <s v="Contratación de servicios/Viajes/Hoteles/Viáticos"/>
    <s v="Brasil"/>
    <s v="US Dollar"/>
    <n v="363.04"/>
    <n v="363.04"/>
    <s v="Pago Completo"/>
    <s v="NO PAGAR - Inscripcao Juliana Strobel - CBA Approval Code: 13791"/>
    <s v="D-2025-05-08-24968"/>
    <x v="0"/>
    <s v="A00703"/>
  </r>
  <r>
    <d v="2025-05-30T00:00:00"/>
    <s v="Honorário Abril OK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OK - Caroline Santos"/>
    <s v="D-2025-05-29-25112"/>
    <x v="0"/>
    <s v="A00703"/>
  </r>
  <r>
    <d v="2025-05-30T00:00:00"/>
    <s v="Pago Invoice 43483 EFE I-6957"/>
    <s v="I-2025-06957"/>
    <s v="ECI Latitud R C4 alianza con Agencia EFE para cobertura Día del Reciclaje 2025"/>
    <x v="4"/>
    <x v="96"/>
    <x v="2"/>
    <s v="Co-inversor - Avina Americas (AA)"/>
    <x v="6"/>
    <x v="19"/>
    <x v="19"/>
    <s v="Consultoría: Contratación de servicios/Otros"/>
    <s v="Global"/>
    <s v="US Dollar"/>
    <n v="6000"/>
    <n v="6000"/>
    <s v="Pago Completo"/>
    <s v="Pago Invoice 43483 EFE I-6957"/>
    <s v="D-2025-05-28-25106"/>
    <x v="1"/>
    <s v="A00933"/>
  </r>
  <r>
    <d v="2025-05-30T00:00:00"/>
    <s v="FT 8127 Via Aerea - Gastos Alquiler de Salón, Coffee Break y Equipos"/>
    <s v="I-2025-06962"/>
    <s v="Aliados por el Agua: Evento Adaptación Comunitaria al Cambio Climático (CBA)"/>
    <x v="2"/>
    <x v="36"/>
    <x v="0"/>
    <s v="Co-inversor - Fundación Avina (FA)"/>
    <x v="4"/>
    <x v="4"/>
    <x v="4"/>
    <s v="Organizado por Avina"/>
    <s v="Brasil"/>
    <s v="US Dollar"/>
    <n v="2013"/>
    <n v="2013"/>
    <s v="Pago Completo"/>
    <s v="FT 8127 Via Aerea - Gastos Alquiler de Salón, Coffee Break y Equipos"/>
    <s v="D-2025-05-29-25113"/>
    <x v="1"/>
    <s v="A00789"/>
  </r>
  <r>
    <d v="2025-05-30T00:00:00"/>
    <s v="Pago 7/7 - MJ"/>
    <s v="I-2024-06159"/>
    <s v="POV-PY: Coordinación Programática - Año 4 (Ma. José López)"/>
    <x v="2"/>
    <x v="40"/>
    <x v="0"/>
    <s v="Co-inversor - Fundación Avina (FA)"/>
    <x v="0"/>
    <x v="0"/>
    <x v="0"/>
    <s v="Consultoría: Implementación de Programas"/>
    <s v="Paraguay"/>
    <s v="Guaranies Paraguayos"/>
    <n v="27090660.989999998"/>
    <n v="3386.33"/>
    <s v="Pago Completo"/>
    <s v="Pago 7/7 - MJ"/>
    <s v="D-2025-05-29-25114"/>
    <x v="0"/>
    <s v="A00461"/>
  </r>
  <r>
    <d v="2025-05-30T00:00:00"/>
    <s v="Desembolso Préstamo único J.Martinez"/>
    <s v="I-2025-07014"/>
    <s v="Janet Isabel Martínez Manríquez FDR 20 - Ikatu"/>
    <x v="1"/>
    <x v="1"/>
    <x v="0"/>
    <s v="Co-inversor - Fundación Avina (FA)"/>
    <x v="1"/>
    <x v="1"/>
    <x v="1"/>
    <s v="Cooperación Financiera Reembolsable"/>
    <s v="Chile"/>
    <s v="Pesos Chilenos"/>
    <n v="5000000"/>
    <n v="5317.96"/>
    <s v="Pago Completo"/>
    <s v="Desembolso Préstamo único J.Martinez"/>
    <s v="D-2025-05-29-25119"/>
    <x v="1"/>
    <s v="A00824"/>
  </r>
  <r>
    <d v="2025-05-30T00:00:00"/>
    <s v="Reintegro Marcela Guillibrand - Gastos de Viaje Alto Tarapacá"/>
    <s v="I-2025-06835"/>
    <s v="+Água - Consultoría Programática Chile"/>
    <x v="1"/>
    <x v="55"/>
    <x v="0"/>
    <s v="Co-inversor - Fundación Avina (FA)"/>
    <x v="4"/>
    <x v="12"/>
    <x v="12"/>
    <s v="Consultoría: Implementación de Programas"/>
    <s v="Chile"/>
    <s v="Pesos Chilenos"/>
    <n v="213726"/>
    <n v="228.01"/>
    <s v="Pago Completo"/>
    <s v="Reintegro Marcela Guillibrand - Gastos de Viaje Alto Tarapacá"/>
    <s v="D-2025-05-28-25108"/>
    <x v="0"/>
    <s v="A00904"/>
  </r>
  <r>
    <d v="2025-05-30T00:00:00"/>
    <s v="Marcela Guilibrand - Consultoría"/>
    <s v="I-2025-06835"/>
    <s v="+Água - Consultoría Programática Chile"/>
    <x v="1"/>
    <x v="55"/>
    <x v="0"/>
    <s v="Co-inversor - Fundación Avina (FA)"/>
    <x v="4"/>
    <x v="12"/>
    <x v="12"/>
    <s v="Consultoría: Implementación de Programas"/>
    <s v="Chile"/>
    <s v="Pesos Chilenos"/>
    <n v="853679"/>
    <n v="910.72"/>
    <s v="Pago Completo"/>
    <s v="Marcela Guilibrand - Consultoría"/>
    <s v="D-2025-05-28-25107"/>
    <x v="0"/>
    <s v="A00904"/>
  </r>
  <r>
    <d v="2025-05-30T00:00:00"/>
    <s v="Pago Aquisición teléfono - NO PAGAR - tarjeta Cintia Vetromile"/>
    <s v="I-2024-06755"/>
    <s v="GCF BRA | Aquisición del equipos proyecto Marajó"/>
    <x v="2"/>
    <x v="2"/>
    <x v="0"/>
    <s v="Co-inversor - Fundación Avina (FA)"/>
    <x v="0"/>
    <x v="0"/>
    <x v="0"/>
    <s v="Consultoría: Contratación de servicios/Otros"/>
    <s v="Brasil"/>
    <s v="US Dollar"/>
    <n v="472.14"/>
    <n v="472.14"/>
    <s v="Pago Completo"/>
    <s v="Pago Aquisición teléfono - NO PAGAR - tarjeta Cintia Vetromile"/>
    <s v="D-2025-01-17-24314"/>
    <x v="0"/>
    <s v="A00703"/>
  </r>
  <r>
    <d v="2025-06-02T00:00:00"/>
    <s v="Pago 10 Sindy I-5432"/>
    <s v="I-2022-05432"/>
    <s v="ASDI: Consultoría Guatemala Sindy Hernández"/>
    <x v="2"/>
    <x v="5"/>
    <x v="0"/>
    <s v="Co-inversor - Fundación Avina (FA)"/>
    <x v="3"/>
    <x v="9"/>
    <x v="9"/>
    <s v="Consultoría: Implementación de Programas"/>
    <s v="Guatemala"/>
    <s v="Quetzales Guatemaltecos"/>
    <n v="59084"/>
    <n v="7698.94"/>
    <s v="Pago Completo"/>
    <s v="Pago 10 Sindy I-5432"/>
    <s v="D-2025-05-21-25045"/>
    <x v="2"/>
    <s v="A00707"/>
  </r>
  <r>
    <d v="2025-06-02T00:00:00"/>
    <s v="Pago 12 Caja Chica Sindy I-5446 - Reintegro y gastos Viaje evento OCDE"/>
    <s v="I-2023-05446"/>
    <s v="ASDI: Caja Chica Sindy - Guatemala"/>
    <x v="2"/>
    <x v="5"/>
    <x v="0"/>
    <s v="Co-inversor - Fundación Avina (FA)"/>
    <x v="3"/>
    <x v="9"/>
    <x v="9"/>
    <s v="Consultoría: Contratación de servicios/Otros"/>
    <s v="Guatemala"/>
    <s v="US Dollar"/>
    <n v="3000"/>
    <n v="3000"/>
    <s v="Pago Completo"/>
    <s v="Pago 12 Caja Chica Sindy I-5446 - Reintegro y gastos Viaje evento OCDE"/>
    <s v="D-2025-05-29-25120"/>
    <x v="2"/>
    <s v="A00707"/>
  </r>
  <r>
    <d v="2025-06-03T00:00:00"/>
    <s v="Despesas de viagem - alimentação e deslocamento"/>
    <s v="I-2025-07066"/>
    <s v="GCF BRA | Participação Evento TEDX Amazônia - Bianca da Silva"/>
    <x v="5"/>
    <x v="2"/>
    <x v="0"/>
    <s v="Co-inversor - Fundación Avina (FA)"/>
    <x v="0"/>
    <x v="11"/>
    <x v="11"/>
    <s v="Contratación de servicios/Viajes/Hoteles/Viáticos"/>
    <s v="Brasil"/>
    <s v="Reales"/>
    <n v="1000"/>
    <n v="176.88"/>
    <s v="Pago Completo"/>
    <s v="Despesas de viagem - alimentação e deslocamento"/>
    <s v="D-2025-06-02-25130"/>
    <x v="0"/>
    <s v="A00703"/>
  </r>
  <r>
    <d v="2025-06-03T00:00:00"/>
    <s v="Honorarios mayo 2025 - Fiorella Tomasello"/>
    <s v="I-2025-06833"/>
    <s v="UE Redes Chaco - consultoría administrativa (Fiorella Tomasello)"/>
    <x v="0"/>
    <x v="56"/>
    <x v="0"/>
    <s v="Co-inversor - Fundación Avina (FA)"/>
    <x v="0"/>
    <x v="0"/>
    <x v="0"/>
    <s v="Consultoría: Implementación de Programas"/>
    <s v="Argentina"/>
    <s v="Pesos Argentinos"/>
    <n v="2115600"/>
    <n v="1786.82"/>
    <s v="Pago Completo"/>
    <s v="Honorarios mayo 2025 - Fiorella Tomasello"/>
    <s v="D-2025-05-30-25123"/>
    <x v="0"/>
    <s v="A00622"/>
  </r>
  <r>
    <d v="2025-06-03T00:00:00"/>
    <s v="Eventos Marajó Resiliente - Junho 2025"/>
    <s v="I-2024-06190"/>
    <s v="GCF BRA | Eventos e Viagens - Projeto Marajó"/>
    <x v="5"/>
    <x v="2"/>
    <x v="0"/>
    <s v="Co-inversor - Fundación Avina (FA)"/>
    <x v="0"/>
    <x v="11"/>
    <x v="11"/>
    <s v="Organizado por Avina"/>
    <s v="Brasil"/>
    <s v="Reales"/>
    <n v="15000"/>
    <n v="2653.18"/>
    <s v="Pago Completo"/>
    <s v="Eventos Marajó Resiliente - Junho 2025"/>
    <s v="D-2025-06-02-25129"/>
    <x v="0"/>
    <s v="A00703"/>
  </r>
  <r>
    <d v="2025-06-03T00:00:00"/>
    <s v="Baixa de Adiantamento - Emerson Miranda"/>
    <s v="I-2024-06592"/>
    <s v="GCF BRA - Articulador Local Marajó - Emerson Miranda"/>
    <x v="5"/>
    <x v="2"/>
    <x v="0"/>
    <s v="Co-inversor - Fundación Avina (FA)"/>
    <x v="0"/>
    <x v="0"/>
    <x v="0"/>
    <s v="Consultoría: Implementación de Programas"/>
    <s v="Brasil"/>
    <s v="Reales"/>
    <n v="1500"/>
    <n v="265.32"/>
    <s v="Pago Completo"/>
    <s v="Baixa de Adiantamento - Emerson Miranda"/>
    <s v="D-2025-06-05-25154"/>
    <x v="0"/>
    <s v="A00703"/>
  </r>
  <r>
    <d v="2025-06-03T00:00:00"/>
    <s v="Reemb. Mari Brito Encontro RJ CLUA"/>
    <s v="I-2025-06814"/>
    <s v="WTT GER - Viagens 2025 - Via Aérea e adiantamentos"/>
    <x v="3"/>
    <x v="60"/>
    <x v="1"/>
    <s v="WTT Institucional"/>
    <x v="2"/>
    <x v="2"/>
    <x v="2"/>
    <s v="Contratación de servicios/Viajes/Hoteles/Viáticos"/>
    <s v="Brasil"/>
    <s v="Reales"/>
    <n v="175.1"/>
    <n v="30.97"/>
    <s v="Pago Completo"/>
    <s v="Reemb. Mari Brito Encontro RJ CLUA"/>
    <s v="D-2025-06-03-25135"/>
    <x v="1"/>
    <s v="A00829"/>
  </r>
  <r>
    <d v="2025-06-03T00:00:00"/>
    <s v="Reemb. Angélica A-1736 ITV"/>
    <s v="I-2025-06814"/>
    <s v="WTT GER - Viagens 2025 - Via Aérea e adiantamentos"/>
    <x v="3"/>
    <x v="69"/>
    <x v="1"/>
    <s v="WTT Institucional"/>
    <x v="2"/>
    <x v="2"/>
    <x v="2"/>
    <s v="Contratación de servicios/Viajes/Hoteles/Viáticos"/>
    <s v="Brasil"/>
    <s v="Reales"/>
    <n v="609.82000000000005"/>
    <n v="107.86"/>
    <s v="Pago Completo"/>
    <s v="Reemb. Angélica A-1736 ITV"/>
    <s v="D-2025-06-03-25134"/>
    <x v="3"/>
    <s v="A00803"/>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7200"/>
    <n v="7200"/>
    <s v="Pago Completo"/>
    <s v="Factura B001-8585 Primer pago - Adecuación de Estrategia de Integración Recicladores"/>
    <s v="D-2025-05-30-25121"/>
    <x v="1"/>
    <s v="A00570"/>
  </r>
  <r>
    <d v="2025-06-04T00:00:00"/>
    <s v="2° Pagamento - Relatório de Atividades"/>
    <s v="I-2024-06456"/>
    <s v="GCF BRA | FPIC Process - Apó Socioambiental"/>
    <x v="2"/>
    <x v="2"/>
    <x v="0"/>
    <s v="Co-inversor - Fundación Avina (FA)"/>
    <x v="0"/>
    <x v="11"/>
    <x v="11"/>
    <s v="Consultoría: Contratación de servicios/Otros"/>
    <s v="Brasil"/>
    <s v="US Dollar"/>
    <n v="15000"/>
    <n v="15000"/>
    <s v="Pago Completo"/>
    <s v="2° Pagamento - Relatório de Atividades"/>
    <s v="D-2025-06-03-25132"/>
    <x v="0"/>
    <s v="A00703"/>
  </r>
  <r>
    <d v="2025-06-04T00:00:00"/>
    <s v="Fatura Allegrotour 48141 + tasas"/>
    <s v="I-2025-06977"/>
    <s v="Aguas do Marajó: Assessoria Jurídica Programática"/>
    <x v="2"/>
    <x v="67"/>
    <x v="0"/>
    <s v="Co-inversor - Fundación Avina (FA)"/>
    <x v="4"/>
    <x v="12"/>
    <x v="12"/>
    <s v="Consultoría: Implementación de Programas"/>
    <s v="Brasil"/>
    <s v="US Dollar"/>
    <n v="516.04999999999995"/>
    <n v="516.04999999999995"/>
    <s v="Pago Completo"/>
    <s v="Fatura Allegrotour 48141 + tasas"/>
    <s v="D-2025-06-03-25137"/>
    <x v="0"/>
    <s v="A00929"/>
  </r>
  <r>
    <d v="2025-06-04T00:00:00"/>
    <s v="Juana Penayo - Consultoría"/>
    <s v="I-2025-06860"/>
    <s v="Lazos de Agua: Consultoria Programática País"/>
    <x v="2"/>
    <x v="45"/>
    <x v="0"/>
    <s v="Co-inversor - Fundación Avina (FA)"/>
    <x v="4"/>
    <x v="12"/>
    <x v="12"/>
    <s v="Consultoría: Implementación de Programas"/>
    <s v="Paraguay"/>
    <s v="Guaranies Paraguayos"/>
    <n v="34995579.399999999"/>
    <n v="4374.45"/>
    <s v="Pago Completo"/>
    <s v="Juana Penayo - Consultoría"/>
    <s v="D-2025-05-28-25100"/>
    <x v="0"/>
    <s v="A00828"/>
  </r>
  <r>
    <d v="2025-06-04T00:00:00"/>
    <s v="Reembolso Juana Penayo - Gastos de Viaje Visita Pro Natura"/>
    <s v="I-2025-06860"/>
    <s v="Lazos de Agua: Consultoria Programática País"/>
    <x v="2"/>
    <x v="45"/>
    <x v="0"/>
    <s v="Co-inversor - Fundación Avina (FA)"/>
    <x v="4"/>
    <x v="12"/>
    <x v="12"/>
    <s v="Consultoría: Implementación de Programas"/>
    <s v="Paraguay"/>
    <s v="US Dollar"/>
    <n v="107"/>
    <n v="107"/>
    <s v="Pago Completo"/>
    <s v="Reembolso Juana Penayo - Gastos de Viaje Visita Pro Natura"/>
    <s v="D-2025-05-28-25110"/>
    <x v="0"/>
    <s v="A00828"/>
  </r>
  <r>
    <d v="2025-06-04T00:00:00"/>
    <s v="Pago 1 - Margarita Gutiérrez"/>
    <s v="I-2025-07049"/>
    <s v="Lazos de Agua: Programmatic and Strategy Support Mexico"/>
    <x v="2"/>
    <x v="105"/>
    <x v="0"/>
    <s v="Avina Americas – Fundación Avina (AA-FA)"/>
    <x v="4"/>
    <x v="12"/>
    <x v="12"/>
    <s v="Consultoría: Implementación de Programas"/>
    <s v="México"/>
    <s v="Pesos Mexicanos"/>
    <n v="61220.51"/>
    <n v="3099.77"/>
    <s v="Pago Completo"/>
    <s v="Pago 1 - Margarita Gutiérrez"/>
    <s v="D-2025-05-30-25124"/>
    <x v="0"/>
    <s v="A00934"/>
  </r>
  <r>
    <d v="2025-06-04T00:00:00"/>
    <s v="Pago único"/>
    <s v="I-2025-07021"/>
    <s v="CLUA | Illustration and organization of the Adaptive Good Practices Study Guide"/>
    <x v="2"/>
    <x v="4"/>
    <x v="0"/>
    <s v="Co-inversor - Fundación Avina (FA)"/>
    <x v="0"/>
    <x v="11"/>
    <x v="11"/>
    <s v="Consultoría: Contratación de servicios/Otros"/>
    <s v="Brasil"/>
    <s v="Reales"/>
    <n v="6000"/>
    <n v="1061.27"/>
    <s v="Pago Completo"/>
    <s v="Pago único"/>
    <s v="D-2025-06-02-25127"/>
    <x v="0"/>
    <s v="A00784"/>
  </r>
  <r>
    <d v="2025-06-04T00:00:00"/>
    <s v="FT 8128 - Via Aerea - Gastos Consultores - Hospedagem"/>
    <s v="I-2025-06987"/>
    <s v="Intercambios - Águas do Marajó (Ceará y Santarém)"/>
    <x v="2"/>
    <x v="67"/>
    <x v="0"/>
    <s v="Co-inversor - Fundación Avina (FA)"/>
    <x v="4"/>
    <x v="12"/>
    <x v="12"/>
    <s v="Organizado por Avina"/>
    <s v="Brasil"/>
    <s v="US Dollar"/>
    <n v="234.47"/>
    <n v="234.47"/>
    <s v="Pago Completo"/>
    <s v="FT 8128 - Via Aerea - Gastos Consultores - Hospedagem"/>
    <s v="D-2025-05-29-25116"/>
    <x v="0"/>
    <s v="A00929"/>
  </r>
  <r>
    <d v="2025-06-04T00:00:00"/>
    <s v="Pago Maio Validação de Dados"/>
    <s v="I-2025-06791"/>
    <s v="CLUA | Consultoria Seleção de Beneficiários- Marcelo Tavares"/>
    <x v="2"/>
    <x v="4"/>
    <x v="0"/>
    <s v="Co-inversor - Fundación Avina (FA)"/>
    <x v="0"/>
    <x v="11"/>
    <x v="11"/>
    <s v="Consultoría: Contratación de servicios/Otros"/>
    <s v="Brasil"/>
    <s v="Reales"/>
    <n v="14400"/>
    <n v="2547.0500000000002"/>
    <s v="Pago Completo"/>
    <s v="Pago Maio Validação de Dados"/>
    <s v="D-2025-06-03-25133"/>
    <x v="0"/>
    <s v="A00784"/>
  </r>
  <r>
    <d v="2025-06-04T00:00:00"/>
    <s v="Desembolso 2"/>
    <s v="I-2024-06182"/>
    <s v="POV-VAC-BR: IEB Belém | Coalizão de Vozes pela Ação Climática Justa no Marajó - VAC Marajó"/>
    <x v="2"/>
    <x v="40"/>
    <x v="0"/>
    <s v="Co-inversor - Fundación Avina (FA)"/>
    <x v="0"/>
    <x v="11"/>
    <x v="11"/>
    <s v="Donación efectivo más de U$D 3K y menos de U$D 50K"/>
    <s v="Brasil"/>
    <s v="US Dollar"/>
    <n v="6000"/>
    <n v="6000"/>
    <s v="Pago Completo"/>
    <s v="Desembolso 2"/>
    <s v="D-2025-05-30-25125"/>
    <x v="0"/>
    <s v="A00461"/>
  </r>
  <r>
    <d v="2025-06-04T00:00:00"/>
    <s v="1st payment I-2025-06869 Yanina Flores"/>
    <s v="I-2025-06869"/>
    <s v="MapBiomas: Coordinación logística lanzamiento de la Red en México  - Yanina Flores"/>
    <x v="4"/>
    <x v="10"/>
    <x v="2"/>
    <s v="Co-inversor - Avina Americas (AA)"/>
    <x v="0"/>
    <x v="6"/>
    <x v="6"/>
    <s v="Consultoría: Contratación de servicios/Otros"/>
    <s v="México"/>
    <s v="US Dollar"/>
    <n v="6615.68"/>
    <n v="6615.68"/>
    <s v="Pago Completo"/>
    <s v="1st payment I-2025-06869 Yanina Flores"/>
    <s v="D-2025-06-04-25148"/>
    <x v="1"/>
    <s v="A00010"/>
  </r>
  <r>
    <d v="2025-06-04T00:00:00"/>
    <s v="I-2024-06337 Desembolso enmienda"/>
    <s v="I-2024-06337"/>
    <s v="Latitud R  C1 ARG Fortalecimiento de la Comercialización Colectiva y Proyecto Tonelada Justa"/>
    <x v="4"/>
    <x v="96"/>
    <x v="2"/>
    <s v="Co-inversor - Avina Americas (AA)"/>
    <x v="6"/>
    <x v="19"/>
    <x v="19"/>
    <s v="Donación efectivo más de U$D 50K"/>
    <s v="Argentina"/>
    <s v="US Dollar"/>
    <n v="1740"/>
    <n v="1740"/>
    <s v="Pago Completo"/>
    <s v="I-2024-06337 Desembolso enmienda"/>
    <s v="D-2025-05-22-25047"/>
    <x v="1"/>
    <s v="A00933"/>
  </r>
  <r>
    <d v="2025-06-04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5-29-25115"/>
    <x v="3"/>
    <s v="A00001"/>
  </r>
  <r>
    <d v="2025-06-04T00:00:00"/>
    <s v="Pago único"/>
    <s v="I-2025-07020"/>
    <s v="CLUA - Inserting and updating beneficiary data"/>
    <x v="2"/>
    <x v="4"/>
    <x v="0"/>
    <s v="Co-inversor - Fundación Avina (FA)"/>
    <x v="0"/>
    <x v="11"/>
    <x v="11"/>
    <s v="Consultoría: Contratación de servicios/Otros"/>
    <s v="Brasil"/>
    <s v="Reales"/>
    <n v="11500"/>
    <n v="2034.1"/>
    <s v="Pago Completo"/>
    <s v="Pago único"/>
    <s v="D-2025-06-02-25128"/>
    <x v="0"/>
    <s v="A00784"/>
  </r>
  <r>
    <d v="2025-06-04T00:00:00"/>
    <s v="F 50341 Allegrotour - Gasto de Vuelo Buenos/Washington- Saved"/>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aved"/>
    <s v="D-2025-06-03-25144"/>
    <x v="0"/>
    <s v="A00798"/>
  </r>
  <r>
    <d v="2025-06-04T00:00:00"/>
    <s v="I-2024-06337 Desembolso 2"/>
    <s v="I-2024-06337"/>
    <s v="Latitud R  C1 ARG Fortalecimiento de la Comercialización Colectiva y Proyecto Tonelada Justa"/>
    <x v="4"/>
    <x v="87"/>
    <x v="2"/>
    <s v="Co-inversor - Avina Americas (AA)"/>
    <x v="6"/>
    <x v="19"/>
    <x v="19"/>
    <s v="Donación efectivo más de U$D 50K"/>
    <s v="Argentina"/>
    <s v="US Dollar"/>
    <n v="18260"/>
    <n v="18260"/>
    <s v="Pago Completo"/>
    <s v="I-2024-06337 Desembolso 2"/>
    <s v="D-2025-05-22-25048"/>
    <x v="1"/>
    <s v="A00778"/>
  </r>
  <r>
    <d v="2025-06-04T00:00:00"/>
    <s v="Fatura Allegrotour 48328 - Gastos de Hospedaje"/>
    <s v="I-2025-06977"/>
    <s v="Aguas do Marajó: Assessoria Jurídica Programática"/>
    <x v="2"/>
    <x v="67"/>
    <x v="0"/>
    <s v="Co-inversor - Fundación Avina (FA)"/>
    <x v="4"/>
    <x v="12"/>
    <x v="12"/>
    <s v="Consultoría: Implementación de Programas"/>
    <s v="Brasil"/>
    <s v="US Dollar"/>
    <n v="340"/>
    <n v="340"/>
    <s v="Pago Completo"/>
    <s v="Fatura Allegrotour 48328 - Gastos de Hospedaje"/>
    <s v="D-2025-06-03-25136"/>
    <x v="0"/>
    <s v="A00929"/>
  </r>
  <r>
    <d v="2025-06-04T00:00:00"/>
    <s v="Reembolso de gastos viaje a Washington- Romina Malagamba"/>
    <s v="I-2024-06723"/>
    <s v="Lazos de Agua: contratación especialista MEL"/>
    <x v="2"/>
    <x v="6"/>
    <x v="0"/>
    <s v="Co-inversor - Fundación Avina (FA)"/>
    <x v="4"/>
    <x v="12"/>
    <x v="12"/>
    <s v="Consultoría: Implementación de Programas"/>
    <s v="Paraguay"/>
    <s v="US Dollar"/>
    <n v="205.78"/>
    <n v="205.78"/>
    <s v="Pago Completo"/>
    <s v="Reembolso de gastos viaje a Washington- Romina Malagamba"/>
    <s v="D-2025-06-03-25146"/>
    <x v="0"/>
    <s v="A00798"/>
  </r>
  <r>
    <d v="2025-06-04T00:00:00"/>
    <s v="01 Desembolso Pulso Público"/>
    <s v="I-2025-06961"/>
    <s v="BASE: Pulso Publico"/>
    <x v="2"/>
    <x v="90"/>
    <x v="0"/>
    <s v="Co-inversor - Fundación Avina (FA)"/>
    <x v="7"/>
    <x v="22"/>
    <x v="25"/>
    <s v="Donación efectivo más de U$D 3K y menos de U$D 50K"/>
    <s v="Brasil"/>
    <s v="US Dollar"/>
    <n v="9632.64"/>
    <n v="9632.64"/>
    <s v="Pago Completo"/>
    <s v="01 Desembolso Pulso Público"/>
    <s v="D-2025-06-02-25126"/>
    <x v="3"/>
    <s v="A00763"/>
  </r>
  <r>
    <d v="2025-06-04T00:00:00"/>
    <s v="Reembolso Marvson Andrade  - Gastos Intercâmbio"/>
    <s v="I-2025-06987"/>
    <s v="Intercambios - Águas do Marajó (Ceará y Santarém)"/>
    <x v="2"/>
    <x v="67"/>
    <x v="0"/>
    <s v="Co-inversor - Fundación Avina (FA)"/>
    <x v="4"/>
    <x v="12"/>
    <x v="12"/>
    <s v="Organizado por Avina"/>
    <s v="Brasil"/>
    <s v="US Dollar"/>
    <n v="573.63"/>
    <n v="573.63"/>
    <s v="Pago Completo"/>
    <s v="Reembolso Marvson Andrade  - Gastos Intercâmbio"/>
    <s v="D-2025-06-02-25131"/>
    <x v="0"/>
    <s v="A00929"/>
  </r>
  <r>
    <d v="2025-06-04T00:00:00"/>
    <s v="Pago 1- 60% Comunicreadores"/>
    <s v="I-2025-07026"/>
    <s v="Lazos de Agua: Evento Awareness"/>
    <x v="2"/>
    <x v="105"/>
    <x v="0"/>
    <s v="Avina Americas – Fundación Avina (AA-FA)"/>
    <x v="4"/>
    <x v="4"/>
    <x v="4"/>
    <s v="Consultoría: Contratación de servicios/Otros"/>
    <s v="México"/>
    <s v="US Dollar"/>
    <n v="25045.759999999998"/>
    <n v="25045.759999999998"/>
    <s v="Pago Completo"/>
    <s v="Pago 1- 60% Comunicreadores"/>
    <s v="D-2025-06-03-25140"/>
    <x v="0"/>
    <s v="A00934"/>
  </r>
  <r>
    <d v="2025-06-05T00:00:00"/>
    <s v="Primer pago - I-06923 José Valverde"/>
    <s v="I-2025-06923"/>
    <s v="ASDI: Consultoría MEL José Pablo Valverde"/>
    <x v="2"/>
    <x v="5"/>
    <x v="0"/>
    <s v="Co-inversor - Fundación Avina (FA)"/>
    <x v="3"/>
    <x v="9"/>
    <x v="9"/>
    <s v="Consultoría: Implementación de Programas"/>
    <s v="Guatemala"/>
    <s v="US Dollar"/>
    <n v="3000"/>
    <n v="3000"/>
    <s v="Pago Completo"/>
    <s v="Primer pago - I-06923 José Valverde"/>
    <s v="D-2025-06-03-25138"/>
    <x v="2"/>
    <s v="A00707"/>
  </r>
  <r>
    <d v="2025-06-05T00:00:00"/>
    <s v="Pago 3 CCICH I-06778"/>
    <s v="I-2024-06778"/>
    <s v="ASDI: CCICH-CONECTA"/>
    <x v="2"/>
    <x v="5"/>
    <x v="0"/>
    <s v="Co-inversor - Fundación Avina (FA)"/>
    <x v="3"/>
    <x v="3"/>
    <x v="3"/>
    <s v="Donación efectivo más de U$D 3K y menos de U$D 50K"/>
    <s v="Honduras"/>
    <s v="US Dollar"/>
    <n v="7500"/>
    <n v="7500"/>
    <s v="Pago Completo"/>
    <s v="Pago 3 CCICH I-06778"/>
    <s v="D-2025-06-03-25143"/>
    <x v="2"/>
    <s v="A00707"/>
  </r>
  <r>
    <d v="2025-06-05T00:00:00"/>
    <s v="Honorarios Mayo 2025 - Yaiza Reid Rata"/>
    <s v="I-2024-06315"/>
    <s v="UE Redes Chaco - Coordinación del proyecto (Yaiza Reid Rata) - año II"/>
    <x v="0"/>
    <x v="56"/>
    <x v="0"/>
    <s v="Co-inversor - Fundación Avina (FA)"/>
    <x v="0"/>
    <x v="0"/>
    <x v="0"/>
    <s v="Consultoría: Implementación de Programas"/>
    <s v="Argentina"/>
    <s v="Pesos Argentinos"/>
    <n v="3417985"/>
    <n v="2869.84"/>
    <s v="Pago Completo"/>
    <s v="Honorarios Mayo 2025 - Yaiza Reid Rata"/>
    <s v="D-2025-06-04-25147"/>
    <x v="0"/>
    <s v="A00622"/>
  </r>
  <r>
    <d v="2025-06-05T00:00:00"/>
    <s v="Pago 2 CCICH I-06778"/>
    <s v="I-2024-06778"/>
    <s v="ASDI: CCICH-CONECTA"/>
    <x v="2"/>
    <x v="5"/>
    <x v="0"/>
    <s v="Co-inversor - Fundación Avina (FA)"/>
    <x v="3"/>
    <x v="3"/>
    <x v="3"/>
    <s v="Donación efectivo más de U$D 3K y menos de U$D 50K"/>
    <s v="Honduras"/>
    <s v="US Dollar"/>
    <n v="17000"/>
    <n v="17000"/>
    <s v="Pago Completo"/>
    <s v="Pago 2 CCICH I-06778"/>
    <s v="D-2025-06-03-25142"/>
    <x v="2"/>
    <s v="A00707"/>
  </r>
  <r>
    <d v="2025-06-06T00:00:00"/>
    <s v="F 51063 Allegrotour - Gasto de hospedaje Washington"/>
    <s v="I-2024-06723"/>
    <s v="Lazos de Agua: contratación especialista MEL"/>
    <x v="2"/>
    <x v="6"/>
    <x v="0"/>
    <s v="Co-inversor - Fundación Avina (FA)"/>
    <x v="4"/>
    <x v="12"/>
    <x v="12"/>
    <s v="Consultoría: Implementación de Programas"/>
    <s v="Paraguay"/>
    <s v="US Dollar"/>
    <n v="384.14"/>
    <n v="384.14"/>
    <s v="Pago Completo"/>
    <s v="F 51063 Allegrotour - Gasto de hospedaje Washington"/>
    <s v="D-2025-06-03-25145"/>
    <x v="0"/>
    <s v="A00798"/>
  </r>
  <r>
    <d v="2025-06-06T00:00:00"/>
    <s v="Pago unico"/>
    <s v="I-2025-06974"/>
    <s v="Capacitación transición justa a equipo Innovación Laboral"/>
    <x v="2"/>
    <x v="27"/>
    <x v="0"/>
    <s v="Co-inversor - Fundación Avina (FA)"/>
    <x v="3"/>
    <x v="3"/>
    <x v="3"/>
    <s v="Consultoría: Contratación de servicios/Otros"/>
    <s v="Chile"/>
    <s v="US Dollar"/>
    <n v="1079"/>
    <n v="1079"/>
    <s v="Pago Completo"/>
    <s v="Pago unico"/>
    <s v="D-2025-06-05-25155"/>
    <x v="3"/>
    <s v="A00001"/>
  </r>
  <r>
    <d v="2025-06-06T00:00:00"/>
    <s v="2do Desembolso consultoria Periplo"/>
    <s v="I-2024-06734"/>
    <s v="UE Chile-Periplo Promoviendo la participación electoral y cohesión social (Alianza Nómade)"/>
    <x v="1"/>
    <x v="65"/>
    <x v="0"/>
    <s v="Co-inversor - Fundación Avina (FA)"/>
    <x v="3"/>
    <x v="9"/>
    <x v="9"/>
    <s v="Consultoría: Implementación de Programas"/>
    <s v="Chile"/>
    <s v="Pesos Chilenos"/>
    <n v="1200000"/>
    <n v="1289.23"/>
    <s v="Pago Completo"/>
    <s v="2do Desembolso consultoria Periplo"/>
    <s v="D-2025-06-04-25151"/>
    <x v="1"/>
    <s v="A00800"/>
  </r>
  <r>
    <d v="2025-06-06T00:00:00"/>
    <s v="Pago unico I-6804"/>
    <s v="I-2025-06804"/>
    <s v="SURGE | Juventudes por la seguridad vial | Derechos Urbanos | Roberto Josué Rodríguez Santiago"/>
    <x v="4"/>
    <x v="76"/>
    <x v="2"/>
    <s v="Co-inversor - Avina Americas (AA)"/>
    <x v="5"/>
    <x v="18"/>
    <x v="18"/>
    <s v="Consultoría: Inversiones"/>
    <s v="México"/>
    <s v="US Dollar"/>
    <n v="25000"/>
    <n v="25000"/>
    <s v="Pago Completo"/>
    <s v="Pago unico I-6804"/>
    <s v="D-2025-06-04-25149"/>
    <x v="2"/>
    <s v="A00891"/>
  </r>
  <r>
    <d v="2025-06-06T00:00:00"/>
    <s v="Maria Pia Montero Consultoria MEL mayo2025"/>
    <s v="I-2025-07067"/>
    <s v="UE Chile - Periplo Consultoria MEL M.Montero"/>
    <x v="1"/>
    <x v="65"/>
    <x v="0"/>
    <s v="Co-inversor - Fundación Avina (FA)"/>
    <x v="3"/>
    <x v="9"/>
    <x v="9"/>
    <s v="Consultoría: Implementación de Programas"/>
    <s v="Chile"/>
    <s v="Pesos Chilenos"/>
    <n v="220000"/>
    <n v="236.36"/>
    <s v="Pago Completo"/>
    <s v="Maria Pia Montero Consultoria MEL mayo2025"/>
    <s v="D-2025-06-04-25152"/>
    <x v="1"/>
    <s v="A00800"/>
  </r>
  <r>
    <d v="2025-06-06T00:00:00"/>
    <s v="Factura 705969078 - 2 Pago - Chiapas - Ecocyc"/>
    <s v="I-2024-06376"/>
    <s v="Latitud R-MEX - Recicladoras a Domicilio - Red Chiapas - Ecocyc"/>
    <x v="6"/>
    <x v="23"/>
    <x v="0"/>
    <s v="Avina Americas – Fundación Avina (AA-FA)"/>
    <x v="6"/>
    <x v="10"/>
    <x v="10"/>
    <s v="Consultoría: Implementación de Programas"/>
    <s v="México"/>
    <s v="Pesos Mexicanos"/>
    <n v="36000"/>
    <n v="1877.93"/>
    <s v="Pago Completo"/>
    <s v="Factura 705969078 - 2 Pago - Chiapas - Ecocyc"/>
    <s v="D-2025-06-03-25139"/>
    <x v="1"/>
    <s v="A00788"/>
  </r>
  <r>
    <d v="2025-06-06T00:00:00"/>
    <s v="Catering Inauguracion taller facilitadores Periplo"/>
    <s v="I-2025-06972"/>
    <s v="UE Chile-Periplo: Talleres proyecto 2025"/>
    <x v="1"/>
    <x v="65"/>
    <x v="0"/>
    <s v="Co-inversor - Fundación Avina (FA)"/>
    <x v="3"/>
    <x v="3"/>
    <x v="3"/>
    <s v="Contratación de servicios/Viajes/Hoteles/Viáticos"/>
    <s v="Chile"/>
    <s v="Pesos Chilenos"/>
    <n v="398650"/>
    <n v="428.29"/>
    <s v="Pago Completo"/>
    <s v="Catering Inauguracion taller facilitadores Periplo"/>
    <s v="D-2025-05-30-25122"/>
    <x v="1"/>
    <s v="A00800"/>
  </r>
  <r>
    <d v="2025-06-09T00:00:00"/>
    <s v="Pago bimensal - abril e maio"/>
    <s v="I-2024-06592"/>
    <s v="GCF BRA - Articulador Local Marajó - Emerson Miranda"/>
    <x v="5"/>
    <x v="2"/>
    <x v="0"/>
    <s v="Co-inversor - Fundación Avina (FA)"/>
    <x v="0"/>
    <x v="0"/>
    <x v="0"/>
    <s v="Consultoría: Implementación de Programas"/>
    <s v="Brasil"/>
    <s v="Reales"/>
    <n v="7338.1"/>
    <n v="1316.09"/>
    <s v="Pago Completo"/>
    <s v="Pago bimensal - abril e maio"/>
    <s v="D-2025-06-06-25156"/>
    <x v="0"/>
    <s v="A00703"/>
  </r>
  <r>
    <d v="2025-06-09T00:00:00"/>
    <s v="F D115684 Hospedaje - Miriam, Margarita y Midi"/>
    <s v="I-2025-07062"/>
    <s v="Lazos de Agua: Gastos Evento Awareness"/>
    <x v="2"/>
    <x v="105"/>
    <x v="0"/>
    <s v="Avina Americas – Fundación Avina (AA-FA)"/>
    <x v="4"/>
    <x v="4"/>
    <x v="4"/>
    <s v="Organizado por Avina"/>
    <s v="México"/>
    <s v="US Dollar"/>
    <n v="830"/>
    <n v="830"/>
    <s v="Pago Completo"/>
    <s v="F D115684 Hospedaje - Miriam, Margarita y Midi"/>
    <s v="D-2025-06-06-25162"/>
    <x v="0"/>
    <s v="A00934"/>
  </r>
  <r>
    <d v="2025-06-09T00:00:00"/>
    <s v="Reemb. Yurik A-1736"/>
    <s v="I-2025-06814"/>
    <s v="WTT GER - Viagens 2025 - Via Aérea e adiantamentos"/>
    <x v="3"/>
    <x v="69"/>
    <x v="1"/>
    <s v="WTT Institucional"/>
    <x v="2"/>
    <x v="2"/>
    <x v="2"/>
    <s v="Contratación de servicios/Viajes/Hoteles/Viáticos"/>
    <s v="Brasil"/>
    <s v="Reales"/>
    <n v="687.45"/>
    <n v="122.88"/>
    <s v="Pago Completo"/>
    <s v="Reemb. Yurik A-1736"/>
    <s v="D-2025-06-06-25160"/>
    <x v="3"/>
    <s v="A00803"/>
  </r>
  <r>
    <d v="2025-06-09T00:00:00"/>
    <s v="Materiais para projeto - junho 2025"/>
    <s v="I-2024-06190"/>
    <s v="GCF BRA | Eventos e Viagens - Projeto Marajó"/>
    <x v="5"/>
    <x v="4"/>
    <x v="0"/>
    <s v="Co-inversor - Fundación Avina (FA)"/>
    <x v="0"/>
    <x v="11"/>
    <x v="11"/>
    <s v="Organizado por Avina"/>
    <s v="Brasil"/>
    <s v="Reales"/>
    <n v="1075"/>
    <n v="190.14"/>
    <s v="Pago Completo"/>
    <s v="Materiais para projeto - junho 2025"/>
    <s v="D-2025-06-04-25153"/>
    <x v="0"/>
    <s v="A00784"/>
  </r>
  <r>
    <d v="2025-06-10T00:00:00"/>
    <s v="Desembolso único LIDEMA - Amazonía"/>
    <s v="I-2025-07005"/>
    <s v="Amazonía: LIDEMA | AIBAE - Ríos como sujetos de derechos"/>
    <x v="2"/>
    <x v="103"/>
    <x v="0"/>
    <s v="Avina Americas – Fundación Avina (AA-FA)"/>
    <x v="0"/>
    <x v="11"/>
    <x v="11"/>
    <s v="Donación efectivo más de U$D 3K y menos de U$D 50K"/>
    <s v="Bolivia"/>
    <s v="US Dollar"/>
    <n v="10000"/>
    <n v="10000"/>
    <s v="Pago Completo"/>
    <s v="Desembolso único LIDEMA - Amazonía"/>
    <s v="D-2025-06-09-25170"/>
    <x v="0"/>
    <s v="A00913"/>
  </r>
  <r>
    <d v="2025-06-10T00:00:00"/>
    <s v="Reembolso Aler Donadío - Gastos de Viaje"/>
    <s v="I-2025-06962"/>
    <s v="Aliados por el Agua: Evento Adaptación Comunitaria al Cambio Climático (CBA)"/>
    <x v="2"/>
    <x v="27"/>
    <x v="0"/>
    <s v="Co-inversor - Fundación Avina (FA)"/>
    <x v="4"/>
    <x v="4"/>
    <x v="4"/>
    <s v="Organizado por Avina"/>
    <s v="Brasil"/>
    <s v="US Dollar"/>
    <n v="226.19"/>
    <n v="226.19"/>
    <s v="Pago Completo"/>
    <s v="Reembolso Aler Donadío - Gastos de Viaje"/>
    <s v="D-2025-06-09-25164"/>
    <x v="3"/>
    <s v="A00001"/>
  </r>
  <r>
    <d v="2025-06-11T00:00:00"/>
    <s v="Pago 2 - Consultoría Mafer Pineda"/>
    <s v="I-2025-06858"/>
    <s v="ICC: consultoría onboarding - María Fernanda Pineda"/>
    <x v="2"/>
    <x v="106"/>
    <x v="0"/>
    <s v="Co-inversor - Fundación Avina (FA)"/>
    <x v="3"/>
    <x v="9"/>
    <x v="9"/>
    <s v="Consultoría: Implementación de Programas"/>
    <s v="Perú"/>
    <s v="Nuevos Soles Peruanos"/>
    <n v="5700"/>
    <n v="1567.23"/>
    <s v="Pago Completo"/>
    <s v="Pago 2 - Consultoría Mafer Pineda"/>
    <s v="D-2025-06-09-25173"/>
    <x v="0"/>
    <s v="A00808"/>
  </r>
  <r>
    <d v="2025-06-11T00:00:00"/>
    <s v="Pago único"/>
    <s v="I-2025-07044"/>
    <s v="Amazonía: TEDx Amazonía"/>
    <x v="2"/>
    <x v="103"/>
    <x v="0"/>
    <s v="Avina Americas – Fundación Avina (AA-FA)"/>
    <x v="0"/>
    <x v="11"/>
    <x v="11"/>
    <s v="Donación efectivo más de U$D 3K y menos de U$D 50K"/>
    <s v="República del Congo"/>
    <s v="US Dollar"/>
    <n v="5000"/>
    <n v="5000"/>
    <s v="Pago Completo"/>
    <s v="Pago único"/>
    <s v="D-2025-06-10-25176"/>
    <x v="0"/>
    <s v="A00913"/>
  </r>
  <r>
    <d v="2025-06-11T00:00:00"/>
    <s v="Bx Adto Mari Brimdjam - Curso Amazônia 2030"/>
    <s v="I-2025-06814"/>
    <s v="WTT GER - Viagens 2025 - Via Aérea e adiantamentos"/>
    <x v="3"/>
    <x v="60"/>
    <x v="1"/>
    <s v="WTT Institucional"/>
    <x v="2"/>
    <x v="2"/>
    <x v="2"/>
    <s v="Contratación de servicios/Viajes/Hoteles/Viáticos"/>
    <s v="Brasil"/>
    <s v="Reales"/>
    <n v="450"/>
    <n v="81.25"/>
    <s v="Pago Completo"/>
    <s v="Bx Adto Mari Brimdjam - Curso Amazônia 2030"/>
    <s v="D-2025-06-16-25223"/>
    <x v="1"/>
    <s v="A00829"/>
  </r>
  <r>
    <d v="2025-06-11T00:00:00"/>
    <s v="NF 10564 Panif. Cuiaba - Baixa Adto - Coffee break Oficina"/>
    <s v="I-2025-06814"/>
    <s v="WTT GER - Viagens 2025 - Via Aérea e adiantamentos"/>
    <x v="3"/>
    <x v="42"/>
    <x v="1"/>
    <s v="WTT Institucional"/>
    <x v="2"/>
    <x v="2"/>
    <x v="2"/>
    <s v="Contratación de servicios/Viajes/Hoteles/Viáticos"/>
    <s v="Brasil"/>
    <s v="Reales"/>
    <n v="490"/>
    <n v="88.47"/>
    <s v="Pago Completo"/>
    <s v="NF 10564 Panif. Cuiaba - Baixa Adto - Coffee break Oficina"/>
    <s v="D-2025-06-11-25185"/>
    <x v="1"/>
    <s v="A00830"/>
  </r>
  <r>
    <d v="2025-06-11T00:00:00"/>
    <s v="Pago 1 - PSI"/>
    <s v="I-2025-06926"/>
    <s v="ICC: Public Services International LBG - Ghana"/>
    <x v="2"/>
    <x v="106"/>
    <x v="0"/>
    <s v="Co-inversor - Fundación Avina (FA)"/>
    <x v="3"/>
    <x v="3"/>
    <x v="3"/>
    <s v="Donación efectivo más de U$D 50K"/>
    <s v="Ghana"/>
    <s v="US Dollar"/>
    <n v="25000"/>
    <n v="25000"/>
    <s v="Pago Completo"/>
    <s v="Pago 1 - PSI"/>
    <s v="D-2025-06-09-25172"/>
    <x v="0"/>
    <s v="A00808"/>
  </r>
  <r>
    <d v="2025-06-11T00:00:00"/>
    <s v="Honorário maio"/>
    <s v="I-2024-06740"/>
    <s v="GCF BRA | Consultoría coordinación proyecto Marajó Resiliente - Lanna Peixoto"/>
    <x v="2"/>
    <x v="2"/>
    <x v="0"/>
    <s v="Co-inversor - Fundación Avina (FA)"/>
    <x v="0"/>
    <x v="0"/>
    <x v="0"/>
    <s v="Consultoría: Implementación de Programas"/>
    <s v="Brasil"/>
    <s v="Reales"/>
    <n v="16772.8"/>
    <n v="2998.14"/>
    <s v="Pago Completo"/>
    <s v="Honorário maio"/>
    <s v="D-2025-06-11-25182"/>
    <x v="0"/>
    <s v="A00703"/>
  </r>
  <r>
    <d v="2025-06-11T00:00:00"/>
    <s v="NF 10564 Panif. Cuiaba - Coffee break Oficina"/>
    <s v="I-2025-06814"/>
    <s v="WTT GER - Viagens 2025 - Via Aérea e adiantamentos"/>
    <x v="3"/>
    <x v="42"/>
    <x v="1"/>
    <s v="WTT Institucional"/>
    <x v="2"/>
    <x v="2"/>
    <x v="2"/>
    <s v="Contratación de servicios/Viajes/Hoteles/Viáticos"/>
    <s v="Brasil"/>
    <s v="Reales"/>
    <n v="490"/>
    <n v="87.59"/>
    <s v="Pago Completo"/>
    <s v="NF 10564 Panif. Cuiaba - Coffee break Oficina"/>
    <s v="D-2025-06-11-25186"/>
    <x v="1"/>
    <s v="A00830"/>
  </r>
  <r>
    <d v="2025-06-12T00:00:00"/>
    <s v="Fatura Allegrotour 53774 - Caroline Santos 50% - Pago Panamá"/>
    <s v="I-2025-06979"/>
    <s v="GCF BRA | Eventos e Viagens - projeto Marajó"/>
    <x v="2"/>
    <x v="2"/>
    <x v="0"/>
    <s v="Co-inversor - Fundación Avina (FA)"/>
    <x v="0"/>
    <x v="0"/>
    <x v="0"/>
    <s v="Organizado por Avina"/>
    <s v="Brasil"/>
    <s v="US Dollar"/>
    <n v="271.7"/>
    <n v="271.7"/>
    <s v="Pago Completo"/>
    <s v="Fatura Allegrotour 53774 - Caroline Santos 50% - Pago Panamá"/>
    <s v="D-2025-06-09-25175"/>
    <x v="0"/>
    <s v="A00703"/>
  </r>
  <r>
    <d v="2025-06-12T00:00:00"/>
    <s v="Reembolso a Laura - Viaje Chubut 05-05-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80492.75"/>
    <n v="151.93"/>
    <s v="Pago Completo"/>
    <s v="Reembolso a Laura - Viaje Chubut 05-05-25"/>
    <s v="D-2025-06-09-25169"/>
    <x v="0"/>
    <s v="A00794"/>
  </r>
  <r>
    <d v="2025-06-12T00:00:00"/>
    <s v="Fatura Allegrotour 53774 - Priscilla França 50% - Pago Panamá"/>
    <s v="I-2025-07047"/>
    <s v="GCF BRA | Reunião Planejamento Administrativa Avina e Aliados - São Paulo"/>
    <x v="2"/>
    <x v="2"/>
    <x v="0"/>
    <s v="Co-inversor - Fundación Avina (FA)"/>
    <x v="0"/>
    <x v="11"/>
    <x v="11"/>
    <s v="Contratación de servicios/Viajes/Hoteles/Viáticos"/>
    <s v="Brasil"/>
    <s v="US Dollar"/>
    <n v="271.7"/>
    <n v="271.7"/>
    <s v="Pago Completo"/>
    <s v="Fatura Allegrotour 53774 - Priscilla França 50% - Pago Panamá"/>
    <s v="D-2025-06-11-25180"/>
    <x v="0"/>
    <s v="A00703"/>
  </r>
  <r>
    <d v="2025-06-12T00:00:00"/>
    <s v="Pago 6"/>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040209"/>
    <n v="5084.3500000000004"/>
    <s v="Pago Completo"/>
    <s v="Pago 6"/>
    <s v="D-2025-06-09-25163"/>
    <x v="0"/>
    <s v="A00794"/>
  </r>
  <r>
    <d v="2025-06-12T00:00:00"/>
    <s v="Pago único - ATRAHDOM"/>
    <s v="I-2025-06893"/>
    <s v="Arropa Centroamérica: ATRAHDOM CSW"/>
    <x v="2"/>
    <x v="107"/>
    <x v="0"/>
    <s v="Avina Americas – Fundación Avina (AA-FA)"/>
    <x v="3"/>
    <x v="3"/>
    <x v="3"/>
    <s v="Donación efectivo hasta U$D 3K"/>
    <s v="Guatemala"/>
    <s v="US Dollar"/>
    <n v="2000"/>
    <n v="2000"/>
    <s v="Pago Completo"/>
    <s v="Pago único - ATRAHDOM"/>
    <s v="D-2025-06-11-25193"/>
    <x v="1"/>
    <s v="A00759"/>
  </r>
  <r>
    <d v="2025-06-12T00:00:00"/>
    <s v="Fatura Allegrotour 53585 - Pago Panamá"/>
    <s v="I-2025-06979"/>
    <s v="GCF BRA | Eventos e Viagens - projeto Marajó"/>
    <x v="2"/>
    <x v="2"/>
    <x v="0"/>
    <s v="Co-inversor - Fundación Avina (FA)"/>
    <x v="0"/>
    <x v="0"/>
    <x v="0"/>
    <s v="Organizado por Avina"/>
    <s v="Brasil"/>
    <s v="US Dollar"/>
    <n v="284.60000000000002"/>
    <n v="284.60000000000002"/>
    <s v="Pago Completo"/>
    <s v="Fatura Allegrotour 53585 - Pago Panamá"/>
    <s v="D-2025-06-09-25174"/>
    <x v="0"/>
    <s v="A00703"/>
  </r>
  <r>
    <d v="2025-06-12T00:00:00"/>
    <s v="Pago unico | CEJUDI I-7011"/>
    <s v="I-2025-07011"/>
    <s v="SURGE | Tejiendo Democracia Judicial: Monitoreo del proceso electoral judicial federal 2025 en Yucatán| CEJUDI AC"/>
    <x v="4"/>
    <x v="76"/>
    <x v="2"/>
    <s v="Co-inversor - Avina Americas (AA)"/>
    <x v="5"/>
    <x v="18"/>
    <x v="18"/>
    <s v="Donación efectivo más de U$D 3K y menos de U$D 50K"/>
    <s v="México"/>
    <s v="US Dollar"/>
    <n v="20000"/>
    <n v="20000"/>
    <s v="Pago Completo"/>
    <s v="Pago unico | CEJUDI I-7011"/>
    <s v="D-2025-06-10-25177"/>
    <x v="2"/>
    <s v="A00891"/>
  </r>
  <r>
    <d v="2025-06-12T00:00:00"/>
    <s v="Pago # 6"/>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20817"/>
    <n v="2290.25"/>
    <s v="Pago Completo"/>
    <s v="Pago # 6"/>
    <s v="D-2025-06-09-25167"/>
    <x v="0"/>
    <s v="A00794"/>
  </r>
  <r>
    <d v="2025-06-12T00:00:00"/>
    <s v="Invoice 2 - Comunicreadores - Producción del Evento"/>
    <s v="I-2025-07026"/>
    <s v="Lazos de Agua: Evento Awareness"/>
    <x v="2"/>
    <x v="105"/>
    <x v="0"/>
    <s v="Avina Americas – Fundación Avina (AA-FA)"/>
    <x v="4"/>
    <x v="4"/>
    <x v="4"/>
    <s v="Consultoría: Contratación de servicios/Otros"/>
    <s v="México"/>
    <s v="US Dollar"/>
    <n v="6261.44"/>
    <n v="6261.44"/>
    <s v="Pago Completo"/>
    <s v="Invoice 2 - Comunicreadores - Producción del Evento"/>
    <s v="D-2025-06-11-25190"/>
    <x v="0"/>
    <s v="A00934"/>
  </r>
  <r>
    <d v="2025-06-12T00:00:00"/>
    <s v="Fatura Allegrotour 53580 + tasas - Pago Panamá"/>
    <s v="I-2025-07047"/>
    <s v="GCF BRA | Reunião Planejamento Administrativa Avina e Aliados - São Paulo"/>
    <x v="2"/>
    <x v="2"/>
    <x v="0"/>
    <s v="Co-inversor - Fundación Avina (FA)"/>
    <x v="0"/>
    <x v="11"/>
    <x v="11"/>
    <s v="Contratación de servicios/Viajes/Hoteles/Viáticos"/>
    <s v="Brasil"/>
    <s v="US Dollar"/>
    <n v="344.8"/>
    <n v="344.8"/>
    <s v="Pago Completo"/>
    <s v="Fatura Allegrotour 53580 + tasas - Pago Panamá"/>
    <s v="D-2025-06-11-25181"/>
    <x v="0"/>
    <s v="A00703"/>
  </r>
  <r>
    <d v="2025-06-12T00:00:00"/>
    <s v="Desembolso 1/2 (70%) - Coop. Yariguarenda"/>
    <s v="I-2025-06851"/>
    <s v="UE Redes Chaco - fondos de innovación (Coop. Yariguarenda)"/>
    <x v="0"/>
    <x v="56"/>
    <x v="0"/>
    <s v="Co-inversor - Fundación Avina (FA)"/>
    <x v="0"/>
    <x v="11"/>
    <x v="11"/>
    <s v="Donación efectivo más de U$D 50K"/>
    <s v="Argentina"/>
    <s v="Pesos Argentinos"/>
    <n v="48685000"/>
    <n v="40980.639999999999"/>
    <s v="Pago Completo"/>
    <s v="Desembolso 1/2 (70%) - Coop. Yariguarenda"/>
    <s v="D-2025-06-11-25192"/>
    <x v="0"/>
    <s v="A00622"/>
  </r>
  <r>
    <d v="2025-06-12T00:00:00"/>
    <s v="Pago Taller 1 - Cultural Bridge"/>
    <s v="I-2025-07080"/>
    <s v="ICC: Traducción talleres LAC junio"/>
    <x v="2"/>
    <x v="106"/>
    <x v="0"/>
    <s v="Co-inversor - Fundación Avina (FA)"/>
    <x v="3"/>
    <x v="3"/>
    <x v="3"/>
    <s v="Consultoría: Contratación de servicios/Otros"/>
    <s v="México"/>
    <s v="Pesos Mexicanos"/>
    <n v="11020"/>
    <n v="570.1"/>
    <s v="Pago Completo"/>
    <s v="Pago Taller 1 - Cultural Bridge"/>
    <s v="D-2025-06-10-25179"/>
    <x v="0"/>
    <s v="A00808"/>
  </r>
  <r>
    <d v="2025-06-12T00:00:00"/>
    <s v="Desembolso 1/2 I-2025-06954"/>
    <s v="I-2025-06954"/>
    <s v="ECI - Latitud R - GUA - Fortalecimiento RI - Atitlán Recicla con foco en plásticos"/>
    <x v="4"/>
    <x v="96"/>
    <x v="2"/>
    <s v="Co-inversor - Avina Americas (AA)"/>
    <x v="6"/>
    <x v="19"/>
    <x v="19"/>
    <s v="Donación efectivo más de U$D 3K y menos de U$D 50K"/>
    <s v="Guatemala"/>
    <s v="US Dollar"/>
    <n v="20000"/>
    <n v="20000"/>
    <s v="Pago Completo"/>
    <s v="Desembolso 1/2 I-2025-06954"/>
    <s v="D-2025-06-09-25168"/>
    <x v="1"/>
    <s v="A00933"/>
  </r>
  <r>
    <d v="2025-06-12T00:00:00"/>
    <s v="Invoice 01/2025 Pago inicial I-6944"/>
    <s v="I-2025-06944"/>
    <s v="Avery BRA - Amazônia Legal: Mapeamento de Desafios e Potenciais para a ECI"/>
    <x v="4"/>
    <x v="108"/>
    <x v="2"/>
    <s v="Co-inversor - Avina Americas (AA)"/>
    <x v="6"/>
    <x v="19"/>
    <x v="19"/>
    <s v="Consultoría: Inversiones"/>
    <s v="Brasil"/>
    <s v="US Dollar"/>
    <n v="11540"/>
    <n v="11540"/>
    <s v="Pago Completo"/>
    <s v="Invoice 01/2025 Pago inicial I-6944"/>
    <s v="D-2025-06-11-25184"/>
    <x v="1"/>
    <s v="A00905"/>
  </r>
  <r>
    <d v="2025-06-12T00:00:00"/>
    <s v="Consultoría Laura Sifonios - Pago 9"/>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3337.64"/>
    <s v="Pago Completo"/>
    <s v="Consultoría Laura Sifonios - Pago 9"/>
    <s v="D-2025-06-09-25166"/>
    <x v="0"/>
    <s v="A00794"/>
  </r>
  <r>
    <d v="2025-06-12T00:00:00"/>
    <s v="Pago 2 Conexión Guatemala I-06780"/>
    <s v="I-2024-06780"/>
    <s v="ASDI: Transformando retornos en oportunidades de crecimiento en Olintepeque"/>
    <x v="2"/>
    <x v="5"/>
    <x v="0"/>
    <s v="Co-inversor - Fundación Avina (FA)"/>
    <x v="3"/>
    <x v="3"/>
    <x v="3"/>
    <s v="Donación efectivo más de U$D 3K y menos de U$D 50K"/>
    <s v="Guatemala"/>
    <s v="US Dollar"/>
    <n v="10200"/>
    <n v="10200"/>
    <s v="Pago Completo"/>
    <s v="Pago 2 Conexión Guatemala I-06780"/>
    <s v="D-2025-06-11-25189"/>
    <x v="2"/>
    <s v="A00707"/>
  </r>
  <r>
    <d v="2025-06-13T00:00:00"/>
    <s v="Desembolso Préstamo único C.Bravo"/>
    <s v="I-2025-06963"/>
    <s v="Cecilia Bravo Belmar FDR 2.0 - Ikatu"/>
    <x v="1"/>
    <x v="1"/>
    <x v="0"/>
    <s v="Co-inversor - Fundación Avina (FA)"/>
    <x v="1"/>
    <x v="1"/>
    <x v="1"/>
    <s v="Cooperación Financiera Reembolsable"/>
    <s v="Chile"/>
    <s v="Pesos Chilenos"/>
    <n v="1000000"/>
    <n v="1074.98"/>
    <s v="Pago Completo"/>
    <s v="Desembolso Préstamo único C.Bravo"/>
    <s v="D-2025-06-10-25178"/>
    <x v="1"/>
    <s v="A00824"/>
  </r>
  <r>
    <d v="2025-06-13T00:00:00"/>
    <s v="Evento Guatemala - Adelanto para reembolsos"/>
    <s v="I-2025-06976"/>
    <s v="ASDI - Target - Guatemala: Tejiendo redes de dignidad - Evento"/>
    <x v="2"/>
    <x v="107"/>
    <x v="0"/>
    <s v="Avina Americas – Fundación Avina (AA-FA)"/>
    <x v="6"/>
    <x v="10"/>
    <x v="10"/>
    <s v="Contratación de servicios/Viajes/Hoteles/Viáticos"/>
    <s v="Guatemala"/>
    <s v="US Dollar"/>
    <n v="3500"/>
    <n v="3500"/>
    <s v="Pago Completo"/>
    <s v="Evento Guatemala - Adelanto para reembolsos"/>
    <s v="D-2025-06-12-25196"/>
    <x v="1"/>
    <s v="A00759"/>
  </r>
  <r>
    <d v="2025-06-13T00:00:00"/>
    <s v="Pago final - FEPP"/>
    <s v="I-2024-06552"/>
    <s v="Lazos de Agua: Diseño de la Implementación en el Ecuador"/>
    <x v="2"/>
    <x v="57"/>
    <x v="0"/>
    <s v="Co-inversor - Fundación Avina (FA)"/>
    <x v="4"/>
    <x v="4"/>
    <x v="4"/>
    <s v="Consultoría: Contratación de servicios/Otros"/>
    <s v="Ecuador"/>
    <s v="US Dollar"/>
    <n v="28500"/>
    <n v="28500"/>
    <s v="Pago Completo"/>
    <s v="Pago final - FEPP"/>
    <s v="D-2025-06-12-25198"/>
    <x v="0"/>
    <s v="A00822"/>
  </r>
  <r>
    <d v="2025-06-16T00:00:00"/>
    <s v="Reemb. Mari Brimdjam A-1806 - Encontro RJ"/>
    <s v="I-2025-06814"/>
    <s v="WTT GER - Viagens 2025 - Via Aérea e adiantamentos"/>
    <x v="3"/>
    <x v="60"/>
    <x v="1"/>
    <s v="WTT Institucional"/>
    <x v="2"/>
    <x v="2"/>
    <x v="2"/>
    <s v="Contratación de servicios/Viajes/Hoteles/Viáticos"/>
    <s v="Brasil"/>
    <s v="Reales"/>
    <n v="123.81"/>
    <n v="22.13"/>
    <s v="Pago Completo"/>
    <s v="Reemb. Mari Brimdjam A-1806 - Encontro RJ"/>
    <s v="D-2025-06-13-25210"/>
    <x v="1"/>
    <s v="A00829"/>
  </r>
  <r>
    <d v="2025-06-16T00:00:00"/>
    <s v="FT 8166 Via Aerea - Passagem Santarém 09 a 11/06/2025 - Renata"/>
    <s v="I-2025-06814"/>
    <s v="WTT GER - Viagens 2025 - Via Aérea e adiantamentos"/>
    <x v="3"/>
    <x v="42"/>
    <x v="1"/>
    <s v="WTT Institucional"/>
    <x v="2"/>
    <x v="2"/>
    <x v="2"/>
    <s v="Contratación de servicios/Viajes/Hoteles/Viáticos"/>
    <s v="Brasil"/>
    <s v="Reales"/>
    <n v="2411.88"/>
    <n v="431.12"/>
    <s v="Pago Completo"/>
    <s v="FT 8166 Via Aerea - Passagem Santarém 09 a 11/06/2025 - Renata"/>
    <s v="D-2025-06-16-25217"/>
    <x v="1"/>
    <s v="A00830"/>
  </r>
  <r>
    <d v="2025-06-16T00:00:00"/>
    <s v="Reemb. Angelica A-1806 - Encontro RJ"/>
    <s v="I-2025-06814"/>
    <s v="WTT GER - Viagens 2025 - Via Aérea e adiantamentos"/>
    <x v="3"/>
    <x v="60"/>
    <x v="1"/>
    <s v="WTT Institucional"/>
    <x v="2"/>
    <x v="2"/>
    <x v="2"/>
    <s v="Contratación de servicios/Viajes/Hoteles/Viáticos"/>
    <s v="Brasil"/>
    <s v="Reales"/>
    <n v="158.97999999999999"/>
    <n v="28.42"/>
    <s v="Pago Completo"/>
    <s v="Reemb. Angelica A-1806 - Encontro RJ"/>
    <s v="D-2025-06-13-25209"/>
    <x v="1"/>
    <s v="A00829"/>
  </r>
  <r>
    <d v="2025-06-16T00:00:00"/>
    <s v="FT 8163 Via Aerea - Passagem Rio 21 e 22/05/2025 - Joice"/>
    <s v="I-2025-06814"/>
    <s v="WTT GER - Viagens 2025 - Via Aérea e adiantamentos"/>
    <x v="3"/>
    <x v="60"/>
    <x v="1"/>
    <s v="WTT Institucional"/>
    <x v="2"/>
    <x v="2"/>
    <x v="2"/>
    <s v="Contratación de servicios/Viajes/Hoteles/Viáticos"/>
    <s v="Brasil"/>
    <s v="Reales"/>
    <n v="378.46"/>
    <n v="67.650000000000006"/>
    <s v="Pago Completo"/>
    <s v="FT 8163 Via Aerea - Passagem Rio 21 e 22/05/2025 - Joice"/>
    <s v="D-2025-06-16-25213"/>
    <x v="1"/>
    <s v="A00829"/>
  </r>
  <r>
    <d v="2025-06-16T00:00:00"/>
    <s v="FT 8164 Via Aerea - Passagem Manaus 29/05 a 01/06/2025 - Mari Brimdjam"/>
    <s v="I-2025-06814"/>
    <s v="WTT GER - Viagens 2025 - Via Aérea e adiantamentos"/>
    <x v="3"/>
    <x v="60"/>
    <x v="1"/>
    <s v="WTT Institucional"/>
    <x v="2"/>
    <x v="2"/>
    <x v="2"/>
    <s v="Contratación de servicios/Viajes/Hoteles/Viáticos"/>
    <s v="Brasil"/>
    <s v="Reales"/>
    <n v="1998.2"/>
    <n v="357.18"/>
    <s v="Pago Completo"/>
    <s v="FT 8164 Via Aerea - Passagem Manaus 29/05 a 01/06/2025 - Mari Brimdjam"/>
    <s v="D-2025-06-16-25214"/>
    <x v="1"/>
    <s v="A00829"/>
  </r>
  <r>
    <d v="2025-06-16T00:00:00"/>
    <s v="Pago unico I-6793"/>
    <s v="I-2025-06793"/>
    <s v="SURGE |  Fortalecimiento de la Plataforma Ciudadana Red Lupa| Instituto Mexicano de Derechos Humanos y Democracia, A. C."/>
    <x v="4"/>
    <x v="76"/>
    <x v="2"/>
    <s v="Co-inversor - Avina Americas (AA)"/>
    <x v="5"/>
    <x v="18"/>
    <x v="18"/>
    <s v="Donación efectivo más de U$D 3K y menos de U$D 50K"/>
    <s v="México"/>
    <s v="US Dollar"/>
    <n v="40000"/>
    <n v="40000"/>
    <s v="Pago Completo"/>
    <s v="Pago unico I-6793"/>
    <s v="D-2025-06-11-25191"/>
    <x v="2"/>
    <s v="A00891"/>
  </r>
  <r>
    <d v="2025-06-16T00:00:00"/>
    <s v="Pago unico - Invoice 1/2 I-6801"/>
    <s v="I-2025-06801"/>
    <s v="SURGE FCP | Red Global de Jóvenes por la Biodiversidad capítulo México"/>
    <x v="4"/>
    <x v="31"/>
    <x v="2"/>
    <s v="Co-inversor - Avina Americas (AA)"/>
    <x v="5"/>
    <x v="18"/>
    <x v="18"/>
    <s v="Consultoría: Inversiones"/>
    <s v="México"/>
    <s v="US Dollar"/>
    <n v="2473"/>
    <n v="2473"/>
    <s v="Pago Completo"/>
    <s v="Pago unico - Invoice 1/2 I-6801"/>
    <s v="D-2025-06-12-25195"/>
    <x v="2"/>
    <s v="A00776"/>
  </r>
  <r>
    <d v="2025-06-16T00:00:00"/>
    <s v="Pagamento imposto primeiro desembolso"/>
    <s v="I-2025-06971"/>
    <s v="GCF BRA | Agenda Missão Marajó - Novembro 2025"/>
    <x v="5"/>
    <x v="2"/>
    <x v="0"/>
    <s v="Co-inversor - Fundación Avina (FA)"/>
    <x v="0"/>
    <x v="11"/>
    <x v="11"/>
    <s v="Contratación de servicios/Viajes/Hoteles/Viáticos"/>
    <s v="Brasil"/>
    <s v="Reales"/>
    <n v="715"/>
    <n v="129.72"/>
    <s v="Pago Completo"/>
    <s v="Pagamento imposto primeiro desembolso"/>
    <s v="D-2025-06-16-25211"/>
    <x v="0"/>
    <s v="A00703"/>
  </r>
  <r>
    <d v="2025-06-16T00:00:00"/>
    <s v="Pago unico - Invoice 2/2"/>
    <s v="I-2025-06801"/>
    <s v="SURGE FCP | Red Global de Jóvenes por la Biodiversidad capítulo México"/>
    <x v="4"/>
    <x v="76"/>
    <x v="2"/>
    <s v="Co-inversor - Avina Americas (AA)"/>
    <x v="5"/>
    <x v="18"/>
    <x v="18"/>
    <s v="Consultoría: Inversiones"/>
    <s v="México"/>
    <s v="US Dollar"/>
    <n v="527"/>
    <n v="527"/>
    <s v="Pago Completo"/>
    <s v="Pago unico - Invoice 2/2"/>
    <s v="D-2025-06-12-25194"/>
    <x v="2"/>
    <s v="A00891"/>
  </r>
  <r>
    <d v="2025-06-16T00:00:00"/>
    <s v="Pago Final AA-FA MapBiomas"/>
    <s v="I-2025-06940"/>
    <s v="MapBiomas: Fondos AA-FA"/>
    <x v="4"/>
    <x v="10"/>
    <x v="3"/>
    <s v="Co-inversor - Avina Americas (AA)"/>
    <x v="0"/>
    <x v="28"/>
    <x v="30"/>
    <s v="Donación efectivo más de U$D 50K"/>
    <s v="Panamá"/>
    <s v="US Dollar"/>
    <n v="14500000"/>
    <n v="14500000"/>
    <s v="Pago Completo"/>
    <s v="Pago Final AA-FA MapBiomas"/>
    <s v="D-2025-06-16-25212"/>
    <x v="1"/>
    <s v="A00010"/>
  </r>
  <r>
    <d v="2025-06-16T00:00:00"/>
    <s v="NF 202500122 - Pago3_Ano2_"/>
    <s v="I-2023-05544"/>
    <s v="HNK BR - Assessoria Projeto Heineken Redesul/MG - RC8"/>
    <x v="7"/>
    <x v="51"/>
    <x v="0"/>
    <s v="Co-inversor - Fundación Avina (FA)"/>
    <x v="6"/>
    <x v="10"/>
    <x v="10"/>
    <s v="Consultoría: Implementación de Programas"/>
    <s v="Brasil"/>
    <s v="Reales"/>
    <n v="57199.5"/>
    <n v="10377.27"/>
    <s v="Pago Completo"/>
    <s v="NF 202500122 - Pago3_Ano2_"/>
    <s v="D-2025-06-11-25183"/>
    <x v="1"/>
    <s v="A00657"/>
  </r>
  <r>
    <d v="2025-06-16T00:00:00"/>
    <s v="Reemb. Renata A-1806 - Encontro RJ"/>
    <s v="I-2025-06814"/>
    <s v="WTT GER - Viagens 2025 - Via Aérea e adiantamentos"/>
    <x v="3"/>
    <x v="60"/>
    <x v="1"/>
    <s v="WTT Institucional"/>
    <x v="2"/>
    <x v="2"/>
    <x v="2"/>
    <s v="Contratación de servicios/Viajes/Hoteles/Viáticos"/>
    <s v="Brasil"/>
    <s v="Reales"/>
    <n v="384.53"/>
    <n v="68.73"/>
    <s v="Pago Completo"/>
    <s v="Reemb. Renata A-1806 - Encontro RJ"/>
    <s v="D-2025-06-13-25208"/>
    <x v="1"/>
    <s v="A00829"/>
  </r>
  <r>
    <d v="2025-06-16T00:00:00"/>
    <s v="FT 8165 Via Aerea - Passagem Santarém 09 a 11/06/2025 - Gracyane"/>
    <s v="I-2025-06814"/>
    <s v="WTT GER - Viagens 2025 - Via Aérea e adiantamentos"/>
    <x v="3"/>
    <x v="42"/>
    <x v="1"/>
    <s v="WTT Institucional"/>
    <x v="2"/>
    <x v="2"/>
    <x v="2"/>
    <s v="Contratación de servicios/Viajes/Hoteles/Viáticos"/>
    <s v="Brasil"/>
    <s v="Reales"/>
    <n v="592.57000000000005"/>
    <n v="105.92"/>
    <s v="Pago Completo"/>
    <s v="FT 8165 Via Aerea - Passagem Santarém 09 a 11/06/2025 - Gracyane"/>
    <s v="D-2025-06-16-25216"/>
    <x v="1"/>
    <s v="A00830"/>
  </r>
  <r>
    <d v="2025-06-16T00:00:00"/>
    <s v="FT 8162 Via Aerea - Passagem Santarém 09 a 11/06/2025 - Angélica"/>
    <s v="I-2025-06814"/>
    <s v="WTT GER - Viagens 2025 - Via Aérea e adiantamentos"/>
    <x v="3"/>
    <x v="42"/>
    <x v="1"/>
    <s v="WTT Institucional"/>
    <x v="2"/>
    <x v="2"/>
    <x v="2"/>
    <s v="Contratación de servicios/Viajes/Hoteles/Viáticos"/>
    <s v="Brasil"/>
    <s v="Reales"/>
    <n v="2895.85"/>
    <n v="517.63"/>
    <s v="Pago Completo"/>
    <s v="FT 8162 Via Aerea - Passagem Santarém 09 a 11/06/2025 - Angélica"/>
    <s v="D-2025-06-16-25215"/>
    <x v="1"/>
    <s v="A00830"/>
  </r>
  <r>
    <d v="2025-06-17T00:00:00"/>
    <s v="Pago único Compra de Pasaje Suleiman Yunusa"/>
    <s v="I-2025-07093"/>
    <s v="Impulsouth II: Participación Bioenergy Week 2025  - Uganda - Suleiman Yunusa"/>
    <x v="2"/>
    <x v="63"/>
    <x v="0"/>
    <s v="Co-inversor - Fundación Avina (FA)"/>
    <x v="7"/>
    <x v="22"/>
    <x v="25"/>
    <s v="Contratación de servicios/Viajes/Hoteles/Viáticos"/>
    <s v="Global"/>
    <s v="US Dollar"/>
    <n v="1076"/>
    <n v="1076"/>
    <s v="Pago Completo"/>
    <s v="Pago único Compra de Pasaje Suleiman Yunusa"/>
    <s v="D-2025-06-16-25218"/>
    <x v="0"/>
    <s v="A00811"/>
  </r>
  <r>
    <d v="2025-06-17T00:00:00"/>
    <s v="Factura 53773 - Allegro Tours - Hotel Johannesbourg Severino Lima"/>
    <s v="I-2025-07045"/>
    <s v="ECI Latitud R - AFRICA - F20 - Participación Severino Lima"/>
    <x v="2"/>
    <x v="23"/>
    <x v="0"/>
    <s v="Avina Americas – Fundación Avina (AA-FA)"/>
    <x v="6"/>
    <x v="10"/>
    <x v="10"/>
    <s v="Contratación de servicios/Viajes/Hoteles/Viáticos"/>
    <s v="Sudáfrica"/>
    <s v="US Dollar"/>
    <n v="258.45"/>
    <n v="258.45"/>
    <s v="Pago Completo"/>
    <s v="Factura 53773 - Allegro Tours - Hotel Johannesbourg Severino Lima"/>
    <s v="D-2025-06-12-25202"/>
    <x v="1"/>
    <s v="A00788"/>
  </r>
  <r>
    <d v="2025-06-17T00:00:00"/>
    <s v="Pago Pasaje Aereo Ambe Emmanuel Cheo"/>
    <s v="I-2025-07070"/>
    <s v="Impulsouth II: Participación Bioenergy Week 2025  - Uganda (UNU)"/>
    <x v="2"/>
    <x v="63"/>
    <x v="0"/>
    <s v="Co-inversor - Fundación Avina (FA)"/>
    <x v="7"/>
    <x v="22"/>
    <x v="25"/>
    <s v="Donación efectivo hasta U$D 3K"/>
    <s v="Global"/>
    <s v="US Dollar"/>
    <n v="1725"/>
    <n v="1725"/>
    <s v="Pago Completo"/>
    <s v="Pago Pasaje Aereo Ambe Emmanuel Cheo"/>
    <s v="D-2025-06-16-25219"/>
    <x v="0"/>
    <s v="A00811"/>
  </r>
  <r>
    <d v="2025-06-17T00:00:00"/>
    <s v="Factura 001-002-000000095 - Alianza Giro - Primer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001-002-000000095 - Alianza Giro - Primer desembolso"/>
    <s v="D-2025-06-11-25187"/>
    <x v="1"/>
    <s v="A00788"/>
  </r>
  <r>
    <d v="2025-06-17T00:00:00"/>
    <s v="Allegro Factura 53681 - Eva Eduarda Gomes Duarte"/>
    <s v="I-2024-06154"/>
    <s v="Biomas II :  Apoio à Coordenação Programática (Eva Eduarda)"/>
    <x v="2"/>
    <x v="40"/>
    <x v="0"/>
    <s v="Co-inversor - Fundación Avina (FA)"/>
    <x v="0"/>
    <x v="0"/>
    <x v="0"/>
    <s v="Consultoría: Implementación de Programas"/>
    <s v="Brasil"/>
    <s v="US Dollar"/>
    <n v="421.09"/>
    <n v="421.09"/>
    <s v="Pago Completo"/>
    <s v="Allegro Factura 53681 - Eva Eduarda Gomes Duarte"/>
    <s v="D-2025-06-12-25197"/>
    <x v="0"/>
    <s v="A00461"/>
  </r>
  <r>
    <d v="2025-06-17T00:00:00"/>
    <s v="Factura 53773 - Allegro Tours - Seguro de viaje Severino Lima"/>
    <s v="I-2025-07045"/>
    <s v="ECI Latitud R - AFRICA - F20 - Participación Severino Lima"/>
    <x v="2"/>
    <x v="23"/>
    <x v="0"/>
    <s v="Avina Americas – Fundación Avina (AA-FA)"/>
    <x v="6"/>
    <x v="10"/>
    <x v="10"/>
    <s v="Contratación de servicios/Viajes/Hoteles/Viáticos"/>
    <s v="Sudáfrica"/>
    <s v="US Dollar"/>
    <n v="73.5"/>
    <n v="73.5"/>
    <s v="Pago Completo"/>
    <s v="Factura 53773 - Allegro Tours - Seguro de viaje Severino Lima"/>
    <s v="D-2025-06-12-25204"/>
    <x v="1"/>
    <s v="A00788"/>
  </r>
  <r>
    <d v="2025-06-17T00:00:00"/>
    <s v="Factura 52025 - Allegro Tours - Pasaje aereo Severino Lima"/>
    <s v="I-2025-07045"/>
    <s v="ECI Latitud R - AFRICA - F20 - Participación Severino Lima"/>
    <x v="2"/>
    <x v="23"/>
    <x v="0"/>
    <s v="Avina Americas – Fundación Avina (AA-FA)"/>
    <x v="6"/>
    <x v="10"/>
    <x v="10"/>
    <s v="Contratación de servicios/Viajes/Hoteles/Viáticos"/>
    <s v="Sudáfrica"/>
    <s v="US Dollar"/>
    <n v="1428.2"/>
    <n v="1428.2"/>
    <s v="Pago Completo"/>
    <s v="Factura 52025 - Allegro Tours - Pasaje aereo Severino Lima"/>
    <s v="D-2025-06-12-25200"/>
    <x v="1"/>
    <s v="A00788"/>
  </r>
  <r>
    <d v="2025-06-17T00:00:00"/>
    <s v="Pago gastos viaje YRR"/>
    <s v="I-2024-06315"/>
    <s v="UE Redes Chaco - Coordinación del proyecto (Yaiza Reid Rata) - año II"/>
    <x v="0"/>
    <x v="56"/>
    <x v="0"/>
    <s v="Co-inversor - Fundación Avina (FA)"/>
    <x v="0"/>
    <x v="0"/>
    <x v="0"/>
    <s v="Consultoría: Implementación de Programas"/>
    <s v="Argentina"/>
    <s v="Pesos Argentinos"/>
    <n v="312736"/>
    <n v="269.60000000000002"/>
    <s v="Pago Completo"/>
    <s v="Pago gastos viaje YRR"/>
    <s v="D-2025-06-13-25205"/>
    <x v="0"/>
    <s v="A00622"/>
  </r>
  <r>
    <d v="2025-06-17T00:00:00"/>
    <s v="01 st Desembolso I-07051 Turismo Esquerre"/>
    <s v="I-2025-07051"/>
    <s v="MapBiomas: Coordinación logística Congreso Chile Turismo Esquerré"/>
    <x v="4"/>
    <x v="10"/>
    <x v="2"/>
    <s v="Co-inversor - Avina Americas (AA)"/>
    <x v="0"/>
    <x v="6"/>
    <x v="6"/>
    <s v="Consultoría: Contratación de servicios/Otros"/>
    <s v="Chile"/>
    <s v="US Dollar"/>
    <n v="36165.33"/>
    <n v="36165.33"/>
    <s v="Pago Completo"/>
    <s v="01 st Desembolso I-07051 Turismo Esquerre"/>
    <s v="D-2025-06-16-25220"/>
    <x v="1"/>
    <s v="A00010"/>
  </r>
  <r>
    <d v="2025-06-17T00:00:00"/>
    <s v="Factura 52986 - Allegro Tours - Pasaje aereo Severino Lima"/>
    <s v="I-2025-07045"/>
    <s v="ECI Latitud R - AFRICA - F20 - Participación Severino Lima"/>
    <x v="2"/>
    <x v="23"/>
    <x v="0"/>
    <s v="Avina Americas – Fundación Avina (AA-FA)"/>
    <x v="6"/>
    <x v="10"/>
    <x v="10"/>
    <s v="Contratación de servicios/Viajes/Hoteles/Viáticos"/>
    <s v="Sudáfrica"/>
    <s v="US Dollar"/>
    <n v="189.79"/>
    <n v="189.79"/>
    <s v="Pago Completo"/>
    <s v="Factura 52986 - Allegro Tours - Pasaje aereo Severino Lima"/>
    <s v="D-2025-06-12-25199"/>
    <x v="1"/>
    <s v="A00788"/>
  </r>
  <r>
    <d v="2025-06-17T00:00:00"/>
    <s v="Factura 53773 - Allegro Tours - Hotel Cape Town Severino Lima"/>
    <s v="I-2025-07045"/>
    <s v="ECI Latitud R - AFRICA - F20 - Participación Severino Lima"/>
    <x v="2"/>
    <x v="23"/>
    <x v="0"/>
    <s v="Avina Americas – Fundación Avina (AA-FA)"/>
    <x v="6"/>
    <x v="10"/>
    <x v="10"/>
    <s v="Contratación de servicios/Viajes/Hoteles/Viáticos"/>
    <s v="Sudáfrica"/>
    <s v="US Dollar"/>
    <n v="1058.6199999999999"/>
    <n v="1058.6199999999999"/>
    <s v="Pago Completo"/>
    <s v="Factura 53773 - Allegro Tours - Hotel Cape Town Severino Lima"/>
    <s v="D-2025-06-12-25203"/>
    <x v="1"/>
    <s v="A00788"/>
  </r>
  <r>
    <d v="2025-06-17T00:00:00"/>
    <s v="Reintegro gastos viaje misión UE"/>
    <s v="I-2025-06833"/>
    <s v="UE Redes Chaco - consultoría administrativa (Fiorella Tomasello)"/>
    <x v="0"/>
    <x v="56"/>
    <x v="0"/>
    <s v="Co-inversor - Fundación Avina (FA)"/>
    <x v="0"/>
    <x v="0"/>
    <x v="0"/>
    <s v="Consultoría: Implementación de Programas"/>
    <s v="Argentina"/>
    <s v="Pesos Argentinos"/>
    <n v="308000.84999999998"/>
    <n v="265.52"/>
    <s v="Pago Completo"/>
    <s v="Reintegro gastos viaje misión UE"/>
    <s v="D-2025-06-13-25206"/>
    <x v="0"/>
    <s v="A00622"/>
  </r>
  <r>
    <d v="2025-06-18T00:00:00"/>
    <s v="Fatura Allegrotour 51075 + tasas"/>
    <s v="I-2025-06949"/>
    <s v="GCF BRA | Conferência Community-Based Adaptation (CBA19)"/>
    <x v="2"/>
    <x v="2"/>
    <x v="0"/>
    <s v="Co-inversor - Fundación Avina (FA)"/>
    <x v="0"/>
    <x v="11"/>
    <x v="11"/>
    <s v="Contratación de servicios/Viajes/Hoteles/Viáticos"/>
    <s v="Brasil"/>
    <s v="US Dollar"/>
    <n v="1214.8"/>
    <n v="1214.8"/>
    <s v="Pago Completo"/>
    <s v="Fatura Allegrotour 51075 + tasas"/>
    <s v="D-2025-06-06-25158"/>
    <x v="0"/>
    <s v="A00703"/>
  </r>
  <r>
    <d v="2025-06-18T00:00:00"/>
    <s v="Eventos Marajó Resiliente - 2ª quinzena junho2025"/>
    <s v="I-2024-06190"/>
    <s v="GCF BRA | Eventos e Viagens - Projeto Marajó"/>
    <x v="5"/>
    <x v="2"/>
    <x v="0"/>
    <s v="Co-inversor - Fundación Avina (FA)"/>
    <x v="0"/>
    <x v="11"/>
    <x v="11"/>
    <s v="Organizado por Avina"/>
    <s v="Brasil"/>
    <s v="Reales"/>
    <n v="10000"/>
    <n v="1822.29"/>
    <s v="Pago Completo"/>
    <s v="Eventos Marajó Resiliente - 2ª quinzena junho2025"/>
    <s v="D-2025-06-17-25224"/>
    <x v="0"/>
    <s v="A00703"/>
  </r>
  <r>
    <d v="2025-06-19T00:00:00"/>
    <s v="Pago pasaje avión JUJ AEP JUJ YRR"/>
    <s v="I-2024-06315"/>
    <s v="UE Redes Chaco - Coordinación del proyecto (Yaiza Reid Rata) - año II"/>
    <x v="0"/>
    <x v="56"/>
    <x v="0"/>
    <s v="Co-inversor - Fundación Avina (FA)"/>
    <x v="0"/>
    <x v="0"/>
    <x v="0"/>
    <s v="Consultoría: Implementación de Programas"/>
    <s v="Argentina"/>
    <s v="Pesos Argentinos"/>
    <n v="532179.97"/>
    <n v="457.99"/>
    <s v="Pago Completo"/>
    <s v="Pago pasaje avión JUJ AEP JUJ YRR"/>
    <s v="D-2025-06-13-25207"/>
    <x v="0"/>
    <s v="A00622"/>
  </r>
  <r>
    <d v="2025-06-20T00:00:00"/>
    <s v="Honorário Mayo"/>
    <s v="I-2024-06591"/>
    <s v="GCF BRA | Consultoria Genero e Diversidade - Lara Vaz"/>
    <x v="2"/>
    <x v="2"/>
    <x v="0"/>
    <s v="Co-inversor - Fundación Avina (FA)"/>
    <x v="0"/>
    <x v="0"/>
    <x v="0"/>
    <s v="Consultoría: Implementación de Programas"/>
    <s v="Brasil"/>
    <s v="Reales"/>
    <n v="7862.25"/>
    <n v="1405.38"/>
    <s v="Pago Completo"/>
    <s v="Honorário Mayo"/>
    <s v="D-2025-06-18-25235"/>
    <x v="0"/>
    <s v="A00703"/>
  </r>
  <r>
    <d v="2025-06-20T00:00:00"/>
    <s v="Pago 1 - Inclusion Africa"/>
    <s v="I-2025-06929"/>
    <s v="ICC: Inclusion Africa"/>
    <x v="2"/>
    <x v="106"/>
    <x v="0"/>
    <s v="Co-inversor - Fundación Avina (FA)"/>
    <x v="3"/>
    <x v="3"/>
    <x v="3"/>
    <s v="Donación efectivo más de U$D 50K"/>
    <s v="Kenia"/>
    <s v="US Dollar"/>
    <n v="20000"/>
    <n v="20000"/>
    <s v="Pago Completo"/>
    <s v="Pago 1 - Inclusion Africa"/>
    <s v="D-2025-06-12-25201"/>
    <x v="0"/>
    <s v="A00808"/>
  </r>
  <r>
    <d v="2025-06-20T00:00:00"/>
    <s v="Pago 2 - bimestral consultoría Giselle Baiguera"/>
    <s v="I-2025-06871"/>
    <s v="Consultoria Gestión Programática - Giselle Baiguera"/>
    <x v="2"/>
    <x v="88"/>
    <x v="0"/>
    <s v="Avina Americas – Fundación Avina (AA-FA)"/>
    <x v="3"/>
    <x v="9"/>
    <x v="9"/>
    <s v="Consultoría: Implementación de Programas"/>
    <s v="Argentina"/>
    <s v="Pesos Argentinos"/>
    <n v="3672064.42"/>
    <n v="3111.71"/>
    <s v="Pago Completo"/>
    <s v="Pago 2 - bimestral consultoría Giselle Baiguera"/>
    <s v="D-2025-06-17-25226"/>
    <x v="1"/>
    <s v="A00906"/>
  </r>
  <r>
    <d v="2025-06-23T00:00:00"/>
    <s v="Reemb. Gracyane A-1805 Arapyau"/>
    <s v="I-2025-06814"/>
    <s v="WTT GER - Viagens 2025 - Via Aérea e adiantamentos"/>
    <x v="3"/>
    <x v="42"/>
    <x v="1"/>
    <s v="WTT Institucional"/>
    <x v="2"/>
    <x v="2"/>
    <x v="2"/>
    <s v="Contratación de servicios/Viajes/Hoteles/Viáticos"/>
    <s v="Brasil"/>
    <s v="Reales"/>
    <n v="578.52"/>
    <n v="104.96"/>
    <s v="Pago Completo"/>
    <s v="Reemb. Gracyane A-1805 Arapyau"/>
    <s v="D-2025-06-23-25249"/>
    <x v="1"/>
    <s v="A00830"/>
  </r>
  <r>
    <d v="2025-06-23T00:00:00"/>
    <s v="Reintegro Luciana Passos - Gastos de Viajes"/>
    <s v="I-2025-06987"/>
    <s v="Intercambios - Águas do Marajó (Ceará y Santarém)"/>
    <x v="2"/>
    <x v="27"/>
    <x v="0"/>
    <s v="Co-inversor - Fundación Avina (FA)"/>
    <x v="4"/>
    <x v="4"/>
    <x v="4"/>
    <s v="Organizado por Avina"/>
    <s v="Brasil"/>
    <s v="US Dollar"/>
    <n v="850.36"/>
    <n v="850.36"/>
    <s v="Pago Completo"/>
    <s v="Reintegro Luciana Passos - Gastos de Viajes"/>
    <s v="D-2025-06-20-25240"/>
    <x v="3"/>
    <s v="A00001"/>
  </r>
  <r>
    <d v="2025-06-23T00:00:00"/>
    <s v="LPassos - Consultoría"/>
    <s v="I-2025-06977"/>
    <s v="Aguas do Marajó: Assessoria Jurídica Programática"/>
    <x v="2"/>
    <x v="27"/>
    <x v="0"/>
    <s v="Co-inversor - Fundación Avina (FA)"/>
    <x v="4"/>
    <x v="12"/>
    <x v="12"/>
    <s v="Consultoría: Implementación de Programas"/>
    <s v="Brasil"/>
    <s v="Reales"/>
    <n v="37122.400000000001"/>
    <n v="6635.64"/>
    <s v="Pago Completo"/>
    <s v="LPassos - Consultoría"/>
    <s v="D-2025-06-20-25239"/>
    <x v="3"/>
    <s v="A00001"/>
  </r>
  <r>
    <d v="2025-06-23T00:00:00"/>
    <s v="Pago 1/1 I-2025-7037"/>
    <s v="I-2025-07037"/>
    <s v="ECI – Latitud R COL - Fortalecimiento Asoactiva/Aruman con foco en plásticos"/>
    <x v="4"/>
    <x v="96"/>
    <x v="2"/>
    <s v="Co-inversor - Avina Americas (AA)"/>
    <x v="6"/>
    <x v="19"/>
    <x v="19"/>
    <s v="Donación efectivo más de U$D 3K y menos de U$D 50K"/>
    <s v="Colombia"/>
    <s v="US Dollar"/>
    <n v="10000"/>
    <n v="10000"/>
    <s v="Pago Completo"/>
    <s v="Pago 1/1 I-2025-7037"/>
    <s v="D-2025-06-20-25242"/>
    <x v="1"/>
    <s v="A00933"/>
  </r>
  <r>
    <d v="2025-06-23T00:00:00"/>
    <s v="Desembolso Préstamo único M.Manquilaf"/>
    <s v="I-2025-07058"/>
    <s v="Mariano Manquilaf Quilacan FDR 2.0 - Ikatu"/>
    <x v="1"/>
    <x v="1"/>
    <x v="0"/>
    <s v="Co-inversor - Fundación Avina (FA)"/>
    <x v="1"/>
    <x v="1"/>
    <x v="1"/>
    <s v="Cooperación Financiera Reembolsable"/>
    <s v="Chile"/>
    <s v="Pesos Chilenos"/>
    <n v="3000000"/>
    <n v="3167.8"/>
    <s v="Pago Completo"/>
    <s v="Desembolso Préstamo único M.Manquilaf"/>
    <s v="D-2025-06-18-25228"/>
    <x v="1"/>
    <s v="A00824"/>
  </r>
  <r>
    <d v="2025-06-23T00:00:00"/>
    <s v="Reemb. Angelica A-1805 Arapyau"/>
    <s v="I-2025-06814"/>
    <s v="WTT GER - Viagens 2025 - Via Aérea e adiantamentos"/>
    <x v="3"/>
    <x v="42"/>
    <x v="1"/>
    <s v="WTT Institucional"/>
    <x v="2"/>
    <x v="2"/>
    <x v="2"/>
    <s v="Contratación de servicios/Viajes/Hoteles/Viáticos"/>
    <s v="Brasil"/>
    <s v="Reales"/>
    <n v="360.28"/>
    <n v="65.36"/>
    <s v="Pago Completo"/>
    <s v="Reemb. Angelica A-1805 Arapyau"/>
    <s v="D-2025-06-23-25248"/>
    <x v="1"/>
    <s v="A00830"/>
  </r>
  <r>
    <d v="2025-06-23T00:00:00"/>
    <s v="NF 109 ref. Pago 4 - Gracyane Taveira"/>
    <s v="I-2025-06820"/>
    <s v="WTT CAP - ICT Piloto UFOPA - Gracyane Taveira"/>
    <x v="3"/>
    <x v="42"/>
    <x v="1"/>
    <s v="WTT Institucional"/>
    <x v="2"/>
    <x v="13"/>
    <x v="13"/>
    <s v="Consultoría: Implementación de Programas"/>
    <s v="Brasil"/>
    <s v="Reales"/>
    <n v="20000"/>
    <n v="3628.45"/>
    <s v="Pago Completo"/>
    <s v="NF 109 ref. Pago 4 - Gracyane Taveira"/>
    <s v="D-2025-06-23-25250"/>
    <x v="1"/>
    <s v="A00830"/>
  </r>
  <r>
    <d v="2025-06-23T00:00:00"/>
    <s v="Desembolso Préstamo único L.Peñailillo"/>
    <s v="I-2025-07099"/>
    <s v="Liliana Peñailillo Inalaf FDR 2.0 - Ikatu"/>
    <x v="1"/>
    <x v="1"/>
    <x v="0"/>
    <s v="Co-inversor - Fundación Avina (FA)"/>
    <x v="1"/>
    <x v="1"/>
    <x v="1"/>
    <s v="Cooperación Financiera Reembolsable"/>
    <s v="Chile"/>
    <s v="Pesos Chilenos"/>
    <n v="1000000"/>
    <n v="1055.93"/>
    <s v="Pago Completo"/>
    <s v="Desembolso Préstamo único L.Peñailillo"/>
    <s v="D-2025-06-18-25229"/>
    <x v="1"/>
    <s v="A00824"/>
  </r>
  <r>
    <d v="2025-06-23T00:00:00"/>
    <s v="Fac 150471 Transportes Nueva Apoquinto - Gastos de Transporte"/>
    <s v="I-2025-06835"/>
    <s v="+Água - Consultoría Programática Chile"/>
    <x v="1"/>
    <x v="55"/>
    <x v="0"/>
    <s v="Co-inversor - Fundación Avina (FA)"/>
    <x v="4"/>
    <x v="12"/>
    <x v="12"/>
    <s v="Consultoría: Implementación de Programas"/>
    <s v="Chile"/>
    <s v="Pesos Chilenos"/>
    <n v="57457"/>
    <n v="60.67"/>
    <s v="Pago Completo"/>
    <s v="Fac 150471 Transportes Nueva Apoquinto - Gastos de Transporte"/>
    <s v="D-2025-06-18-25230"/>
    <x v="0"/>
    <s v="A00904"/>
  </r>
  <r>
    <d v="2025-06-23T00:00:00"/>
    <s v="Fac 146707 - Turismo Esquierre LTDA - Transporte"/>
    <s v="I-2025-06835"/>
    <s v="+Água - Consultoría Programática Chile"/>
    <x v="1"/>
    <x v="55"/>
    <x v="0"/>
    <s v="Co-inversor - Fundación Avina (FA)"/>
    <x v="4"/>
    <x v="12"/>
    <x v="12"/>
    <s v="Consultoría: Implementación de Programas"/>
    <s v="Chile"/>
    <s v="Pesos Chilenos"/>
    <n v="283238"/>
    <n v="299.08"/>
    <s v="Pago Completo"/>
    <s v="Fac 146707 - Turismo Esquierre LTDA - Transporte"/>
    <s v="D-2025-06-18-25231"/>
    <x v="0"/>
    <s v="A00904"/>
  </r>
  <r>
    <d v="2025-06-23T00:00:00"/>
    <s v="NF 1 ref. Pagamento inicial - Osmar da Silva"/>
    <s v="I-2025-07033"/>
    <s v="WTT COM - Contratação programador web site | OSMAR VIEIRA"/>
    <x v="3"/>
    <x v="19"/>
    <x v="1"/>
    <s v="WTT Institucional"/>
    <x v="2"/>
    <x v="13"/>
    <x v="13"/>
    <s v="Consultoría: Contratación de servicios/Otros"/>
    <s v="Brasil"/>
    <s v="Reales"/>
    <n v="5000"/>
    <n v="905.63"/>
    <s v="Pago Completo"/>
    <s v="NF 1 ref. Pagamento inicial - Osmar da Silva"/>
    <s v="D-2025-06-18-25232"/>
    <x v="1"/>
    <s v="A00782"/>
  </r>
  <r>
    <d v="2025-06-23T00:00:00"/>
    <s v="Desembolso Préstamo único O.Vergara"/>
    <s v="I-2025-07057"/>
    <s v="Orfelina Vergara Morales FDR 20 - Ikatu"/>
    <x v="1"/>
    <x v="1"/>
    <x v="0"/>
    <s v="Co-inversor - Fundación Avina (FA)"/>
    <x v="1"/>
    <x v="1"/>
    <x v="1"/>
    <s v="Cooperación Financiera Reembolsable"/>
    <s v="Chile"/>
    <s v="Pesos Chilenos"/>
    <n v="10000000"/>
    <n v="10559.33"/>
    <s v="Pago Completo"/>
    <s v="Desembolso Préstamo único O.Vergara"/>
    <s v="D-2025-06-18-25227"/>
    <x v="1"/>
    <s v="A00824"/>
  </r>
  <r>
    <d v="2025-06-24T00:00:00"/>
    <s v="Pago Taller 2 - Cultural Bridge"/>
    <s v="I-2025-07080"/>
    <s v="ICC: Traducción talleres LAC junio"/>
    <x v="2"/>
    <x v="106"/>
    <x v="0"/>
    <s v="Co-inversor - Fundación Avina (FA)"/>
    <x v="3"/>
    <x v="3"/>
    <x v="3"/>
    <s v="Consultoría: Contratación de servicios/Otros"/>
    <s v="México"/>
    <s v="Pesos Mexicanos"/>
    <n v="22040"/>
    <n v="1164.29"/>
    <s v="Pago Completo"/>
    <s v="Pago Taller 2 - Cultural Bridge"/>
    <s v="D-2025-06-23-25256"/>
    <x v="0"/>
    <s v="A00808"/>
  </r>
  <r>
    <d v="2025-06-24T00:00:00"/>
    <s v="Honorarios junio/2025"/>
    <s v="I-2024-06293"/>
    <s v="SURGE | Consultoria de Monitoreo e Evaluación | Eva Villanueva"/>
    <x v="2"/>
    <x v="61"/>
    <x v="0"/>
    <s v="Avina Americas – Fundación Avina (AA-FA)"/>
    <x v="5"/>
    <x v="16"/>
    <x v="16"/>
    <s v="Consultoría: Implementación de Programas"/>
    <s v="México"/>
    <s v="Pesos Mexicanos"/>
    <n v="36474"/>
    <n v="1926.78"/>
    <s v="Pago Completo"/>
    <s v="Honorarios junio/2025"/>
    <s v="D-2025-06-24-25263"/>
    <x v="2"/>
    <s v="A00772"/>
  </r>
  <r>
    <d v="2025-06-24T00:00:00"/>
    <s v="Fatura Via Aerea 8174 - 50% Caroline Santos - Pago Panamá"/>
    <s v="I-2025-06979"/>
    <s v="GCF BRA | Eventos e Viagens - projeto Marajó"/>
    <x v="2"/>
    <x v="2"/>
    <x v="0"/>
    <s v="Co-inversor - Fundación Avina (FA)"/>
    <x v="0"/>
    <x v="0"/>
    <x v="0"/>
    <s v="Organizado por Avina"/>
    <s v="Brasil"/>
    <s v="US Dollar"/>
    <n v="175"/>
    <n v="175"/>
    <s v="Pago Completo"/>
    <s v="Fatura Via Aerea 8174 - 50% Caroline Santos - Pago Panamá"/>
    <s v="D-2025-06-16-25221"/>
    <x v="0"/>
    <s v="A00703"/>
  </r>
  <r>
    <d v="2025-06-24T00:00:00"/>
    <s v="Consultoria Ma. Pia Montero jun25"/>
    <s v="I-2025-07067"/>
    <s v="UE Chile - Periplo Consultoria MEL M.Montero"/>
    <x v="1"/>
    <x v="65"/>
    <x v="0"/>
    <s v="Co-inversor - Fundación Avina (FA)"/>
    <x v="3"/>
    <x v="9"/>
    <x v="9"/>
    <s v="Consultoría: Implementación de Programas"/>
    <s v="Chile"/>
    <s v="Pesos Chilenos"/>
    <n v="1100000"/>
    <n v="1176.21"/>
    <s v="Pago Completo"/>
    <s v="Consultoria Ma. Pia Montero jun25"/>
    <s v="D-2025-06-23-25243"/>
    <x v="1"/>
    <s v="A00800"/>
  </r>
  <r>
    <d v="2025-06-24T00:00:00"/>
    <s v="Pago único I-7010"/>
    <s v="I-2025-07010"/>
    <s v="SURGE FCP | Impulso a la participación de víctimas en materia de desaparicion | Socios México Centro de Colaboración Cívica A.C."/>
    <x v="4"/>
    <x v="76"/>
    <x v="2"/>
    <s v="Co-inversor - Avina Americas (AA)"/>
    <x v="5"/>
    <x v="18"/>
    <x v="18"/>
    <s v="Donación efectivo más de U$D 3K y menos de U$D 50K"/>
    <s v="México"/>
    <s v="US Dollar"/>
    <n v="18000"/>
    <n v="18000"/>
    <s v="Pago Completo"/>
    <s v="Pago único I-7010"/>
    <s v="D-2025-06-17-25225"/>
    <x v="2"/>
    <s v="A00891"/>
  </r>
  <r>
    <d v="2025-06-24T00:00:00"/>
    <s v="Reintegro Alejandra Calderon - Gastos de Alimentación y Traslado"/>
    <s v="I-2025-06962"/>
    <s v="Aliados por el Agua: Evento Adaptación Comunitaria al Cambio Climático (CBA)"/>
    <x v="2"/>
    <x v="109"/>
    <x v="0"/>
    <s v="Co-inversor - Fundación Avina (FA)"/>
    <x v="4"/>
    <x v="12"/>
    <x v="12"/>
    <s v="Organizado por Avina"/>
    <s v="Brasil"/>
    <s v="US Dollar"/>
    <n v="225.86"/>
    <n v="225.86"/>
    <s v="Pago Completo"/>
    <s v="Reintegro Alejandra Calderon - Gastos de Alimentación y Traslado"/>
    <s v="D-2025-05-28-25103"/>
    <x v="1"/>
    <s v="A00789"/>
  </r>
  <r>
    <d v="2025-06-24T00:00:00"/>
    <s v="Anula pago en CRM"/>
    <s v="I-2024-06680"/>
    <s v="ICC: proofreading for climate and care policy brief (in colaboration with the Asia Foundation)"/>
    <x v="2"/>
    <x v="106"/>
    <x v="0"/>
    <s v="Co-inversor - Fundación Avina (FA)"/>
    <x v="3"/>
    <x v="34"/>
    <x v="36"/>
    <s v="Consultoría: Contratación de servicios/Otros"/>
    <s v="Estados Unidos"/>
    <s v="US Dollar"/>
    <n v="-355"/>
    <n v="-355"/>
    <s v="Pago Completo"/>
    <s v="Anula pago en CRM"/>
    <s v="D-2025-04-15-24776"/>
    <x v="0"/>
    <s v="A00808"/>
  </r>
  <r>
    <d v="2025-06-24T00:00:00"/>
    <s v="Invoice 003/2025 - Pago 3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3/2025 - Pago 3 - Consultora apoyo tecnico Bolívia - Alejandra Calderon"/>
    <s v="D-2025-06-23-25259"/>
    <x v="1"/>
    <s v="A00788"/>
  </r>
  <r>
    <d v="2025-06-24T00:00:00"/>
    <s v="Alejandra Calderon - Consultoría"/>
    <s v="I-2025-06935"/>
    <s v="Avina: Consultoría Programatica Bolívia"/>
    <x v="2"/>
    <x v="27"/>
    <x v="0"/>
    <s v="Co-inversor - Fundación Avina (FA)"/>
    <x v="4"/>
    <x v="12"/>
    <x v="12"/>
    <s v="Consultoría: Implementación de Programas"/>
    <s v="Bolivia"/>
    <s v="Pesos Bolivianos"/>
    <n v="8553.98"/>
    <n v="1229.02"/>
    <s v="Pago Completo"/>
    <s v="Alejandra Calderon - Consultoría"/>
    <s v="D-2025-06-23-25247"/>
    <x v="3"/>
    <s v="A00001"/>
  </r>
  <r>
    <d v="2025-06-24T00:00:00"/>
    <s v="Gabriela Bade Consultoria UE junio 2025"/>
    <s v="I-2024-06238"/>
    <s v="UE Chile - Periplo Comunicaciones"/>
    <x v="1"/>
    <x v="65"/>
    <x v="0"/>
    <s v="Co-inversor - Fundación Avina (FA)"/>
    <x v="3"/>
    <x v="9"/>
    <x v="9"/>
    <s v="Consultoría: Implementación de Programas"/>
    <s v="Chile"/>
    <s v="Pesos Chilenos"/>
    <n v="815000"/>
    <n v="871.46"/>
    <s v="Pago Completo"/>
    <s v="Gabriela Bade Consultoria UE junio 2025"/>
    <s v="D-2025-06-23-25244"/>
    <x v="1"/>
    <s v="A00800"/>
  </r>
  <r>
    <d v="2025-06-24T00:00:00"/>
    <s v="Fatura Via Aerea 8174 - 50% Priscilla Chaves - Pago Panamá"/>
    <s v="I-2025-07047"/>
    <s v="GCF BRA | Reunião Planejamento Administrativa Avina e Aliados - São Paulo"/>
    <x v="2"/>
    <x v="2"/>
    <x v="0"/>
    <s v="Co-inversor - Fundación Avina (FA)"/>
    <x v="0"/>
    <x v="11"/>
    <x v="11"/>
    <s v="Contratación de servicios/Viajes/Hoteles/Viáticos"/>
    <s v="Brasil"/>
    <s v="US Dollar"/>
    <n v="175"/>
    <n v="175"/>
    <s v="Pago Completo"/>
    <s v="Fatura Via Aerea 8174 - 50% Priscilla Chaves - Pago Panamá"/>
    <s v="D-2025-06-16-25222"/>
    <x v="0"/>
    <s v="A00703"/>
  </r>
  <r>
    <d v="2025-06-25T00:00:00"/>
    <s v="Honorarios Juni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Junio 2025 Mirana"/>
    <s v="D-2025-06-24-25265"/>
    <x v="0"/>
    <s v="A00811"/>
  </r>
  <r>
    <d v="2025-06-25T00:00:00"/>
    <s v="Pago Diferencia Honorarios Abril 2025"/>
    <s v="I-2025-06857"/>
    <s v="Equipo: Consultoría de Coordinación Programática África - Mirana Njakatiana"/>
    <x v="2"/>
    <x v="63"/>
    <x v="0"/>
    <s v="Co-inversor - Fundación Avina (FA)"/>
    <x v="7"/>
    <x v="14"/>
    <x v="14"/>
    <s v="Consultoría: Implementación de Programas"/>
    <s v="Global"/>
    <s v="Malagasy Ariary"/>
    <n v="1269296.5"/>
    <n v="270.64"/>
    <s v="Pago Completo"/>
    <s v="Pago Diferencia Honorarios Abril 2025"/>
    <s v="D-2025-06-24-25266"/>
    <x v="0"/>
    <s v="A00811"/>
  </r>
  <r>
    <d v="2025-06-25T00:00:00"/>
    <s v="14 Pago Nathalia Junio 2025"/>
    <s v="I-2024-06260"/>
    <s v="Impulsouth II: National Strategies Lead Nathalia"/>
    <x v="2"/>
    <x v="63"/>
    <x v="0"/>
    <s v="Co-inversor - Fundación Avina (FA)"/>
    <x v="7"/>
    <x v="14"/>
    <x v="14"/>
    <s v="Consultoría: Implementación de Programas"/>
    <s v="Global"/>
    <s v="Euros"/>
    <n v="1238.71"/>
    <n v="1314"/>
    <s v="Pago Completo"/>
    <s v="14 Pago Nathalia Junio 2025"/>
    <s v="D-2025-06-18-25237"/>
    <x v="0"/>
    <s v="A00811"/>
  </r>
  <r>
    <d v="2025-06-25T00:00:00"/>
    <s v="I-07086 - Boleto de avión de Sindy Hernandez"/>
    <s v="I-2025-07086"/>
    <s v="ASDI: Boleto de avión de Sindy Hernandez para participación en el Foro de Desarrollo Local de la OCDE"/>
    <x v="2"/>
    <x v="5"/>
    <x v="0"/>
    <s v="Co-inversor - Fundación Avina (FA)"/>
    <x v="3"/>
    <x v="9"/>
    <x v="9"/>
    <s v="Contratación de servicios/Viajes/Hoteles/Viáticos"/>
    <s v="Guatemala"/>
    <s v="US Dollar"/>
    <n v="955.7"/>
    <n v="955.7"/>
    <s v="Pago Completo"/>
    <s v="I-07086 - Boleto de avión de Sindy Hernandez"/>
    <s v="D-2025-06-24-25264"/>
    <x v="2"/>
    <s v="A00707"/>
  </r>
  <r>
    <d v="2025-06-25T00:00:00"/>
    <s v="Pago Junio 2025 Pamela"/>
    <s v="I-2024-06568"/>
    <s v="Andes Resiliente II: Consultoría técnica Pamela Olmedo"/>
    <x v="2"/>
    <x v="25"/>
    <x v="0"/>
    <s v="Co-inversor - Fundación Avina (FA)"/>
    <x v="7"/>
    <x v="14"/>
    <x v="14"/>
    <s v="Consultoría: Implementación de Programas"/>
    <s v="Ecuador"/>
    <s v="US Dollar"/>
    <n v="3216.96"/>
    <n v="3216.96"/>
    <s v="Pago Completo"/>
    <s v="Pago Junio 2025 Pamela"/>
    <s v="D-2025-06-23-25257"/>
    <x v="0"/>
    <s v="A00893"/>
  </r>
  <r>
    <d v="2025-06-25T00:00:00"/>
    <s v="Honorarios Carola Jun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nio 2025"/>
    <s v="D-2025-06-18-25236"/>
    <x v="0"/>
    <s v="A00893"/>
  </r>
  <r>
    <d v="2025-06-25T00:00:00"/>
    <s v="Pago unico"/>
    <s v="I-2025-07087"/>
    <s v="Surge FCP | Encuentros y Diálogos Intergeneracionales: memorias y horizontes para la resistencia |  Bárbara Eugenia Martínez Cairo Salazar"/>
    <x v="2"/>
    <x v="75"/>
    <x v="0"/>
    <s v="Avina Americas – Fundación Avina (AA-FA)"/>
    <x v="5"/>
    <x v="5"/>
    <x v="5"/>
    <s v="Donación efectivo más de U$D 3K y menos de U$D 50K"/>
    <s v="México"/>
    <s v="US Dollar"/>
    <n v="12000"/>
    <n v="12000"/>
    <s v="Pago Completo"/>
    <s v="Pago unico"/>
    <s v="D-2025-06-24-25261"/>
    <x v="2"/>
    <s v="A00780"/>
  </r>
  <r>
    <d v="2025-06-25T00:00:00"/>
    <s v="Desembolso 2"/>
    <s v="I-2024-06607"/>
    <s v="POV-PY: NaturalezaPV- INCIDENCIA CLIMATICA: Estrategias y alianzas de las organizaciones de la sociedad civil frente a los desafíos del Cambio Climático a escala nacional, regional y global."/>
    <x v="2"/>
    <x v="40"/>
    <x v="0"/>
    <s v="Co-inversor - Fundación Avina (FA)"/>
    <x v="0"/>
    <x v="11"/>
    <x v="11"/>
    <s v="Donación efectivo más de U$D 3K y menos de U$D 50K"/>
    <s v="Paraguay"/>
    <s v="US Dollar"/>
    <n v="5790"/>
    <n v="5790"/>
    <s v="Pago Completo"/>
    <s v="Desembolso 2"/>
    <s v="D-2025-06-24-25260"/>
    <x v="0"/>
    <s v="A00461"/>
  </r>
  <r>
    <d v="2025-06-25T00:00:00"/>
    <s v="Reembolso - Isadora Lopes Harvey | Participação no XXIII Congresso Brasileiro do Ministério Público"/>
    <s v="I-2025-06877"/>
    <s v="Avina | Consultoría Coordinación Programática | Isadora Harvey"/>
    <x v="2"/>
    <x v="40"/>
    <x v="0"/>
    <s v="Co-inversor - Fundación Avina (FA)"/>
    <x v="0"/>
    <x v="0"/>
    <x v="0"/>
    <s v="Consultoría: Implementación de Programas"/>
    <s v="Brasil"/>
    <s v="US Dollar"/>
    <n v="137.74"/>
    <n v="137.74"/>
    <s v="Pago Completo"/>
    <s v="Reembolso - Isadora Lopes Harvey | Participação no XXIII Congresso Brasileiro do Ministério Público"/>
    <s v="D-2025-05-22-25054"/>
    <x v="0"/>
    <s v="A00461"/>
  </r>
  <r>
    <d v="2025-06-25T00:00:00"/>
    <s v="Parcela 3/6"/>
    <s v="I-2025-06877"/>
    <s v="Avina | Consultoría Coordinación Programática | Isadora Harvey"/>
    <x v="2"/>
    <x v="40"/>
    <x v="0"/>
    <s v="Co-inversor - Fundación Avina (FA)"/>
    <x v="0"/>
    <x v="0"/>
    <x v="0"/>
    <s v="Consultoría: Implementación de Programas"/>
    <s v="Brasil"/>
    <s v="Reales"/>
    <n v="18306.5"/>
    <n v="3369.87"/>
    <s v="Pago Completo"/>
    <s v="Parcela 3/6"/>
    <s v="D-2025-06-24-25262"/>
    <x v="0"/>
    <s v="A00461"/>
  </r>
  <r>
    <d v="2025-06-25T00:00:00"/>
    <s v="NF 96 ref. Pagamento após imersão | 30% - MFL Mercês"/>
    <s v="I-2025-07024"/>
    <s v="WTT | Imersão estratégica equipe | Maria Luiza"/>
    <x v="3"/>
    <x v="60"/>
    <x v="1"/>
    <s v="WTT Institucional"/>
    <x v="2"/>
    <x v="13"/>
    <x v="13"/>
    <s v="Consultoría: Contratación de servicios/Otros"/>
    <s v="Brasil"/>
    <s v="Reales"/>
    <n v="3000"/>
    <n v="544.27"/>
    <s v="Pago Completo"/>
    <s v="NF 96 ref. Pagamento após imersão | 30% - MFL Mercês"/>
    <s v="D-2025-06-25-25273"/>
    <x v="1"/>
    <s v="A00829"/>
  </r>
  <r>
    <d v="2025-06-25T00:00:00"/>
    <s v="NF 97 ref. Pagamento final | 30% - MFL Merces"/>
    <s v="I-2025-07024"/>
    <s v="WTT | Imersão estratégica equipe | Maria Luiza"/>
    <x v="3"/>
    <x v="60"/>
    <x v="1"/>
    <s v="WTT Institucional"/>
    <x v="2"/>
    <x v="13"/>
    <x v="13"/>
    <s v="Consultoría: Contratación de servicios/Otros"/>
    <s v="Brasil"/>
    <s v="Reales"/>
    <n v="3000"/>
    <n v="541.28"/>
    <s v="Pago Completo"/>
    <s v="NF 97 ref. Pagamento final | 30% - MFL Merces"/>
    <s v="D-2025-06-25-25274"/>
    <x v="1"/>
    <s v="A00829"/>
  </r>
  <r>
    <d v="2025-06-25T00:00:00"/>
    <s v="Pago único"/>
    <s v="I-2025-06922"/>
    <s v="ASDI: Consultoría de Comunicaciones Julie López"/>
    <x v="2"/>
    <x v="5"/>
    <x v="0"/>
    <s v="Co-inversor - Fundación Avina (FA)"/>
    <x v="3"/>
    <x v="9"/>
    <x v="9"/>
    <s v="Consultoría: Implementación de Programas"/>
    <s v="Guatemala"/>
    <s v="Quetzales Guatemaltecos"/>
    <n v="15440"/>
    <n v="2009.79"/>
    <s v="Pago Completo"/>
    <s v="Pago único"/>
    <s v="D-2025-06-06-25161"/>
    <x v="2"/>
    <s v="A00707"/>
  </r>
  <r>
    <d v="2025-06-25T00:00:00"/>
    <s v="13 Honorarios Ana Maria Junio 2025"/>
    <s v="I-2024-06261"/>
    <s v="Impulsouth II: Consultoría Comunicaciones Ana Maria Vela"/>
    <x v="2"/>
    <x v="63"/>
    <x v="0"/>
    <s v="Co-inversor - Fundación Avina (FA)"/>
    <x v="7"/>
    <x v="14"/>
    <x v="14"/>
    <s v="Consultoría: Implementación de Programas"/>
    <s v="Global"/>
    <s v="Nuevos Soles Peruanos"/>
    <n v="10000"/>
    <n v="2752.55"/>
    <s v="Pago Completo"/>
    <s v="13 Honorarios Ana Maria Junio 2025"/>
    <s v="D-2025-06-19-25238"/>
    <x v="0"/>
    <s v="A00811"/>
  </r>
  <r>
    <d v="2025-06-25T00:00:00"/>
    <s v="Pago # 6"/>
    <s v="I-2024-06266"/>
    <s v="Pro-CLIMAR Argentina - Communications coordinator"/>
    <x v="2"/>
    <x v="92"/>
    <x v="0"/>
    <s v="Co-inversor - Fundación Avina (FA)"/>
    <x v="6"/>
    <x v="8"/>
    <x v="8"/>
    <s v="Consultoría: Implementación de Programas"/>
    <s v="Argentina"/>
    <s v="Pesos Argentinos"/>
    <n v="1867423.99"/>
    <n v="1579.88"/>
    <s v="Pago Parcial Realizado"/>
    <s v="Pago # 6"/>
    <s v="D-2025-06-23-25258"/>
    <x v="0"/>
    <s v="A00794"/>
  </r>
  <r>
    <d v="2025-06-26T00:00:00"/>
    <s v="Per diem Ambe Emmanuel Uganda (UNU)"/>
    <s v="I-2025-07070"/>
    <s v="Impulsouth II: Participación Bioenergy Week 2025  - Uganda (UNU)"/>
    <x v="2"/>
    <x v="63"/>
    <x v="0"/>
    <s v="Co-inversor - Fundación Avina (FA)"/>
    <x v="7"/>
    <x v="22"/>
    <x v="25"/>
    <s v="Donación efectivo hasta U$D 3K"/>
    <s v="Global"/>
    <s v="US Dollar"/>
    <n v="1050"/>
    <n v="1050"/>
    <s v="Pago Completo"/>
    <s v="Per diem Ambe Emmanuel Uganda (UNU)"/>
    <s v="D-2025-06-25-25278"/>
    <x v="0"/>
    <s v="A00811"/>
  </r>
  <r>
    <d v="2025-06-26T00:00:00"/>
    <s v="Gabriela Macias - Consultoría"/>
    <s v="I-2025-06985"/>
    <s v="Lazos de Agua: Consultoría Administrativa"/>
    <x v="2"/>
    <x v="45"/>
    <x v="0"/>
    <s v="Co-inversor - Fundación Avina (FA)"/>
    <x v="4"/>
    <x v="12"/>
    <x v="12"/>
    <s v="Consultoría: Implementación de Programas"/>
    <s v="México"/>
    <s v="Pesos Mexicanos"/>
    <n v="92611.36"/>
    <n v="4892.3100000000004"/>
    <s v="Pago Completo"/>
    <s v="Gabriela Macias - Consultoría"/>
    <s v="D-2025-06-25-25275"/>
    <x v="0"/>
    <s v="A00828"/>
  </r>
  <r>
    <d v="2025-06-26T00:00:00"/>
    <s v="Reintegro Gabriela Macias - Gastos de Evento"/>
    <s v="I-2025-07062"/>
    <s v="Lazos de Agua: Gastos Evento Awareness"/>
    <x v="2"/>
    <x v="105"/>
    <x v="0"/>
    <s v="Avina Americas – Fundación Avina (AA-FA)"/>
    <x v="4"/>
    <x v="4"/>
    <x v="4"/>
    <s v="Organizado por Avina"/>
    <s v="México"/>
    <s v="US Dollar"/>
    <n v="207.01"/>
    <n v="207.01"/>
    <s v="Pago Completo"/>
    <s v="Reintegro Gabriela Macias - Gastos de Evento"/>
    <s v="D-2025-06-25-25277"/>
    <x v="0"/>
    <s v="A00934"/>
  </r>
  <r>
    <d v="2025-06-26T00:00:00"/>
    <s v="Desembolso evento | Regina"/>
    <s v="I-2025-07111"/>
    <s v="WTT | Participação de aliados no II Encontro de Tecnologia Social da Amazonia | Regina da Silva"/>
    <x v="3"/>
    <x v="60"/>
    <x v="1"/>
    <s v="WTT Institucional"/>
    <x v="2"/>
    <x v="13"/>
    <x v="13"/>
    <s v="Contratación de servicios/Viajes/Hoteles/Viáticos"/>
    <s v="Brasil"/>
    <s v="Reales"/>
    <n v="10000"/>
    <n v="1814.22"/>
    <s v="Pago Completo"/>
    <s v="Desembolso evento | Regina"/>
    <s v="D-2025-06-26-25287"/>
    <x v="1"/>
    <s v="A00829"/>
  </r>
  <r>
    <d v="2025-06-26T00:00:00"/>
    <s v="I-7041 - Pago 1 - alianza PepsiCo R4S"/>
    <s v="I-2025-07041"/>
    <s v="ECI – Mejora del rendimiento de las asociaciones de personas recicladoras en los países de la Subzona Andina"/>
    <x v="4"/>
    <x v="96"/>
    <x v="2"/>
    <s v="Co-inversor - Avina Americas (AA)"/>
    <x v="6"/>
    <x v="19"/>
    <x v="19"/>
    <s v="Donación efectivo más de U$D 50K"/>
    <s v="Global"/>
    <s v="US Dollar"/>
    <n v="5000"/>
    <n v="5000"/>
    <s v="Pago Completo"/>
    <s v="I-7041 - Pago 1 - alianza PepsiCo R4S"/>
    <s v="D-2025-06-26-25284"/>
    <x v="1"/>
    <s v="A00933"/>
  </r>
  <r>
    <d v="2025-06-26T00:00:00"/>
    <s v="Anticipo gastos de viaje - 2"/>
    <s v="I-2025-06881"/>
    <s v="ECI - Consultoria gestión Unidad Ciencia de Datos"/>
    <x v="2"/>
    <x v="23"/>
    <x v="0"/>
    <s v="Avina Americas – Fundación Avina (AA-FA)"/>
    <x v="6"/>
    <x v="8"/>
    <x v="8"/>
    <s v="Consultoría: Implementación de Programas"/>
    <s v="Global"/>
    <s v="US Dollar"/>
    <n v="400"/>
    <n v="400"/>
    <s v="Pago Completo"/>
    <s v="Anticipo gastos de viaje - 2"/>
    <s v="D-2025-06-26-25286"/>
    <x v="1"/>
    <s v="A00788"/>
  </r>
  <r>
    <d v="2025-06-26T00:00:00"/>
    <s v="I-7041 - Pago 1 - alianza Coca R4S"/>
    <s v="I-2025-07041"/>
    <s v="ECI – Mejora del rendimiento de las asociaciones de personas recicladoras en los países de la Subzona Andina"/>
    <x v="4"/>
    <x v="110"/>
    <x v="2"/>
    <s v="Co-inversor - Avina Americas (AA)"/>
    <x v="6"/>
    <x v="19"/>
    <x v="19"/>
    <s v="Donación efectivo más de U$D 50K"/>
    <s v="Global"/>
    <s v="US Dollar"/>
    <n v="381800"/>
    <n v="381800"/>
    <s v="Pago Completo"/>
    <s v="I-7041 - Pago 1 - alianza Coca R4S"/>
    <s v="D-2025-06-26-25283"/>
    <x v="1"/>
    <s v="A00938"/>
  </r>
  <r>
    <d v="2025-06-26T00:00:00"/>
    <s v="Pago 4 Consultoria M.Guillibrand (MDS)"/>
    <s v="I-2025-06835"/>
    <s v="+Água - Consultoría Programática Chile"/>
    <x v="1"/>
    <x v="55"/>
    <x v="0"/>
    <s v="Co-inversor - Fundación Avina (FA)"/>
    <x v="4"/>
    <x v="12"/>
    <x v="12"/>
    <s v="Consultoría: Implementación de Programas"/>
    <s v="Chile"/>
    <s v="Pesos Chilenos"/>
    <n v="3988661"/>
    <n v="4260.07"/>
    <s v="Pago Completo"/>
    <s v="Pago 4 Consultoria M.Guillibrand (MDS)"/>
    <s v="D-2025-06-23-25253"/>
    <x v="0"/>
    <s v="A00904"/>
  </r>
  <r>
    <d v="2025-06-26T00:00:00"/>
    <s v="Maria Victoria Arellano consultoría junio 2025"/>
    <s v="I-2024-06412"/>
    <s v="Consultoría Administrativa Ikatu Maria Victoria Arellano"/>
    <x v="1"/>
    <x v="111"/>
    <x v="0"/>
    <s v="Co-inversor - Fundación Avina (FA)"/>
    <x v="1"/>
    <x v="17"/>
    <x v="17"/>
    <s v="Cooperación Financiera Reembolsable"/>
    <s v="Chile"/>
    <s v="Pesos Chilenos"/>
    <n v="2300000"/>
    <n v="2456.5"/>
    <s v="Pago Completo"/>
    <s v="Maria Victoria Arellano consultoría junio 2025"/>
    <s v="D-2025-06-23-25246"/>
    <x v="1"/>
    <s v="A00834"/>
  </r>
  <r>
    <d v="2025-06-26T00:00:00"/>
    <s v="Honorarios Cuota 1"/>
    <s v="I-2025-07075"/>
    <s v="Consultoria La Oreja de Poder"/>
    <x v="2"/>
    <x v="90"/>
    <x v="0"/>
    <s v="Co-inversor - Fundación Avina (FA)"/>
    <x v="11"/>
    <x v="35"/>
    <x v="37"/>
    <s v="Consultoría: Inversiones"/>
    <s v="Argentina"/>
    <s v="US Dollar"/>
    <n v="4000"/>
    <n v="4000"/>
    <s v="Pago Completo"/>
    <s v="Honorarios Cuota 1"/>
    <s v="D-2025-06-25-25276"/>
    <x v="3"/>
    <s v="A00763"/>
  </r>
  <r>
    <d v="2025-06-26T00:00:00"/>
    <s v="Gastos de Logística - Pago 3"/>
    <s v="I-2025-06791"/>
    <s v="CLUA | Consultoria Seleção de Beneficiários- Marcelo Tavares"/>
    <x v="2"/>
    <x v="4"/>
    <x v="0"/>
    <s v="Co-inversor - Fundación Avina (FA)"/>
    <x v="0"/>
    <x v="11"/>
    <x v="11"/>
    <s v="Consultoría: Contratación de servicios/Otros"/>
    <s v="Brasil"/>
    <s v="Reales"/>
    <n v="5000"/>
    <n v="920.4"/>
    <s v="Pago Completo"/>
    <s v="Gastos de Logística - Pago 3"/>
    <s v="D-2025-06-25-25272"/>
    <x v="0"/>
    <s v="A00784"/>
  </r>
  <r>
    <d v="2025-06-26T00:00:00"/>
    <s v="Factura 488 - Pago 3 a Araucania Hub - Consultoria Formalización de Coop de RB"/>
    <s v="I-2024-06367"/>
    <s v="CHI - Acompañamiento y asistencia técnica para las cooperativas de recicladores de base a nivel nacional"/>
    <x v="2"/>
    <x v="49"/>
    <x v="0"/>
    <s v="Co-inversor - Fundación Avina (FA)"/>
    <x v="6"/>
    <x v="10"/>
    <x v="10"/>
    <s v="Consultoría: Contratación de servicios/Otros"/>
    <s v="Chile"/>
    <s v="US Dollar"/>
    <n v="10000"/>
    <n v="10000"/>
    <s v="Pago Completo"/>
    <s v="Factura 488 - Pago 3 a Araucania Hub - Consultoria Formalización de Coop de RB"/>
    <s v="D-2025-06-25-25281"/>
    <x v="1"/>
    <s v="A00570"/>
  </r>
  <r>
    <d v="2025-06-27T00:00:00"/>
    <s v="Bajar del adelanto a Daniela Torres"/>
    <s v="I-2025-07102"/>
    <s v="NDC Bolivia: Taller Tarija"/>
    <x v="2"/>
    <x v="112"/>
    <x v="0"/>
    <s v="Co-inversor - Fundación Avina (FA)"/>
    <x v="7"/>
    <x v="22"/>
    <x v="25"/>
    <s v="Organizado por Avina"/>
    <s v="Bolivia"/>
    <s v="US Dollar"/>
    <n v="1267.3900000000001"/>
    <n v="1267.3900000000001"/>
    <s v="Pago Completo"/>
    <s v="Bajar del adelanto a Daniela Torres"/>
    <s v="D-2025-06-27-25315"/>
    <x v="0"/>
    <s v="A00914"/>
  </r>
  <r>
    <d v="2025-06-27T00:00:00"/>
    <s v="Pago Arancia Pasaje Mirana a Durban"/>
    <s v="I-2025-06857"/>
    <s v="Equipo: Consultoría de Coordinación Programática África - Mirana Njakatiana"/>
    <x v="2"/>
    <x v="113"/>
    <x v="0"/>
    <s v="Co-inversor - Fundación Avina (FA)"/>
    <x v="7"/>
    <x v="14"/>
    <x v="14"/>
    <s v="Consultoría: Implementación de Programas"/>
    <s v="Global"/>
    <s v="US Dollar"/>
    <n v="1399"/>
    <n v="1399"/>
    <s v="Pago Completo"/>
    <s v="Pago Arancia Pasaje Mirana a Durban"/>
    <s v="D-2025-06-26-25292"/>
    <x v="0"/>
    <s v="A00936"/>
  </r>
  <r>
    <d v="2025-06-27T00:00:00"/>
    <s v="Invoice FAVIII003 - Pago 3 - Consultoría Gestión UCD - Romina Malagamba"/>
    <s v="I-2025-06881"/>
    <s v="ECI - Consultoria gestión Unidad Ciencia de Datos"/>
    <x v="2"/>
    <x v="23"/>
    <x v="0"/>
    <s v="Avina Americas – Fundación Avina (AA-FA)"/>
    <x v="6"/>
    <x v="8"/>
    <x v="8"/>
    <s v="Consultoría: Implementación de Programas"/>
    <s v="Global"/>
    <s v="Pesos Argentinos"/>
    <n v="11542943.82"/>
    <n v="9765.6"/>
    <s v="Pago Completo"/>
    <s v="Invoice FAVIII003 - Pago 3 - Consultoría Gestión UCD - Romina Malagamba"/>
    <s v="D-2025-06-26-25285"/>
    <x v="1"/>
    <s v="A00788"/>
  </r>
  <r>
    <d v="2025-06-27T00:00:00"/>
    <s v="Factura 00006-00000060 - Pago 3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8000720.2000000002"/>
    <n v="6768.8"/>
    <s v="Pago Completo"/>
    <s v="Factura 00006-00000060 - Pago 3 Consultoria gestión Aceleradora - Santiago Mazzeo"/>
    <s v="D-2025-06-26-25288"/>
    <x v="1"/>
    <s v="A00655"/>
  </r>
  <r>
    <d v="2025-06-27T00:00:00"/>
    <s v="I-2025-06955 -  F. El Arbol - Fase 3 Observatorio Chile"/>
    <s v="I-2025-06955"/>
    <s v="ECI – Latitud R CHILE - Fase 3 Observatorio Chileno para el Reciclaje Inclusivo"/>
    <x v="4"/>
    <x v="96"/>
    <x v="2"/>
    <s v="Co-inversor - Avina Americas (AA)"/>
    <x v="6"/>
    <x v="19"/>
    <x v="19"/>
    <s v="Donación efectivo más de U$D 3K y menos de U$D 50K"/>
    <s v="Chile"/>
    <s v="US Dollar"/>
    <n v="20000"/>
    <n v="20000"/>
    <s v="Pago Completo"/>
    <s v="I-2025-06955 -  F. El Arbol - Fase 3 Observatorio Chile"/>
    <s v="D-2025-06-27-25311"/>
    <x v="1"/>
    <s v="A00933"/>
  </r>
  <r>
    <d v="2025-06-27T00:00:00"/>
    <s v="Bajar del adelanto a Carola Mejia"/>
    <s v="I-2025-07059"/>
    <s v="NDC Bolivia: 2do Taller Cobija"/>
    <x v="2"/>
    <x v="112"/>
    <x v="0"/>
    <s v="Co-inversor - Fundación Avina (FA)"/>
    <x v="7"/>
    <x v="22"/>
    <x v="25"/>
    <s v="Organizado por Avina"/>
    <s v="Bolivia"/>
    <s v="US Dollar"/>
    <n v="645.4"/>
    <n v="645.4"/>
    <s v="Pago Completo"/>
    <s v="Bajar del adelanto a Carola Mejia"/>
    <s v="D-2025-06-27-25316"/>
    <x v="0"/>
    <s v="A00914"/>
  </r>
  <r>
    <d v="2025-06-27T00:00:00"/>
    <s v="NF 008  Pago 3 - Consultoria Gestão programatica Brasil"/>
    <s v="I-2025-06836"/>
    <s v="ECI - Consultoría Gestión Programática Apoyo Técnico Latitud R y ECI  Brasil"/>
    <x v="7"/>
    <x v="51"/>
    <x v="0"/>
    <s v="Co-inversor - Fundación Avina (FA)"/>
    <x v="6"/>
    <x v="8"/>
    <x v="8"/>
    <s v="Consultoría: Implementación de Programas"/>
    <s v="Brasil"/>
    <s v="Reales"/>
    <n v="18563.72"/>
    <n v="3390.26"/>
    <s v="Pago Completo"/>
    <s v="NF 008  Pago 3 - Consultoria Gestão programatica Brasil"/>
    <s v="D-2025-06-25-25280"/>
    <x v="1"/>
    <s v="A00657"/>
  </r>
  <r>
    <d v="2025-06-27T00:00:00"/>
    <s v="Reembolso Despesas de Viagem - Lara Vaz"/>
    <s v="I-2024-06591"/>
    <s v="GCF BRA | Consultoria Genero e Diversidade - Lara Vaz"/>
    <x v="5"/>
    <x v="4"/>
    <x v="0"/>
    <s v="Co-inversor - Fundación Avina (FA)"/>
    <x v="0"/>
    <x v="0"/>
    <x v="0"/>
    <s v="Consultoría: Implementación de Programas"/>
    <s v="Brasil"/>
    <s v="Reales"/>
    <n v="1833.51"/>
    <n v="337.51"/>
    <s v="Pago Completo"/>
    <s v="Reembolso Despesas de Viagem - Lara Vaz"/>
    <s v="D-2025-06-26-25293"/>
    <x v="0"/>
    <s v="A00784"/>
  </r>
  <r>
    <d v="2025-06-27T00:00:00"/>
    <s v="Baixa de Adiantamento Lara Vaz - 3500"/>
    <s v="I-2024-06591"/>
    <s v="GCF BRA | Consultoria Genero e Diversidade - Lara Vaz"/>
    <x v="5"/>
    <x v="2"/>
    <x v="0"/>
    <s v="Co-inversor - Fundación Avina (FA)"/>
    <x v="0"/>
    <x v="0"/>
    <x v="0"/>
    <s v="Consultoría: Implementación de Programas"/>
    <s v="Brasil"/>
    <s v="Reales"/>
    <n v="3500"/>
    <n v="639.20000000000005"/>
    <s v="Pago Completo"/>
    <s v="Baixa de Adiantamento Lara Vaz - 3500"/>
    <s v="D-2025-06-26-25294"/>
    <x v="0"/>
    <s v="A00703"/>
  </r>
  <r>
    <d v="2025-06-27T00:00:00"/>
    <s v="Bajar del adelanto a Daniela Torres"/>
    <s v="I-2025-07102"/>
    <s v="NDC Bolivia: Taller Tarija"/>
    <x v="2"/>
    <x v="112"/>
    <x v="0"/>
    <s v="Co-inversor - Fundación Avina (FA)"/>
    <x v="7"/>
    <x v="22"/>
    <x v="25"/>
    <s v="Organizado por Avina"/>
    <s v="Bolivia"/>
    <s v="US Dollar"/>
    <n v="1898.97"/>
    <n v="1898.97"/>
    <s v="Pago Completo"/>
    <s v="Bajar del adelanto a Daniela Torres"/>
    <s v="D-2025-06-27-25314"/>
    <x v="0"/>
    <s v="A00914"/>
  </r>
  <r>
    <d v="2025-06-27T00:00:00"/>
    <s v="Invoice 0003/2025  - Pago 3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5422045.7199999997"/>
    <n v="4587.18"/>
    <s v="Pago Completo"/>
    <s v="Invoice 0003/2025  - Pago 3 Consultoria gestión de datos e informes - Katherine Conicelli"/>
    <s v="D-2025-06-26-25290"/>
    <x v="1"/>
    <s v="A00788"/>
  </r>
  <r>
    <d v="2025-06-27T00:00:00"/>
    <s v="Reembolso gastos de transporte - Katherine Coniccelli"/>
    <s v="I-2025-06883"/>
    <s v="ECI - Latitud R - Consultora Gestión de datos e informes 2025"/>
    <x v="2"/>
    <x v="23"/>
    <x v="0"/>
    <s v="Avina Americas – Fundación Avina (AA-FA)"/>
    <x v="6"/>
    <x v="8"/>
    <x v="8"/>
    <s v="Consultoría: Implementación de Programas"/>
    <s v="Argentina"/>
    <s v="US Dollar"/>
    <n v="50.07"/>
    <n v="50.07"/>
    <s v="Pago Completo"/>
    <s v="Reembolso gastos de transporte - Katherine Coniccelli"/>
    <s v="D-2025-06-26-25289"/>
    <x v="1"/>
    <s v="A00788"/>
  </r>
  <r>
    <d v="2025-06-30T00:00:00"/>
    <s v="Reintegro Emigdia Ybañez - Gastos de Viaje"/>
    <s v="I-2025-07062"/>
    <s v="Lazos de Agua: Gastos Evento Awareness"/>
    <x v="2"/>
    <x v="105"/>
    <x v="0"/>
    <s v="Avina Americas – Fundación Avina (AA-FA)"/>
    <x v="4"/>
    <x v="4"/>
    <x v="4"/>
    <s v="Organizado por Avina"/>
    <s v="México"/>
    <s v="US Dollar"/>
    <n v="49.04"/>
    <n v="49.04"/>
    <s v="Pago Completo"/>
    <s v="Reintegro Emigdia Ybañez - Gastos de Viaje"/>
    <s v="D-2025-06-23-25255"/>
    <x v="0"/>
    <s v="A00934"/>
  </r>
  <r>
    <d v="2025-06-30T00:00:00"/>
    <s v="No pagar | FT8128 - Via Area - Gastos  Aliados - Hospedagem + tasas"/>
    <s v="I-2025-06987"/>
    <s v="Intercambios - Águas do Marajó (Ceará y Santarém)"/>
    <x v="2"/>
    <x v="67"/>
    <x v="0"/>
    <s v="Co-inversor - Fundación Avina (FA)"/>
    <x v="4"/>
    <x v="4"/>
    <x v="4"/>
    <s v="Organizado por Avina"/>
    <s v="Brasil"/>
    <s v="US Dollar"/>
    <n v="314.82"/>
    <n v="314.82"/>
    <s v="Pago Completo"/>
    <s v="No pagar | FT8128 - Via Area - Gastos  Aliados - Hospedagem + tasas"/>
    <s v="D-2025-06-18-25234"/>
    <x v="0"/>
    <s v="A00929"/>
  </r>
  <r>
    <d v="2025-06-30T00:00:00"/>
    <s v="Factura 51201 - Terranova SA - Pasaje aereo Iveth Pine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1 - Terranova SA - Pasaje aereo Iveth Pineda"/>
    <s v="D-2025-06-27-25301"/>
    <x v="1"/>
    <s v="A00759"/>
  </r>
  <r>
    <d v="2025-06-30T00:00:00"/>
    <s v="Factura 51203 - Terranova SA - Pasaje aereo Reyna Teja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3 - Terranova SA - Pasaje aereo Reyna Tejada"/>
    <s v="D-2025-06-27-25303"/>
    <x v="1"/>
    <s v="A00759"/>
  </r>
  <r>
    <d v="2025-06-30T00:00:00"/>
    <s v="Factura 51216 - Terranova SA - Pasaje aereo Annya Chavarria"/>
    <s v="I-2025-06976"/>
    <s v="ASDI - Target - Guatemala: Tejiendo redes de dignidad - Evento"/>
    <x v="2"/>
    <x v="107"/>
    <x v="0"/>
    <s v="Avina Americas – Fundación Avina (AA-FA)"/>
    <x v="6"/>
    <x v="10"/>
    <x v="10"/>
    <s v="Contratación de servicios/Viajes/Hoteles/Viáticos"/>
    <s v="Guatemala"/>
    <s v="US Dollar"/>
    <n v="367.02"/>
    <n v="367.02"/>
    <s v="Pago Completo"/>
    <s v="Factura 51216 - Terranova SA - Pasaje aereo Annya Chavarria"/>
    <s v="D-2025-06-27-25306"/>
    <x v="1"/>
    <s v="A00759"/>
  </r>
  <r>
    <d v="2025-06-30T00:00:00"/>
    <s v="Maria León Consultoría UE junio 2025"/>
    <s v="I-2025-06938"/>
    <s v="UE Chile: Periplo Consultoria Maria Alejandra Leon"/>
    <x v="1"/>
    <x v="65"/>
    <x v="0"/>
    <s v="Co-inversor - Fundación Avina (FA)"/>
    <x v="3"/>
    <x v="9"/>
    <x v="9"/>
    <s v="Consultoría: Implementación de Programas"/>
    <s v="Chile"/>
    <s v="Pesos Chilenos"/>
    <n v="2388750"/>
    <n v="2552.79"/>
    <s v="Pago Completo"/>
    <s v="Maria León Consultoría UE junio 2025"/>
    <s v="D-2025-06-23-25245"/>
    <x v="1"/>
    <s v="A00800"/>
  </r>
  <r>
    <d v="2025-06-30T00:00:00"/>
    <s v="Desembolso Préstamo único Y.Soza"/>
    <s v="I-2025-07101"/>
    <s v="Yesly Soza Tejerina FDR 2.0 - Ikatu"/>
    <x v="1"/>
    <x v="1"/>
    <x v="0"/>
    <s v="Co-inversor - Fundación Avina (FA)"/>
    <x v="1"/>
    <x v="1"/>
    <x v="1"/>
    <s v="Cooperación Financiera Reembolsable"/>
    <s v="Chile"/>
    <s v="Pesos Chilenos"/>
    <n v="1500000"/>
    <n v="1603.01"/>
    <s v="Pago Completo"/>
    <s v="Desembolso Préstamo único Y.Soza"/>
    <s v="D-2025-06-27-25309"/>
    <x v="1"/>
    <s v="A00824"/>
  </r>
  <r>
    <d v="2025-06-30T00:00:00"/>
    <s v="I-5521 Pago Servicio Consultoría Verónica Maio 2025"/>
    <s v="I-2023-05521"/>
    <s v="Porticus-Periplo: Consultoria Veronica Rodriguez"/>
    <x v="2"/>
    <x v="27"/>
    <x v="0"/>
    <s v="Co-inversor - Fundación Avina (FA)"/>
    <x v="3"/>
    <x v="9"/>
    <x v="9"/>
    <s v="Consultoría: Implementación de Programas"/>
    <s v="México"/>
    <s v="US Dollar"/>
    <n v="3500"/>
    <n v="3500"/>
    <s v="Pago Completo"/>
    <s v="I-5521 Pago Servicio Consultoría Verónica Maio 2025"/>
    <s v="D-2025-06-27-25313"/>
    <x v="3"/>
    <s v="A00001"/>
  </r>
  <r>
    <d v="2025-06-30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00.1400000000003"/>
    <s v="Pago Completo"/>
    <s v="Emigdia Ybañez - Consultoría"/>
    <s v="D-2025-06-27-25308"/>
    <x v="0"/>
    <s v="A00934"/>
  </r>
  <r>
    <d v="2025-06-30T00:00:00"/>
    <s v="Bajar del adelanto a Carola Mejia"/>
    <s v="I-2025-07059"/>
    <s v="NDC Bolivia: 2do Taller Cobija"/>
    <x v="2"/>
    <x v="112"/>
    <x v="0"/>
    <s v="Co-inversor - Fundación Avina (FA)"/>
    <x v="7"/>
    <x v="22"/>
    <x v="25"/>
    <s v="Organizado por Avina"/>
    <s v="Bolivia"/>
    <s v="US Dollar"/>
    <n v="1239.22"/>
    <n v="1239.22"/>
    <s v="Pago Completo"/>
    <s v="Bajar del adelanto a Carola Mejia"/>
    <s v="D-2025-06-30-25330"/>
    <x v="0"/>
    <s v="A00914"/>
  </r>
  <r>
    <d v="2025-06-30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6-18-25233"/>
    <x v="3"/>
    <s v="A00001"/>
  </r>
  <r>
    <d v="2025-06-30T00:00:00"/>
    <s v="TARJETA JOICE | Certify gastos de comunicación"/>
    <s v="I-2023-05846"/>
    <s v="SURGE | Redes sociales y productos de comunicación"/>
    <x v="2"/>
    <x v="61"/>
    <x v="0"/>
    <s v="Avina Americas – Fundación Avina (AA-FA)"/>
    <x v="5"/>
    <x v="5"/>
    <x v="5"/>
    <s v="Consultoría: Contratación de servicios/Otros"/>
    <s v="México"/>
    <s v="US Dollar"/>
    <n v="60"/>
    <n v="60"/>
    <s v="Pago Completo"/>
    <s v="TARJETA JOICE | Certify gastos de comunicación"/>
    <s v="D-2025-06-09-25171"/>
    <x v="2"/>
    <s v="A00772"/>
  </r>
  <r>
    <d v="2025-06-30T00:00:00"/>
    <s v="Factura 51198 - Terranova SA - Pasaje aereo Mariela Maldonado"/>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8 - Terranova SA - Pasaje aereo Mariela Maldonado"/>
    <s v="D-2025-06-25-25282"/>
    <x v="1"/>
    <s v="A00759"/>
  </r>
  <r>
    <d v="2025-06-30T00:00:00"/>
    <s v="Préstamo único G.Painevilo FDR 2"/>
    <s v="I-2025-07018"/>
    <s v="Guillermina Painevilo Lincoñir FDR 20 - Ikatu"/>
    <x v="1"/>
    <x v="1"/>
    <x v="0"/>
    <s v="Co-inversor - Fundación Avina (FA)"/>
    <x v="1"/>
    <x v="1"/>
    <x v="1"/>
    <s v="Cooperación Financiera Reembolsable"/>
    <s v="Chile"/>
    <s v="Pesos Chilenos"/>
    <n v="1500000"/>
    <n v="1603.01"/>
    <s v="Pago Completo"/>
    <s v="Préstamo único G.Painevilo FDR 2"/>
    <s v="D-2025-06-24-25267"/>
    <x v="1"/>
    <s v="A00824"/>
  </r>
  <r>
    <d v="2025-06-30T00:00:00"/>
    <s v="Factura 51217 - Terranova SA - Pasaje aereo Edith Aristide"/>
    <s v="I-2025-06976"/>
    <s v="ASDI - Target - Guatemala: Tejiendo redes de dignidad - Evento"/>
    <x v="2"/>
    <x v="107"/>
    <x v="0"/>
    <s v="Avina Americas – Fundación Avina (AA-FA)"/>
    <x v="6"/>
    <x v="10"/>
    <x v="10"/>
    <s v="Contratación de servicios/Viajes/Hoteles/Viáticos"/>
    <s v="Guatemala"/>
    <s v="US Dollar"/>
    <n v="670.12"/>
    <n v="670.12"/>
    <s v="Pago Completo"/>
    <s v="Factura 51217 - Terranova SA - Pasaje aereo Edith Aristide"/>
    <s v="D-2025-06-27-25300"/>
    <x v="1"/>
    <s v="A00759"/>
  </r>
  <r>
    <d v="2025-06-30T00:00:00"/>
    <s v="Factura 51200 - Terranova SA - Pasaje aereo Armindo Lainez"/>
    <s v="I-2025-06976"/>
    <s v="ASDI - Target - Guatemala: Tejiendo redes de dignidad - Evento"/>
    <x v="2"/>
    <x v="107"/>
    <x v="0"/>
    <s v="Avina Americas – Fundación Avina (AA-FA)"/>
    <x v="6"/>
    <x v="10"/>
    <x v="10"/>
    <s v="Contratación de servicios/Viajes/Hoteles/Viáticos"/>
    <s v="Guatemala"/>
    <s v="US Dollar"/>
    <n v="839.69"/>
    <n v="839.69"/>
    <s v="Pago Completo"/>
    <s v="Factura 51200 - Terranova SA - Pasaje aereo Armindo Lainez"/>
    <s v="D-2025-06-26-25297"/>
    <x v="1"/>
    <s v="A00759"/>
  </r>
  <r>
    <d v="2025-06-30T00:00:00"/>
    <s v="UE Mx - 1615 FA Mx - Consultoria Evaluacion, Monitoreo y Aprendizaje - Junio"/>
    <s v="I-2025-06834"/>
    <s v="UE Mx - Consultoría de evaluación, monitoreo y aprendizaje"/>
    <x v="6"/>
    <x v="100"/>
    <x v="0"/>
    <s v="Co-inversor - Fundación Avina (FA)"/>
    <x v="3"/>
    <x v="9"/>
    <x v="9"/>
    <s v="Consultoría: Implementación de Programas"/>
    <s v="México"/>
    <s v="Pesos Mexicanos"/>
    <n v="25963.4"/>
    <n v="1377.37"/>
    <s v="Pago Completo"/>
    <s v="UE Mx - 1615 FA Mx - Consultoria Evaluacion, Monitoreo y Aprendizaje - Junio"/>
    <s v="D-2025-06-25-25271"/>
    <x v="1"/>
    <s v="A00804"/>
  </r>
  <r>
    <d v="2025-06-30T00:00:00"/>
    <s v="No Pagar | Gastos de Tarjeta - Inscripción CBA"/>
    <s v="I-2025-06962"/>
    <s v="Aliados por el Agua: Evento Adaptación Comunitaria al Cambio Climático (CBA)"/>
    <x v="2"/>
    <x v="109"/>
    <x v="0"/>
    <s v="Co-inversor - Fundación Avina (FA)"/>
    <x v="4"/>
    <x v="4"/>
    <x v="4"/>
    <s v="Organizado por Avina"/>
    <s v="Brasil"/>
    <s v="US Dollar"/>
    <n v="167.33"/>
    <n v="167.33"/>
    <s v="Pago Completo"/>
    <s v="No Pagar | Gastos de Tarjeta - Inscripción CBA"/>
    <s v="D-2025-05-13-24990"/>
    <x v="1"/>
    <s v="A00789"/>
  </r>
  <r>
    <d v="2025-06-30T00:00:00"/>
    <s v="Pasaje aereo pagado con la tarjeta de Daniela Torres"/>
    <s v="I-2025-07102"/>
    <s v="NDC Bolivia: Taller Tarija"/>
    <x v="2"/>
    <x v="112"/>
    <x v="0"/>
    <s v="Co-inversor - Fundación Avina (FA)"/>
    <x v="7"/>
    <x v="22"/>
    <x v="25"/>
    <s v="Organizado por Avina"/>
    <s v="Bolivia"/>
    <s v="US Dollar"/>
    <n v="3560.28"/>
    <n v="3560.28"/>
    <s v="Pago Completo"/>
    <s v="Pasaje aereo pagado con la tarjeta de Daniela Torres"/>
    <s v="D-2025-06-30-25328"/>
    <x v="0"/>
    <s v="A00914"/>
  </r>
  <r>
    <d v="2025-06-30T00:00:00"/>
    <s v="Factura 51264 - Terranova SA - Traslados tierra Salvador - Antigua Guatemala"/>
    <s v="I-2025-06976"/>
    <s v="ASDI - Target - Guatemala: Tejiendo redes de dignidad - Evento"/>
    <x v="2"/>
    <x v="107"/>
    <x v="0"/>
    <s v="Avina Americas – Fundación Avina (AA-FA)"/>
    <x v="6"/>
    <x v="10"/>
    <x v="10"/>
    <s v="Contratación de servicios/Viajes/Hoteles/Viáticos"/>
    <s v="Guatemala"/>
    <s v="US Dollar"/>
    <n v="1325"/>
    <n v="1325"/>
    <s v="Pago Completo"/>
    <s v="Factura 51264 - Terranova SA - Traslados tierra Salvador - Antigua Guatemala"/>
    <s v="D-2025-06-27-25307"/>
    <x v="1"/>
    <s v="A00759"/>
  </r>
  <r>
    <d v="2025-06-30T00:00:00"/>
    <s v="Préstamo único B.Morales FDR 2"/>
    <s v="I-2025-07055"/>
    <s v="Bernardo Morales Zapata FDR 20 - Ikatu"/>
    <x v="1"/>
    <x v="1"/>
    <x v="0"/>
    <s v="Co-inversor - Fundación Avina (FA)"/>
    <x v="1"/>
    <x v="1"/>
    <x v="1"/>
    <s v="Cooperación Financiera Reembolsable"/>
    <s v="Chile"/>
    <s v="Pesos Chilenos"/>
    <n v="5000000"/>
    <n v="5343.36"/>
    <s v="Pago Completo"/>
    <s v="Préstamo único B.Morales FDR 2"/>
    <s v="D-2025-06-25-25269"/>
    <x v="1"/>
    <s v="A00824"/>
  </r>
  <r>
    <d v="2025-06-30T00:00:00"/>
    <s v="Factura 51204 - Terranova SA - Pasaje aereo Maria Rivera"/>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4 - Terranova SA - Pasaje aereo Maria Rivera"/>
    <s v="D-2025-06-27-25305"/>
    <x v="1"/>
    <s v="A00759"/>
  </r>
  <r>
    <d v="2025-06-30T00:00:00"/>
    <s v="Préstamo único R.Hermosilla FDR 2"/>
    <s v="I-2025-07017"/>
    <s v="Rodrigo Hernan Hermosilla Cáceres FDR 20 - Ikatu"/>
    <x v="1"/>
    <x v="1"/>
    <x v="0"/>
    <s v="Co-inversor - Fundación Avina (FA)"/>
    <x v="1"/>
    <x v="1"/>
    <x v="1"/>
    <s v="Cooperación Financiera Reembolsable"/>
    <s v="Chile"/>
    <s v="Pesos Chilenos"/>
    <n v="10000000"/>
    <n v="10686.73"/>
    <s v="Pago Completo"/>
    <s v="Préstamo único R.Hermosilla FDR 2"/>
    <s v="D-2025-06-25-25279"/>
    <x v="1"/>
    <s v="A00824"/>
  </r>
  <r>
    <d v="2025-06-30T00:00:00"/>
    <s v="Préstamo único S.Henriquez FDR 2"/>
    <s v="I-2025-07015"/>
    <s v="Sandra Henriquez Riquelme FDR 20 - Ikatu"/>
    <x v="1"/>
    <x v="1"/>
    <x v="0"/>
    <s v="Co-inversor - Fundación Avina (FA)"/>
    <x v="1"/>
    <x v="1"/>
    <x v="1"/>
    <s v="Cooperación Financiera Reembolsable"/>
    <s v="Chile"/>
    <s v="Pesos Chilenos"/>
    <n v="2000000"/>
    <n v="2137.35"/>
    <s v="Pago Completo"/>
    <s v="Préstamo único S.Henriquez FDR 2"/>
    <s v="D-2025-06-24-25268"/>
    <x v="1"/>
    <s v="A00824"/>
  </r>
  <r>
    <d v="2025-06-30T00:00:00"/>
    <s v="Factura 51199 - Terranova SA - Pasaje aereo Anny Euceda"/>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9 - Terranova SA - Pasaje aereo Anny Euceda"/>
    <s v="D-2025-06-27-25304"/>
    <x v="1"/>
    <s v="A00759"/>
  </r>
  <r>
    <d v="2025-06-30T00:00:00"/>
    <s v="Factura 51208 - Terranova SA - Pasaje aereo Edith Aristide"/>
    <s v="I-2025-06976"/>
    <s v="ASDI - Target - Guatemala: Tejiendo redes de dignidad - Evento"/>
    <x v="2"/>
    <x v="107"/>
    <x v="0"/>
    <s v="Avina Americas – Fundación Avina (AA-FA)"/>
    <x v="6"/>
    <x v="10"/>
    <x v="10"/>
    <s v="Contratación de servicios/Viajes/Hoteles/Viáticos"/>
    <s v="Guatemala"/>
    <s v="US Dollar"/>
    <n v="500.25"/>
    <n v="500.25"/>
    <s v="Pago Completo"/>
    <s v="Factura 51208 - Terranova SA - Pasaje aereo Edith Aristide"/>
    <s v="D-2025-06-26-25299"/>
    <x v="1"/>
    <s v="A00759"/>
  </r>
  <r>
    <d v="2025-06-30T00:00:00"/>
    <s v="Desembolso Viajes"/>
    <s v="I-2024-06774"/>
    <s v="Restauración de humedales altoandinos en comunidades indígenas mediante técnicas tradicionales aymaras en las regiones de Arica y Parinacota y Tarapacá, Chile. 2024"/>
    <x v="1"/>
    <x v="55"/>
    <x v="0"/>
    <s v="Co-inversor - Fundación Avina (FA)"/>
    <x v="4"/>
    <x v="4"/>
    <x v="4"/>
    <s v="Donación efectivo más de U$D 50K"/>
    <s v="Chile"/>
    <s v="Pesos Chilenos"/>
    <n v="350000"/>
    <n v="374.04"/>
    <s v="Pago Completo"/>
    <s v="Desembolso Viajes"/>
    <s v="D-2025-06-23-25254"/>
    <x v="0"/>
    <s v="A00904"/>
  </r>
  <r>
    <d v="2025-06-30T00:00:00"/>
    <s v="148599 Turismo Esquierre - Pasaje Aerea"/>
    <s v="I-2025-06835"/>
    <s v="+Água - Consultoría Programática Chile"/>
    <x v="1"/>
    <x v="55"/>
    <x v="0"/>
    <s v="Co-inversor - Fundación Avina (FA)"/>
    <x v="4"/>
    <x v="12"/>
    <x v="12"/>
    <s v="Consultoría: Implementación de Programas"/>
    <s v="Chile"/>
    <s v="Pesos Chilenos"/>
    <n v="303263"/>
    <n v="324.08999999999997"/>
    <s v="Pago Completo"/>
    <s v="148599 Turismo Esquierre - Pasaje Aerea"/>
    <s v="D-2025-06-30-25329"/>
    <x v="0"/>
    <s v="A00904"/>
  </r>
  <r>
    <d v="2025-06-30T00:00:00"/>
    <s v="Desembolso Préstamo único L.Barrera"/>
    <s v="I-2025-07053"/>
    <s v="Luciana Barrera Pino FDR 20 - Ikatu"/>
    <x v="1"/>
    <x v="1"/>
    <x v="0"/>
    <s v="Co-inversor - Fundación Avina (FA)"/>
    <x v="1"/>
    <x v="1"/>
    <x v="1"/>
    <s v="Cooperación Financiera Reembolsable"/>
    <s v="Chile"/>
    <s v="Pesos Chilenos"/>
    <n v="4000000"/>
    <n v="4274.6899999999996"/>
    <s v="Pago Completo"/>
    <s v="Desembolso Préstamo único L.Barrera"/>
    <s v="D-2025-06-27-25312"/>
    <x v="1"/>
    <s v="A00824"/>
  </r>
  <r>
    <d v="2025-06-30T00:00:00"/>
    <s v="Préstamo único F.Barrales FDR 2"/>
    <s v="I-2025-07054"/>
    <s v="Fabiola Barrales Caamaño FDR 20 - Ikatu"/>
    <x v="1"/>
    <x v="1"/>
    <x v="0"/>
    <s v="Co-inversor - Fundación Avina (FA)"/>
    <x v="1"/>
    <x v="1"/>
    <x v="1"/>
    <s v="Cooperación Financiera Reembolsable"/>
    <s v="Chile"/>
    <s v="Pesos Chilenos"/>
    <n v="1000000"/>
    <n v="1068.67"/>
    <s v="Pago Completo"/>
    <s v="Préstamo único F.Barrales FDR 2"/>
    <s v="D-2025-06-25-25270"/>
    <x v="1"/>
    <s v="A00824"/>
  </r>
  <r>
    <d v="2025-06-30T00:00:00"/>
    <s v="Desembolso Préstamo único M.Wendegass"/>
    <s v="I-2025-07088"/>
    <s v="Mary Wendegass Muñoz FDR 20 - Ikatu"/>
    <x v="1"/>
    <x v="1"/>
    <x v="0"/>
    <s v="Co-inversor - Fundación Avina (FA)"/>
    <x v="1"/>
    <x v="1"/>
    <x v="1"/>
    <s v="Cooperación Financiera Reembolsable"/>
    <s v="Chile"/>
    <s v="Pesos Chilenos"/>
    <n v="2000000"/>
    <n v="2137.35"/>
    <s v="Pago Completo"/>
    <s v="Desembolso Préstamo único M.Wendegass"/>
    <s v="D-2025-06-27-25310"/>
    <x v="1"/>
    <s v="A00824"/>
  </r>
  <r>
    <d v="2025-06-30T00:00:00"/>
    <s v="Pasajes aereos tajeta Daniela Torres"/>
    <s v="I-2025-07059"/>
    <s v="NDC Bolivia: 2do Taller Cobija"/>
    <x v="2"/>
    <x v="112"/>
    <x v="0"/>
    <s v="Co-inversor - Fundación Avina (FA)"/>
    <x v="7"/>
    <x v="22"/>
    <x v="25"/>
    <s v="Organizado por Avina"/>
    <s v="Bolivia"/>
    <s v="US Dollar"/>
    <n v="14522.6"/>
    <n v="14522.6"/>
    <s v="Pago Completo"/>
    <s v="Pasajes aereos tajeta Daniela Torres"/>
    <s v="D-2025-06-26-25291"/>
    <x v="0"/>
    <s v="A00914"/>
  </r>
  <r>
    <d v="2025-06-30T00:00:00"/>
    <s v="Factura 51202 - Terranova SA - Pasaje aereo Marta Dominguez"/>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2 - Terranova SA - Pasaje aereo Marta Dominguez"/>
    <s v="D-2025-06-27-25302"/>
    <x v="1"/>
    <s v="A00759"/>
  </r>
  <r>
    <d v="2025-06-30T00:00:00"/>
    <s v="Factura 51205 - Terranova SA - Pasaje aereo Maria Cisnado"/>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5 - Terranova SA - Pasaje aereo Maria Cisnado"/>
    <s v="D-2025-06-26-25298"/>
    <x v="1"/>
    <s v="A00759"/>
  </r>
  <r>
    <d v="2025-07-01T00:00:00"/>
    <s v="Pago gastos viaje YRR"/>
    <s v="I-2024-06315"/>
    <s v="UE Redes Chaco - Coordinación del proyecto (Yaiza Reid Rata) - año II"/>
    <x v="0"/>
    <x v="56"/>
    <x v="0"/>
    <s v="Co-inversor - Fundación Avina (FA)"/>
    <x v="0"/>
    <x v="0"/>
    <x v="0"/>
    <s v="Consultoría: Implementación de Programas"/>
    <s v="Argentina"/>
    <s v="Pesos Argentinos"/>
    <n v="238112.4"/>
    <n v="202.74"/>
    <s v="Pago Completo"/>
    <s v="Pago gastos viaje YRR"/>
    <s v="D-2025-07-01-25332"/>
    <x v="0"/>
    <s v="A00622"/>
  </r>
  <r>
    <d v="2025-07-01T00:00:00"/>
    <s v="Pago 2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2 Assoc Cayaguanca - I-06770"/>
    <s v="D-2025-06-30-25318"/>
    <x v="2"/>
    <s v="A00707"/>
  </r>
  <r>
    <d v="2025-07-01T00:00:00"/>
    <s v="Pago I-6737 AA-FA Ford"/>
    <s v="I-2024-06737"/>
    <s v="SURGE | Fondos AA-FA Ford"/>
    <x v="4"/>
    <x v="31"/>
    <x v="3"/>
    <s v="Co-inversor - Avina Americas (AA)"/>
    <x v="5"/>
    <x v="29"/>
    <x v="31"/>
    <s v="Donación efectivo más de U$D 3K y menos de U$D 50K"/>
    <s v="Panamá"/>
    <s v="US Dollar"/>
    <n v="10326"/>
    <n v="10326"/>
    <s v="Pago Completo"/>
    <s v="Pago I-6737 AA-FA Ford"/>
    <s v="D-2025-07-01-25333"/>
    <x v="2"/>
    <s v="A00776"/>
  </r>
  <r>
    <d v="2025-07-01T00:00:00"/>
    <s v="Honorarios junio 2025 - Yaiza Reid Rata"/>
    <s v="I-2024-06315"/>
    <s v="UE Redes Chaco - Coordinación del proyecto (Yaiza Reid Rata) - año II"/>
    <x v="0"/>
    <x v="56"/>
    <x v="0"/>
    <s v="Co-inversor - Fundación Avina (FA)"/>
    <x v="0"/>
    <x v="0"/>
    <x v="0"/>
    <s v="Consultoría: Implementación de Programas"/>
    <s v="Argentina"/>
    <s v="Pesos Argentinos"/>
    <n v="3417985"/>
    <n v="2910.16"/>
    <s v="Pago Completo"/>
    <s v="Honorarios junio 2025 - Yaiza Reid Rata"/>
    <s v="D-2025-07-01-25331"/>
    <x v="0"/>
    <s v="A00622"/>
  </r>
  <r>
    <d v="2025-07-01T00:00:00"/>
    <s v="Pago I-6956 AA-FA Pepsi"/>
    <s v="I-2025-06956"/>
    <s v="ECI - Latitud R- AA-FA PEPSICO"/>
    <x v="4"/>
    <x v="96"/>
    <x v="3"/>
    <s v="Co-inversor - Avina Americas (AA)"/>
    <x v="6"/>
    <x v="36"/>
    <x v="38"/>
    <s v="Donación efectivo más de U$D 3K y menos de U$D 50K"/>
    <s v="Global"/>
    <s v="US Dollar"/>
    <n v="150000"/>
    <n v="150000"/>
    <s v="Pago Completo"/>
    <s v="Pago I-6956 AA-FA Pepsi"/>
    <s v="D-2025-07-01-25335"/>
    <x v="1"/>
    <s v="A00933"/>
  </r>
  <r>
    <d v="2025-07-01T00:00:00"/>
    <s v="Pago I-6813 AA-FA Avery"/>
    <s v="I-2025-06813"/>
    <s v="ECI Ejecución Avery BRA y MEX AA-FA Building a Fair Circular Economy via Inclusive Recycling in Brazil and Mexico"/>
    <x v="4"/>
    <x v="108"/>
    <x v="3"/>
    <s v="Co-inversor - Avina Americas (AA)"/>
    <x v="6"/>
    <x v="36"/>
    <x v="38"/>
    <s v="Donación efectivo más de U$D 50K"/>
    <s v="Ecuador"/>
    <s v="US Dollar"/>
    <n v="100000"/>
    <n v="100000"/>
    <s v="Pago Completo"/>
    <s v="Pago I-6813 AA-FA Avery"/>
    <s v="D-2025-07-01-25334"/>
    <x v="1"/>
    <s v="A00905"/>
  </r>
  <r>
    <d v="2025-07-01T00:00:00"/>
    <s v="Reembolso de Despesas Lara Vaz"/>
    <s v="I-2024-06591"/>
    <s v="GCF BRA | Consultoria Genero e Diversidade - Lara Vaz"/>
    <x v="5"/>
    <x v="2"/>
    <x v="0"/>
    <s v="Co-inversor - Fundación Avina (FA)"/>
    <x v="0"/>
    <x v="0"/>
    <x v="0"/>
    <s v="Consultoría: Implementación de Programas"/>
    <s v="Brasil"/>
    <s v="Reales"/>
    <n v="848"/>
    <n v="155.57"/>
    <s v="Pago Completo"/>
    <s v="Reembolso de Despesas Lara Vaz"/>
    <s v="D-2025-06-26-25295"/>
    <x v="0"/>
    <s v="A00703"/>
  </r>
  <r>
    <d v="2025-07-01T00:00:00"/>
    <s v="Pagamento 3/4 | PLATAFORMA CIPO"/>
    <s v="I-2025-06818"/>
    <s v="WTT POL - Estudo Clima - Plataforma Cipó"/>
    <x v="3"/>
    <x v="114"/>
    <x v="1"/>
    <s v="WTT Institucional"/>
    <x v="2"/>
    <x v="13"/>
    <x v="13"/>
    <s v="Donación efectivo más de U$D 3K y menos de U$D 50K"/>
    <s v="Brasil"/>
    <s v="Reales"/>
    <n v="30000"/>
    <n v="5497.43"/>
    <s v="Pago Completo"/>
    <s v="Pagamento 3/4 | PLATAFORMA CIPO"/>
    <s v="D-2025-06-30-25317"/>
    <x v="1"/>
    <s v="A00829"/>
  </r>
  <r>
    <d v="2025-07-01T00:00:00"/>
    <s v="Margarita Gutierrez - Consultoría"/>
    <s v="I-2025-07049"/>
    <s v="Lazos de Agua: Programmatic and Strategy Support Mexico"/>
    <x v="2"/>
    <x v="105"/>
    <x v="0"/>
    <s v="Avina Americas – Fundación Avina (AA-FA)"/>
    <x v="4"/>
    <x v="12"/>
    <x v="12"/>
    <s v="Consultoría: Implementación de Programas"/>
    <s v="México"/>
    <s v="Pesos Mexicanos"/>
    <n v="61220.5"/>
    <n v="3234.05"/>
    <s v="Pago Completo"/>
    <s v="Margarita Gutierrez - Consultoría"/>
    <s v="D-2025-06-30-25327"/>
    <x v="0"/>
    <s v="A00934"/>
  </r>
  <r>
    <d v="2025-07-01T00:00:00"/>
    <s v="Pago 4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6800"/>
    <n v="6800"/>
    <s v="Pago Completo"/>
    <s v="Pago 4 Assoc Cayaguanca - I-06770"/>
    <s v="D-2025-06-30-25320"/>
    <x v="2"/>
    <s v="A00707"/>
  </r>
  <r>
    <d v="2025-07-01T00:00:00"/>
    <s v="Pago ACDI USD38449"/>
    <s v="I-2023-05475"/>
    <s v="UE Redes Chaco - ACDI"/>
    <x v="0"/>
    <x v="56"/>
    <x v="0"/>
    <s v="Co-inversor - Fundación Avina (FA)"/>
    <x v="0"/>
    <x v="11"/>
    <x v="11"/>
    <s v="Donación efectivo más de U$D 50K"/>
    <s v="Argentina"/>
    <s v="US Dollar"/>
    <n v="38449"/>
    <n v="38449"/>
    <s v="Pago Completo"/>
    <s v="Pago ACDI USD38449"/>
    <s v="D-2025-06-30-25326"/>
    <x v="0"/>
    <s v="A00622"/>
  </r>
  <r>
    <d v="2025-07-01T00:00:00"/>
    <s v="Pago I-6959 AA-FA CocaCola"/>
    <s v="I-2025-06959"/>
    <s v="ECI – Latitud R - AAFA Coca Andean sub-zone"/>
    <x v="4"/>
    <x v="110"/>
    <x v="3"/>
    <s v="Co-inversor - Avina Americas (AA)"/>
    <x v="6"/>
    <x v="36"/>
    <x v="38"/>
    <s v="Donación efectivo más de U$D 50K"/>
    <s v="Global"/>
    <s v="US Dollar"/>
    <n v="234000"/>
    <n v="234000"/>
    <s v="Pago Completo"/>
    <s v="Pago I-6959 AA-FA CocaCola"/>
    <s v="D-2025-07-01-25336"/>
    <x v="1"/>
    <s v="A00938"/>
  </r>
  <r>
    <d v="2025-07-01T00:00:00"/>
    <s v="Pago 3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28676"/>
    <n v="28676"/>
    <s v="Pago Completo"/>
    <s v="Pago 3 Assoc Cayaguanca - I-06770"/>
    <s v="D-2025-06-30-25319"/>
    <x v="2"/>
    <s v="A00707"/>
  </r>
  <r>
    <d v="2025-07-01T00:00:00"/>
    <s v="Consultoría Florencia Rojas - Pago 9"/>
    <s v="I-2024-06118"/>
    <s v="Pro-CLIMAR Argentina - Project coordinator - Integral coordination for actions implementations – Florencia Rojas"/>
    <x v="2"/>
    <x v="92"/>
    <x v="0"/>
    <s v="Co-inversor - Fundación Avina (FA)"/>
    <x v="6"/>
    <x v="8"/>
    <x v="8"/>
    <s v="Consultoría: Implementación de Programas"/>
    <s v="Argentina"/>
    <s v="Pesos Argentinos"/>
    <n v="1767263"/>
    <n v="1504.69"/>
    <s v="Pago Completo"/>
    <s v="Consultoría Florencia Rojas - Pago 9"/>
    <s v="D-2025-07-01-25340"/>
    <x v="0"/>
    <s v="A00794"/>
  </r>
  <r>
    <d v="2025-07-01T00:00:00"/>
    <s v="Reembolso despesas Sala de Gênero - Lara Vaz"/>
    <s v="I-2024-06190"/>
    <s v="GCF BRA | Eventos e Viagens - Projeto Marajó"/>
    <x v="5"/>
    <x v="2"/>
    <x v="0"/>
    <s v="Co-inversor - Fundación Avina (FA)"/>
    <x v="0"/>
    <x v="11"/>
    <x v="11"/>
    <s v="Organizado por Avina"/>
    <s v="Brasil"/>
    <s v="Reales"/>
    <n v="325"/>
    <n v="59.56"/>
    <s v="Pago Completo"/>
    <s v="Reembolso despesas Sala de Gênero - Lara Vaz"/>
    <s v="D-2025-06-26-25296"/>
    <x v="0"/>
    <s v="A00703"/>
  </r>
  <r>
    <d v="2025-07-01T00:00:00"/>
    <s v="Desembolso 2 - Enmienda"/>
    <s v="I-2024-06655"/>
    <s v="Latitud R - C3 RED LACRE: Desarrollo de Capacidades e  Incidência - 2024 -2025"/>
    <x v="2"/>
    <x v="23"/>
    <x v="0"/>
    <s v="Avina Americas – Fundación Avina (AA-FA)"/>
    <x v="6"/>
    <x v="10"/>
    <x v="10"/>
    <s v="Donación efectivo más de U$D 3K y menos de U$D 50K"/>
    <s v="Ecuador"/>
    <s v="US Dollar"/>
    <n v="5489.21"/>
    <n v="5489.21"/>
    <s v="Pago Completo"/>
    <s v="Desembolso 2 - Enmienda"/>
    <s v="D-2025-06-30-25325"/>
    <x v="1"/>
    <s v="A00788"/>
  </r>
  <r>
    <d v="2025-07-01T00:00:00"/>
    <s v="Pago honorarios junio 2025 - Fiorella Tomasello"/>
    <s v="I-2025-06833"/>
    <s v="UE Redes Chaco - consultoría administrativa (Fiorella Tomasello)"/>
    <x v="0"/>
    <x v="56"/>
    <x v="0"/>
    <s v="Co-inversor - Fundación Avina (FA)"/>
    <x v="0"/>
    <x v="0"/>
    <x v="0"/>
    <s v="Consultoría: Implementación de Programas"/>
    <s v="Argentina"/>
    <s v="Pesos Argentinos"/>
    <n v="2115600"/>
    <n v="1801.28"/>
    <s v="Pago Completo"/>
    <s v="Pago honorarios junio 2025 - Fiorella Tomasello"/>
    <s v="D-2025-07-01-25337"/>
    <x v="0"/>
    <s v="A00622"/>
  </r>
  <r>
    <d v="2025-07-01T00:00:00"/>
    <s v="Honorário Junho 2025 - Caroline Santos"/>
    <s v="I-2024-06739"/>
    <s v="GCF BRA | Administrative Consulting - Caroline Santos"/>
    <x v="2"/>
    <x v="2"/>
    <x v="0"/>
    <s v="Co-inversor - Fundación Avina (FA)"/>
    <x v="0"/>
    <x v="0"/>
    <x v="0"/>
    <s v="Consultoría: Implementación de Programas"/>
    <s v="Brasil"/>
    <s v="Reales"/>
    <n v="8500"/>
    <n v="1541.47"/>
    <s v="Pago Completo"/>
    <s v="Honorário Junho 2025 - Caroline Santos"/>
    <s v="D-2025-06-30-25322"/>
    <x v="0"/>
    <s v="A00703"/>
  </r>
  <r>
    <d v="2025-07-01T00:00:00"/>
    <s v="Invoice 008/2025 - Consultora programatica Peru"/>
    <s v="I-2025-06832"/>
    <s v="ECI - Consultoría Programática Apoyo Técnico Latitud R y ECI – Perú"/>
    <x v="2"/>
    <x v="23"/>
    <x v="0"/>
    <s v="Avina Americas – Fundación Avina (AA-FA)"/>
    <x v="6"/>
    <x v="8"/>
    <x v="8"/>
    <s v="Consultoría: Implementación de Programas"/>
    <s v="Perú"/>
    <s v="Nuevos Soles Peruanos"/>
    <n v="22000"/>
    <n v="6055.6"/>
    <s v="Pago Completo"/>
    <s v="Invoice 008/2025 - Consultora programatica Peru"/>
    <s v="D-2025-06-30-25324"/>
    <x v="1"/>
    <s v="A00788"/>
  </r>
  <r>
    <d v="2025-07-02T00:00:00"/>
    <s v="Anticipo de pago - PA 08/10"/>
    <s v="I-2024-06154"/>
    <s v="Biomas II :  Apoio à Coordenação Programática (Eva Eduarda)"/>
    <x v="2"/>
    <x v="40"/>
    <x v="0"/>
    <s v="Co-inversor - Fundación Avina (FA)"/>
    <x v="0"/>
    <x v="0"/>
    <x v="0"/>
    <s v="Consultoría: Implementación de Programas"/>
    <s v="Brasil"/>
    <s v="Reales"/>
    <n v="10862.2"/>
    <n v="2000"/>
    <s v="Pago Completo"/>
    <s v="Anticipo de pago - PA 08/10"/>
    <s v="D-2025-07-04-25369"/>
    <x v="0"/>
    <s v="A00461"/>
  </r>
  <r>
    <d v="2025-07-02T00:00:00"/>
    <s v="Pago Único Daniel Abreu"/>
    <s v="I-2025-06988"/>
    <s v="Impulsouth II: Mapeo y Vinculación de Actores Daniel Abreu"/>
    <x v="2"/>
    <x v="63"/>
    <x v="0"/>
    <s v="Co-inversor - Fundación Avina (FA)"/>
    <x v="7"/>
    <x v="22"/>
    <x v="25"/>
    <s v="Consultoría: Contratación de servicios/Otros"/>
    <s v="República Dominicana"/>
    <s v="US Dollar"/>
    <n v="1500"/>
    <n v="1500"/>
    <s v="Pago Completo"/>
    <s v="Pago Único Daniel Abreu"/>
    <s v="D-2025-07-01-25338"/>
    <x v="0"/>
    <s v="A00811"/>
  </r>
  <r>
    <d v="2025-07-02T00:00:00"/>
    <s v="Reembolso - Eva Duarte | gastos de viagem BEL"/>
    <s v="I-2024-06154"/>
    <s v="Biomas II :  Apoio à Coordenação Programática (Eva Eduarda)"/>
    <x v="2"/>
    <x v="40"/>
    <x v="0"/>
    <s v="Co-inversor - Fundación Avina (FA)"/>
    <x v="0"/>
    <x v="0"/>
    <x v="0"/>
    <s v="Consultoría: Implementación de Programas"/>
    <s v="Brasil"/>
    <s v="US Dollar"/>
    <n v="70.040000000000006"/>
    <n v="70.040000000000006"/>
    <s v="Pago Completo"/>
    <s v="Reembolso - Eva Duarte | gastos de viagem BEL"/>
    <s v="D-2025-07-01-25346"/>
    <x v="0"/>
    <s v="A00461"/>
  </r>
  <r>
    <d v="2025-07-02T00:00:00"/>
    <s v="Reembolso de Despesas Denis Conrado"/>
    <s v="I-2024-06142"/>
    <s v="GCF BRA | Consultoria Monitoreo y Evaluación - Denis Conrado"/>
    <x v="5"/>
    <x v="4"/>
    <x v="0"/>
    <s v="Co-inversor - Fundación Avina (FA)"/>
    <x v="0"/>
    <x v="0"/>
    <x v="0"/>
    <s v="Consultoría: Implementación de Programas"/>
    <s v="Brasil"/>
    <s v="Reales"/>
    <n v="2186.06"/>
    <n v="402.51"/>
    <s v="Pago Completo"/>
    <s v="Reembolso de Despesas Denis Conrado"/>
    <s v="D-2025-07-01-25344"/>
    <x v="0"/>
    <s v="A00784"/>
  </r>
  <r>
    <d v="2025-07-02T00:00:00"/>
    <s v="Pago 7/10 - Consultoria | Eva Eduarda"/>
    <s v="I-2024-06154"/>
    <s v="Biomas II :  Apoio à Coordenação Programática (Eva Eduarda)"/>
    <x v="2"/>
    <x v="40"/>
    <x v="0"/>
    <s v="Co-inversor - Fundación Avina (FA)"/>
    <x v="0"/>
    <x v="0"/>
    <x v="0"/>
    <s v="Consultoría: Implementación de Programas"/>
    <s v="Brasil"/>
    <s v="Reales"/>
    <n v="17821.099999999999"/>
    <n v="3281.31"/>
    <s v="Pago Completo"/>
    <s v="Pago 7/10 - Consultoria | Eva Eduarda"/>
    <s v="D-2025-07-01-25345"/>
    <x v="0"/>
    <s v="A00461"/>
  </r>
  <r>
    <d v="2025-07-03T00:00:00"/>
    <s v="Anticipo 2 al Pago 5"/>
    <s v="I-2023-06017"/>
    <s v="Pro-CLIMAR Argentina - UNTREF"/>
    <x v="2"/>
    <x v="92"/>
    <x v="0"/>
    <s v="Co-inversor - Fundación Avina (FA)"/>
    <x v="6"/>
    <x v="10"/>
    <x v="10"/>
    <s v="Donación efectivo más de U$D 50K"/>
    <s v="Argentina"/>
    <s v="US Dollar"/>
    <n v="4000"/>
    <n v="4000"/>
    <s v="Pago Completo"/>
    <s v="Anticipo 2 al Pago 5"/>
    <s v="D-2025-07-02-25354"/>
    <x v="0"/>
    <s v="A00794"/>
  </r>
  <r>
    <d v="2025-07-03T00:00:00"/>
    <s v="Pago Único I-2025-07069"/>
    <s v="I-2025-07069"/>
    <s v="Packard: Instituto Talanoa"/>
    <x v="4"/>
    <x v="62"/>
    <x v="2"/>
    <s v="Co-inversor - Avina Americas (AA)"/>
    <x v="7"/>
    <x v="25"/>
    <x v="27"/>
    <s v="Donación efectivo más de U$D 3K y menos de U$D 50K"/>
    <s v="Brasil"/>
    <s v="US Dollar"/>
    <n v="20000"/>
    <n v="20000"/>
    <s v="Pago Completo"/>
    <s v="Pago Único I-2025-07069"/>
    <s v="D-2025-07-01-25347"/>
    <x v="0"/>
    <s v="A00900"/>
  </r>
  <r>
    <d v="2025-07-03T00:00:00"/>
    <s v="Desembolso unico"/>
    <s v="I-2025-06942"/>
    <s v="POV-VAC-BR: OC | Central da COP"/>
    <x v="2"/>
    <x v="40"/>
    <x v="0"/>
    <s v="Co-inversor - Fundación Avina (FA)"/>
    <x v="0"/>
    <x v="11"/>
    <x v="11"/>
    <s v="Donación efectivo más de U$D 3K y menos de U$D 50K"/>
    <s v="Brasil"/>
    <s v="US Dollar"/>
    <n v="5000"/>
    <n v="5000"/>
    <s v="Pago Completo"/>
    <s v="Desembolso unico"/>
    <s v="D-2025-07-02-25353"/>
    <x v="0"/>
    <s v="A00461"/>
  </r>
  <r>
    <d v="2025-07-03T00:00:00"/>
    <s v="Pagamento junho/julho 2025"/>
    <s v="I-2025-07079"/>
    <s v="WTT CAP - Gestão do Conhecimento Marajó Resiliente | Jessyca"/>
    <x v="8"/>
    <x v="115"/>
    <x v="1"/>
    <s v="WTT Institucional"/>
    <x v="2"/>
    <x v="13"/>
    <x v="13"/>
    <s v="Consultoría: Inversiones"/>
    <s v="Brasil"/>
    <s v="Reales"/>
    <n v="17935.580000000002"/>
    <n v="3302.38"/>
    <s v="Pago Completo"/>
    <s v="Pagamento junho/julho 2025"/>
    <s v="D-2025-07-01-25339"/>
    <x v="0"/>
    <s v="A00939"/>
  </r>
  <r>
    <d v="2025-07-04T00:00:00"/>
    <s v="Allegro Factura 56173  Eva Duarte"/>
    <s v="I-2024-06154"/>
    <s v="Biomas II :  Apoio à Coordenação Programática (Eva Eduarda)"/>
    <x v="2"/>
    <x v="103"/>
    <x v="0"/>
    <s v="Avina Americas – Fundación Avina (AA-FA)"/>
    <x v="0"/>
    <x v="0"/>
    <x v="0"/>
    <s v="Consultoría: Implementación de Programas"/>
    <s v="Brasil"/>
    <s v="US Dollar"/>
    <n v="528.70000000000005"/>
    <n v="528.70000000000005"/>
    <s v="Pago Completo"/>
    <s v="Allegro Factura 56173  Eva Duarte"/>
    <s v="D-2025-07-03-25361"/>
    <x v="0"/>
    <s v="A00913"/>
  </r>
  <r>
    <d v="2025-07-04T00:00:00"/>
    <s v="Pago # 2"/>
    <s v="I-2024-06738"/>
    <s v="Pro-CLIMAR Argentina - Prestación de Servicios Profesionales Apoyo Plataforma ONTS"/>
    <x v="2"/>
    <x v="92"/>
    <x v="0"/>
    <s v="Co-inversor - Fundación Avina (FA)"/>
    <x v="6"/>
    <x v="10"/>
    <x v="10"/>
    <s v="Consultoría: Contratación de servicios/Otros"/>
    <s v="Argentina"/>
    <s v="Pesos Argentinos"/>
    <n v="11940000"/>
    <n v="10166.030000000001"/>
    <s v="Pago Completo"/>
    <s v="Pago # 2"/>
    <s v="D-2025-07-03-25365"/>
    <x v="0"/>
    <s v="A00794"/>
  </r>
  <r>
    <d v="2025-07-04T00:00:00"/>
    <s v="Fac 54558 Allegrotour - Ticket Aereo Porto Escondido/CDMX"/>
    <s v="I-2025-07062"/>
    <s v="Lazos de Agua: Gastos Evento Awareness"/>
    <x v="2"/>
    <x v="105"/>
    <x v="0"/>
    <s v="Avina Americas – Fundación Avina (AA-FA)"/>
    <x v="4"/>
    <x v="4"/>
    <x v="4"/>
    <s v="Organizado por Avina"/>
    <s v="México"/>
    <s v="US Dollar"/>
    <n v="207.75"/>
    <n v="207.75"/>
    <s v="Pago Completo"/>
    <s v="Fac 54558 Allegrotour - Ticket Aereo Porto Escondido/CDMX"/>
    <s v="D-2025-07-02-25355"/>
    <x v="0"/>
    <s v="A00934"/>
  </r>
  <r>
    <d v="2025-07-04T00:00:00"/>
    <s v="Allegro Factura 54658  Eva Duarte"/>
    <s v="I-2024-06154"/>
    <s v="Biomas II :  Apoio à Coordenação Programática (Eva Eduarda)"/>
    <x v="2"/>
    <x v="103"/>
    <x v="0"/>
    <s v="Avina Americas – Fundación Avina (AA-FA)"/>
    <x v="0"/>
    <x v="0"/>
    <x v="0"/>
    <s v="Consultoría: Implementación de Programas"/>
    <s v="Brasil"/>
    <s v="US Dollar"/>
    <n v="216.89"/>
    <n v="216.89"/>
    <s v="Pago Completo"/>
    <s v="Allegro Factura 54658  Eva Duarte"/>
    <s v="D-2025-07-03-25360"/>
    <x v="0"/>
    <s v="A00913"/>
  </r>
  <r>
    <d v="2025-07-04T00:00:00"/>
    <s v="Factura 55455 - Allegro Tours /-GOMES DUARTE/EVA EDUARDA"/>
    <s v="I-2024-06154"/>
    <s v="Biomas II :  Apoio à Coordenação Programática (Eva Eduarda)"/>
    <x v="2"/>
    <x v="40"/>
    <x v="0"/>
    <s v="Co-inversor - Fundación Avina (FA)"/>
    <x v="0"/>
    <x v="0"/>
    <x v="0"/>
    <s v="Consultoría: Implementación de Programas"/>
    <s v="Brasil"/>
    <s v="US Dollar"/>
    <n v="2245.1799999999998"/>
    <n v="2245.1799999999998"/>
    <s v="Pago Completo"/>
    <s v="Factura 55455 - Allegro Tours /-GOMES DUARTE/EVA EDUARDA"/>
    <s v="D-2025-06-30-25323"/>
    <x v="0"/>
    <s v="A00461"/>
  </r>
  <r>
    <d v="2025-07-04T00:00:00"/>
    <s v="Fatura  54585 - Allegro - Hotel Comfort Taguatinga"/>
    <s v="I-2024-06154"/>
    <s v="Biomas II :  Apoio à Coordenação Programática (Eva Eduarda)"/>
    <x v="2"/>
    <x v="40"/>
    <x v="0"/>
    <s v="Co-inversor - Fundación Avina (FA)"/>
    <x v="0"/>
    <x v="0"/>
    <x v="0"/>
    <s v="Consultoría: Implementación de Programas"/>
    <s v="Brasil"/>
    <s v="US Dollar"/>
    <n v="192"/>
    <n v="192"/>
    <s v="Pago Completo"/>
    <s v="Fatura  54585 - Allegro - Hotel Comfort Taguatinga"/>
    <s v="D-2025-06-30-25321"/>
    <x v="0"/>
    <s v="A00461"/>
  </r>
  <r>
    <d v="2025-07-04T00:00:00"/>
    <s v="Fac 51651 Allegrotour - Gasto de Vuelo Viaje a Ecuador"/>
    <s v="I-2025-06975"/>
    <s v="Lazos de Agua: Especialista en Cambio de Comportamiento"/>
    <x v="2"/>
    <x v="45"/>
    <x v="0"/>
    <s v="Co-inversor - Fundación Avina (FA)"/>
    <x v="4"/>
    <x v="12"/>
    <x v="12"/>
    <s v="Consultoría: Implementación de Programas"/>
    <s v="Argentina"/>
    <s v="US Dollar"/>
    <n v="1511.06"/>
    <n v="1511.06"/>
    <s v="Pago Completo"/>
    <s v="Fac 51651 Allegrotour - Gasto de Vuelo Viaje a Ecuador"/>
    <s v="D-2025-07-02-25349"/>
    <x v="0"/>
    <s v="A00828"/>
  </r>
  <r>
    <d v="2025-07-04T00:00:00"/>
    <s v="Fac 51803 - Allegrotour - Ticket Aereo Quito/Manta"/>
    <s v="I-2025-06975"/>
    <s v="Lazos de Agua: Especialista en Cambio de Comportamiento"/>
    <x v="2"/>
    <x v="45"/>
    <x v="0"/>
    <s v="Co-inversor - Fundación Avina (FA)"/>
    <x v="4"/>
    <x v="12"/>
    <x v="12"/>
    <s v="Consultoría: Implementación de Programas"/>
    <s v="Argentina"/>
    <s v="US Dollar"/>
    <n v="78.25"/>
    <n v="78.25"/>
    <s v="Pago Completo"/>
    <s v="Fac 51803 - Allegrotour - Ticket Aereo Quito/Manta"/>
    <s v="D-2025-07-02-25351"/>
    <x v="0"/>
    <s v="A00828"/>
  </r>
  <r>
    <d v="2025-07-07T00:00:00"/>
    <s v="Miriam - Consultoria"/>
    <s v="I-2025-06975"/>
    <s v="Lazos de Agua: Especialista en Cambio de Comportamiento"/>
    <x v="2"/>
    <x v="45"/>
    <x v="0"/>
    <s v="Co-inversor - Fundación Avina (FA)"/>
    <x v="4"/>
    <x v="12"/>
    <x v="12"/>
    <s v="Consultoría: Implementación de Programas"/>
    <s v="Argentina"/>
    <s v="Pesos Argentinos"/>
    <n v="411000.49"/>
    <n v="349.94"/>
    <s v="Pago Completo"/>
    <s v="Miriam - Consultoria"/>
    <s v="D-2025-07-04-25376"/>
    <x v="0"/>
    <s v="A00828"/>
  </r>
  <r>
    <d v="2025-07-07T00:00:00"/>
    <s v="Fac 53581 Allegrotour - Vuelo CDMX para Evento de Lanzamiento"/>
    <s v="I-2025-07062"/>
    <s v="Lazos de Agua: Gastos Evento Awareness"/>
    <x v="2"/>
    <x v="105"/>
    <x v="0"/>
    <s v="Avina Americas – Fundación Avina (AA-FA)"/>
    <x v="4"/>
    <x v="4"/>
    <x v="4"/>
    <s v="Organizado por Avina"/>
    <s v="México"/>
    <s v="US Dollar"/>
    <n v="1322.68"/>
    <n v="1322.68"/>
    <s v="Pago Completo"/>
    <s v="Fac 53581 Allegrotour - Vuelo CDMX para Evento de Lanzamiento"/>
    <s v="D-2025-07-04-25367"/>
    <x v="0"/>
    <s v="A00934"/>
  </r>
  <r>
    <d v="2025-07-07T00:00:00"/>
    <s v="Pago 2 - I-06771 - ASCAPER"/>
    <s v="I-2024-06771"/>
    <s v="ASDI: ASCAPER, Puentes financieros"/>
    <x v="2"/>
    <x v="5"/>
    <x v="0"/>
    <s v="Co-inversor - Fundación Avina (FA)"/>
    <x v="3"/>
    <x v="3"/>
    <x v="3"/>
    <s v="Donación efectivo más de U$D 3K y menos de U$D 50K"/>
    <s v="El Salvador"/>
    <s v="US Dollar"/>
    <n v="15750"/>
    <n v="15750"/>
    <s v="Pago Completo"/>
    <s v="Pago 2 - I-06771 - ASCAPER"/>
    <s v="D-2025-07-04-25372"/>
    <x v="2"/>
    <s v="A00707"/>
  </r>
  <r>
    <d v="2025-07-07T00:00:00"/>
    <s v="Pago 13 Jerson I-5430"/>
    <s v="I-2022-05430"/>
    <s v="ASDI: Consultoría Honduras Jerson Muñoz"/>
    <x v="2"/>
    <x v="5"/>
    <x v="0"/>
    <s v="Co-inversor - Fundación Avina (FA)"/>
    <x v="3"/>
    <x v="9"/>
    <x v="9"/>
    <s v="Consultoría: Implementación de Programas"/>
    <s v="Honduras"/>
    <s v="Lempiras Hondureñas"/>
    <n v="128580.6"/>
    <n v="4922.8"/>
    <s v="Pago Completo"/>
    <s v="Pago 13 Jerson I-5430"/>
    <s v="D-2025-07-01-25341"/>
    <x v="2"/>
    <s v="A00707"/>
  </r>
  <r>
    <d v="2025-07-07T00:00:00"/>
    <s v="Pago 3 - I-06771 - ASCAPER"/>
    <s v="I-2024-06771"/>
    <s v="ASDI: ASCAPER, Puentes financieros"/>
    <x v="2"/>
    <x v="5"/>
    <x v="0"/>
    <s v="Co-inversor - Fundación Avina (FA)"/>
    <x v="3"/>
    <x v="3"/>
    <x v="3"/>
    <s v="Donación efectivo más de U$D 3K y menos de U$D 50K"/>
    <s v="El Salvador"/>
    <s v="US Dollar"/>
    <n v="3500"/>
    <n v="3500"/>
    <s v="Pago Completo"/>
    <s v="Pago 3 - I-06771 - ASCAPER"/>
    <s v="D-2025-07-04-25373"/>
    <x v="2"/>
    <s v="A00707"/>
  </r>
  <r>
    <d v="2025-07-07T00:00:00"/>
    <s v="Desembolso Préstamo único R.Melinao"/>
    <s v="I-2025-07056"/>
    <s v="Rosa Melinao Manriquez FDR 20 - Ikatu"/>
    <x v="1"/>
    <x v="1"/>
    <x v="0"/>
    <s v="Co-inversor - Fundación Avina (FA)"/>
    <x v="1"/>
    <x v="1"/>
    <x v="1"/>
    <s v="Cooperación Financiera Reembolsable"/>
    <s v="Chile"/>
    <s v="Pesos Chilenos"/>
    <n v="1000000"/>
    <n v="1072.57"/>
    <s v="Pago Completo"/>
    <s v="Desembolso Préstamo único R.Melinao"/>
    <s v="D-2025-07-02-25357"/>
    <x v="1"/>
    <s v="A00824"/>
  </r>
  <r>
    <d v="2025-07-07T00:00:00"/>
    <s v="Adelanto de Viaje Asunción - Miriam Priotti"/>
    <s v="I-2025-06975"/>
    <s v="Lazos de Agua: Especialista en Cambio de Comportamiento"/>
    <x v="2"/>
    <x v="45"/>
    <x v="0"/>
    <s v="Co-inversor - Fundación Avina (FA)"/>
    <x v="4"/>
    <x v="12"/>
    <x v="12"/>
    <s v="Consultoría: Implementación de Programas"/>
    <s v="Argentina"/>
    <s v="US Dollar"/>
    <n v="400"/>
    <n v="400"/>
    <s v="Pago Completo"/>
    <s v="Adelanto de Viaje Asunción - Miriam Priotti"/>
    <s v="D-2025-07-03-25362"/>
    <x v="0"/>
    <s v="A00828"/>
  </r>
  <r>
    <d v="2025-07-07T00:00:00"/>
    <s v="Desembolso único"/>
    <s v="I-2024-06615"/>
    <s v="POV-VAC-BR: COP DAS BAIXADAS | Integrando a mobilização e o fortalecimento territorial com as ações nas Yellow Zones para nortear o debate climático rumo à COP30"/>
    <x v="2"/>
    <x v="40"/>
    <x v="0"/>
    <s v="Co-inversor - Fundación Avina (FA)"/>
    <x v="0"/>
    <x v="11"/>
    <x v="11"/>
    <s v="Donación efectivo más de U$D 3K y menos de U$D 50K"/>
    <s v="Brasil"/>
    <s v="US Dollar"/>
    <n v="20000"/>
    <n v="20000"/>
    <s v="Pago Completo"/>
    <s v="Desembolso único"/>
    <s v="D-2025-07-03-25364"/>
    <x v="0"/>
    <s v="A00461"/>
  </r>
  <r>
    <d v="2025-07-07T00:00:00"/>
    <s v="Desembolso Préstamo único K.Silva"/>
    <s v="I-2025-07019"/>
    <s v="Karina Silva Aguayo FDR 20 - Ikatu"/>
    <x v="1"/>
    <x v="1"/>
    <x v="0"/>
    <s v="Co-inversor - Fundación Avina (FA)"/>
    <x v="1"/>
    <x v="1"/>
    <x v="1"/>
    <s v="Cooperación Financiera Reembolsable"/>
    <s v="Chile"/>
    <s v="Pesos Chilenos"/>
    <n v="3500000"/>
    <n v="3754"/>
    <s v="Pago Completo"/>
    <s v="Desembolso Préstamo único K.Silva"/>
    <s v="D-2025-07-02-25356"/>
    <x v="1"/>
    <s v="A00824"/>
  </r>
  <r>
    <d v="2025-07-07T00:00:00"/>
    <s v="Miriam Priotti - Consultoría"/>
    <s v="I-2025-06975"/>
    <s v="Lazos de Agua: Especialista en Cambio de Comportamiento"/>
    <x v="2"/>
    <x v="45"/>
    <x v="0"/>
    <s v="Co-inversor - Fundación Avina (FA)"/>
    <x v="4"/>
    <x v="12"/>
    <x v="12"/>
    <s v="Consultoría: Implementación de Programas"/>
    <s v="Argentina"/>
    <s v="Pesos Argentinos"/>
    <n v="7110735.2000000002"/>
    <n v="6054.27"/>
    <s v="Pago Completo"/>
    <s v="Miriam Priotti - Consultoría"/>
    <s v="D-2025-07-04-25375"/>
    <x v="0"/>
    <s v="A00828"/>
  </r>
  <r>
    <d v="2025-07-07T00:00:00"/>
    <s v="Pago unico | Mayra"/>
    <s v="I-2025-07083"/>
    <s v="SURGE |  Consultoría evalución intermedia| Mayra Zamaniego López"/>
    <x v="2"/>
    <x v="75"/>
    <x v="0"/>
    <s v="Avina Americas – Fundación Avina (AA-FA)"/>
    <x v="5"/>
    <x v="5"/>
    <x v="5"/>
    <s v="Consultoría: Implementación de Programas"/>
    <s v="México"/>
    <s v="US Dollar"/>
    <n v="5250"/>
    <n v="5250"/>
    <s v="Pago Completo"/>
    <s v="Pago unico | Mayra"/>
    <s v="D-2025-07-04-25370"/>
    <x v="2"/>
    <s v="A00780"/>
  </r>
  <r>
    <d v="2025-07-07T00:00:00"/>
    <s v="Desembolso Unico Aceleradora-Reteplast"/>
    <s v="I-2025-07036"/>
    <s v="Latitud R - C2 Aceleradora  - 09_ ARG Reteplast SRL"/>
    <x v="0"/>
    <x v="116"/>
    <x v="0"/>
    <s v="Co-inversor - Fundación Avina (FA)"/>
    <x v="6"/>
    <x v="37"/>
    <x v="39"/>
    <s v="Cooperación Financiera Reembolsable"/>
    <s v="Argentina"/>
    <s v="US Dollar"/>
    <n v="100000"/>
    <n v="100000"/>
    <s v="Pago Completo"/>
    <s v="Desembolso Unico Aceleradora-Reteplast"/>
    <s v="D-2025-07-22-25449"/>
    <x v="1"/>
    <s v="A00932"/>
  </r>
  <r>
    <d v="2025-07-07T00:00:00"/>
    <s v="Reintegro Miriam Priotti - Gastos de Viaje Evento de Lanzamiento"/>
    <s v="I-2025-07062"/>
    <s v="Lazos de Agua: Gastos Evento Awareness"/>
    <x v="2"/>
    <x v="105"/>
    <x v="0"/>
    <s v="Avina Americas – Fundación Avina (AA-FA)"/>
    <x v="4"/>
    <x v="4"/>
    <x v="4"/>
    <s v="Organizado por Avina"/>
    <s v="México"/>
    <s v="US Dollar"/>
    <n v="876.98"/>
    <n v="876.98"/>
    <s v="Pago Completo"/>
    <s v="Reintegro Miriam Priotti - Gastos de Viaje Evento de Lanzamiento"/>
    <s v="D-2025-07-03-25363"/>
    <x v="0"/>
    <s v="A00934"/>
  </r>
  <r>
    <d v="2025-07-07T00:00:00"/>
    <s v="Fac 54553 Allegrotours - Ticket Aereo Tuxtla/CDMX"/>
    <s v="I-2025-07062"/>
    <s v="Lazos de Agua: Gastos Evento Awareness"/>
    <x v="2"/>
    <x v="105"/>
    <x v="0"/>
    <s v="Avina Americas – Fundación Avina (AA-FA)"/>
    <x v="4"/>
    <x v="4"/>
    <x v="4"/>
    <s v="Organizado por Avina"/>
    <s v="México"/>
    <s v="US Dollar"/>
    <n v="180.92"/>
    <n v="180.92"/>
    <s v="Pago Completo"/>
    <s v="Fac 54553 Allegrotours - Ticket Aereo Tuxtla/CDMX"/>
    <s v="D-2025-07-04-25368"/>
    <x v="0"/>
    <s v="A00934"/>
  </r>
  <r>
    <d v="2025-07-07T00:00:00"/>
    <s v="Reintegro Miriam Priotti - Viaje al Ecuador"/>
    <s v="I-2025-06975"/>
    <s v="Lazos de Agua: Especialista en Cambio de Comportamiento"/>
    <x v="2"/>
    <x v="105"/>
    <x v="0"/>
    <s v="Avina Americas – Fundación Avina (AA-FA)"/>
    <x v="4"/>
    <x v="12"/>
    <x v="12"/>
    <s v="Consultoría: Implementación de Programas"/>
    <s v="Argentina"/>
    <s v="US Dollar"/>
    <n v="720.89"/>
    <n v="720.89"/>
    <s v="Pago Completo"/>
    <s v="Reintegro Miriam Priotti - Viaje al Ecuador"/>
    <s v="D-2025-07-04-25374"/>
    <x v="0"/>
    <s v="A00934"/>
  </r>
  <r>
    <d v="2025-07-08T00:00:00"/>
    <s v="01 st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1 st Desembolso COIAB"/>
    <s v="D-2025-07-07-25379"/>
    <x v="0"/>
    <s v="A00913"/>
  </r>
  <r>
    <d v="2025-07-08T00:00:00"/>
    <s v="Prestação de Contas - Telma Rocha - Gastos do Evento"/>
    <s v="I-2025-07034"/>
    <s v="Encontro Conexão e Colaboração Construindo o Futuro em Recife"/>
    <x v="5"/>
    <x v="90"/>
    <x v="0"/>
    <s v="Co-inversor - Fundación Avina (FA)"/>
    <x v="10"/>
    <x v="33"/>
    <x v="35"/>
    <s v="Organizado por Avina"/>
    <s v="Brasil"/>
    <s v="Reales"/>
    <n v="4582.07"/>
    <n v="839.7"/>
    <s v="Pago Completo"/>
    <s v="Prestação de Contas - Telma Rocha - Gastos do Evento"/>
    <s v="D-2025-06-09-25165"/>
    <x v="3"/>
    <s v="A00763"/>
  </r>
  <r>
    <d v="2025-07-08T00:00:00"/>
    <s v="Anticipo de gastos de viaje - Victor"/>
    <s v="I-2025-06880"/>
    <s v="ECI - Latitud R - Consultoría Apoyo Tecnico Gestión Programatica México"/>
    <x v="2"/>
    <x v="23"/>
    <x v="0"/>
    <s v="Avina Americas – Fundación Avina (AA-FA)"/>
    <x v="6"/>
    <x v="8"/>
    <x v="8"/>
    <s v="Consultoría: Implementación de Programas"/>
    <s v="México"/>
    <s v="Pesos Mexicanos"/>
    <n v="17700"/>
    <n v="935.02"/>
    <s v="Pago Completo"/>
    <s v="Anticipo de gastos de viaje - Victor"/>
    <s v="D-2025-07-04-25377"/>
    <x v="1"/>
    <s v="A00788"/>
  </r>
  <r>
    <d v="2025-07-08T00:00:00"/>
    <s v="Pago Hospedaje a Mirana en Durban"/>
    <s v="I-2025-06857"/>
    <s v="Equipo: Consultoría de Coordinación Programática África - Mirana Njakatiana"/>
    <x v="2"/>
    <x v="113"/>
    <x v="0"/>
    <s v="Co-inversor - Fundación Avina (FA)"/>
    <x v="7"/>
    <x v="14"/>
    <x v="14"/>
    <s v="Consultoría: Implementación de Programas"/>
    <s v="Global"/>
    <s v="US Dollar"/>
    <n v="405"/>
    <n v="405"/>
    <s v="Pago Completo"/>
    <s v="Pago Hospedaje a Mirana en Durban"/>
    <s v="D-2025-07-07-25380"/>
    <x v="0"/>
    <s v="A00936"/>
  </r>
  <r>
    <d v="2025-07-08T00:00:00"/>
    <s v="Factura F409EFF5 - Pago 3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556.7"/>
    <s v="Pago Completo"/>
    <s v="Factura F409EFF5 - Pago 3 - Consultoria Programatica Mexico - Victor Guzman"/>
    <s v="D-2025-06-23-25251"/>
    <x v="1"/>
    <s v="A00788"/>
  </r>
  <r>
    <d v="2025-07-08T00:00:00"/>
    <s v="Viajes - Victor Guzman (reembolso 425.16)"/>
    <s v="I-2025-06880"/>
    <s v="ECI - Latitud R - Consultoría Apoyo Tecnico Gestión Programatica México"/>
    <x v="2"/>
    <x v="23"/>
    <x v="0"/>
    <s v="Avina Americas – Fundación Avina (AA-FA)"/>
    <x v="6"/>
    <x v="8"/>
    <x v="8"/>
    <s v="Consultoría: Implementación de Programas"/>
    <s v="México"/>
    <s v="US Dollar"/>
    <n v="425.16"/>
    <n v="425.16"/>
    <s v="Pago Completo"/>
    <s v="Viajes - Victor Guzman (reembolso 425.16)"/>
    <s v="D-2025-07-04-25378"/>
    <x v="1"/>
    <s v="A00788"/>
  </r>
  <r>
    <d v="2025-07-08T00:00:00"/>
    <s v="Baixa de Adiantamento - Denis Conrado"/>
    <s v="I-2024-06142"/>
    <s v="GCF BRA | Consultoria Monitoreo y Evaluación - Denis Conrado"/>
    <x v="5"/>
    <x v="4"/>
    <x v="0"/>
    <s v="Co-inversor - Fundación Avina (FA)"/>
    <x v="0"/>
    <x v="0"/>
    <x v="0"/>
    <s v="Consultoría: Implementación de Programas"/>
    <s v="Brasil"/>
    <s v="Reales"/>
    <n v="742.84"/>
    <n v="136.78"/>
    <s v="Pago Completo"/>
    <s v="Baixa de Adiantamento - Denis Conrado"/>
    <s v="D-2025-07-01-25343"/>
    <x v="0"/>
    <s v="A00784"/>
  </r>
  <r>
    <d v="2025-07-08T00:00:00"/>
    <s v="Fac 51218 Allegrotours - Vuelo a CDMX"/>
    <s v="I-2025-06860"/>
    <s v="Lazos de Agua: Consultoria Programática País"/>
    <x v="2"/>
    <x v="45"/>
    <x v="0"/>
    <s v="Co-inversor - Fundación Avina (FA)"/>
    <x v="4"/>
    <x v="12"/>
    <x v="12"/>
    <s v="Consultoría: Implementación de Programas"/>
    <s v="Paraguay"/>
    <s v="US Dollar"/>
    <n v="2193"/>
    <n v="2193"/>
    <s v="Pago Completo"/>
    <s v="Fac 51218 Allegrotours - Vuelo a CDMX"/>
    <s v="D-2025-07-02-25350"/>
    <x v="0"/>
    <s v="A00828"/>
  </r>
  <r>
    <d v="2025-07-08T00:00:00"/>
    <s v="Baixa de Adiantamento - Denis Conrado"/>
    <s v="I-2024-06142"/>
    <s v="GCF BRA | Consultoria Monitoreo y Evaluación - Denis Conrado"/>
    <x v="5"/>
    <x v="2"/>
    <x v="0"/>
    <s v="Co-inversor - Fundación Avina (FA)"/>
    <x v="0"/>
    <x v="0"/>
    <x v="0"/>
    <s v="Consultoría: Implementación de Programas"/>
    <s v="Brasil"/>
    <s v="Reales"/>
    <n v="2257.16"/>
    <n v="413.64"/>
    <s v="Pago Completo"/>
    <s v="Baixa de Adiantamento - Denis Conrado"/>
    <s v="D-2025-07-01-25342"/>
    <x v="0"/>
    <s v="A00703"/>
  </r>
  <r>
    <d v="2025-07-09T00:00:00"/>
    <s v="ICC: comms pago abril - mayo 2025"/>
    <s v="I-2024-06469"/>
    <s v="ICC: Consultoría en comunicación - Juan Duncan"/>
    <x v="2"/>
    <x v="106"/>
    <x v="0"/>
    <s v="Co-inversor - Fundación Avina (FA)"/>
    <x v="3"/>
    <x v="9"/>
    <x v="9"/>
    <s v="Consultoría: Implementación de Programas"/>
    <s v="Argentina"/>
    <s v="Pesos Argentinos"/>
    <n v="1475333.95"/>
    <n v="1172.8399999999999"/>
    <s v="Pago Completo"/>
    <s v="ICC: comms pago abril - mayo 2025"/>
    <s v="D-2025-07-02-25358"/>
    <x v="0"/>
    <s v="A00808"/>
  </r>
  <r>
    <d v="2025-07-09T00:00:00"/>
    <s v="Fatura Allegtour 55016"/>
    <s v="I-2025-07066"/>
    <s v="GCF BRA | Participação Evento TEDX Amazônia - Bianca da Silva"/>
    <x v="2"/>
    <x v="2"/>
    <x v="0"/>
    <s v="Co-inversor - Fundación Avina (FA)"/>
    <x v="0"/>
    <x v="11"/>
    <x v="11"/>
    <s v="Contratación de servicios/Viajes/Hoteles/Viáticos"/>
    <s v="Brasil"/>
    <s v="US Dollar"/>
    <n v="410"/>
    <n v="410"/>
    <s v="Pago Completo"/>
    <s v="Fatura Allegtour 55016"/>
    <s v="D-2025-07-07-25384"/>
    <x v="0"/>
    <s v="A00703"/>
  </r>
  <r>
    <d v="2025-07-09T00:00:00"/>
    <s v="Pago 2025 (1/2)"/>
    <s v="I-2024-06270"/>
    <s v="GCF BRA | Implementação de Sistemas Agroflorestais Diversificados (Conexsus)"/>
    <x v="2"/>
    <x v="2"/>
    <x v="0"/>
    <s v="Co-inversor - Fundación Avina (FA)"/>
    <x v="0"/>
    <x v="11"/>
    <x v="11"/>
    <s v="Donación efectivo más de U$D 50K"/>
    <s v="Brasil"/>
    <s v="US Dollar"/>
    <n v="233967"/>
    <n v="233967"/>
    <s v="Pago Completo"/>
    <s v="Pago 2025 (1/2)"/>
    <s v="D-2025-07-08-25388"/>
    <x v="0"/>
    <s v="A00703"/>
  </r>
  <r>
    <d v="2025-07-09T00:00:00"/>
    <s v="Fact 1 Girolabs - Servicio Actualización Web Site"/>
    <s v="I-2025-07061"/>
    <s v="Lazos de Agua: Actualización web"/>
    <x v="2"/>
    <x v="45"/>
    <x v="0"/>
    <s v="Co-inversor - Fundación Avina (FA)"/>
    <x v="4"/>
    <x v="4"/>
    <x v="4"/>
    <s v="Consultoría: Contratación de servicios/Otros"/>
    <s v="Global"/>
    <s v="US Dollar"/>
    <n v="1638"/>
    <n v="1638"/>
    <s v="Pago Completo"/>
    <s v="Fact 1 Girolabs - Servicio Actualización Web Site"/>
    <s v="D-2025-07-07-25382"/>
    <x v="0"/>
    <s v="A00828"/>
  </r>
  <r>
    <d v="2025-07-09T00:00:00"/>
    <s v="Honorário Junho"/>
    <s v="I-2024-06740"/>
    <s v="GCF BRA | Consultoría coordinación proyecto Marajó Resiliente - Lanna Peixoto"/>
    <x v="2"/>
    <x v="2"/>
    <x v="0"/>
    <s v="Co-inversor - Fundación Avina (FA)"/>
    <x v="0"/>
    <x v="0"/>
    <x v="0"/>
    <s v="Consultoría: Implementación de Programas"/>
    <s v="Brasil"/>
    <s v="Reales"/>
    <n v="16772.8"/>
    <n v="3077.13"/>
    <s v="Pago Completo"/>
    <s v="Honorário Junho"/>
    <s v="D-2025-07-08-25387"/>
    <x v="0"/>
    <s v="A00703"/>
  </r>
  <r>
    <d v="2025-07-09T00:00:00"/>
    <s v="1st payment L&amp;DC I-2025-0706"/>
    <s v="I-2025-07063"/>
    <s v="BASE: L&amp;DC - Climate 2025 Ltd"/>
    <x v="2"/>
    <x v="90"/>
    <x v="0"/>
    <s v="Co-inversor - Fundación Avina (FA)"/>
    <x v="7"/>
    <x v="22"/>
    <x v="25"/>
    <s v="Donación efectivo más de U$D 3K y menos de U$D 50K"/>
    <s v="Global"/>
    <s v="US Dollar"/>
    <n v="10000"/>
    <n v="10000"/>
    <s v="Pago Completo"/>
    <s v="1st payment L&amp;DC I-2025-0706"/>
    <s v="D-2025-07-08-25385"/>
    <x v="3"/>
    <s v="A00763"/>
  </r>
  <r>
    <d v="2025-07-10T00:00:00"/>
    <s v="Pago junio/ 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junio/ 2025 - Eskuela Radical"/>
    <s v="D-2025-07-09-25395"/>
    <x v="2"/>
    <s v="A00780"/>
  </r>
  <r>
    <d v="2025-07-10T00:00:00"/>
    <s v="Factura E0008-1 - pago 1 - 30% Auditoria Revision ex post"/>
    <s v="I-2025-07091"/>
    <s v="ECI - Latitud R - Auditoría BID LAB revisión expost contrataciones A1047 y A1518"/>
    <x v="2"/>
    <x v="89"/>
    <x v="0"/>
    <s v="Co-inversor - Fundación Avina (FA)"/>
    <x v="6"/>
    <x v="8"/>
    <x v="8"/>
    <s v="Consultoría: Implementación de Programas"/>
    <s v="Global"/>
    <s v="US Dollar"/>
    <n v="1404"/>
    <n v="1404"/>
    <s v="Pago Completo"/>
    <s v="Factura E0008-1 - pago 1 - 30% Auditoria Revision ex post"/>
    <s v="D-2025-07-08-25386"/>
    <x v="1"/>
    <s v="A00655"/>
  </r>
  <r>
    <d v="2025-07-10T00:00:00"/>
    <s v="Pago unico"/>
    <s v="I-2024-06570"/>
    <s v="SURGE | Estándares en materia de derechos humanos, medio ambiente, cuidados y mujeres indígenas | SERAPAZ"/>
    <x v="2"/>
    <x v="61"/>
    <x v="0"/>
    <s v="Avina Americas – Fundación Avina (AA-FA)"/>
    <x v="5"/>
    <x v="5"/>
    <x v="5"/>
    <s v="Donación efectivo más de U$D 3K y menos de U$D 50K"/>
    <s v="México"/>
    <s v="US Dollar"/>
    <n v="30000"/>
    <n v="30000"/>
    <s v="Pago Completo"/>
    <s v="Pago unico"/>
    <s v="D-2025-07-09-25389"/>
    <x v="2"/>
    <s v="A00772"/>
  </r>
  <r>
    <d v="2025-07-10T00:00:00"/>
    <s v="Technical Control Corporation - Consultoría"/>
    <s v="I-2024-06723"/>
    <s v="Lazos de Agua: contratación especialista MEL"/>
    <x v="2"/>
    <x v="105"/>
    <x v="0"/>
    <s v="Avina Americas – Fundación Avina (AA-FA)"/>
    <x v="4"/>
    <x v="12"/>
    <x v="12"/>
    <s v="Consultoría: Implementación de Programas"/>
    <s v="Paraguay"/>
    <s v="Pesos Argentinos"/>
    <n v="3408333.5"/>
    <n v="2828.49"/>
    <s v="Pago Completo"/>
    <s v="Technical Control Corporation - Consultoría"/>
    <s v="D-2025-07-09-25390"/>
    <x v="0"/>
    <s v="A00934"/>
  </r>
  <r>
    <d v="2025-07-10T00:00:00"/>
    <s v="Pagamento Patrocíno | CBA"/>
    <s v="I-2025-07123"/>
    <s v="WTT | Aporte ao 13º Congresso Brasileiro de Agroecologia (CBA)"/>
    <x v="3"/>
    <x v="114"/>
    <x v="1"/>
    <s v="WTT Institucional"/>
    <x v="2"/>
    <x v="13"/>
    <x v="13"/>
    <s v="Patrocinios"/>
    <s v="Brasil"/>
    <s v="Reales"/>
    <n v="30000"/>
    <n v="5412.23"/>
    <s v="Pago Completo"/>
    <s v="Pagamento Patrocíno | CBA"/>
    <s v="D-2025-07-09-25393"/>
    <x v="1"/>
    <s v="A00829"/>
  </r>
  <r>
    <d v="2025-07-10T00:00:00"/>
    <s v="Pago mayo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mayo2025 - Eskuela Radical"/>
    <s v="D-2025-07-09-25394"/>
    <x v="2"/>
    <s v="A00780"/>
  </r>
  <r>
    <d v="2025-07-10T00:00:00"/>
    <s v="Invoice 003/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3/2025 - Pago 2 Consultoria gestión adm. financ"/>
    <s v="D-2025-07-03-25366"/>
    <x v="1"/>
    <s v="A00655"/>
  </r>
  <r>
    <d v="2025-07-10T00:00:00"/>
    <s v="Pago unico | Itandehui Salmoran Bautista"/>
    <s v="I-2025-07107"/>
    <s v="SURGE | Consultoría evaluación coherencia| Itandehui Samorán"/>
    <x v="2"/>
    <x v="61"/>
    <x v="0"/>
    <s v="Avina Americas – Fundación Avina (AA-FA)"/>
    <x v="5"/>
    <x v="5"/>
    <x v="5"/>
    <s v="Consultoría: Contratación de servicios/Otros"/>
    <s v="México"/>
    <s v="US Dollar"/>
    <n v="1550"/>
    <n v="1550"/>
    <s v="Pago Completo"/>
    <s v="Pago unico | Itandehui Salmoran Bautista"/>
    <s v="D-2025-07-09-25391"/>
    <x v="2"/>
    <s v="A00772"/>
  </r>
  <r>
    <d v="2025-07-10T00:00:00"/>
    <s v="Reembolso Mariana Brito"/>
    <s v="I-2025-06814"/>
    <s v="WTT GER - Viagens 2025 - Via Aérea e adiantamentos"/>
    <x v="3"/>
    <x v="114"/>
    <x v="1"/>
    <s v="WTT Institucional"/>
    <x v="2"/>
    <x v="2"/>
    <x v="2"/>
    <s v="Contratación de servicios/Viajes/Hoteles/Viáticos"/>
    <s v="Brasil"/>
    <s v="Reales"/>
    <n v="918.91"/>
    <n v="165.78"/>
    <s v="Pago Completo"/>
    <s v="Reembolso Mariana Brito"/>
    <s v="D-2025-07-07-25383"/>
    <x v="1"/>
    <s v="A00829"/>
  </r>
  <r>
    <d v="2025-07-11T00:00:00"/>
    <s v="2nd payment I-2025-06869 Yanina Flores"/>
    <s v="I-2025-06869"/>
    <s v="MapBiomas: Coordinación logística lanzamiento de la Red en México  - Yanina Flores"/>
    <x v="4"/>
    <x v="10"/>
    <x v="2"/>
    <s v="Co-inversor - Avina Americas (AA)"/>
    <x v="0"/>
    <x v="6"/>
    <x v="6"/>
    <s v="Consultoría: Contratación de servicios/Otros"/>
    <s v="México"/>
    <s v="US Dollar"/>
    <n v="10725.61"/>
    <n v="10725.61"/>
    <s v="Pago Completo"/>
    <s v="2nd payment I-2025-06869 Yanina Flores"/>
    <s v="D-2025-07-04-25371"/>
    <x v="1"/>
    <s v="A00010"/>
  </r>
  <r>
    <d v="2025-07-11T00:00:00"/>
    <s v="Pago único I-07156 Corferias"/>
    <s v="I-2025-07156"/>
    <s v="ASDI: Servicio café y traducción participación en OCDE 2025"/>
    <x v="2"/>
    <x v="5"/>
    <x v="0"/>
    <s v="Co-inversor - Fundación Avina (FA)"/>
    <x v="3"/>
    <x v="3"/>
    <x v="3"/>
    <s v="Consultoría: Contratación de servicios/Otros"/>
    <s v="Colombia"/>
    <s v="US Dollar"/>
    <n v="1250.0999999999999"/>
    <n v="1250.0999999999999"/>
    <s v="Pago Completo"/>
    <s v="Pago único I-07156 Corferias"/>
    <s v="D-2025-07-11-25398"/>
    <x v="2"/>
    <s v="A00707"/>
  </r>
  <r>
    <d v="2025-07-11T00:00:00"/>
    <s v="Pago unico | Centro de Justicia para la Paz y el Desarrollo"/>
    <s v="I-2025-07012"/>
    <s v="SURGE | Centro de Justicia para la Paz y el Desarrollo-Encuentro nacional de niñas, niños, adolescentes y cuidadoras familiares de personas desaparecidas"/>
    <x v="2"/>
    <x v="61"/>
    <x v="0"/>
    <s v="Avina Americas – Fundación Avina (AA-FA)"/>
    <x v="5"/>
    <x v="5"/>
    <x v="5"/>
    <s v="Donación efectivo más de U$D 3K y menos de U$D 50K"/>
    <s v="México"/>
    <s v="US Dollar"/>
    <n v="30000"/>
    <n v="30000"/>
    <s v="Pago Completo"/>
    <s v="Pago unico | Centro de Justicia para la Paz y el Desarrollo"/>
    <s v="D-2025-07-10-25397"/>
    <x v="2"/>
    <s v="A00772"/>
  </r>
  <r>
    <d v="2025-07-11T00:00:00"/>
    <s v="Honorário Junio"/>
    <s v="I-2024-06591"/>
    <s v="GCF BRA | Consultoria Genero e Diversidade - Lara Vaz"/>
    <x v="2"/>
    <x v="2"/>
    <x v="0"/>
    <s v="Co-inversor - Fundación Avina (FA)"/>
    <x v="0"/>
    <x v="0"/>
    <x v="0"/>
    <s v="Consultoría: Implementación de Programas"/>
    <s v="Brasil"/>
    <s v="Reales"/>
    <n v="7862.25"/>
    <n v="1442.4"/>
    <s v="Pago Completo"/>
    <s v="Honorário Junio"/>
    <s v="D-2025-07-09-25392"/>
    <x v="0"/>
    <s v="A00703"/>
  </r>
  <r>
    <d v="2025-07-14T00:00:00"/>
    <s v="Pago 2 - Desafio Ambiente - Nestle 2025"/>
    <s v="I-2024-06217"/>
    <s v="Latitud R - C2 Aceleradora  - CHI _ DESAFIO AMBIENTE SPA"/>
    <x v="2"/>
    <x v="117"/>
    <x v="0"/>
    <s v="Co-inversor - Fundación Avina (FA)"/>
    <x v="6"/>
    <x v="37"/>
    <x v="39"/>
    <s v="Cooperación Financiera Reembolsable"/>
    <s v="Chile"/>
    <s v="US Dollar"/>
    <n v="71820"/>
    <n v="71820"/>
    <s v="Pago Completo"/>
    <s v="Pago 2 - Desafio Ambiente - Nestle 2025"/>
    <s v="D-2025-07-11-25400"/>
    <x v="1"/>
    <s v="A00596"/>
  </r>
  <r>
    <d v="2025-07-14T00:00:00"/>
    <s v="FT 8203 Via Aerea - Hospedagem e Passagem - Mari Brimdjam"/>
    <s v="I-2025-06814"/>
    <s v="WTT GER - Viagens 2025 - Via Aérea e adiantamentos"/>
    <x v="3"/>
    <x v="114"/>
    <x v="1"/>
    <s v="WTT Institucional"/>
    <x v="2"/>
    <x v="2"/>
    <x v="2"/>
    <s v="Contratación de servicios/Viajes/Hoteles/Viáticos"/>
    <s v="Brasil"/>
    <s v="Reales"/>
    <n v="3798.18"/>
    <n v="683.22"/>
    <s v="Pago Completo"/>
    <s v="FT 8203 Via Aerea - Hospedagem e Passagem - Mari Brimdjam"/>
    <s v="D-2025-07-14-25405"/>
    <x v="1"/>
    <s v="A00829"/>
  </r>
  <r>
    <d v="2025-07-14T00:00:00"/>
    <s v="NF 94 ref. Identidade Visual Ibirapitanga - Estudio Jambo"/>
    <s v="I-2025-06821"/>
    <s v="WTT COM - Materiais e serviços para comun. de projetos 2025"/>
    <x v="3"/>
    <x v="19"/>
    <x v="1"/>
    <s v="WTT Institucional"/>
    <x v="2"/>
    <x v="13"/>
    <x v="13"/>
    <s v="Consultoría: Contratación de servicios/Otros"/>
    <s v="Brasil"/>
    <s v="Reales"/>
    <n v="6928"/>
    <n v="1246.22"/>
    <s v="Pago Completo"/>
    <s v="NF 94 ref. Identidade Visual Ibirapitanga - Estudio Jambo"/>
    <s v="D-2025-07-02-25359"/>
    <x v="1"/>
    <s v="A00782"/>
  </r>
  <r>
    <d v="2025-07-14T00:00:00"/>
    <s v="Reemb. Mari Brito - Inscrição 13º CBA"/>
    <s v="I-2025-06814"/>
    <s v="WTT GER - Viagens 2025 - Via Aérea e adiantamentos"/>
    <x v="3"/>
    <x v="114"/>
    <x v="1"/>
    <s v="WTT Institucional"/>
    <x v="2"/>
    <x v="2"/>
    <x v="2"/>
    <s v="Contratación de servicios/Viajes/Hoteles/Viáticos"/>
    <s v="Brasil"/>
    <s v="Reales"/>
    <n v="450"/>
    <n v="80.95"/>
    <s v="Pago Completo"/>
    <s v="Reemb. Mari Brito - Inscrição 13º CBA"/>
    <s v="D-2025-07-18-25430"/>
    <x v="1"/>
    <s v="A00829"/>
  </r>
  <r>
    <d v="2025-07-14T00:00:00"/>
    <s v="Fundación Moisés Bertoni - Consultoría"/>
    <s v="I-2024-06617"/>
    <s v="Lazos de Agua: Diseño del Programa en Paraguay"/>
    <x v="2"/>
    <x v="57"/>
    <x v="0"/>
    <s v="Co-inversor - Fundación Avina (FA)"/>
    <x v="4"/>
    <x v="4"/>
    <x v="4"/>
    <s v="Consultoría: Contratación de servicios/Otros"/>
    <s v="Paraguay"/>
    <s v="US Dollar"/>
    <n v="14250"/>
    <n v="14250"/>
    <s v="Pago Completo"/>
    <s v="Fundación Moisés Bertoni - Consultoría"/>
    <s v="D-2025-07-11-25399"/>
    <x v="0"/>
    <s v="A00822"/>
  </r>
  <r>
    <d v="2025-07-14T00:00:00"/>
    <s v="FT 8205 Via Aerea - Hospedagem Encontro RJ - 21 a 22/05/2025"/>
    <s v="I-2025-06814"/>
    <s v="WTT GER - Viagens 2025 - Via Aérea e adiantamentos"/>
    <x v="3"/>
    <x v="114"/>
    <x v="1"/>
    <s v="WTT Institucional"/>
    <x v="2"/>
    <x v="2"/>
    <x v="2"/>
    <s v="Contratación de servicios/Viajes/Hoteles/Viáticos"/>
    <s v="Brasil"/>
    <s v="Reales"/>
    <n v="1804.56"/>
    <n v="331.06"/>
    <s v="Pago Completo"/>
    <s v="FT 8205 Via Aerea - Hospedagem Encontro RJ - 21 a 22/05/2025"/>
    <s v="D-2025-07-14-25406"/>
    <x v="1"/>
    <s v="A00829"/>
  </r>
  <r>
    <d v="2025-07-14T00:00:00"/>
    <s v="FT 8202 Via Aerea - Hospedagem Santarém 09 a 11/06/2025 - Gracyane e Angelica"/>
    <s v="I-2025-06814"/>
    <s v="WTT GER - Viagens 2025 - Via Aérea e adiantamentos"/>
    <x v="3"/>
    <x v="42"/>
    <x v="1"/>
    <s v="WTT Institucional"/>
    <x v="2"/>
    <x v="2"/>
    <x v="2"/>
    <s v="Contratación de servicios/Viajes/Hoteles/Viáticos"/>
    <s v="Brasil"/>
    <s v="Reales"/>
    <n v="1386"/>
    <n v="254.27"/>
    <s v="Pago Completo"/>
    <s v="FT 8202 Via Aerea - Hospedagem Santarém 09 a 11/06/2025 - Gracyane e Angelica"/>
    <s v="D-2025-07-14-25404"/>
    <x v="1"/>
    <s v="A00830"/>
  </r>
  <r>
    <d v="2025-07-15T00:00:00"/>
    <s v="Allegro Factura 55017  Eva Duarte"/>
    <s v="I-2024-06154"/>
    <s v="Biomas II :  Apoio à Coordenação Programática (Eva Eduarda)"/>
    <x v="2"/>
    <x v="103"/>
    <x v="0"/>
    <s v="Avina Americas – Fundación Avina (AA-FA)"/>
    <x v="0"/>
    <x v="0"/>
    <x v="0"/>
    <s v="Consultoría: Implementación de Programas"/>
    <s v="Brasil"/>
    <s v="US Dollar"/>
    <n v="438"/>
    <n v="438"/>
    <s v="Pago Completo"/>
    <s v="Allegro Factura 55017  Eva Duarte"/>
    <s v="D-2025-07-07-25381"/>
    <x v="0"/>
    <s v="A00913"/>
  </r>
  <r>
    <d v="2025-07-15T00:00:00"/>
    <s v="Pago único"/>
    <s v="I-2025-07027"/>
    <s v="SURGE | Viva la bahía II Bcsicletos Colectivo de Ciclismo Urbano"/>
    <x v="2"/>
    <x v="75"/>
    <x v="0"/>
    <s v="Avina Americas – Fundación Avina (AA-FA)"/>
    <x v="5"/>
    <x v="5"/>
    <x v="5"/>
    <s v="Donación efectivo más de U$D 3K y menos de U$D 50K"/>
    <s v="México"/>
    <s v="US Dollar"/>
    <n v="25000"/>
    <n v="25000"/>
    <s v="Pago Completo"/>
    <s v="Pago único"/>
    <s v="D-2025-07-14-25409"/>
    <x v="2"/>
    <s v="A00780"/>
  </r>
  <r>
    <d v="2025-07-15T00:00:00"/>
    <s v="ANTICIPO | Yanina Flores | Coordinación logística evento aliados"/>
    <s v="I-2025-07142"/>
    <s v="SURGE | Coordinación logística evento aliados | Yanina Flores"/>
    <x v="2"/>
    <x v="61"/>
    <x v="0"/>
    <s v="Avina Americas – Fundación Avina (AA-FA)"/>
    <x v="5"/>
    <x v="5"/>
    <x v="5"/>
    <s v="Consultoría: Contratación de servicios/Otros"/>
    <s v="México"/>
    <s v="US Dollar"/>
    <n v="24284.400000000001"/>
    <n v="24284.400000000001"/>
    <s v="Pago Completo"/>
    <s v="ANTICIPO | Yanina Flores | Coordinación logística evento aliados"/>
    <s v="D-2025-07-14-25410"/>
    <x v="2"/>
    <s v="A00772"/>
  </r>
  <r>
    <d v="2025-07-16T00:00:00"/>
    <s v="CUENTA DE COBRO No 1 _ Pago 1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1 _ Pago 1 - I-2025-07038 - Consultoria IA"/>
    <s v="D-2025-07-14-25408"/>
    <x v="1"/>
    <s v="A00799"/>
  </r>
  <r>
    <d v="2025-07-16T00:00:00"/>
    <s v="Pago enmienda I-2024-06309"/>
    <s v="I-2024-06309"/>
    <s v="DAWF Federación Internacional de Periodistas"/>
    <x v="4"/>
    <x v="91"/>
    <x v="2"/>
    <s v="Co-inversor - Avina Americas (AA)"/>
    <x v="3"/>
    <x v="7"/>
    <x v="7"/>
    <s v="Donación efectivo más de U$D 50K"/>
    <s v="Argentina"/>
    <s v="US Dollar"/>
    <n v="3000"/>
    <n v="3000"/>
    <s v="Pago Completo"/>
    <s v="Pago enmienda I-2024-06309"/>
    <s v="D-2025-07-11-25402"/>
    <x v="1"/>
    <s v="A00752"/>
  </r>
  <r>
    <d v="2025-07-16T00:00:00"/>
    <s v="Adelanto Gastos de Viaje Mayra I-6785"/>
    <s v="I-2024-06785"/>
    <s v="MapBiomas: Administrative Consulting Mayra Milkovic"/>
    <x v="4"/>
    <x v="10"/>
    <x v="2"/>
    <s v="Co-inversor - Avina Americas (AA)"/>
    <x v="0"/>
    <x v="6"/>
    <x v="6"/>
    <s v="Consultoría: Contratación de servicios/Otros"/>
    <s v="Argentina"/>
    <s v="US Dollar"/>
    <n v="1000"/>
    <n v="1000"/>
    <s v="Pago Completo"/>
    <s v="Adelanto Gastos de Viaje Mayra I-6785"/>
    <s v="D-2025-07-15-25415"/>
    <x v="1"/>
    <s v="A00010"/>
  </r>
  <r>
    <d v="2025-07-16T00:00:00"/>
    <s v="NF 1 ref. Pago 2 Gestor PD&amp;I - Renata Bueloni"/>
    <s v="I-2025-07031"/>
    <s v="WTT Gestor Científico PD&amp;I - Renata H. Bueloni | 2025"/>
    <x v="3"/>
    <x v="114"/>
    <x v="1"/>
    <s v="WTT Institucional"/>
    <x v="2"/>
    <x v="2"/>
    <x v="2"/>
    <s v="Consultoría: Implementación de Programas"/>
    <s v="Brasil"/>
    <s v="Reales"/>
    <n v="33000"/>
    <n v="5922.58"/>
    <s v="Pago Completo"/>
    <s v="NF 1 ref. Pago 2 Gestor PD&amp;I - Renata Bueloni"/>
    <s v="D-2025-07-16-25418"/>
    <x v="1"/>
    <s v="A00829"/>
  </r>
  <r>
    <d v="2025-07-16T00:00:00"/>
    <s v="02 Desembolso Pulso Público"/>
    <s v="I-2025-06961"/>
    <s v="BASE: Pulso Publico"/>
    <x v="2"/>
    <x v="90"/>
    <x v="0"/>
    <s v="Co-inversor - Fundación Avina (FA)"/>
    <x v="7"/>
    <x v="22"/>
    <x v="25"/>
    <s v="Donación efectivo más de U$D 3K y menos de U$D 50K"/>
    <s v="Brasil"/>
    <s v="US Dollar"/>
    <n v="6421.86"/>
    <n v="6421.86"/>
    <s v="Pago Completo"/>
    <s v="02 Desembolso Pulso Público"/>
    <s v="D-2025-07-15-25416"/>
    <x v="3"/>
    <s v="A00763"/>
  </r>
  <r>
    <d v="2025-07-17T00:00:00"/>
    <s v="1er Pago de la Consultoría Maria Barbosa"/>
    <s v="I-2025-07064"/>
    <s v="BASE SKOLL: Consultoría María Ferreira Barbosa"/>
    <x v="2"/>
    <x v="103"/>
    <x v="0"/>
    <s v="Avina Americas – Fundación Avina (AA-FA)"/>
    <x v="7"/>
    <x v="22"/>
    <x v="25"/>
    <s v="Consultoría: Contratación de servicios/Otros"/>
    <s v="Brasil"/>
    <s v="US Dollar"/>
    <n v="6000"/>
    <n v="6000"/>
    <s v="Pago Completo"/>
    <s v="1er Pago de la Consultoría Maria Barbosa"/>
    <s v="D-2025-07-16-25425"/>
    <x v="0"/>
    <s v="A00913"/>
  </r>
  <r>
    <d v="2025-07-17T00:00:00"/>
    <s v="NF 14 ref. 4 Pago Especialista Ciência Tec. Inov. - Maria Angélica"/>
    <s v="I-2025-06829"/>
    <s v="WTT Especialista em Ciência, Tecn. e Inovação - Maria Angélica"/>
    <x v="3"/>
    <x v="114"/>
    <x v="1"/>
    <s v="WTT Institucional"/>
    <x v="2"/>
    <x v="2"/>
    <x v="2"/>
    <s v="Consultoría: Implementación de Programas"/>
    <s v="Brasil"/>
    <s v="Reales"/>
    <n v="7095.41"/>
    <n v="1273.08"/>
    <s v="Pago Completo"/>
    <s v="NF 14 ref. 4 Pago Especialista Ciência Tec. Inov. - Maria Angélica"/>
    <s v="D-2025-07-16-25422"/>
    <x v="1"/>
    <s v="A00829"/>
  </r>
  <r>
    <d v="2025-07-17T00:00:00"/>
    <s v="Factura 54059 - Allegro tours - Tiquete Panama Romina Malagamba"/>
    <s v="I-2025-06881"/>
    <s v="ECI - Consultoria gestión Unidad Ciencia de Datos"/>
    <x v="2"/>
    <x v="23"/>
    <x v="0"/>
    <s v="Avina Americas – Fundación Avina (AA-FA)"/>
    <x v="6"/>
    <x v="8"/>
    <x v="8"/>
    <s v="Consultoría: Implementación de Programas"/>
    <s v="Global"/>
    <s v="US Dollar"/>
    <n v="1091.8"/>
    <n v="1091.8"/>
    <s v="Pago Completo"/>
    <s v="Factura 54059 - Allegro tours - Tiquete Panama Romina Malagamba"/>
    <s v="D-2025-07-14-25412"/>
    <x v="1"/>
    <s v="A00788"/>
  </r>
  <r>
    <d v="2025-07-17T00:00:00"/>
    <s v="Juana Penayo - Consultoría"/>
    <s v="I-2025-06860"/>
    <s v="Lazos de Agua: Consultoria Programática País"/>
    <x v="2"/>
    <x v="45"/>
    <x v="0"/>
    <s v="Co-inversor - Fundación Avina (FA)"/>
    <x v="4"/>
    <x v="12"/>
    <x v="12"/>
    <s v="Consultoría: Implementación de Programas"/>
    <s v="Paraguay"/>
    <s v="Guaranies Paraguayos"/>
    <n v="34995579.399999999"/>
    <n v="4487.1899999999996"/>
    <s v="Pago Completo"/>
    <s v="Juana Penayo - Consultoría"/>
    <s v="D-2025-07-16-25417"/>
    <x v="0"/>
    <s v="A00828"/>
  </r>
  <r>
    <d v="2025-07-17T00:00:00"/>
    <s v="NF 14 ref. 4 Pago Especialista Ciência Tec. Inov. - Maria Angélica"/>
    <s v="I-2025-06829"/>
    <s v="WTT Especialista em Ciência, Tecn. e Inovação - Maria Angélica"/>
    <x v="3"/>
    <x v="69"/>
    <x v="1"/>
    <s v="WTT Institucional"/>
    <x v="2"/>
    <x v="2"/>
    <x v="2"/>
    <s v="Consultoría: Implementación de Programas"/>
    <s v="Brasil"/>
    <s v="Reales"/>
    <n v="28000"/>
    <n v="5023.8599999999997"/>
    <s v="Pago Completo"/>
    <s v="NF 14 ref. 4 Pago Especialista Ciência Tec. Inov. - Maria Angélica"/>
    <s v="D-2025-07-15-25414"/>
    <x v="3"/>
    <s v="A00803"/>
  </r>
  <r>
    <d v="2025-07-17T00:00:00"/>
    <s v="NF 30 ref. Pago 4 - Comunicação WTT - Mariana Brimdjam"/>
    <s v="I-2025-06828"/>
    <s v="WTT COM - Consultora - Mariana Ribeiro Brimdjam"/>
    <x v="3"/>
    <x v="42"/>
    <x v="1"/>
    <s v="WTT Institucional"/>
    <x v="2"/>
    <x v="2"/>
    <x v="2"/>
    <s v="Consultoría: Implementación de Programas"/>
    <s v="Brasil"/>
    <s v="Reales"/>
    <n v="12600"/>
    <n v="2260.7399999999998"/>
    <s v="Pago Completo"/>
    <s v="NF 30 ref. Pago 4 - Comunicação WTT - Mariana Brimdjam"/>
    <s v="D-2025-07-15-25413"/>
    <x v="1"/>
    <s v="A00830"/>
  </r>
  <r>
    <d v="2025-07-17T00:00:00"/>
    <s v="Eventos Marajó Resiliente - Julho 2025"/>
    <s v="I-2024-06190"/>
    <s v="GCF BRA | Eventos e Viagens - Projeto Marajó"/>
    <x v="5"/>
    <x v="2"/>
    <x v="0"/>
    <s v="Co-inversor - Fundación Avina (FA)"/>
    <x v="0"/>
    <x v="11"/>
    <x v="11"/>
    <s v="Organizado por Avina"/>
    <s v="Brasil"/>
    <s v="Reales"/>
    <n v="20000"/>
    <n v="3597.64"/>
    <s v="Pago Completo"/>
    <s v="Eventos Marajó Resiliente - Julho 2025"/>
    <s v="D-2025-07-16-25424"/>
    <x v="0"/>
    <s v="A00703"/>
  </r>
  <r>
    <d v="2025-07-17T00:00:00"/>
    <s v="Pago Informe 2"/>
    <s v="I-2025-06791"/>
    <s v="CLUA | Consultoria Seleção de Beneficiários- Marcelo Tavares"/>
    <x v="2"/>
    <x v="4"/>
    <x v="0"/>
    <s v="Co-inversor - Fundación Avina (FA)"/>
    <x v="0"/>
    <x v="11"/>
    <x v="11"/>
    <s v="Consultoría: Contratación de servicios/Otros"/>
    <s v="Brasil"/>
    <s v="Reales"/>
    <n v="10000"/>
    <n v="1834.59"/>
    <s v="Pago Completo"/>
    <s v="Pago Informe 2"/>
    <s v="D-2025-07-16-25419"/>
    <x v="0"/>
    <s v="A00784"/>
  </r>
  <r>
    <d v="2025-07-17T00:00:00"/>
    <s v="Reembolso custos logística e prestação de contas final de logística"/>
    <s v="I-2025-06791"/>
    <s v="CLUA | Consultoria Seleção de Beneficiários- Marcelo Tavares"/>
    <x v="2"/>
    <x v="4"/>
    <x v="0"/>
    <s v="Co-inversor - Fundación Avina (FA)"/>
    <x v="0"/>
    <x v="11"/>
    <x v="11"/>
    <s v="Consultoría: Contratación de servicios/Otros"/>
    <s v="Brasil"/>
    <s v="Reales"/>
    <n v="234.47"/>
    <n v="43.02"/>
    <s v="Pago Completo"/>
    <s v="Reembolso custos logística e prestação de contas final de logística"/>
    <s v="D-2025-07-16-25421"/>
    <x v="0"/>
    <s v="A00784"/>
  </r>
  <r>
    <d v="2025-07-17T00:00:00"/>
    <s v="Pago 1 - Fortalecimiento de capacidades y federaciones comerciales"/>
    <s v="I-2025-07076"/>
    <s v="ECI - Latitud R Chile - Fortalecimiento de Capacidades y Federaciones Comerciales"/>
    <x v="2"/>
    <x v="118"/>
    <x v="0"/>
    <s v="Avina Americas – Fundación Avina (AA-FA)"/>
    <x v="6"/>
    <x v="10"/>
    <x v="10"/>
    <s v="Donación efectivo más de U$D 50K"/>
    <s v="Chile"/>
    <s v="US Dollar"/>
    <n v="30000"/>
    <n v="30000"/>
    <s v="Pago Completo"/>
    <s v="Pago 1 - Fortalecimiento de capacidades y federaciones comerciales"/>
    <s v="D-2025-07-17-25427"/>
    <x v="1"/>
    <s v="A00945"/>
  </r>
  <r>
    <d v="2025-07-17T00:00:00"/>
    <s v="NF 13 ref. 2 Aditivo Pago 2 - Programa Políticas - Mariana Brito"/>
    <s v="I-2024-06566"/>
    <s v="WTT POL - Consultora - Mariana Brito"/>
    <x v="3"/>
    <x v="114"/>
    <x v="1"/>
    <s v="WTT Institucional"/>
    <x v="2"/>
    <x v="2"/>
    <x v="2"/>
    <s v="Consultoría: Implementación de Programas"/>
    <s v="Brasil"/>
    <s v="Reales"/>
    <n v="10800"/>
    <n v="1937.78"/>
    <s v="Pago Completo"/>
    <s v="NF 13 ref. 2 Aditivo Pago 2 - Programa Políticas - Mariana Brito"/>
    <s v="D-2025-07-14-25407"/>
    <x v="1"/>
    <s v="A00829"/>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s v="Avina Americas – Fundación Avina (AA-FA)"/>
    <x v="5"/>
    <x v="5"/>
    <x v="5"/>
    <s v="Donación efectivo más de U$D 3K y menos de U$D 50K"/>
    <s v="México"/>
    <s v="US Dollar"/>
    <n v="15000"/>
    <n v="15000"/>
    <s v="Pago Completo"/>
    <s v="Pago unico | Centro de Investigación Información y Apoyo a la Cultura, A.C."/>
    <s v="D-2025-07-14-25411"/>
    <x v="2"/>
    <s v="A00780"/>
  </r>
  <r>
    <d v="2025-07-17T00:00:00"/>
    <s v="Pago Final Validação"/>
    <s v="I-2025-06791"/>
    <s v="CLUA | Consultoria Seleção de Beneficiários- Marcelo Tavares"/>
    <x v="2"/>
    <x v="4"/>
    <x v="0"/>
    <s v="Co-inversor - Fundación Avina (FA)"/>
    <x v="0"/>
    <x v="11"/>
    <x v="11"/>
    <s v="Consultoría: Contratación de servicios/Otros"/>
    <s v="Brasil"/>
    <s v="Reales"/>
    <n v="7199.99"/>
    <n v="1320.91"/>
    <s v="Pago Completo"/>
    <s v="Pago Final Validação"/>
    <s v="D-2025-07-16-25420"/>
    <x v="0"/>
    <s v="A00784"/>
  </r>
  <r>
    <d v="2025-07-18T00:00:00"/>
    <s v="2 Pago - I-2024-06253 - Puebla - Ecolana"/>
    <s v="I-2024-06253"/>
    <s v="Latitud R - México_RI_PueblaEcolana"/>
    <x v="4"/>
    <x v="119"/>
    <x v="2"/>
    <s v="Co-inversor - Avina Americas (AA)"/>
    <x v="6"/>
    <x v="19"/>
    <x v="19"/>
    <s v="Donación efectivo más de U$D 50K"/>
    <s v="México"/>
    <s v="US Dollar"/>
    <n v="40000"/>
    <n v="40000"/>
    <s v="Pago Completo"/>
    <s v="2 Pago - I-2024-06253 - Puebla - Ecolana"/>
    <s v="D-2025-07-09-25396"/>
    <x v="1"/>
    <s v="A00738"/>
  </r>
  <r>
    <d v="2025-07-18T00:00:00"/>
    <s v="Pago jun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nio 2025 - Daniela Salas"/>
    <s v="D-2025-07-17-25428"/>
    <x v="0"/>
    <s v="A00808"/>
  </r>
  <r>
    <d v="2025-07-18T00:00:00"/>
    <s v="Pago 2 - Fundación UNSAM"/>
    <s v="I-2025-06911"/>
    <s v="ICC: Investigación Fundación Unsam Innova"/>
    <x v="2"/>
    <x v="106"/>
    <x v="0"/>
    <s v="Co-inversor - Fundación Avina (FA)"/>
    <x v="3"/>
    <x v="3"/>
    <x v="3"/>
    <s v="Consultoría: Contratación de servicios/Otros"/>
    <s v="Argentina"/>
    <s v="US Dollar"/>
    <n v="19777.2"/>
    <n v="19777.2"/>
    <s v="Pago Completo"/>
    <s v="Pago 2 - Fundación UNSAM"/>
    <s v="D-2025-07-16-25423"/>
    <x v="0"/>
    <s v="A00808"/>
  </r>
  <r>
    <d v="2025-07-21T00:00:00"/>
    <s v="Pago único - Impresión de material comunicación evento OCDE 2025"/>
    <s v="I-2025-07161"/>
    <s v="ASDI: Impresión de material comunicación evento OCDE 2025"/>
    <x v="2"/>
    <x v="5"/>
    <x v="0"/>
    <s v="Co-inversor - Fundación Avina (FA)"/>
    <x v="3"/>
    <x v="3"/>
    <x v="3"/>
    <s v="Consultoría: Contratación de servicios/Otros"/>
    <s v="Colombia"/>
    <s v="US Dollar"/>
    <n v="440"/>
    <n v="440"/>
    <s v="Pago Completo"/>
    <s v="Pago único - Impresión de material comunicación evento OCDE 2025"/>
    <s v="D-2025-07-18-25431"/>
    <x v="2"/>
    <s v="A00707"/>
  </r>
  <r>
    <d v="2025-07-21T00:00:00"/>
    <s v="Honorario julio 2025 | Eva Villanueva"/>
    <s v="I-2024-06293"/>
    <s v="SURGE | Consultoria de Monitoreo e Evaluación | Eva Villanueva"/>
    <x v="2"/>
    <x v="61"/>
    <x v="0"/>
    <s v="Avina Americas – Fundación Avina (AA-FA)"/>
    <x v="5"/>
    <x v="16"/>
    <x v="16"/>
    <s v="Consultoría: Implementación de Programas"/>
    <s v="México"/>
    <s v="Pesos Mexicanos"/>
    <n v="36474"/>
    <n v="1934.96"/>
    <s v="Pago Completo"/>
    <s v="Honorario julio 2025 | Eva Villanueva"/>
    <s v="D-2025-07-18-25429"/>
    <x v="2"/>
    <s v="A00772"/>
  </r>
  <r>
    <d v="2025-07-22T00:00:00"/>
    <s v="Pago Único I-2025-06993 Jackeline Brincke"/>
    <s v="I-2025-06993"/>
    <s v="Impulsouth II: Mapeo y Vinculación de Actores Jackeline Brincker"/>
    <x v="2"/>
    <x v="63"/>
    <x v="0"/>
    <s v="Co-inversor - Fundación Avina (FA)"/>
    <x v="7"/>
    <x v="22"/>
    <x v="25"/>
    <s v="Consultoría: Contratación de servicios/Otros"/>
    <s v="Guatemala"/>
    <s v="US Dollar"/>
    <n v="1500"/>
    <n v="1500"/>
    <s v="Pago Completo"/>
    <s v="Pago Único I-2025-06993 Jackeline Brincke"/>
    <s v="D-2025-07-21-25440"/>
    <x v="0"/>
    <s v="A00811"/>
  </r>
  <r>
    <d v="2025-07-22T00:00:00"/>
    <s v="Pago unico | Inversion 7110"/>
    <s v="I-2025-07110"/>
    <s v="SURGE | Calles de primer nivel, no de segundos pisos| Consejo Cívico de Instituciones de Nuevo León, A.C."/>
    <x v="2"/>
    <x v="75"/>
    <x v="0"/>
    <s v="Avina Americas – Fundación Avina (AA-FA)"/>
    <x v="5"/>
    <x v="5"/>
    <x v="5"/>
    <s v="Donación efectivo más de U$D 3K y menos de U$D 50K"/>
    <s v="México"/>
    <s v="US Dollar"/>
    <n v="30000"/>
    <n v="30000"/>
    <s v="Pago Completo"/>
    <s v="Pago unico | Inversion 7110"/>
    <s v="D-2025-07-21-25442"/>
    <x v="2"/>
    <s v="A00780"/>
  </r>
  <r>
    <d v="2025-07-23T00:00:00"/>
    <s v="Pago 2 - Youth and Urbanism (hecho en Mayo)"/>
    <s v="I-2025-06924"/>
    <s v="ICC: Youth and Urbanism Community Based Organization"/>
    <x v="2"/>
    <x v="106"/>
    <x v="0"/>
    <s v="Co-inversor - Fundación Avina (FA)"/>
    <x v="3"/>
    <x v="3"/>
    <x v="3"/>
    <s v="Donación efectivo más de U$D 50K"/>
    <s v="Kenia"/>
    <s v="US Dollar"/>
    <n v="25000"/>
    <n v="25000"/>
    <s v="Pago Completo"/>
    <s v="Pago 2 - Youth and Urbanism (hecho en Mayo)"/>
    <s v="D-2025-07-21-25446"/>
    <x v="0"/>
    <s v="A00808"/>
  </r>
  <r>
    <d v="2025-07-23T00:00:00"/>
    <s v="Pago 1"/>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89.53"/>
    <s v="Pago Completo"/>
    <s v="Pago 1"/>
    <s v="D-2025-07-22-25448"/>
    <x v="0"/>
    <s v="A00794"/>
  </r>
  <r>
    <d v="2025-07-24T00:00:00"/>
    <s v="Fac. 3 - Marvson Andrade - Consultoría"/>
    <s v="I-2025-06864"/>
    <s v="Águas do Marajó: Consultoría articulación de campo y sistematización de datos"/>
    <x v="2"/>
    <x v="67"/>
    <x v="0"/>
    <s v="Co-inversor - Fundación Avina (FA)"/>
    <x v="4"/>
    <x v="12"/>
    <x v="12"/>
    <s v="Consultoría: Implementación de Programas"/>
    <s v="Brasil"/>
    <s v="Reales"/>
    <n v="14000"/>
    <n v="2511.9299999999998"/>
    <s v="Pago Completo"/>
    <s v="Fac. 3 - Marvson Andrade - Consultoría"/>
    <s v="D-2025-07-23-25452"/>
    <x v="0"/>
    <s v="A00929"/>
  </r>
  <r>
    <d v="2025-07-24T00:00:00"/>
    <s v="Pago Servicio Consultoría Verónica Julio 2025"/>
    <s v="I-2023-05521"/>
    <s v="Porticus-Periplo: Consultoria Veronica Rodriguez"/>
    <x v="2"/>
    <x v="88"/>
    <x v="0"/>
    <s v="Avina Americas – Fundación Avina (AA-FA)"/>
    <x v="3"/>
    <x v="9"/>
    <x v="9"/>
    <s v="Consultoría: Implementación de Programas"/>
    <s v="México"/>
    <s v="US Dollar"/>
    <n v="1750"/>
    <n v="1750"/>
    <s v="Pago Completo"/>
    <s v="Pago Servicio Consultoría Verónica Julio 2025"/>
    <s v="D-2025-07-23-25451"/>
    <x v="1"/>
    <s v="A00906"/>
  </r>
  <r>
    <d v="2025-07-24T00:00:00"/>
    <s v="Honorarios Carola Jul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lio 2025"/>
    <s v="D-2025-07-20-25432"/>
    <x v="0"/>
    <s v="A00893"/>
  </r>
  <r>
    <d v="2025-07-24T00:00:00"/>
    <s v="Pago Diferencia Honorarios Marzo-Mayo 2025 Mirana"/>
    <s v="I-2025-06857"/>
    <s v="Equipo: Consultoría de Coordinación Programática África - Mirana Njakatiana"/>
    <x v="2"/>
    <x v="106"/>
    <x v="0"/>
    <s v="Co-inversor - Fundación Avina (FA)"/>
    <x v="3"/>
    <x v="9"/>
    <x v="9"/>
    <s v="Consultoría: Implementación de Programas"/>
    <s v="Global"/>
    <s v="Malagasy Ariary"/>
    <n v="2538592.9900000002"/>
    <n v="541.28"/>
    <s v="Pago Completo"/>
    <s v="Pago Diferencia Honorarios Marzo-Mayo 2025 Mirana"/>
    <s v="D-2025-07-23-25454"/>
    <x v="0"/>
    <s v="A00808"/>
  </r>
  <r>
    <d v="2025-07-24T00:00:00"/>
    <s v="Pago 1 - VISET"/>
    <s v="I-2025-07137"/>
    <s v="ICC: Vendors Initiative for Social and Economic Transformation (VISET)"/>
    <x v="2"/>
    <x v="106"/>
    <x v="0"/>
    <s v="Co-inversor - Fundación Avina (FA)"/>
    <x v="3"/>
    <x v="3"/>
    <x v="3"/>
    <s v="Donación efectivo más de U$D 3K y menos de U$D 50K"/>
    <s v="Zimbabue"/>
    <s v="US Dollar"/>
    <n v="21500"/>
    <n v="21500"/>
    <s v="Pago Completo"/>
    <s v="Pago 1 - VISET"/>
    <s v="D-2025-07-21-25441"/>
    <x v="0"/>
    <s v="A00808"/>
  </r>
  <r>
    <d v="2025-07-24T00:00:00"/>
    <s v="Honorário Julho - Caroline Santos"/>
    <s v="I-2024-06739"/>
    <s v="GCF BRA | Administrative Consulting - Caroline Santos"/>
    <x v="2"/>
    <x v="2"/>
    <x v="0"/>
    <s v="Co-inversor - Fundación Avina (FA)"/>
    <x v="0"/>
    <x v="0"/>
    <x v="0"/>
    <s v="Consultoría: Implementación de Programas"/>
    <s v="Brasil"/>
    <s v="Reales"/>
    <n v="8500"/>
    <n v="1545.03"/>
    <s v="Pago Completo"/>
    <s v="Honorário Julho - Caroline Santos"/>
    <s v="D-2025-07-23-25453"/>
    <x v="0"/>
    <s v="A00703"/>
  </r>
  <r>
    <d v="2025-07-24T00:00:00"/>
    <s v="14 Honorarios Ana Maria Julio 2025"/>
    <s v="I-2024-06261"/>
    <s v="Impulsouth II: Consultoría Comunicaciones Ana Maria Vela"/>
    <x v="2"/>
    <x v="63"/>
    <x v="0"/>
    <s v="Co-inversor - Fundación Avina (FA)"/>
    <x v="7"/>
    <x v="14"/>
    <x v="14"/>
    <s v="Consultoría: Implementación de Programas"/>
    <s v="Global"/>
    <s v="Nuevos Soles Peruanos"/>
    <n v="10000"/>
    <n v="2818.49"/>
    <s v="Pago Completo"/>
    <s v="14 Honorarios Ana Maria Julio 2025"/>
    <s v="D-2025-07-20-25433"/>
    <x v="0"/>
    <s v="A00811"/>
  </r>
  <r>
    <d v="2025-07-24T00:00:00"/>
    <s v="Honorarios Julio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Julio 2025 Mirana"/>
    <s v="D-2025-07-23-25455"/>
    <x v="0"/>
    <s v="A00808"/>
  </r>
  <r>
    <d v="2025-07-24T00:00:00"/>
    <s v="Invoice 001/2025 Primer desembolso I-2025-07081"/>
    <s v="I-2025-07081"/>
    <s v="LatitudR - C3 - REG Consultoría para la formación de capacidades en incidencia para movimientos nacionales de recicladores via RED LACRE"/>
    <x v="2"/>
    <x v="49"/>
    <x v="0"/>
    <s v="Co-inversor - Fundación Avina (FA)"/>
    <x v="6"/>
    <x v="10"/>
    <x v="10"/>
    <s v="Consultoría: Inversiones"/>
    <s v="Global"/>
    <s v="US Dollar"/>
    <n v="38346"/>
    <n v="38346"/>
    <s v="Pago Completo"/>
    <s v="Invoice 001/2025 Primer desembolso I-2025-07081"/>
    <s v="D-2025-07-24-25461"/>
    <x v="1"/>
    <s v="A00570"/>
  </r>
  <r>
    <d v="2025-07-24T00:00:00"/>
    <s v="15 Pago Nathalia Julio 2025"/>
    <s v="I-2024-06260"/>
    <s v="Impulsouth II: National Strategies Lead Nathalia"/>
    <x v="2"/>
    <x v="63"/>
    <x v="0"/>
    <s v="Co-inversor - Fundación Avina (FA)"/>
    <x v="7"/>
    <x v="14"/>
    <x v="14"/>
    <s v="Consultoría: Implementación de Programas"/>
    <s v="Global"/>
    <s v="Euros"/>
    <n v="1238.71"/>
    <n v="1314"/>
    <s v="Pago Completo"/>
    <s v="15 Pago Nathalia Julio 2025"/>
    <s v="D-2025-07-20-25434"/>
    <x v="0"/>
    <s v="A00811"/>
  </r>
  <r>
    <d v="2025-07-24T00:00:00"/>
    <s v="Pago Julio 2025 Pamela"/>
    <s v="I-2024-06568"/>
    <s v="Andes Resiliente II: Consultoría técnica Pamela Olmedo"/>
    <x v="2"/>
    <x v="25"/>
    <x v="0"/>
    <s v="Co-inversor - Fundación Avina (FA)"/>
    <x v="7"/>
    <x v="14"/>
    <x v="14"/>
    <s v="Consultoría: Implementación de Programas"/>
    <s v="Ecuador"/>
    <s v="US Dollar"/>
    <n v="3216.96"/>
    <n v="3216.96"/>
    <s v="Pago Completo"/>
    <s v="Pago Julio 2025 Pamela"/>
    <s v="D-2025-07-21-25436"/>
    <x v="0"/>
    <s v="A00893"/>
  </r>
  <r>
    <d v="2025-07-25T00:00:00"/>
    <s v="Préstamo único Fabiola Ramos"/>
    <s v="I-2025-07126"/>
    <s v="Fabiola Ramos Morales Ikatu FDR 2.0"/>
    <x v="1"/>
    <x v="1"/>
    <x v="0"/>
    <s v="Co-inversor - Fundación Avina (FA)"/>
    <x v="1"/>
    <x v="1"/>
    <x v="1"/>
    <s v="Cooperación Financiera Reembolsable"/>
    <s v="Chile"/>
    <s v="Pesos Chilenos"/>
    <n v="5000000"/>
    <n v="5256.13"/>
    <s v="Pago Completo"/>
    <s v="Préstamo único Fabiola Ramos"/>
    <s v="D-2025-07-21-25435"/>
    <x v="1"/>
    <s v="A00824"/>
  </r>
  <r>
    <d v="2025-07-25T00:00:00"/>
    <s v="Desembolso unico"/>
    <s v="I-2025-07113"/>
    <s v="POV-VAC-BR: Observatório do Marajó | Formação da V Brigada Filhas da Mãe do Fogo no Marajó (Soure, Salvaterra e Cachoeira do Arari)"/>
    <x v="2"/>
    <x v="40"/>
    <x v="0"/>
    <s v="Co-inversor - Fundación Avina (FA)"/>
    <x v="0"/>
    <x v="11"/>
    <x v="11"/>
    <s v="Donación efectivo más de U$D 3K y menos de U$D 50K"/>
    <s v="Brasil"/>
    <s v="US Dollar"/>
    <n v="20000"/>
    <n v="20000"/>
    <s v="Pago Completo"/>
    <s v="Desembolso unico"/>
    <s v="D-2025-07-24-25463"/>
    <x v="0"/>
    <s v="A00461"/>
  </r>
  <r>
    <d v="2025-07-25T00:00:00"/>
    <s v="Maria Victoria Arellano consultoría julio 2025"/>
    <s v="I-2024-06412"/>
    <s v="Consultoría Administrativa Ikatu Maria Victoria Arellano"/>
    <x v="1"/>
    <x v="111"/>
    <x v="0"/>
    <s v="Co-inversor - Fundación Avina (FA)"/>
    <x v="1"/>
    <x v="17"/>
    <x v="17"/>
    <s v="Cooperación Financiera Reembolsable"/>
    <s v="Chile"/>
    <s v="Pesos Chilenos"/>
    <n v="2300000"/>
    <n v="2417.8200000000002"/>
    <s v="Pago Completo"/>
    <s v="Maria Victoria Arellano consultoría julio 2025"/>
    <s v="D-2025-07-22-25447"/>
    <x v="1"/>
    <s v="A00834"/>
  </r>
  <r>
    <d v="2025-07-25T00:00:00"/>
    <s v="Desembolso único IMPAQTO"/>
    <s v="I-2025-07106"/>
    <s v="Amazonía: IMPAQTO Capital Amazonía Andina"/>
    <x v="2"/>
    <x v="103"/>
    <x v="0"/>
    <s v="Avina Americas – Fundación Avina (AA-FA)"/>
    <x v="0"/>
    <x v="11"/>
    <x v="11"/>
    <s v="Donación efectivo más de U$D 3K y menos de U$D 50K"/>
    <s v="Ecuador"/>
    <s v="US Dollar"/>
    <n v="5000"/>
    <n v="5000"/>
    <s v="Pago Completo"/>
    <s v="Desembolso único IMPAQTO"/>
    <s v="D-2025-07-24-25464"/>
    <x v="0"/>
    <s v="A00913"/>
  </r>
  <r>
    <d v="2025-07-25T00:00:00"/>
    <s v="Pago único - Melina Alumine"/>
    <s v="I-2025-07121"/>
    <s v="DaWF - Sesiones Virtuales Interpretación Simultánea"/>
    <x v="2"/>
    <x v="88"/>
    <x v="0"/>
    <s v="Avina Americas – Fundación Avina (AA-FA)"/>
    <x v="3"/>
    <x v="3"/>
    <x v="3"/>
    <s v="Consultoría: Contratación de servicios/Otros"/>
    <s v="Argentina"/>
    <s v="US Dollar"/>
    <n v="3000"/>
    <n v="3000"/>
    <s v="Pago Completo"/>
    <s v="Pago único - Melina Alumine"/>
    <s v="D-2025-07-24-25462"/>
    <x v="1"/>
    <s v="A00906"/>
  </r>
  <r>
    <d v="2025-07-28T00:00:00"/>
    <s v="1st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s v="1st Payment Wirnkar Basil"/>
    <s v="D-2025-07-25-25467"/>
    <x v="0"/>
    <s v="A00811"/>
  </r>
  <r>
    <d v="2025-07-28T00:00:00"/>
    <s v="1st payment ANSOLE"/>
    <s v="I-2025-07154"/>
    <s v="Impulsouth II: JTL&amp;I Grants - ANSOLE - Cameroon"/>
    <x v="2"/>
    <x v="63"/>
    <x v="0"/>
    <s v="Co-inversor - Fundación Avina (FA)"/>
    <x v="7"/>
    <x v="22"/>
    <x v="25"/>
    <s v="Donación efectivo más de U$D 3K y menos de U$D 50K"/>
    <s v="Camerún"/>
    <s v="US Dollar"/>
    <n v="4000"/>
    <n v="4000"/>
    <s v="Pago Completo"/>
    <s v="1st payment ANSOLE"/>
    <s v="D-2025-07-25-25466"/>
    <x v="0"/>
    <s v="A00811"/>
  </r>
  <r>
    <d v="2025-07-28T00:00:00"/>
    <s v="Pago enmienda ASTAC I-6306"/>
    <s v="I-2024-06306"/>
    <s v="DAWF Asociación de Trabajadores Agrícolas, Campesinos y Bananeros ASTAC"/>
    <x v="4"/>
    <x v="91"/>
    <x v="2"/>
    <s v="Co-inversor - Avina Americas (AA)"/>
    <x v="3"/>
    <x v="7"/>
    <x v="7"/>
    <s v="Donación efectivo más de U$D 50K"/>
    <s v="Ecuador"/>
    <s v="US Dollar"/>
    <n v="7000"/>
    <n v="7000"/>
    <s v="Pago Completo"/>
    <s v="Pago enmienda ASTAC I-6306"/>
    <s v="D-2025-07-28-25472"/>
    <x v="1"/>
    <s v="A00752"/>
  </r>
  <r>
    <d v="2025-07-28T00:00:00"/>
    <s v="Gabriela Bade Consultoria UE julio 2025"/>
    <s v="I-2024-06238"/>
    <s v="UE Chile - Periplo Comunicaciones"/>
    <x v="1"/>
    <x v="65"/>
    <x v="0"/>
    <s v="Co-inversor - Fundación Avina (FA)"/>
    <x v="3"/>
    <x v="9"/>
    <x v="9"/>
    <s v="Consultoría: Implementación de Programas"/>
    <s v="Chile"/>
    <s v="Pesos Chilenos"/>
    <n v="815000"/>
    <n v="850.89"/>
    <s v="Pago Completo"/>
    <s v="Gabriela Bade Consultoria UE julio 2025"/>
    <s v="D-2025-07-22-25450"/>
    <x v="1"/>
    <s v="A00800"/>
  </r>
  <r>
    <d v="2025-07-28T00:00:00"/>
    <s v="1st Payment Cadeau Adjamie"/>
    <s v="I-2025-07117"/>
    <s v="Impulsouth II: JTL&amp;I Grants - Cadeau Adjamie Ravolatahina - Madagascar"/>
    <x v="2"/>
    <x v="63"/>
    <x v="0"/>
    <s v="Co-inversor - Fundación Avina (FA)"/>
    <x v="7"/>
    <x v="22"/>
    <x v="25"/>
    <s v="Donación efectivo más de U$D 3K y menos de U$D 50K"/>
    <s v="Madagascar"/>
    <s v="US Dollar"/>
    <n v="4000"/>
    <n v="4000"/>
    <s v="Pago Completo"/>
    <s v="1st Payment Cadeau Adjamie"/>
    <s v="D-2025-07-25-25469"/>
    <x v="0"/>
    <s v="A00811"/>
  </r>
  <r>
    <d v="2025-07-28T00:00:00"/>
    <s v="I-2024-06352 Pago II - Progressive Workers"/>
    <s v="I-2024-06352"/>
    <s v="DAWF National Union of Workers in Hospital Support and Allied Services"/>
    <x v="4"/>
    <x v="41"/>
    <x v="2"/>
    <s v="Co-inversor - Avina Americas (AA)"/>
    <x v="3"/>
    <x v="7"/>
    <x v="7"/>
    <s v="Donación efectivo más de U$D 50K"/>
    <s v="Malasia"/>
    <s v="US Dollar"/>
    <n v="50000"/>
    <n v="50000"/>
    <s v="Pago Completo"/>
    <s v="I-2024-06352 Pago II - Progressive Workers"/>
    <s v="D-2025-07-28-25473"/>
    <x v="1"/>
    <s v="A00819"/>
  </r>
  <r>
    <d v="2025-07-28T00:00:00"/>
    <s v="Consultoria Ma. Pia Montero jul25"/>
    <s v="I-2025-07067"/>
    <s v="UE Chile - Periplo Consultoria MEL M.Montero"/>
    <x v="1"/>
    <x v="65"/>
    <x v="0"/>
    <s v="Co-inversor - Fundación Avina (FA)"/>
    <x v="3"/>
    <x v="9"/>
    <x v="9"/>
    <s v="Consultoría: Implementación de Programas"/>
    <s v="Chile"/>
    <s v="Pesos Chilenos"/>
    <n v="1100000"/>
    <n v="1148.44"/>
    <s v="Pago Completo"/>
    <s v="Consultoria Ma. Pia Montero jul25"/>
    <s v="D-2025-07-21-25445"/>
    <x v="1"/>
    <s v="A00800"/>
  </r>
  <r>
    <d v="2025-07-28T00:00:00"/>
    <s v="Consultoria julio Maria Alejandra Leon UE"/>
    <s v="I-2025-06938"/>
    <s v="UE Chile: Periplo Consultoria Maria Alejandra Leon"/>
    <x v="1"/>
    <x v="65"/>
    <x v="0"/>
    <s v="Co-inversor - Fundación Avina (FA)"/>
    <x v="3"/>
    <x v="9"/>
    <x v="9"/>
    <s v="Consultoría: Implementación de Programas"/>
    <s v="Chile"/>
    <s v="Pesos Chilenos"/>
    <n v="2388750"/>
    <n v="2493.94"/>
    <s v="Pago Completo"/>
    <s v="Consultoria julio Maria Alejandra Leon UE"/>
    <s v="D-2025-07-23-25456"/>
    <x v="1"/>
    <s v="A00800"/>
  </r>
  <r>
    <d v="2025-07-28T00:00:00"/>
    <s v="Diseño de la Guia V.Lopez"/>
    <s v="I-2025-06972"/>
    <s v="UE Chile-Periplo: Talleres proyecto 2025"/>
    <x v="1"/>
    <x v="65"/>
    <x v="0"/>
    <s v="Co-inversor - Fundación Avina (FA)"/>
    <x v="3"/>
    <x v="3"/>
    <x v="3"/>
    <s v="Contratación de servicios/Viajes/Hoteles/Viáticos"/>
    <s v="Chile"/>
    <s v="Pesos Chilenos"/>
    <n v="292398"/>
    <n v="305.27"/>
    <s v="Pago Completo"/>
    <s v="Diseño de la Guia V.Lopez"/>
    <s v="D-2025-07-23-25457"/>
    <x v="1"/>
    <s v="A00800"/>
  </r>
  <r>
    <d v="2025-07-29T00:00:00"/>
    <s v="UE Mx - 1615 FA Mx - Consultoria Evaluacion, Monitoreo y Aprendizaje - Julio"/>
    <s v="I-2025-06834"/>
    <s v="UE Mx - Consultoría de evaluación, monitoreo y aprendizaje"/>
    <x v="6"/>
    <x v="100"/>
    <x v="0"/>
    <s v="Co-inversor - Fundación Avina (FA)"/>
    <x v="3"/>
    <x v="9"/>
    <x v="9"/>
    <s v="Consultoría: Implementación de Programas"/>
    <s v="México"/>
    <s v="Pesos Mexicanos"/>
    <n v="25963.4"/>
    <n v="1383.24"/>
    <s v="Pago Completo"/>
    <s v="UE Mx - 1615 FA Mx - Consultoria Evaluacion, Monitoreo y Aprendizaje - Julio"/>
    <s v="D-2025-07-23-25458"/>
    <x v="1"/>
    <s v="A00804"/>
  </r>
  <r>
    <d v="2025-07-29T00:00:00"/>
    <s v="UE Mx - Reunión con STPS - vuelo - Ivette Pichardo - Cd. Juárez"/>
    <s v="I-2025-07077"/>
    <s v="UE Mx - Actividades de vinculación e incidencia de UNIDAS"/>
    <x v="6"/>
    <x v="100"/>
    <x v="0"/>
    <s v="Co-inversor - Fundación Avina (FA)"/>
    <x v="3"/>
    <x v="3"/>
    <x v="3"/>
    <s v="Contratación de servicios/Viajes/Hoteles/Viáticos"/>
    <s v="México"/>
    <s v="Pesos Mexicanos"/>
    <n v="10545"/>
    <n v="561.79999999999995"/>
    <s v="Pago Completo"/>
    <s v="UE Mx - Reunión con STPS - vuelo - Ivette Pichardo - Cd. Juárez"/>
    <s v="D-2025-07-23-25459"/>
    <x v="1"/>
    <s v="A00804"/>
  </r>
  <r>
    <d v="2025-07-29T00:00:00"/>
    <s v="Honorarios 2da cuota"/>
    <s v="I-2025-07075"/>
    <s v="Consultoria La Oreja de Poder"/>
    <x v="2"/>
    <x v="90"/>
    <x v="0"/>
    <s v="Co-inversor - Fundación Avina (FA)"/>
    <x v="11"/>
    <x v="35"/>
    <x v="37"/>
    <s v="Consultoría: Inversiones"/>
    <s v="Argentina"/>
    <s v="US Dollar"/>
    <n v="4000"/>
    <n v="4000"/>
    <s v="Pago Completo"/>
    <s v="Honorarios 2da cuota"/>
    <s v="D-2025-07-25-25471"/>
    <x v="3"/>
    <s v="A00763"/>
  </r>
  <r>
    <d v="2025-07-30T00:00:00"/>
    <s v="Completamiento Desembolso # 5"/>
    <s v="I-2023-06017"/>
    <s v="Pro-CLIMAR Argentina - UNTREF"/>
    <x v="2"/>
    <x v="92"/>
    <x v="0"/>
    <s v="Co-inversor - Fundación Avina (FA)"/>
    <x v="6"/>
    <x v="10"/>
    <x v="10"/>
    <s v="Donación efectivo más de U$D 50K"/>
    <s v="Argentina"/>
    <s v="US Dollar"/>
    <n v="25003.63"/>
    <n v="25003.63"/>
    <s v="Pago Completo"/>
    <s v="Completamiento Desembolso # 5"/>
    <s v="D-2025-07-29-25477"/>
    <x v="0"/>
    <s v="A00794"/>
  </r>
  <r>
    <d v="2025-07-30T00:00:00"/>
    <s v="Completamiento Desembolso # 5"/>
    <s v="I-2023-06020"/>
    <s v="Pro-CLIMAR Argentina: ACDI"/>
    <x v="2"/>
    <x v="92"/>
    <x v="0"/>
    <s v="Co-inversor - Fundación Avina (FA)"/>
    <x v="6"/>
    <x v="10"/>
    <x v="10"/>
    <s v="Donación efectivo más de U$D 50K"/>
    <s v="Argentina"/>
    <s v="US Dollar"/>
    <n v="30995.25"/>
    <n v="30995.25"/>
    <s v="Pago Completo"/>
    <s v="Completamiento Desembolso # 5"/>
    <s v="D-2025-07-29-25475"/>
    <x v="0"/>
    <s v="A00794"/>
  </r>
  <r>
    <d v="2025-07-30T00:00:00"/>
    <s v="01 st Desembolso Marosoa Randriambololona"/>
    <s v="I-2025-07151"/>
    <s v="Impulsouth II: JTL&amp;I Grants - Marosoa Randriambololona - Madagascar"/>
    <x v="2"/>
    <x v="63"/>
    <x v="0"/>
    <s v="Co-inversor - Fundación Avina (FA)"/>
    <x v="7"/>
    <x v="22"/>
    <x v="25"/>
    <s v="Donación efectivo más de U$D 3K y menos de U$D 50K"/>
    <s v="Madagascar"/>
    <s v="US Dollar"/>
    <n v="4000"/>
    <n v="4000"/>
    <s v="Pago Completo"/>
    <s v="01 st Desembolso Marosoa Randriambololona"/>
    <s v="D-2025-07-29-25474"/>
    <x v="0"/>
    <s v="A00811"/>
  </r>
  <r>
    <d v="2025-07-30T00:00:00"/>
    <s v="Invoice 02/2025 - Pago 1 - Consultoria programatica Paula Pariz"/>
    <s v="I-2025-07139"/>
    <s v="ECI - Consultoría Gestión Programática Apoyo Técnico Latitud R y ECI  Brasil - 2"/>
    <x v="2"/>
    <x v="23"/>
    <x v="0"/>
    <s v="Avina Americas – Fundación Avina (AA-FA)"/>
    <x v="6"/>
    <x v="8"/>
    <x v="8"/>
    <s v="Consultoría: Implementación de Programas"/>
    <s v="Brasil"/>
    <s v="Reales"/>
    <n v="18563.72"/>
    <n v="3330.77"/>
    <s v="Pago Completo"/>
    <s v="Invoice 02/2025 - Pago 1 - Consultoria programatica Paula Pariz"/>
    <s v="D-2025-07-29-25478"/>
    <x v="1"/>
    <s v="A00788"/>
  </r>
  <r>
    <d v="2025-07-30T00:00:00"/>
    <s v="Reembolso a Laura - Viaje Córdoba 01-07-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58456.79"/>
    <n v="125.66"/>
    <s v="Pago Completo"/>
    <s v="Reembolso a Laura - Viaje Córdoba 01-07-25"/>
    <s v="D-2025-07-29-25483"/>
    <x v="0"/>
    <s v="A00794"/>
  </r>
  <r>
    <d v="2025-07-30T00:00:00"/>
    <s v="Pago # 7"/>
    <s v="I-2024-06266"/>
    <s v="Pro-CLIMAR Argentina - Communications coordinator"/>
    <x v="2"/>
    <x v="92"/>
    <x v="0"/>
    <s v="Co-inversor - Fundación Avina (FA)"/>
    <x v="6"/>
    <x v="8"/>
    <x v="8"/>
    <s v="Consultoría: Implementación de Programas"/>
    <s v="Argentina"/>
    <s v="Pesos Argentinos"/>
    <n v="1975361.99"/>
    <n v="1566.5"/>
    <s v="Pago Parcial Realizado"/>
    <s v="Pago # 7"/>
    <s v="D-2025-07-29-25480"/>
    <x v="0"/>
    <s v="A00794"/>
  </r>
  <r>
    <d v="2025-07-30T00:00:00"/>
    <s v="Pago 7"/>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924.5600000000004"/>
    <s v="Pago Completo"/>
    <s v="Pago 7"/>
    <s v="D-2025-07-29-25479"/>
    <x v="0"/>
    <s v="A00794"/>
  </r>
  <r>
    <d v="2025-07-30T00:00:00"/>
    <s v="Consultoría Laura Sifonios - Pago 10"/>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1982560"/>
    <n v="1572.21"/>
    <s v="Pago Completo"/>
    <s v="Consultoría Laura Sifonios - Pago 10"/>
    <s v="D-2025-07-29-25481"/>
    <x v="0"/>
    <s v="A00794"/>
  </r>
  <r>
    <d v="2025-07-30T00:00:00"/>
    <s v="Pago 3"/>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3600000"/>
    <n v="2854.88"/>
    <s v="Pago Completo"/>
    <s v="Pago 3"/>
    <s v="D-2025-07-29-25476"/>
    <x v="0"/>
    <s v="A00794"/>
  </r>
  <r>
    <d v="2025-07-30T00:00:00"/>
    <s v="Pago # 7"/>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218.27"/>
    <s v="Pago Completo"/>
    <s v="Pago # 7"/>
    <s v="D-2025-07-29-25482"/>
    <x v="0"/>
    <s v="A00794"/>
  </r>
  <r>
    <d v="2025-07-30T00:00:00"/>
    <s v="Sobrante de fondos - Descontado a Patricia Carmona"/>
    <s v="I-2025-06917"/>
    <s v="ICC: Participación CSW2025 - Caja chica y agencia"/>
    <x v="2"/>
    <x v="106"/>
    <x v="0"/>
    <s v="Co-inversor - Fundación Avina (FA)"/>
    <x v="3"/>
    <x v="3"/>
    <x v="3"/>
    <s v="Organizado por Avina"/>
    <s v="Estados Unidos"/>
    <s v="US Dollar"/>
    <n v="-228"/>
    <n v="-228"/>
    <s v="Pago Completo"/>
    <s v="Sobrante de fondos - Descontado a Patricia Carmona"/>
    <s v="D-2025-07-21-25444"/>
    <x v="0"/>
    <s v="A00808"/>
  </r>
  <r>
    <d v="2025-07-31T00:00:00"/>
    <s v="Factura 00000057 Juan Manuel Pescio - servicios de actualización de sistema y capacitación"/>
    <s v="I-2025-06945"/>
    <s v="ARG - Sistema de Gestión de las Cooperativas"/>
    <x v="0"/>
    <x v="120"/>
    <x v="0"/>
    <s v="Co-inversor - Fundación Avina (FA)"/>
    <x v="6"/>
    <x v="10"/>
    <x v="10"/>
    <s v="Consultoría: Contratación de servicios/Otros"/>
    <s v="Argentina"/>
    <s v="Pesos Argentinos"/>
    <n v="403653.79"/>
    <n v="293.77999999999997"/>
    <s v="Pago Completo"/>
    <s v="Factura 00000057 Juan Manuel Pescio - servicios de actualización de sistema y capacitación"/>
    <s v="D-2025-07-21-25437"/>
    <x v="1"/>
    <s v="A00924"/>
  </r>
  <r>
    <d v="2025-07-31T00:00:00"/>
    <s v="Pago 1/2 - Marcela Guillibrand"/>
    <s v="I-2025-07165"/>
    <s v="Agua - Consultoría Programática Chile"/>
    <x v="2"/>
    <x v="27"/>
    <x v="0"/>
    <s v="Co-inversor - Fundación Avina (FA)"/>
    <x v="4"/>
    <x v="12"/>
    <x v="12"/>
    <s v="Consultoría: Implementación de Programas"/>
    <s v="Chile"/>
    <s v="Pesos Chilenos"/>
    <n v="7977322"/>
    <n v="8338.81"/>
    <s v="Pago Completo"/>
    <s v="Pago 1/2 - Marcela Guillibrand"/>
    <s v="D-2025-07-30-25486"/>
    <x v="3"/>
    <s v="A00001"/>
  </r>
  <r>
    <d v="2025-07-31T00:00:00"/>
    <s v="NO PAGAR - Inscrição Valéria Carneiro - Certify 13770"/>
    <s v="I-2025-06949"/>
    <s v="GCF BRA | Conferência Community-Based Adaptation (CBA19)"/>
    <x v="2"/>
    <x v="2"/>
    <x v="0"/>
    <s v="Co-inversor - Fundación Avina (FA)"/>
    <x v="0"/>
    <x v="11"/>
    <x v="11"/>
    <s v="Contratación de servicios/Viajes/Hoteles/Viáticos"/>
    <s v="Brasil"/>
    <s v="US Dollar"/>
    <n v="33.49"/>
    <n v="33.49"/>
    <s v="Pago Completo"/>
    <s v="NO PAGAR - Inscrição Valéria Carneiro - Certify 13770"/>
    <s v="D-2025-06-06-25157"/>
    <x v="0"/>
    <s v="A00703"/>
  </r>
  <r>
    <d v="2025-07-31T00:00:00"/>
    <s v="Pago honorarios julio 2025"/>
    <s v="I-2025-06833"/>
    <s v="UE Redes Chaco - consultoría administrativa (Fiorella Tomasello)"/>
    <x v="0"/>
    <x v="56"/>
    <x v="0"/>
    <s v="Co-inversor - Fundación Avina (FA)"/>
    <x v="0"/>
    <x v="0"/>
    <x v="0"/>
    <s v="Consultoría: Implementación de Programas"/>
    <s v="Argentina"/>
    <s v="Pesos Argentinos"/>
    <n v="2115600"/>
    <n v="1539.74"/>
    <s v="Pago Completo"/>
    <s v="Pago honorarios julio 2025"/>
    <s v="D-2025-07-24-25465"/>
    <x v="0"/>
    <s v="A00622"/>
  </r>
  <r>
    <d v="2025-07-31T00:00:00"/>
    <s v="Sext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5438701"/>
    <n v="4313.01"/>
    <s v="Pago Completo"/>
    <s v="Sexto pago"/>
    <s v="D-2025-07-30-25484"/>
    <x v="0"/>
    <s v="A00794"/>
  </r>
  <r>
    <d v="2025-07-31T00:00:00"/>
    <s v="Reembolso Alejandro - Viaje Córdoba 01-07-25"/>
    <s v="I-2024-06099"/>
    <s v="Pro-CLIMAR Argentina - Alejandro Gottig: Consulting for the implementation of specifc actions and program Support"/>
    <x v="2"/>
    <x v="92"/>
    <x v="0"/>
    <s v="Co-inversor - Fundación Avina (FA)"/>
    <x v="6"/>
    <x v="8"/>
    <x v="8"/>
    <s v="Consultoría: Implementación de Programas"/>
    <s v="Argentina"/>
    <s v="Pesos Argentinos"/>
    <n v="148943.70000000001"/>
    <n v="118.12"/>
    <s v="Pago Completo"/>
    <s v="Reembolso Alejandro - Viaje Córdoba 01-07-25"/>
    <s v="D-2025-07-30-25485"/>
    <x v="0"/>
    <s v="A00794"/>
  </r>
  <r>
    <d v="2025-08-01T00:00:00"/>
    <s v="Factura 54586 - Allegro tours - Hotel Sheraton Panama Romina Malagamba"/>
    <s v="I-2025-06881"/>
    <s v="ECI - Consultoria gestión Unidad Ciencia de Datos"/>
    <x v="2"/>
    <x v="23"/>
    <x v="0"/>
    <s v="Avina Americas – Fundación Avina (AA-FA)"/>
    <x v="6"/>
    <x v="8"/>
    <x v="8"/>
    <s v="Consultoría: Implementación de Programas"/>
    <s v="Global"/>
    <s v="US Dollar"/>
    <n v="436"/>
    <n v="436"/>
    <s v="Pago Completo"/>
    <s v="Factura 54586 - Allegro tours - Hotel Sheraton Panama Romina Malagamba"/>
    <s v="D-2025-07-31-25497"/>
    <x v="1"/>
    <s v="A00788"/>
  </r>
  <r>
    <d v="2025-08-01T00:00:00"/>
    <s v="Pago unico | Perla Nallely Martínez Reynoso"/>
    <s v="I-2025-07112"/>
    <s v="SURGE | Redes de colaboración por la salud en el norte | Siempreborders"/>
    <x v="2"/>
    <x v="61"/>
    <x v="0"/>
    <s v="Avina Americas – Fundación Avina (AA-FA)"/>
    <x v="5"/>
    <x v="5"/>
    <x v="5"/>
    <s v="Donación efectivo más de U$D 3K y menos de U$D 50K"/>
    <s v="México"/>
    <s v="US Dollar"/>
    <n v="25000"/>
    <n v="25000"/>
    <s v="Pago Completo"/>
    <s v="Pago unico | Perla Nallely Martínez Reynoso"/>
    <s v="D-2025-07-21-25443"/>
    <x v="2"/>
    <s v="A00772"/>
  </r>
  <r>
    <d v="2025-08-04T00:00:00"/>
    <s v="Honorarios julio 2025 - Yaiza Reid Rata"/>
    <s v="I-2024-06315"/>
    <s v="UE Redes Chaco - Coordinación del proyecto (Yaiza Reid Rata) - año II"/>
    <x v="0"/>
    <x v="56"/>
    <x v="0"/>
    <s v="Co-inversor - Fundación Avina (FA)"/>
    <x v="0"/>
    <x v="0"/>
    <x v="0"/>
    <s v="Consultoría: Implementación de Programas"/>
    <s v="Argentina"/>
    <s v="Pesos Argentinos"/>
    <n v="3417985"/>
    <n v="2487.62"/>
    <s v="Pago Completo"/>
    <s v="Honorarios julio 2025 - Yaiza Reid Rata"/>
    <s v="D-2025-08-04-25503"/>
    <x v="0"/>
    <s v="A00622"/>
  </r>
  <r>
    <d v="2025-08-04T00:00:00"/>
    <s v="Pagamento 3 | Instituto MANCALA"/>
    <s v="I-2025-06841"/>
    <s v="WTT POL - Trilha de Formação - Inst. Mancala"/>
    <x v="3"/>
    <x v="114"/>
    <x v="1"/>
    <s v="WTT Institucional"/>
    <x v="2"/>
    <x v="13"/>
    <x v="13"/>
    <s v="Donación efectivo más de U$D 3K y menos de U$D 50K"/>
    <s v="Brasil"/>
    <s v="Reales"/>
    <n v="28486"/>
    <n v="5168.93"/>
    <s v="Pago Completo"/>
    <s v="Pagamento 3 | Instituto MANCALA"/>
    <s v="D-2025-07-31-25496"/>
    <x v="1"/>
    <s v="A00829"/>
  </r>
  <r>
    <d v="2025-08-04T00:00:00"/>
    <s v="Reembolso de despesas de viagens julho"/>
    <s v="I-2024-06591"/>
    <s v="GCF BRA | Consultoria Genero e Diversidade - Lara Vaz"/>
    <x v="5"/>
    <x v="4"/>
    <x v="0"/>
    <s v="Co-inversor - Fundación Avina (FA)"/>
    <x v="0"/>
    <x v="0"/>
    <x v="0"/>
    <s v="Consultoría: Implementación de Programas"/>
    <s v="Brasil"/>
    <s v="Reales"/>
    <n v="905.28"/>
    <n v="162.43"/>
    <s v="Pago Completo"/>
    <s v="Reembolso de despesas de viagens julho"/>
    <s v="D-2025-07-31-25494"/>
    <x v="0"/>
    <s v="A00784"/>
  </r>
  <r>
    <d v="2025-08-04T00:00:00"/>
    <s v="Reembolso de despesas Comitê Consultivo Local - julho"/>
    <s v="I-2024-06190"/>
    <s v="GCF BRA | Eventos e Viagens - Projeto Marajó"/>
    <x v="5"/>
    <x v="2"/>
    <x v="0"/>
    <s v="Co-inversor - Fundación Avina (FA)"/>
    <x v="0"/>
    <x v="11"/>
    <x v="11"/>
    <s v="Organizado por Avina"/>
    <s v="Brasil"/>
    <s v="Reales"/>
    <n v="106.95"/>
    <n v="19.41"/>
    <s v="Pago Completo"/>
    <s v="Reembolso de despesas Comitê Consultivo Local - julho"/>
    <s v="D-2025-07-31-25495"/>
    <x v="0"/>
    <s v="A00703"/>
  </r>
  <r>
    <d v="2025-08-04T00:00:00"/>
    <s v="Pago 14 Jerson I-5430"/>
    <s v="I-2022-05430"/>
    <s v="ASDI: Consultoría Honduras Jerson Muñoz"/>
    <x v="2"/>
    <x v="5"/>
    <x v="0"/>
    <s v="Co-inversor - Fundación Avina (FA)"/>
    <x v="3"/>
    <x v="9"/>
    <x v="9"/>
    <s v="Consultoría: Implementación de Programas"/>
    <s v="Honduras"/>
    <s v="Lempiras Hondureñas"/>
    <n v="64290.5"/>
    <n v="2452.91"/>
    <s v="Pago Completo"/>
    <s v="Pago 14 Jerson I-5430"/>
    <s v="D-2025-08-01-25498"/>
    <x v="2"/>
    <s v="A00707"/>
  </r>
  <r>
    <d v="2025-08-05T00:00:00"/>
    <s v="Single payment Ravo Ramanantsoa"/>
    <s v="I-2025-07149"/>
    <s v="Impulsouth II: JTL&amp;I Grants - Ravo Ramanantsoa - Madagascar"/>
    <x v="2"/>
    <x v="63"/>
    <x v="0"/>
    <s v="Co-inversor - Fundación Avina (FA)"/>
    <x v="7"/>
    <x v="22"/>
    <x v="25"/>
    <s v="Donación efectivo más de U$D 3K y menos de U$D 50K"/>
    <s v="Madagascar"/>
    <s v="US Dollar"/>
    <n v="6000"/>
    <n v="6000"/>
    <s v="Pago Completo"/>
    <s v="Single payment Ravo Ramanantsoa"/>
    <s v="D-2025-08-04-25505"/>
    <x v="0"/>
    <s v="A00811"/>
  </r>
  <r>
    <d v="2025-08-05T00:00:00"/>
    <s v="I-2024-06556 - Segundo pago AMES"/>
    <s v="I-2024-06556"/>
    <s v="Arropa Centroamérica: AMES"/>
    <x v="4"/>
    <x v="84"/>
    <x v="2"/>
    <s v="Co-inversor - Avina Americas (AA)"/>
    <x v="3"/>
    <x v="7"/>
    <x v="7"/>
    <s v="Donación efectivo más de U$D 3K y menos de U$D 50K"/>
    <s v="Guatemala"/>
    <s v="US Dollar"/>
    <n v="9000"/>
    <n v="9000"/>
    <s v="Pago Completo"/>
    <s v="I-2024-06556 - Segundo pago AMES"/>
    <s v="D-2025-08-01-25501"/>
    <x v="0"/>
    <s v="A00714"/>
  </r>
  <r>
    <d v="2025-08-05T00:00:00"/>
    <s v="Alimentación participantes Taller San Fernando"/>
    <s v="I-2025-06972"/>
    <s v="UE Chile-Periplo: Talleres proyecto 2025"/>
    <x v="1"/>
    <x v="65"/>
    <x v="0"/>
    <s v="Co-inversor - Fundación Avina (FA)"/>
    <x v="3"/>
    <x v="3"/>
    <x v="3"/>
    <s v="Contratación de servicios/Viajes/Hoteles/Viáticos"/>
    <s v="Chile"/>
    <s v="Pesos Chilenos"/>
    <n v="205950"/>
    <n v="213.58"/>
    <s v="Pago Completo"/>
    <s v="Alimentación participantes Taller San Fernando"/>
    <s v="D-2025-07-30-25492"/>
    <x v="1"/>
    <s v="A00800"/>
  </r>
  <r>
    <d v="2025-08-05T00:00:00"/>
    <s v="I-2024-06347 - Pago Enmienda I"/>
    <s v="I-2024-06347"/>
    <s v="DAWF Perkumpulan Sembada Bersama Indonesia"/>
    <x v="4"/>
    <x v="91"/>
    <x v="2"/>
    <s v="Co-inversor - Avina Americas (AA)"/>
    <x v="3"/>
    <x v="7"/>
    <x v="7"/>
    <s v="Donación efectivo más de U$D 50K"/>
    <s v="Indonesia"/>
    <s v="US Dollar"/>
    <n v="7561"/>
    <n v="7561"/>
    <s v="Pago Completo"/>
    <s v="I-2024-06347 - Pago Enmienda I"/>
    <s v="D-2025-07-11-25403"/>
    <x v="1"/>
    <s v="A00752"/>
  </r>
  <r>
    <d v="2025-08-05T00:00:00"/>
    <s v="Traslados mayo 2025 A.Leon"/>
    <s v="I-2024-06242"/>
    <s v="UE Chile - Periplo Gastos Varios"/>
    <x v="1"/>
    <x v="65"/>
    <x v="0"/>
    <s v="Co-inversor - Fundación Avina (FA)"/>
    <x v="3"/>
    <x v="3"/>
    <x v="3"/>
    <s v="Consultoría: Contratación de servicios/Otros"/>
    <s v="Chile"/>
    <s v="Pesos Chilenos"/>
    <n v="44807"/>
    <n v="46.47"/>
    <s v="Pago Completo"/>
    <s v="Traslados mayo 2025 A.Leon"/>
    <s v="D-2025-07-30-25490"/>
    <x v="1"/>
    <s v="A00800"/>
  </r>
  <r>
    <d v="2025-08-05T00:00:00"/>
    <s v="Tercer desembolso- Fundación Plan"/>
    <s v="I-2024-06727"/>
    <s v="Lazos de Agua: Diagnóstico y Diseño Colombia"/>
    <x v="2"/>
    <x v="6"/>
    <x v="0"/>
    <s v="Co-inversor - Fundación Avina (FA)"/>
    <x v="4"/>
    <x v="4"/>
    <x v="4"/>
    <s v="Donación efectivo más de U$D 50K"/>
    <s v="Colombia"/>
    <s v="US Dollar"/>
    <n v="11788.72"/>
    <n v="11788.72"/>
    <s v="Pago Completo"/>
    <s v="Tercer desembolso- Fundación Plan"/>
    <s v="D-2025-08-01-25500"/>
    <x v="0"/>
    <s v="A00798"/>
  </r>
  <r>
    <d v="2025-08-05T00:00:00"/>
    <s v="Traslado participantes Taller San Fernando"/>
    <s v="I-2025-06972"/>
    <s v="UE Chile-Periplo: Talleres proyecto 2025"/>
    <x v="1"/>
    <x v="65"/>
    <x v="0"/>
    <s v="Co-inversor - Fundación Avina (FA)"/>
    <x v="3"/>
    <x v="3"/>
    <x v="3"/>
    <s v="Contratación de servicios/Viajes/Hoteles/Viáticos"/>
    <s v="Chile"/>
    <s v="Pesos Chilenos"/>
    <n v="329193"/>
    <n v="341.39"/>
    <s v="Pago Completo"/>
    <s v="Traslado participantes Taller San Fernando"/>
    <s v="D-2025-07-30-25491"/>
    <x v="1"/>
    <s v="A00800"/>
  </r>
  <r>
    <d v="2025-08-05T00:00:00"/>
    <s v="Traslados actividad Ciclo Redes de dignidad"/>
    <s v="I-2024-06242"/>
    <s v="UE Chile - Periplo Gastos Varios"/>
    <x v="1"/>
    <x v="65"/>
    <x v="0"/>
    <s v="Co-inversor - Fundación Avina (FA)"/>
    <x v="3"/>
    <x v="3"/>
    <x v="3"/>
    <s v="Consultoría: Contratación de servicios/Otros"/>
    <s v="Chile"/>
    <s v="Pesos Chilenos"/>
    <n v="54377"/>
    <n v="56.39"/>
    <s v="Pago Completo"/>
    <s v="Traslados actividad Ciclo Redes de dignidad"/>
    <s v="D-2025-07-30-25489"/>
    <x v="1"/>
    <s v="A00800"/>
  </r>
  <r>
    <d v="2025-08-05T00:00:00"/>
    <s v="Traslado participantes actividad Comuna Padre Hurtado"/>
    <s v="I-2025-06972"/>
    <s v="UE Chile-Periplo: Talleres proyecto 2025"/>
    <x v="1"/>
    <x v="65"/>
    <x v="0"/>
    <s v="Co-inversor - Fundación Avina (FA)"/>
    <x v="3"/>
    <x v="3"/>
    <x v="3"/>
    <s v="Contratación de servicios/Viajes/Hoteles/Viáticos"/>
    <s v="Chile"/>
    <s v="Pesos Chilenos"/>
    <n v="77307"/>
    <n v="80.17"/>
    <s v="Pago Completo"/>
    <s v="Traslado participantes actividad Comuna Padre Hurtado"/>
    <s v="D-2025-07-30-25493"/>
    <x v="1"/>
    <s v="A00800"/>
  </r>
  <r>
    <d v="2025-08-05T00:00:00"/>
    <s v="Alimentacion Reuniones Consorcio-Melipilla-Sermig"/>
    <s v="I-2024-06242"/>
    <s v="UE Chile - Periplo Gastos Varios"/>
    <x v="1"/>
    <x v="65"/>
    <x v="0"/>
    <s v="Co-inversor - Fundación Avina (FA)"/>
    <x v="3"/>
    <x v="3"/>
    <x v="3"/>
    <s v="Consultoría: Contratación de servicios/Otros"/>
    <s v="Chile"/>
    <s v="Pesos Chilenos"/>
    <n v="116945"/>
    <n v="121.28"/>
    <s v="Pago Completo"/>
    <s v="Alimentacion Reuniones Consorcio-Melipilla-Sermig"/>
    <s v="D-2025-07-30-25487"/>
    <x v="1"/>
    <s v="A00800"/>
  </r>
  <r>
    <d v="2025-08-05T00:00:00"/>
    <s v="Alimentación actividad Escuela de Facilitadoras"/>
    <s v="I-2024-06242"/>
    <s v="UE Chile - Periplo Gastos Varios"/>
    <x v="1"/>
    <x v="65"/>
    <x v="0"/>
    <s v="Co-inversor - Fundación Avina (FA)"/>
    <x v="3"/>
    <x v="3"/>
    <x v="3"/>
    <s v="Consultoría: Contratación de servicios/Otros"/>
    <s v="Chile"/>
    <s v="Pesos Chilenos"/>
    <n v="50414"/>
    <n v="52.28"/>
    <s v="Pago Completo"/>
    <s v="Alimentación actividad Escuela de Facilitadoras"/>
    <s v="D-2025-07-30-25488"/>
    <x v="1"/>
    <s v="A00800"/>
  </r>
  <r>
    <d v="2025-08-05T00:00:00"/>
    <s v="Pago Alojamiento 30 pp Fundacion Betania Periplo Chile"/>
    <s v="I-2025-07162"/>
    <s v="Periplo Chile: Actividad de Intercambio de experiencias de facilitadoras interculturales"/>
    <x v="1"/>
    <x v="65"/>
    <x v="0"/>
    <s v="Co-inversor - Fundación Avina (FA)"/>
    <x v="3"/>
    <x v="3"/>
    <x v="3"/>
    <s v="Contratación de servicios/Viajes/Hoteles/Viáticos"/>
    <s v="Chile"/>
    <s v="Pesos Chilenos"/>
    <n v="1598000"/>
    <n v="1657.2"/>
    <s v="Pago Completo"/>
    <s v="Pago Alojamiento 30 pp Fundacion Betania Periplo Chile"/>
    <s v="D-2025-07-11-25401"/>
    <x v="1"/>
    <s v="A00800"/>
  </r>
  <r>
    <d v="2025-08-06T00:00:00"/>
    <s v="Pago jul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lio 2025 - Daniela Salas"/>
    <s v="D-2025-08-02-25502"/>
    <x v="0"/>
    <s v="A00808"/>
  </r>
  <r>
    <d v="2025-08-06T00:00:00"/>
    <s v="Fac 10 - Margarita Gutierrez - Consultoría"/>
    <s v="I-2025-07049"/>
    <s v="Lazos de Agua: Programmatic and Strategy Support Mexico"/>
    <x v="2"/>
    <x v="105"/>
    <x v="0"/>
    <s v="Avina Americas – Fundación Avina (AA-FA)"/>
    <x v="4"/>
    <x v="12"/>
    <x v="12"/>
    <s v="Consultoría: Implementación de Programas"/>
    <s v="México"/>
    <s v="Pesos Mexicanos"/>
    <n v="61220.51"/>
    <n v="3139.51"/>
    <s v="Pago Completo"/>
    <s v="Fac 10 - Margarita Gutierrez - Consultoría"/>
    <s v="D-2025-07-25-25468"/>
    <x v="0"/>
    <s v="A00934"/>
  </r>
  <r>
    <d v="2025-08-06T00:00:00"/>
    <s v="Pago 2/2 - Oxfam Canadá"/>
    <s v="I-2024-06107"/>
    <s v="ICC: Oxfam Canadá"/>
    <x v="2"/>
    <x v="106"/>
    <x v="0"/>
    <s v="Co-inversor - Fundación Avina (FA)"/>
    <x v="3"/>
    <x v="9"/>
    <x v="9"/>
    <s v="Donación efectivo más de U$D 50K"/>
    <s v="Canadá"/>
    <s v="US Dollar"/>
    <n v="1724.8"/>
    <n v="1724.8"/>
    <s v="Pago Completo"/>
    <s v="Pago 2/2 - Oxfam Canadá"/>
    <s v="D-2025-08-05-25513"/>
    <x v="0"/>
    <s v="A00808"/>
  </r>
  <r>
    <d v="2025-08-06T00:00:00"/>
    <s v="Pago 2/10"/>
    <s v="I-2024-06426"/>
    <s v="GCF BRA - CLUA | Knowledge Management"/>
    <x v="2"/>
    <x v="2"/>
    <x v="0"/>
    <s v="Co-inversor - Fundación Avina (FA)"/>
    <x v="0"/>
    <x v="11"/>
    <x v="11"/>
    <s v="Consultoría: Inversiones"/>
    <s v="Brasil"/>
    <s v="US Dollar"/>
    <n v="12000"/>
    <n v="12000"/>
    <s v="Pago Completo"/>
    <s v="Pago 2/10"/>
    <s v="D-2025-08-05-25509"/>
    <x v="0"/>
    <s v="A00703"/>
  </r>
  <r>
    <d v="2025-08-06T00:00:00"/>
    <s v="Pago 1/2 - Oxfam Canadá"/>
    <s v="I-2024-06107"/>
    <s v="ICC: Oxfam Canadá"/>
    <x v="2"/>
    <x v="106"/>
    <x v="0"/>
    <s v="Co-inversor - Fundación Avina (FA)"/>
    <x v="3"/>
    <x v="9"/>
    <x v="9"/>
    <s v="Donación efectivo más de U$D 50K"/>
    <s v="Canadá"/>
    <s v="US Dollar"/>
    <n v="1819.64"/>
    <n v="1819.64"/>
    <s v="Pago Completo"/>
    <s v="Pago 1/2 - Oxfam Canadá"/>
    <s v="D-2025-08-05-25512"/>
    <x v="0"/>
    <s v="A00808"/>
  </r>
  <r>
    <d v="2025-08-06T00:00:00"/>
    <s v="Desembolso único"/>
    <s v="I-2025-07006"/>
    <s v="Amazonía: MOCICC/LATINDAD - Economías transformadoras y transición energética, justa popular e inclusiva para promover una transformación socio-ecológica en países Amazónicos"/>
    <x v="2"/>
    <x v="103"/>
    <x v="0"/>
    <s v="Avina Americas – Fundación Avina (AA-FA)"/>
    <x v="0"/>
    <x v="11"/>
    <x v="11"/>
    <s v="Donación efectivo más de U$D 3K y menos de U$D 50K"/>
    <s v="Perú"/>
    <s v="US Dollar"/>
    <n v="40000"/>
    <n v="40000"/>
    <s v="Pago Completo"/>
    <s v="Desembolso único"/>
    <s v="D-2025-08-05-25507"/>
    <x v="0"/>
    <s v="A00913"/>
  </r>
  <r>
    <d v="2025-08-06T00:00:00"/>
    <s v="Reintegro Margarita Guitierrez - Gastos de Viaje"/>
    <s v="I-2025-07062"/>
    <s v="Lazos de Agua: Gastos Evento Awareness"/>
    <x v="2"/>
    <x v="105"/>
    <x v="0"/>
    <s v="Avina Americas – Fundación Avina (AA-FA)"/>
    <x v="4"/>
    <x v="4"/>
    <x v="4"/>
    <s v="Organizado por Avina"/>
    <s v="México"/>
    <s v="US Dollar"/>
    <n v="65.75"/>
    <n v="65.75"/>
    <s v="Pago Completo"/>
    <s v="Reintegro Margarita Guitierrez - Gastos de Viaje"/>
    <s v="D-2025-06-23-25252"/>
    <x v="0"/>
    <s v="A00934"/>
  </r>
  <r>
    <d v="2025-08-07T00:00:00"/>
    <s v="Fac 58148 Allegrotours - Hotel Asunción Miriam Priotti"/>
    <s v="I-2025-06975"/>
    <s v="Lazos de Agua: Especialista en Cambio de Comportamiento"/>
    <x v="2"/>
    <x v="121"/>
    <x v="0"/>
    <s v="Co-inversor - Fundación Avina (FA)"/>
    <x v="4"/>
    <x v="12"/>
    <x v="12"/>
    <s v="Consultoría: Implementación de Programas"/>
    <s v="Argentina"/>
    <s v="US Dollar"/>
    <n v="379"/>
    <n v="379"/>
    <s v="Pago Completo"/>
    <s v="Fac 58148 Allegrotours - Hotel Asunción Miriam Priotti"/>
    <s v="D-2025-08-06-25516"/>
    <x v="0"/>
    <s v="A00828"/>
  </r>
  <r>
    <d v="2025-08-07T00:00:00"/>
    <s v="Fac 59637 Allegrotours - Pasaje Aerea Colombia Miriam Priotti"/>
    <s v="I-2025-06975"/>
    <s v="Lazos de Agua: Especialista en Cambio de Comportamiento"/>
    <x v="2"/>
    <x v="105"/>
    <x v="0"/>
    <s v="Avina Americas – Fundación Avina (AA-FA)"/>
    <x v="4"/>
    <x v="12"/>
    <x v="12"/>
    <s v="Consultoría: Implementación de Programas"/>
    <s v="Argentina"/>
    <s v="US Dollar"/>
    <n v="984.9"/>
    <n v="984.9"/>
    <s v="Pago Completo"/>
    <s v="Fac 59637 Allegrotours - Pasaje Aerea Colombia Miriam Priotti"/>
    <s v="D-2025-08-06-25517"/>
    <x v="0"/>
    <s v="A00934"/>
  </r>
  <r>
    <d v="2025-08-07T00:00:00"/>
    <s v="F 8241 - Via Aerea - Passagem Aérea Marvson Andrade e Luciana Passos"/>
    <s v="I-2025-07164"/>
    <s v="Reunião de Equipe Água"/>
    <x v="5"/>
    <x v="33"/>
    <x v="0"/>
    <s v="Co-inversor - Fundación Avina (FA)"/>
    <x v="4"/>
    <x v="12"/>
    <x v="12"/>
    <s v="Contratación de servicios/Viajes/Hoteles/Viáticos"/>
    <s v="Brasil"/>
    <s v="Reales"/>
    <n v="5108.07"/>
    <n v="934.94"/>
    <s v="Pago Completo"/>
    <s v="F 8241 - Via Aerea - Passagem Aérea Marvson Andrade e Luciana Passos"/>
    <s v="D-2025-08-06-25514"/>
    <x v="0"/>
    <s v="A00344"/>
  </r>
  <r>
    <d v="2025-08-07T00:00:00"/>
    <s v="Honorário Mayo y Junio"/>
    <s v="I-2024-06142"/>
    <s v="GCF BRA | Consultoria Monitoreo y Evaluación - Denis Conrado"/>
    <x v="2"/>
    <x v="2"/>
    <x v="0"/>
    <s v="Co-inversor - Fundación Avina (FA)"/>
    <x v="0"/>
    <x v="0"/>
    <x v="0"/>
    <s v="Consultoría: Implementación de Programas"/>
    <s v="Brasil"/>
    <s v="Reales"/>
    <n v="25159.200000000001"/>
    <n v="4638.67"/>
    <s v="Pago Completo"/>
    <s v="Honorário Mayo y Junio"/>
    <s v="D-2025-08-07-25523"/>
    <x v="0"/>
    <s v="A00703"/>
  </r>
  <r>
    <d v="2025-08-07T00:00:00"/>
    <s v="Fac 5 - Globalmex - Vuelo Tuxtla/Buenos Aires"/>
    <s v="I-2025-07049"/>
    <s v="Lazos de Agua: Programmatic and Strategy Support Mexico"/>
    <x v="2"/>
    <x v="105"/>
    <x v="0"/>
    <s v="Avina Americas – Fundación Avina (AA-FA)"/>
    <x v="4"/>
    <x v="12"/>
    <x v="12"/>
    <s v="Consultoría: Implementación de Programas"/>
    <s v="México"/>
    <s v="US Dollar"/>
    <n v="2142"/>
    <n v="2142"/>
    <s v="Pago Completo"/>
    <s v="Fac 5 - Globalmex - Vuelo Tuxtla/Buenos Aires"/>
    <s v="D-2025-07-21-25438"/>
    <x v="0"/>
    <s v="A00934"/>
  </r>
  <r>
    <d v="2025-08-07T00:00:00"/>
    <s v="Fac 5 - Globalmex - Ticket Aereo - CDMX/BUEN/CDMX"/>
    <s v="I-2025-06985"/>
    <s v="Lazos de Agua: Consultoría Administrativa"/>
    <x v="2"/>
    <x v="121"/>
    <x v="0"/>
    <s v="Co-inversor - Fundación Avina (FA)"/>
    <x v="4"/>
    <x v="12"/>
    <x v="12"/>
    <s v="Consultoría: Implementación de Programas"/>
    <s v="México"/>
    <s v="US Dollar"/>
    <n v="1959"/>
    <n v="1959"/>
    <s v="Pago Completo"/>
    <s v="Fac 5 - Globalmex - Ticket Aereo - CDMX/BUEN/CDMX"/>
    <s v="D-2025-08-06-25520"/>
    <x v="0"/>
    <s v="A00828"/>
  </r>
  <r>
    <d v="2025-08-07T00:00:00"/>
    <s v="Fac 5 - Globalmex - Ticket Aereo - ASSU/BUEN/TUXTLA"/>
    <s v="I-2025-07048"/>
    <s v="Lazos de Agua: Consultoría en Comunicación"/>
    <x v="2"/>
    <x v="105"/>
    <x v="0"/>
    <s v="Avina Americas – Fundación Avina (AA-FA)"/>
    <x v="4"/>
    <x v="12"/>
    <x v="12"/>
    <s v="Consultoría: Implementación de Programas"/>
    <s v="Paraguay"/>
    <s v="US Dollar"/>
    <n v="1303"/>
    <n v="1303"/>
    <s v="Pago Completo"/>
    <s v="Fac 5 - Globalmex - Ticket Aereo - ASSU/BUEN/TUXTLA"/>
    <s v="D-2025-07-21-25439"/>
    <x v="0"/>
    <s v="A00934"/>
  </r>
  <r>
    <d v="2025-08-07T00:00:00"/>
    <s v="1st payment Green Impact"/>
    <s v="I-2025-07155"/>
    <s v="Impulsouth II: JTL&amp;I Grants - Green Impact - Cameroon"/>
    <x v="2"/>
    <x v="63"/>
    <x v="0"/>
    <s v="Co-inversor - Fundación Avina (FA)"/>
    <x v="7"/>
    <x v="22"/>
    <x v="25"/>
    <s v="Donación efectivo más de U$D 3K y menos de U$D 50K"/>
    <s v="Camerún"/>
    <s v="US Dollar"/>
    <n v="4000"/>
    <n v="4000"/>
    <s v="Pago Completo"/>
    <s v="1st payment Green Impact"/>
    <s v="D-2025-08-04-25504"/>
    <x v="0"/>
    <s v="A00811"/>
  </r>
  <r>
    <d v="2025-08-07T00:00:00"/>
    <s v="1st payment CREEC"/>
    <s v="I-2025-07148"/>
    <s v="Impulsouth II: JTL&amp;I Grants - CREEC - Uganda"/>
    <x v="2"/>
    <x v="63"/>
    <x v="0"/>
    <s v="Co-inversor - Fundación Avina (FA)"/>
    <x v="7"/>
    <x v="22"/>
    <x v="25"/>
    <s v="Donación efectivo más de U$D 3K y menos de U$D 50K"/>
    <s v="Uganda"/>
    <s v="US Dollar"/>
    <n v="4000"/>
    <n v="4000"/>
    <s v="Pago Completo"/>
    <s v="1st payment CREEC"/>
    <s v="D-2025-08-06-25519"/>
    <x v="0"/>
    <s v="A00811"/>
  </r>
  <r>
    <d v="2025-08-07T00:00:00"/>
    <s v="Pago bimensal - junho e julho"/>
    <s v="I-2024-06592"/>
    <s v="GCF BRA - Articulador Local Marajó - Emerson Miranda"/>
    <x v="5"/>
    <x v="2"/>
    <x v="0"/>
    <s v="Co-inversor - Fundación Avina (FA)"/>
    <x v="0"/>
    <x v="0"/>
    <x v="0"/>
    <s v="Consultoría: Implementación de Programas"/>
    <s v="Brasil"/>
    <s v="Reales"/>
    <n v="7338.1"/>
    <n v="1343.11"/>
    <s v="Pago Completo"/>
    <s v="Pago bimensal - junho e julho"/>
    <s v="D-2025-08-05-25510"/>
    <x v="0"/>
    <s v="A00703"/>
  </r>
  <r>
    <d v="2025-08-07T00:00:00"/>
    <s v="Factura #2025-9047 PROFORMA - hospedagem Eva Duarte Kenya"/>
    <s v="I-2024-06154"/>
    <s v="Biomas II :  Apoio à Coordenação Programática (Eva Eduarda)"/>
    <x v="2"/>
    <x v="40"/>
    <x v="0"/>
    <s v="Co-inversor - Fundación Avina (FA)"/>
    <x v="0"/>
    <x v="0"/>
    <x v="0"/>
    <s v="Consultoría: Implementación de Programas"/>
    <s v="Brasil"/>
    <s v="Euros"/>
    <n v="567.5"/>
    <n v="601.99"/>
    <s v="Pago Completo"/>
    <s v="Factura #2025-9047 PROFORMA - hospedagem Eva Duarte Kenya"/>
    <s v="D-2025-08-05-25511"/>
    <x v="0"/>
    <s v="A00461"/>
  </r>
  <r>
    <d v="2025-08-08T00:00:00"/>
    <s v="Rembolso - Eva Eduarda \ Viaje para agendas VAC com aliados y equipo"/>
    <s v="I-2024-06154"/>
    <s v="Biomas II :  Apoio à Coordenação Programática (Eva Eduarda)"/>
    <x v="2"/>
    <x v="103"/>
    <x v="0"/>
    <s v="Avina Americas – Fundación Avina (AA-FA)"/>
    <x v="0"/>
    <x v="0"/>
    <x v="0"/>
    <s v="Consultoría: Implementación de Programas"/>
    <s v="Brasil"/>
    <s v="US Dollar"/>
    <n v="131"/>
    <n v="131"/>
    <s v="Pago Completo"/>
    <s v="Rembolso - Eva Eduarda \ Viaje para agendas VAC com aliados y equipo"/>
    <s v="D-2025-08-07-25526"/>
    <x v="0"/>
    <s v="A00913"/>
  </r>
  <r>
    <d v="2025-08-08T00:00:00"/>
    <s v="INVOICE #008/2025 - Marcelo Mosaner"/>
    <s v="I-2025-07068"/>
    <s v="POV-VAC: Consultoría monitoreo y evaluación"/>
    <x v="2"/>
    <x v="40"/>
    <x v="0"/>
    <s v="Co-inversor - Fundación Avina (FA)"/>
    <x v="0"/>
    <x v="0"/>
    <x v="0"/>
    <s v="Consultoría: Implementación de Programas"/>
    <s v="Brasil"/>
    <s v="Reales"/>
    <n v="11000"/>
    <n v="2028.1"/>
    <s v="Pago Completo"/>
    <s v="INVOICE #008/2025 - Marcelo Mosaner"/>
    <s v="D-2025-08-07-25524"/>
    <x v="0"/>
    <s v="A00461"/>
  </r>
  <r>
    <d v="2025-08-08T00:00:00"/>
    <s v="Diferencia de pago - Eva Eduarda BRL6,958.90"/>
    <s v="I-2024-06154"/>
    <s v="Biomas II :  Apoio à Coordenação Programática (Eva Eduarda)"/>
    <x v="2"/>
    <x v="40"/>
    <x v="0"/>
    <s v="Co-inversor - Fundación Avina (FA)"/>
    <x v="0"/>
    <x v="0"/>
    <x v="0"/>
    <s v="Consultoría: Implementación de Programas"/>
    <s v="Brasil"/>
    <s v="Reales"/>
    <n v="6958.9"/>
    <n v="1283.03"/>
    <s v="Pago Completo"/>
    <s v="Diferencia de pago - Eva Eduarda BRL6,958.90"/>
    <s v="D-2025-08-07-25525"/>
    <x v="0"/>
    <s v="A00461"/>
  </r>
  <r>
    <d v="2025-08-08T00:00:00"/>
    <s v="Pago 1"/>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4200000"/>
    <n v="3056.77"/>
    <s v="Pago Completo"/>
    <s v="Pago 1"/>
    <s v="D-2025-08-07-25529"/>
    <x v="0"/>
    <s v="A00794"/>
  </r>
  <r>
    <d v="2025-08-08T00:00:00"/>
    <s v="Segundo pago - I-06923 José Valverde"/>
    <s v="I-2025-06923"/>
    <s v="ASDI: Consultoría MEL José Pablo Valverde"/>
    <x v="2"/>
    <x v="5"/>
    <x v="0"/>
    <s v="Co-inversor - Fundación Avina (FA)"/>
    <x v="3"/>
    <x v="9"/>
    <x v="9"/>
    <s v="Consultoría: Implementación de Programas"/>
    <s v="Guatemala"/>
    <s v="US Dollar"/>
    <n v="2500"/>
    <n v="2500"/>
    <s v="Pago Completo"/>
    <s v="Segundo pago - I-06923 José Valverde"/>
    <s v="D-2025-08-07-25528"/>
    <x v="2"/>
    <s v="A00707"/>
  </r>
  <r>
    <d v="2025-08-08T00:00:00"/>
    <s v="Fac 57665 Allegrotour - Pasaje Aerea Asunción Miriam Priotti"/>
    <s v="I-2025-06975"/>
    <s v="Lazos de Agua: Especialista en Cambio de Comportamiento"/>
    <x v="2"/>
    <x v="121"/>
    <x v="0"/>
    <s v="Co-inversor - Fundación Avina (FA)"/>
    <x v="4"/>
    <x v="12"/>
    <x v="12"/>
    <s v="Consultoría: Implementación de Programas"/>
    <s v="Argentina"/>
    <s v="US Dollar"/>
    <n v="641.20000000000005"/>
    <n v="641.20000000000005"/>
    <s v="Pago Completo"/>
    <s v="Fac 57665 Allegrotour - Pasaje Aerea Asunción Miriam Priotti"/>
    <s v="D-2025-08-06-25515"/>
    <x v="0"/>
    <s v="A00828"/>
  </r>
  <r>
    <d v="2025-08-11T00:00:00"/>
    <s v="Pago unico | Rebeca Calzada Olvera"/>
    <s v="I-2025-07023"/>
    <s v="SURGE | Hackeando el fascismo: desinformación, salud y políticas de drogas | Rebeca Calzada Olvera"/>
    <x v="2"/>
    <x v="75"/>
    <x v="0"/>
    <s v="Avina Americas – Fundación Avina (AA-FA)"/>
    <x v="5"/>
    <x v="5"/>
    <x v="5"/>
    <s v="Donación efectivo más de U$D 3K y menos de U$D 50K"/>
    <s v="México"/>
    <s v="US Dollar"/>
    <n v="5500"/>
    <n v="5500"/>
    <s v="Pago Completo"/>
    <s v="Pago unico | Rebeca Calzada Olvera"/>
    <s v="D-2025-08-09-25533"/>
    <x v="2"/>
    <s v="A00780"/>
  </r>
  <r>
    <d v="2025-08-11T00:00:00"/>
    <s v="Desembolso 2/2 - CIMBRA"/>
    <s v="I-2025-06843"/>
    <s v="UE Redes Chaco - fondos de innovación (CIMBRA)"/>
    <x v="0"/>
    <x v="56"/>
    <x v="0"/>
    <s v="Co-inversor - Fundación Avina (FA)"/>
    <x v="0"/>
    <x v="11"/>
    <x v="11"/>
    <s v="Donación efectivo más de U$D 3K y menos de U$D 50K"/>
    <s v="Argentina"/>
    <s v="Pesos Argentinos"/>
    <n v="7002600"/>
    <n v="5296.97"/>
    <s v="Pago Completo"/>
    <s v="Desembolso 2/2 - CIMBRA"/>
    <s v="D-2025-08-08-25532"/>
    <x v="0"/>
    <s v="A00622"/>
  </r>
  <r>
    <d v="2025-08-11T00:00:00"/>
    <s v="Desembolso Enmienda I-6786"/>
    <s v="I-2024-06786"/>
    <s v="MapBiomas: Perú"/>
    <x v="4"/>
    <x v="10"/>
    <x v="2"/>
    <s v="Co-inversor - Avina Americas (AA)"/>
    <x v="0"/>
    <x v="6"/>
    <x v="6"/>
    <s v="Donación efectivo más de U$D 50K"/>
    <s v="Perú"/>
    <s v="US Dollar"/>
    <n v="120000"/>
    <n v="120000"/>
    <s v="Pago Completo"/>
    <s v="Desembolso Enmienda I-6786"/>
    <s v="D-2025-08-06-25518"/>
    <x v="1"/>
    <s v="A00010"/>
  </r>
  <r>
    <d v="2025-08-11T00:00:00"/>
    <s v="Reemb. Mari Brito SBPC"/>
    <s v="I-2025-06814"/>
    <s v="WTT GER - Viagens 2025 - Via Aérea e adiantamentos"/>
    <x v="3"/>
    <x v="114"/>
    <x v="1"/>
    <s v="WTT Institucional"/>
    <x v="2"/>
    <x v="2"/>
    <x v="2"/>
    <s v="Contratación de servicios/Viajes/Hoteles/Viáticos"/>
    <s v="Brasil"/>
    <s v="Reales"/>
    <n v="139.52000000000001"/>
    <n v="25.32"/>
    <s v="Pago Completo"/>
    <s v="Reemb. Mari Brito SBPC"/>
    <s v="D-2025-08-11-25534"/>
    <x v="1"/>
    <s v="A00829"/>
  </r>
  <r>
    <d v="2025-08-12T00:00:00"/>
    <s v="2do Adelanto Gastos de Viaje Mayra I-6785"/>
    <s v="I-2024-06785"/>
    <s v="MapBiomas: Administrative Consulting Mayra Milkovic"/>
    <x v="4"/>
    <x v="10"/>
    <x v="2"/>
    <s v="Co-inversor - Avina Americas (AA)"/>
    <x v="0"/>
    <x v="6"/>
    <x v="6"/>
    <s v="Consultoría: Contratación de servicios/Otros"/>
    <s v="Argentina"/>
    <s v="US Dollar"/>
    <n v="1000"/>
    <n v="1000"/>
    <s v="Pago Completo"/>
    <s v="2do Adelanto Gastos de Viaje Mayra I-6785"/>
    <s v="D-2025-08-11-25536"/>
    <x v="1"/>
    <s v="A00010"/>
  </r>
  <r>
    <d v="2025-08-12T00:00:00"/>
    <s v="I-6785 Honorario Septiembre - Octubre 2025 Mayra"/>
    <s v="I-2024-06785"/>
    <s v="MapBiomas: Administrative Consulting Mayra Milkovic"/>
    <x v="4"/>
    <x v="10"/>
    <x v="2"/>
    <s v="Co-inversor - Avina Americas (AA)"/>
    <x v="0"/>
    <x v="6"/>
    <x v="6"/>
    <s v="Consultoría: Contratación de servicios/Otros"/>
    <s v="Argentina"/>
    <s v="US Dollar"/>
    <n v="8000"/>
    <n v="8000"/>
    <s v="Pago Completo"/>
    <s v="I-6785 Honorario Septiembre - Octubre 2025 Mayra"/>
    <s v="D-2025-08-11-25535"/>
    <x v="1"/>
    <s v="A00010"/>
  </r>
  <r>
    <d v="2025-08-13T00:00:00"/>
    <s v="Pago - Reembolso de Gastos CSW"/>
    <s v="I-2024-06106"/>
    <s v="ICC: UNRISD"/>
    <x v="2"/>
    <x v="106"/>
    <x v="0"/>
    <s v="Co-inversor - Fundación Avina (FA)"/>
    <x v="3"/>
    <x v="9"/>
    <x v="9"/>
    <s v="Donación efectivo más de U$D 50K"/>
    <s v="México"/>
    <s v="US Dollar"/>
    <n v="4762.1000000000004"/>
    <n v="4762.1000000000004"/>
    <s v="Pago Completo"/>
    <s v="Pago - Reembolso de Gastos CSW"/>
    <s v="D-2025-08-12-25545"/>
    <x v="0"/>
    <s v="A00808"/>
  </r>
  <r>
    <d v="2025-08-13T00:00:00"/>
    <s v="Pago único - Fondo Labora"/>
    <s v="I-2025-06905"/>
    <s v="Fondo Labora - Trabalho e Transição Justa"/>
    <x v="2"/>
    <x v="88"/>
    <x v="0"/>
    <s v="Avina Americas – Fundación Avina (AA-FA)"/>
    <x v="3"/>
    <x v="3"/>
    <x v="3"/>
    <s v="Donación efectivo más de U$D 3K y menos de U$D 50K"/>
    <s v="Brasil"/>
    <s v="US Dollar"/>
    <n v="5000"/>
    <n v="5000"/>
    <s v="Pago Completo"/>
    <s v="Pago único - Fondo Labora"/>
    <s v="D-2025-08-12-25546"/>
    <x v="1"/>
    <s v="A00906"/>
  </r>
  <r>
    <d v="2025-08-13T00:00:00"/>
    <s v="ICC: FLAA-Comunidad Mariscal Sucre"/>
    <s v="I-2025-07097"/>
    <s v="ICC: FLAA-Comunidad Mariscal Sucre"/>
    <x v="2"/>
    <x v="106"/>
    <x v="0"/>
    <s v="Co-inversor - Fundación Avina (FA)"/>
    <x v="3"/>
    <x v="3"/>
    <x v="3"/>
    <s v="Donación efectivo más de U$D 3K y menos de U$D 50K"/>
    <s v="Ecuador"/>
    <s v="US Dollar"/>
    <n v="21465.9"/>
    <n v="21465.9"/>
    <s v="Pago Completo"/>
    <s v="ICC: FLAA-Comunidad Mariscal Sucre"/>
    <s v="D-2025-08-12-25547"/>
    <x v="0"/>
    <s v="A00808"/>
  </r>
  <r>
    <d v="2025-08-13T00:00:00"/>
    <s v="1st payment Gissele Flores"/>
    <s v="I-2025-07115"/>
    <s v="Impulsouth II: JTL&amp;I Grants - Gissele Flores - Ecuador"/>
    <x v="2"/>
    <x v="63"/>
    <x v="0"/>
    <s v="Co-inversor - Fundación Avina (FA)"/>
    <x v="7"/>
    <x v="22"/>
    <x v="25"/>
    <s v="Donación efectivo más de U$D 3K y menos de U$D 50K"/>
    <s v="Ecuador"/>
    <s v="US Dollar"/>
    <n v="4000"/>
    <n v="4000"/>
    <s v="Pago Completo"/>
    <s v="1st payment Gissele Flores"/>
    <s v="D-2025-08-12-25539"/>
    <x v="0"/>
    <s v="A00811"/>
  </r>
  <r>
    <d v="2025-08-13T00:00:00"/>
    <s v="Pago Servicio de Interpretación Simultánea"/>
    <s v="I-2025-07157"/>
    <s v="Impulsouth II: Interpretación Simultanea Remota"/>
    <x v="2"/>
    <x v="63"/>
    <x v="0"/>
    <s v="Co-inversor - Fundación Avina (FA)"/>
    <x v="7"/>
    <x v="22"/>
    <x v="22"/>
    <s v="Consultoría: Contratación de servicios/Otros"/>
    <s v="Global"/>
    <s v="US Dollar"/>
    <n v="1100"/>
    <n v="1100"/>
    <s v="Pago Completo"/>
    <s v="Pago Servicio de Interpretación Simultánea"/>
    <s v="D-2025-08-12-25540"/>
    <x v="0"/>
    <s v="A00811"/>
  </r>
  <r>
    <d v="2025-08-13T00:00:00"/>
    <s v="Per Diem Proceso Escucha Renata Veiga"/>
    <s v="I-2025-07188"/>
    <s v="BASE: Proceso Escucha Renata Veiga"/>
    <x v="2"/>
    <x v="103"/>
    <x v="0"/>
    <s v="Avina Americas – Fundación Avina (AA-FA)"/>
    <x v="7"/>
    <x v="22"/>
    <x v="25"/>
    <s v="Contratación de servicios/Viajes/Hoteles/Viáticos"/>
    <s v="Brasil"/>
    <s v="US Dollar"/>
    <n v="400"/>
    <n v="400"/>
    <s v="Pago Completo"/>
    <s v="Per Diem Proceso Escucha Renata Veiga"/>
    <s v="D-2025-08-13-25548"/>
    <x v="0"/>
    <s v="A00913"/>
  </r>
  <r>
    <d v="2025-08-13T00:00:00"/>
    <s v="Pago 3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6800"/>
    <n v="6800"/>
    <s v="Pago Completo"/>
    <s v="Pago 3 HAME I-06782"/>
    <s v="D-2025-08-13-25551"/>
    <x v="2"/>
    <s v="A00707"/>
  </r>
  <r>
    <d v="2025-08-13T00:00:00"/>
    <s v="Pago 3 Conexión Guatemala I-06780"/>
    <s v="I-2024-06780"/>
    <s v="ASDI: Transformando retornos en oportunidades de crecimiento en Olintepeque"/>
    <x v="2"/>
    <x v="5"/>
    <x v="0"/>
    <s v="Co-inversor - Fundación Avina (FA)"/>
    <x v="3"/>
    <x v="3"/>
    <x v="3"/>
    <s v="Donación efectivo más de U$D 3K y menos de U$D 50K"/>
    <s v="Guatemala"/>
    <s v="US Dollar"/>
    <n v="3400"/>
    <n v="3400"/>
    <s v="Pago Completo"/>
    <s v="Pago 3 Conexión Guatemala I-06780"/>
    <s v="D-2025-08-12-25543"/>
    <x v="2"/>
    <s v="A00707"/>
  </r>
  <r>
    <d v="2025-08-13T00:00:00"/>
    <s v="Pago único - Serene"/>
    <s v="I-2025-07175"/>
    <s v="Ruta EDH: Serene"/>
    <x v="2"/>
    <x v="27"/>
    <x v="0"/>
    <s v="Co-inversor - Fundación Avina (FA)"/>
    <x v="3"/>
    <x v="3"/>
    <x v="3"/>
    <s v="Consultoría: Contratación de servicios/Otros"/>
    <s v="México"/>
    <s v="US Dollar"/>
    <n v="250"/>
    <n v="250"/>
    <s v="Pago Completo"/>
    <s v="Pago único - Serene"/>
    <s v="D-2025-08-12-25544"/>
    <x v="3"/>
    <s v="A00001"/>
  </r>
  <r>
    <d v="2025-08-13T00:00:00"/>
    <s v="1st payment Veronica Primrose"/>
    <s v="I-2025-07145"/>
    <s v="Impulsouth II: JTL&amp;I Grants - Veronica Primrose - Uganda"/>
    <x v="2"/>
    <x v="63"/>
    <x v="0"/>
    <s v="Co-inversor - Fundación Avina (FA)"/>
    <x v="7"/>
    <x v="22"/>
    <x v="25"/>
    <s v="Donación efectivo más de U$D 3K y menos de U$D 50K"/>
    <s v="Uganda"/>
    <s v="US Dollar"/>
    <n v="4000"/>
    <n v="4000"/>
    <s v="Pago Completo"/>
    <s v="1st payment Veronica Primrose"/>
    <s v="D-2025-08-12-25541"/>
    <x v="0"/>
    <s v="A00811"/>
  </r>
  <r>
    <d v="2025-08-13T00:00:00"/>
    <s v="Globalmex - Hospedaje y Vuelos Margarita y Gabriela"/>
    <s v="I-2025-07176"/>
    <s v="Taller de refinamiento de la propuesta de proyecto Agua segura y sostenible: estrategia Oaxaca"/>
    <x v="2"/>
    <x v="27"/>
    <x v="0"/>
    <s v="Co-inversor - Fundación Avina (FA)"/>
    <x v="4"/>
    <x v="12"/>
    <x v="12"/>
    <s v="Contratación de servicios/Viajes/Hoteles/Viáticos"/>
    <s v="México"/>
    <s v="US Dollar"/>
    <n v="840"/>
    <n v="840"/>
    <s v="Pago Completo"/>
    <s v="Globalmex - Hospedaje y Vuelos Margarita y Gabriela"/>
    <s v="D-2025-08-13-25549"/>
    <x v="3"/>
    <s v="A00001"/>
  </r>
  <r>
    <d v="2025-08-13T00:00:00"/>
    <s v="1st payment Alain Biboum"/>
    <s v="I-2025-07118"/>
    <s v="Impulsouth II: JTL&amp;I Grants - Alain Biboum - Cameroon"/>
    <x v="2"/>
    <x v="63"/>
    <x v="0"/>
    <s v="Co-inversor - Fundación Avina (FA)"/>
    <x v="7"/>
    <x v="22"/>
    <x v="25"/>
    <s v="Donación efectivo más de U$D 3K y menos de U$D 50K"/>
    <s v="Camerún"/>
    <s v="US Dollar"/>
    <n v="4000"/>
    <n v="4000"/>
    <s v="Pago Completo"/>
    <s v="1st payment Alain Biboum"/>
    <s v="D-2025-08-12-25538"/>
    <x v="0"/>
    <s v="A00811"/>
  </r>
  <r>
    <d v="2025-08-13T00:00:00"/>
    <s v="Pago 2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0200"/>
    <n v="10200"/>
    <s v="Pago Completo"/>
    <s v="Pago 2 HAME I-06782"/>
    <s v="D-2025-08-13-25550"/>
    <x v="2"/>
    <s v="A00707"/>
  </r>
  <r>
    <d v="2025-08-14T00:00:00"/>
    <s v="Pago # 3"/>
    <s v="I-2024-06738"/>
    <s v="Pro-CLIMAR Argentina - Prestación de Servicios Profesionales Apoyo Plataforma ONTS"/>
    <x v="2"/>
    <x v="92"/>
    <x v="0"/>
    <s v="Co-inversor - Fundación Avina (FA)"/>
    <x v="6"/>
    <x v="10"/>
    <x v="10"/>
    <s v="Consultoría: Contratación de servicios/Otros"/>
    <s v="Argentina"/>
    <s v="Pesos Argentinos"/>
    <n v="11940000"/>
    <n v="8689.9599999999991"/>
    <s v="Pago Completo"/>
    <s v="Pago # 3"/>
    <s v="D-2025-08-13-25552"/>
    <x v="0"/>
    <s v="A00794"/>
  </r>
  <r>
    <d v="2025-08-14T00:00:00"/>
    <s v="Pasajes Aereos Agencia Arancia"/>
    <s v="I-2025-07186"/>
    <s v="NDC Bolivia: Taller Cochabamba"/>
    <x v="2"/>
    <x v="112"/>
    <x v="0"/>
    <s v="Co-inversor - Fundación Avina (FA)"/>
    <x v="7"/>
    <x v="22"/>
    <x v="25"/>
    <s v="Organizado por Avina"/>
    <s v="Bolivia"/>
    <s v="US Dollar"/>
    <n v="29272.41"/>
    <n v="29272.41"/>
    <s v="Pago Completo"/>
    <s v="Pasajes Aereos Agencia Arancia"/>
    <s v="D-2025-08-13-25553"/>
    <x v="0"/>
    <s v="A00914"/>
  </r>
  <r>
    <d v="2025-08-14T00:00:00"/>
    <s v="Tercer pago - I-06923 José Valverde"/>
    <s v="I-2025-06923"/>
    <s v="ASDI: Consultoría MEL José Pablo Valverde"/>
    <x v="2"/>
    <x v="5"/>
    <x v="0"/>
    <s v="Co-inversor - Fundación Avina (FA)"/>
    <x v="3"/>
    <x v="9"/>
    <x v="9"/>
    <s v="Consultoría: Implementación de Programas"/>
    <s v="Guatemala"/>
    <s v="US Dollar"/>
    <n v="2500"/>
    <n v="2500"/>
    <s v="Pago Completo"/>
    <s v="Tercer pago - I-06923 José Valverde"/>
    <s v="D-2025-08-14-25561"/>
    <x v="2"/>
    <s v="A00707"/>
  </r>
  <r>
    <d v="2025-08-15T00:00:00"/>
    <s v="FT 8260 Via Aerea - Hospedagem Santarém 07 a 09/07/2025 - Gracyane"/>
    <s v="I-2025-06814"/>
    <s v="WTT GER - Viagens 2025 - Via Aérea e adiantamentos"/>
    <x v="3"/>
    <x v="42"/>
    <x v="1"/>
    <s v="WTT Institucional"/>
    <x v="2"/>
    <x v="2"/>
    <x v="2"/>
    <s v="Contratación de servicios/Viajes/Hoteles/Viáticos"/>
    <s v="Brasil"/>
    <s v="Reales"/>
    <n v="2851.31"/>
    <n v="527.54"/>
    <s v="Pago Completo"/>
    <s v="FT 8260 Via Aerea - Hospedagem Santarém 07 a 09/07/2025 - Gracyane"/>
    <s v="D-2025-08-15-25563"/>
    <x v="1"/>
    <s v="A00830"/>
  </r>
  <r>
    <d v="2025-08-15T00:00:00"/>
    <s v="Pago de Enmienda Workshop Congo I-06900"/>
    <s v="I-2025-06900"/>
    <s v="MapBiomas: Mapping workshop in DRC"/>
    <x v="4"/>
    <x v="10"/>
    <x v="2"/>
    <s v="Co-inversor - Avina Americas (AA)"/>
    <x v="0"/>
    <x v="6"/>
    <x v="6"/>
    <s v="Consultoría: Contratación de servicios/Otros"/>
    <s v="República Democrática del Congo"/>
    <s v="US Dollar"/>
    <n v="40000"/>
    <n v="40000"/>
    <s v="Pago Completo"/>
    <s v="Pago de Enmienda Workshop Congo I-06900"/>
    <s v="D-2025-08-14-25560"/>
    <x v="1"/>
    <s v="A00010"/>
  </r>
  <r>
    <d v="2025-08-15T00:00:00"/>
    <s v="Pago Enmienda por Diferencia en Pagos - Yanina Flores"/>
    <s v="I-2025-06869"/>
    <s v="MapBiomas: Coordinación logística lanzamiento de la Red en México  - Yanina Flores"/>
    <x v="4"/>
    <x v="10"/>
    <x v="2"/>
    <s v="Co-inversor - Avina Americas (AA)"/>
    <x v="0"/>
    <x v="6"/>
    <x v="6"/>
    <s v="Consultoría: Contratación de servicios/Otros"/>
    <s v="México"/>
    <s v="US Dollar"/>
    <n v="480"/>
    <n v="480"/>
    <s v="Pago Completo"/>
    <s v="Pago Enmienda por Diferencia en Pagos - Yanina Flores"/>
    <s v="D-2025-08-14-25556"/>
    <x v="1"/>
    <s v="A00010"/>
  </r>
  <r>
    <d v="2025-08-15T00:00:00"/>
    <s v="FT 8259 Via Aerea - Hospedagem Recife 15 a 19/07/2025 - Mari Brimdjam"/>
    <s v="I-2025-06814"/>
    <s v="WTT GER - Viagens 2025 - Via Aérea e adiantamentos"/>
    <x v="3"/>
    <x v="114"/>
    <x v="1"/>
    <s v="WTT Institucional"/>
    <x v="2"/>
    <x v="2"/>
    <x v="2"/>
    <s v="Contratación de servicios/Viajes/Hoteles/Viáticos"/>
    <s v="Brasil"/>
    <s v="Reales"/>
    <n v="1554.21"/>
    <n v="288.22000000000003"/>
    <s v="Pago Completo"/>
    <s v="FT 8259 Via Aerea - Hospedagem Recife 15 a 19/07/2025 - Mari Brimdjam"/>
    <s v="D-2025-08-15-25564"/>
    <x v="1"/>
    <s v="A00829"/>
  </r>
  <r>
    <d v="2025-08-15T00:00:00"/>
    <s v="FT 8261 Via Aerea - Hospedagem Passagem Angelica e Mari Brito"/>
    <s v="I-2025-06814"/>
    <s v="WTT GER - Viagens 2025 - Via Aérea e adiantamentos"/>
    <x v="3"/>
    <x v="19"/>
    <x v="1"/>
    <s v="WTT Institucional"/>
    <x v="2"/>
    <x v="2"/>
    <x v="2"/>
    <s v="Contratación de servicios/Viajes/Hoteles/Viáticos"/>
    <s v="Brasil"/>
    <s v="Reales"/>
    <n v="4138.57"/>
    <n v="765.71"/>
    <s v="Pago Completo"/>
    <s v="FT 8261 Via Aerea - Hospedagem Passagem Angelica e Mari Brito"/>
    <s v="D-2025-08-15-25562"/>
    <x v="1"/>
    <s v="A00782"/>
  </r>
  <r>
    <d v="2025-08-18T00:00:00"/>
    <s v="Pago final auditoria I-06910"/>
    <s v="I-2025-06910"/>
    <s v="ASDI – Auditoria socios implementadores"/>
    <x v="2"/>
    <x v="5"/>
    <x v="0"/>
    <s v="Co-inversor - Fundación Avina (FA)"/>
    <x v="3"/>
    <x v="9"/>
    <x v="9"/>
    <s v="Auditoria"/>
    <s v="El Salvador"/>
    <s v="US Dollar"/>
    <n v="7000"/>
    <n v="7000"/>
    <s v="Pago Completo"/>
    <s v="Pago final auditoria I-06910"/>
    <s v="D-2025-08-13-25555"/>
    <x v="2"/>
    <s v="A00707"/>
  </r>
  <r>
    <d v="2025-08-18T00:00:00"/>
    <s v="pago al premio MapBiomas I-7183"/>
    <s v="I-2025-07183"/>
    <s v="MapBiomas: Premio MapBiomas Brasil"/>
    <x v="4"/>
    <x v="10"/>
    <x v="2"/>
    <s v="Co-inversor - Avina Americas (AA)"/>
    <x v="0"/>
    <x v="6"/>
    <x v="6"/>
    <s v="Donación efectivo hasta U$D 3K"/>
    <s v="Brasil"/>
    <s v="US Dollar"/>
    <n v="1850"/>
    <n v="1850"/>
    <s v="Pago Completo"/>
    <s v="pago al premio MapBiomas I-7183"/>
    <s v="D-2025-08-18-25574"/>
    <x v="1"/>
    <s v="A00010"/>
  </r>
  <r>
    <d v="2025-08-18T00:00:00"/>
    <s v="Pago Pasajes Aéreos I-2025-07207 Workshop Brasilia"/>
    <s v="I-2025-07207"/>
    <s v="BASE Skoll: Workshop en Brasilia"/>
    <x v="4"/>
    <x v="86"/>
    <x v="2"/>
    <s v="Co-inversor - Avina Americas (AA)"/>
    <x v="7"/>
    <x v="25"/>
    <x v="27"/>
    <s v="Organizado por Avina"/>
    <s v="Brasil"/>
    <s v="US Dollar"/>
    <n v="12500"/>
    <n v="12500"/>
    <s v="Pago Completo"/>
    <s v="Pago Pasajes Aéreos I-2025-07207 Workshop Brasilia"/>
    <s v="D-2025-08-15-25565"/>
    <x v="0"/>
    <s v="A00899"/>
  </r>
  <r>
    <d v="2025-08-19T00:00:00"/>
    <s v="1st payment Derek Asoh"/>
    <s v="I-2025-07114"/>
    <s v="Impulsouth II: JTL&amp;I Grants - Derek Asoh - Cameroon"/>
    <x v="2"/>
    <x v="63"/>
    <x v="0"/>
    <s v="Co-inversor - Fundación Avina (FA)"/>
    <x v="7"/>
    <x v="22"/>
    <x v="25"/>
    <s v="Donación efectivo más de U$D 3K y menos de U$D 50K"/>
    <s v="Camerún"/>
    <s v="US Dollar"/>
    <n v="4000"/>
    <n v="4000"/>
    <s v="Pago Completo"/>
    <s v="1st payment Derek Asoh"/>
    <s v="D-2025-08-18-25576"/>
    <x v="0"/>
    <s v="A00811"/>
  </r>
  <r>
    <d v="2025-08-19T00:00:00"/>
    <s v="Single payment Sendea"/>
    <s v="I-2025-07143"/>
    <s v="Impulsouth II: JTL&amp;I Grants - SENDEA - Uganda"/>
    <x v="2"/>
    <x v="63"/>
    <x v="0"/>
    <s v="Co-inversor - Fundación Avina (FA)"/>
    <x v="7"/>
    <x v="22"/>
    <x v="25"/>
    <s v="Donación efectivo más de U$D 3K y menos de U$D 50K"/>
    <s v="Uganda"/>
    <s v="US Dollar"/>
    <n v="6000"/>
    <n v="6000"/>
    <s v="Pago Completo"/>
    <s v="Single payment Sendea"/>
    <s v="D-2025-08-14-25557"/>
    <x v="0"/>
    <s v="A00811"/>
  </r>
  <r>
    <d v="2025-08-19T00:00:00"/>
    <s v="1st payment Cynthia Mulenga"/>
    <s v="I-2025-07163"/>
    <s v="Impulsouth II: JTL&amp;I Grants - Cynthia Chibwe - Zambia"/>
    <x v="2"/>
    <x v="63"/>
    <x v="0"/>
    <s v="Co-inversor - Fundación Avina (FA)"/>
    <x v="7"/>
    <x v="22"/>
    <x v="25"/>
    <s v="Donación efectivo más de U$D 3K y menos de U$D 50K"/>
    <s v="Zambia"/>
    <s v="US Dollar"/>
    <n v="4000"/>
    <n v="4000"/>
    <s v="Pago Completo"/>
    <s v="1st payment Cynthia Mulenga"/>
    <s v="D-2025-08-18-25577"/>
    <x v="0"/>
    <s v="A00811"/>
  </r>
  <r>
    <d v="2025-08-19T00:00:00"/>
    <s v="UE Mx - Boleto de avión Ivette Pichardo del 17 al 21 ago, León, Gto"/>
    <s v="I-2025-07077"/>
    <s v="UE Mx - Actividades de vinculación e incidencia de UNIDAS"/>
    <x v="6"/>
    <x v="100"/>
    <x v="0"/>
    <s v="Co-inversor - Fundación Avina (FA)"/>
    <x v="3"/>
    <x v="3"/>
    <x v="3"/>
    <s v="Contratación de servicios/Viajes/Hoteles/Viáticos"/>
    <s v="México"/>
    <s v="Pesos Mexicanos"/>
    <n v="4588"/>
    <n v="244.04"/>
    <s v="Pago Completo"/>
    <s v="UE Mx - Boleto de avión Ivette Pichardo del 17 al 21 ago, León, Gto"/>
    <s v="D-2025-08-15-25566"/>
    <x v="1"/>
    <s v="A00804"/>
  </r>
  <r>
    <d v="2025-08-19T00:00:00"/>
    <s v="UE Mx - Viáticos Ivette Pichardo del 17 al 21 ago, León, Gto"/>
    <s v="I-2025-07077"/>
    <s v="UE Mx - Actividades de vinculación e incidencia de UNIDAS"/>
    <x v="6"/>
    <x v="100"/>
    <x v="0"/>
    <s v="Co-inversor - Fundación Avina (FA)"/>
    <x v="3"/>
    <x v="3"/>
    <x v="3"/>
    <s v="Contratación de servicios/Viajes/Hoteles/Viáticos"/>
    <s v="México"/>
    <s v="Pesos Mexicanos"/>
    <n v="9750"/>
    <n v="518.34"/>
    <s v="Pago Completo"/>
    <s v="UE Mx - Viáticos Ivette Pichardo del 17 al 21 ago, León, Gto"/>
    <s v="D-2025-08-15-25567"/>
    <x v="1"/>
    <s v="A00804"/>
  </r>
  <r>
    <d v="2025-08-19T00:00:00"/>
    <s v="UE Mx - Reunión 29 may | 3 jul - servicio de coffee IZA"/>
    <s v="I-2025-07077"/>
    <s v="UE Mx - Actividades de vinculación e incidencia de UNIDAS"/>
    <x v="6"/>
    <x v="100"/>
    <x v="0"/>
    <s v="Co-inversor - Fundación Avina (FA)"/>
    <x v="3"/>
    <x v="3"/>
    <x v="3"/>
    <s v="Contratación de servicios/Viajes/Hoteles/Viáticos"/>
    <s v="México"/>
    <s v="Pesos Mexicanos"/>
    <n v="1972"/>
    <n v="104.89"/>
    <s v="Pago Completo"/>
    <s v="UE Mx - Reunión 29 may | 3 jul - servicio de coffee IZA"/>
    <s v="D-2025-07-23-25460"/>
    <x v="1"/>
    <s v="A00804"/>
  </r>
  <r>
    <d v="2025-08-19T00:00:00"/>
    <s v="Pago 1 - 2025"/>
    <s v="I-2024-06453"/>
    <s v="GCF BRA | Materials&amp; Goods - JB Monteiro"/>
    <x v="2"/>
    <x v="2"/>
    <x v="0"/>
    <s v="Co-inversor - Fundación Avina (FA)"/>
    <x v="0"/>
    <x v="11"/>
    <x v="11"/>
    <s v="Consultoría: Contratación de servicios/Otros"/>
    <s v="Brasil"/>
    <s v="Reales"/>
    <n v="50000"/>
    <n v="9250.86"/>
    <s v="Pago Completo"/>
    <s v="Pago 1 - 2025"/>
    <s v="D-2025-08-18-25569"/>
    <x v="0"/>
    <s v="A00703"/>
  </r>
  <r>
    <d v="2025-08-19T00:00:00"/>
    <s v="Pasaje Aéreo Renata Veiga - Inv.  I-2025-07188"/>
    <s v="I-2025-07188"/>
    <s v="BASE: Proceso Escucha Renata Veiga"/>
    <x v="2"/>
    <x v="103"/>
    <x v="0"/>
    <s v="Avina Americas – Fundación Avina (AA-FA)"/>
    <x v="7"/>
    <x v="22"/>
    <x v="25"/>
    <s v="Contratación de servicios/Viajes/Hoteles/Viáticos"/>
    <s v="Brasil"/>
    <s v="US Dollar"/>
    <n v="1102"/>
    <n v="1102"/>
    <s v="Pago Completo"/>
    <s v="Pasaje Aéreo Renata Veiga - Inv.  I-2025-07188"/>
    <s v="D-2025-08-18-25575"/>
    <x v="0"/>
    <s v="A00913"/>
  </r>
  <r>
    <d v="2025-08-19T00:00:00"/>
    <s v="Pago 2"/>
    <s v="I-2024-06452"/>
    <s v="GCF BRA | Implementation of Diversified Agroforestry Systems - Belterra"/>
    <x v="2"/>
    <x v="2"/>
    <x v="0"/>
    <s v="Co-inversor - Fundación Avina (FA)"/>
    <x v="0"/>
    <x v="11"/>
    <x v="11"/>
    <s v="Donación efectivo más de U$D 50K"/>
    <s v="Brasil"/>
    <s v="US Dollar"/>
    <n v="174669.86"/>
    <n v="174669.86"/>
    <s v="Pago Completo"/>
    <s v="Pago 2"/>
    <s v="D-2025-08-18-25568"/>
    <x v="0"/>
    <s v="A00703"/>
  </r>
  <r>
    <d v="2025-08-20T00:00:00"/>
    <s v="Pago Parcial Hotel Casa Campreste - Habitación Extra - Reembolso a Carola"/>
    <s v="I-2025-07186"/>
    <s v="NDC Bolivia: Taller Cochabamba"/>
    <x v="2"/>
    <x v="112"/>
    <x v="0"/>
    <s v="Co-inversor - Fundación Avina (FA)"/>
    <x v="7"/>
    <x v="22"/>
    <x v="25"/>
    <s v="Organizado por Avina"/>
    <s v="Bolivia"/>
    <s v="US Dollar"/>
    <n v="1345"/>
    <n v="1345"/>
    <s v="Pago Completo"/>
    <s v="Pago Parcial Hotel Casa Campreste - Habitación Extra - Reembolso a Carola"/>
    <s v="D-2025-08-19-25582"/>
    <x v="0"/>
    <s v="A00914"/>
  </r>
  <r>
    <d v="2025-08-20T00:00:00"/>
    <s v="1st payment Susan Claros"/>
    <s v="I-2025-07153"/>
    <s v="Impulsouth II: JTL&amp;I Grants - Susan Claros Rivera - Bolivia"/>
    <x v="2"/>
    <x v="63"/>
    <x v="0"/>
    <s v="Co-inversor - Fundación Avina (FA)"/>
    <x v="7"/>
    <x v="22"/>
    <x v="25"/>
    <s v="Donación efectivo más de U$D 3K y menos de U$D 50K"/>
    <s v="Bolivia"/>
    <s v="US Dollar"/>
    <n v="4000"/>
    <n v="4000"/>
    <s v="Pago Completo"/>
    <s v="1st payment Susan Claros"/>
    <s v="D-2025-08-19-25580"/>
    <x v="0"/>
    <s v="A00811"/>
  </r>
  <r>
    <d v="2025-08-20T00:00:00"/>
    <s v="Honorarios Carola Agosto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Agosto 2025"/>
    <s v="D-2025-08-19-25581"/>
    <x v="0"/>
    <s v="A00914"/>
  </r>
  <r>
    <d v="2025-08-20T00:00:00"/>
    <s v="Single payment Nexus International University"/>
    <s v="I-2025-07146"/>
    <s v="Impulsouth II: JTL&amp;I Grants - NIU - Dr. Chuks - Uganda"/>
    <x v="2"/>
    <x v="63"/>
    <x v="0"/>
    <s v="Co-inversor - Fundación Avina (FA)"/>
    <x v="7"/>
    <x v="22"/>
    <x v="25"/>
    <s v="Donación efectivo más de U$D 3K y menos de U$D 50K"/>
    <s v="Uganda"/>
    <s v="US Dollar"/>
    <n v="6000"/>
    <n v="6000"/>
    <s v="Pago Completo"/>
    <s v="Single payment Nexus International University"/>
    <s v="D-2025-08-19-25579"/>
    <x v="0"/>
    <s v="A00811"/>
  </r>
  <r>
    <d v="2025-08-21T00:00:00"/>
    <s v="Patrocínio Livro Ósociobio - Editora Mil Folhas"/>
    <s v="I-2025-07001"/>
    <s v="WTT POL - Livro Ósociobio"/>
    <x v="3"/>
    <x v="114"/>
    <x v="1"/>
    <s v="WTT Institucional"/>
    <x v="2"/>
    <x v="13"/>
    <x v="13"/>
    <s v="Patrocinios"/>
    <s v="Brasil"/>
    <s v="Reales"/>
    <n v="2000"/>
    <n v="364.8"/>
    <s v="Pago Completo"/>
    <s v="Patrocínio Livro Ósociobio - Editora Mil Folhas"/>
    <s v="D-2025-08-21-25597"/>
    <x v="1"/>
    <s v="A00829"/>
  </r>
  <r>
    <d v="2025-08-21T00:00:00"/>
    <s v="PC e Reemb. Brimdjam SBPC e 3 Ep. Serie"/>
    <s v="I-2025-06814"/>
    <s v="WTT GER - Viagens 2025 - Via Aérea e adiantamentos"/>
    <x v="3"/>
    <x v="19"/>
    <x v="1"/>
    <s v="WTT Institucional"/>
    <x v="2"/>
    <x v="2"/>
    <x v="2"/>
    <s v="Contratación de servicios/Viajes/Hoteles/Viáticos"/>
    <s v="Brasil"/>
    <s v="Reales"/>
    <n v="141.88"/>
    <n v="25.88"/>
    <s v="Pago Parcial Realizado"/>
    <s v="PC e Reemb. Brimdjam SBPC e 3 Ep. Serie"/>
    <s v="D-2025-08-18-25571"/>
    <x v="1"/>
    <s v="A00782"/>
  </r>
  <r>
    <d v="2025-08-21T00:00:00"/>
    <s v="16 Pago Nathalia agosto 2025"/>
    <s v="I-2024-06260"/>
    <s v="Impulsouth II: National Strategies Lead Nathalia"/>
    <x v="2"/>
    <x v="63"/>
    <x v="0"/>
    <s v="Co-inversor - Fundación Avina (FA)"/>
    <x v="7"/>
    <x v="14"/>
    <x v="14"/>
    <s v="Consultoría: Implementación de Programas"/>
    <s v="Global"/>
    <s v="Euros"/>
    <n v="1238.71"/>
    <n v="1314"/>
    <s v="Pago Completo"/>
    <s v="16 Pago Nathalia agosto 2025"/>
    <s v="D-2025-08-20-25587"/>
    <x v="0"/>
    <s v="A00811"/>
  </r>
  <r>
    <d v="2025-08-21T00:00:00"/>
    <s v="4 Desembolso - Plataforma Cipó"/>
    <s v="I-2025-06818"/>
    <s v="WTT POL - Estudo Clima - Plataforma Cipó"/>
    <x v="3"/>
    <x v="114"/>
    <x v="1"/>
    <s v="WTT Institucional"/>
    <x v="2"/>
    <x v="13"/>
    <x v="13"/>
    <s v="Donación efectivo más de U$D 3K y menos de U$D 50K"/>
    <s v="Brasil"/>
    <s v="Reales"/>
    <n v="10000"/>
    <n v="1823.99"/>
    <s v="Pago Completo"/>
    <s v="4 Desembolso - Plataforma Cipó"/>
    <s v="D-2025-08-18-25573"/>
    <x v="1"/>
    <s v="A00829"/>
  </r>
  <r>
    <d v="2025-08-21T00:00:00"/>
    <s v="Pago adicional - Diálogo y estudio consultoria Periplo"/>
    <s v="I-2024-06734"/>
    <s v="UE Chile-Periplo Promoviendo la participación electoral y cohesión social (Alianza Nómade)"/>
    <x v="1"/>
    <x v="90"/>
    <x v="0"/>
    <s v="Co-inversor - Fundación Avina (FA)"/>
    <x v="8"/>
    <x v="38"/>
    <x v="40"/>
    <s v="Consultoría: Implementación de Programas"/>
    <s v="Chile"/>
    <s v="Pesos Chilenos"/>
    <n v="2836320"/>
    <n v="2939.01"/>
    <s v="Pago Completo"/>
    <s v="Pago adicional - Diálogo y estudio consultoria Periplo"/>
    <s v="D-2025-08-12-25542"/>
    <x v="3"/>
    <s v="A00763"/>
  </r>
  <r>
    <d v="2025-08-21T00:00:00"/>
    <s v="NF 111 ref. Pago 5 - Gracyane Taveira"/>
    <s v="I-2025-06820"/>
    <s v="WTT CAP - ICT Piloto UFOPA - Gracyane Taveira"/>
    <x v="3"/>
    <x v="42"/>
    <x v="1"/>
    <s v="WTT Institucional"/>
    <x v="2"/>
    <x v="13"/>
    <x v="13"/>
    <s v="Consultoría: Implementación de Programas"/>
    <s v="Brasil"/>
    <s v="Reales"/>
    <n v="20000"/>
    <n v="3647.97"/>
    <s v="Pago Completo"/>
    <s v="NF 111 ref. Pago 5 - Gracyane Taveira"/>
    <s v="D-2025-08-21-25596"/>
    <x v="1"/>
    <s v="A00830"/>
  </r>
  <r>
    <d v="2025-08-21T00:00:00"/>
    <s v="Reemb. Gracyane - Oficina UFOPA"/>
    <s v="I-2025-06814"/>
    <s v="WTT GER - Viagens 2025 - Via Aérea e adiantamentos"/>
    <x v="3"/>
    <x v="42"/>
    <x v="1"/>
    <s v="WTT Institucional"/>
    <x v="2"/>
    <x v="2"/>
    <x v="2"/>
    <s v="Contratación de servicios/Viajes/Hoteles/Viáticos"/>
    <s v="Brasil"/>
    <s v="Reales"/>
    <n v="872.69"/>
    <n v="159.18"/>
    <s v="Pago Completo"/>
    <s v="Reemb. Gracyane - Oficina UFOPA"/>
    <s v="D-2025-08-21-25599"/>
    <x v="1"/>
    <s v="A00830"/>
  </r>
  <r>
    <d v="2025-08-21T00:00:00"/>
    <s v="Pago Agosto 2025 Pamela"/>
    <s v="I-2024-06568"/>
    <s v="Andes Resiliente II: Consultoría técnica Pamela Olmedo"/>
    <x v="2"/>
    <x v="25"/>
    <x v="0"/>
    <s v="Co-inversor - Fundación Avina (FA)"/>
    <x v="7"/>
    <x v="14"/>
    <x v="14"/>
    <s v="Consultoría: Implementación de Programas"/>
    <s v="Ecuador"/>
    <s v="US Dollar"/>
    <n v="3216.96"/>
    <n v="3216.96"/>
    <s v="Pago Completo"/>
    <s v="Pago Agosto 2025 Pamela"/>
    <s v="D-2025-08-20-25594"/>
    <x v="0"/>
    <s v="A00893"/>
  </r>
  <r>
    <d v="2025-08-21T00:00:00"/>
    <s v="15 Honorarios Ana Maria Agosto 2025"/>
    <s v="I-2024-06261"/>
    <s v="Impulsouth II: Consultoría Comunicaciones Ana Maria Vela"/>
    <x v="2"/>
    <x v="63"/>
    <x v="0"/>
    <s v="Co-inversor - Fundación Avina (FA)"/>
    <x v="7"/>
    <x v="14"/>
    <x v="14"/>
    <s v="Consultoría: Implementación de Programas"/>
    <s v="Global"/>
    <s v="Nuevos Soles Peruanos"/>
    <n v="10000"/>
    <n v="2818.49"/>
    <s v="Pago Completo"/>
    <s v="15 Honorarios Ana Maria Agosto 2025"/>
    <s v="D-2025-08-20-25590"/>
    <x v="0"/>
    <s v="A00811"/>
  </r>
  <r>
    <d v="2025-08-21T00:00:00"/>
    <s v="Reembolso pasaje aereo Pamela para BsAs reunion equipo"/>
    <s v="I-2024-06568"/>
    <s v="Andes Resiliente II: Consultoría técnica Pamela Olmedo"/>
    <x v="2"/>
    <x v="25"/>
    <x v="0"/>
    <s v="Co-inversor - Fundación Avina (FA)"/>
    <x v="7"/>
    <x v="14"/>
    <x v="14"/>
    <s v="Consultoría: Implementación de Programas"/>
    <s v="Ecuador"/>
    <s v="US Dollar"/>
    <n v="719.77"/>
    <n v="719.77"/>
    <s v="Pago Completo"/>
    <s v="Reembolso pasaje aereo Pamela para BsAs reunion equipo"/>
    <s v="D-2025-08-20-25588"/>
    <x v="0"/>
    <s v="A00893"/>
  </r>
  <r>
    <d v="2025-08-21T00:00:00"/>
    <s v="Apoio Seminário Nac. Inovação Inclusiva - Embrapa"/>
    <s v="I-2025-07213"/>
    <s v="WTT POL - Apoio Seminário Nac. Inovação Inclusiva - Embrapa"/>
    <x v="3"/>
    <x v="19"/>
    <x v="1"/>
    <s v="WTT Institucional"/>
    <x v="2"/>
    <x v="13"/>
    <x v="13"/>
    <s v="Contratación de servicios/Viajes/Hoteles/Viáticos"/>
    <s v="Brasil"/>
    <s v="Reales"/>
    <n v="1063.17"/>
    <n v="194.32"/>
    <s v="Pago Completo"/>
    <s v="Apoio Seminário Nac. Inovação Inclusiva - Embrapa"/>
    <s v="D-2025-08-21-25598"/>
    <x v="1"/>
    <s v="A00782"/>
  </r>
  <r>
    <d v="2025-08-22T00:00:00"/>
    <s v="1er Desembolso Acesa"/>
    <s v="I-2025-07189"/>
    <s v="Comic Relief: Acesa"/>
    <x v="2"/>
    <x v="122"/>
    <x v="0"/>
    <s v="Co-inversor - Fundación Avina (FA)"/>
    <x v="7"/>
    <x v="22"/>
    <x v="22"/>
    <s v="Donación efectivo más de U$D 50K"/>
    <s v="Brasil"/>
    <s v="US Dollar"/>
    <n v="25000"/>
    <n v="25000"/>
    <s v="Pago Completo"/>
    <s v="1er Desembolso Acesa"/>
    <s v="D-2025-08-21-25601"/>
    <x v="0"/>
    <s v="A00927"/>
  </r>
  <r>
    <d v="2025-08-22T00:00:00"/>
    <s v="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 v="D-2025-08-21-25604"/>
    <x v="0"/>
    <s v="A00798"/>
  </r>
  <r>
    <d v="2025-08-22T00:00:00"/>
    <s v="Pago honorarios agosto 2025 - Caroline Santos"/>
    <s v="I-2024-06739"/>
    <s v="GCF BRA | Administrative Consulting - Caroline Santos"/>
    <x v="2"/>
    <x v="2"/>
    <x v="0"/>
    <s v="Co-inversor - Fundación Avina (FA)"/>
    <x v="0"/>
    <x v="0"/>
    <x v="0"/>
    <s v="Consultoría: Implementación de Programas"/>
    <s v="Brasil"/>
    <s v="Reales"/>
    <n v="8500"/>
    <n v="1568.15"/>
    <s v="Pago Completo"/>
    <s v="Pago honorarios agosto 2025 - Caroline Santos"/>
    <s v="D-2025-08-21-25603"/>
    <x v="0"/>
    <s v="A00703"/>
  </r>
  <r>
    <d v="2025-08-22T00:00:00"/>
    <s v="L Passos - Assessoria Jurídica"/>
    <s v="I-2025-06977"/>
    <s v="Aguas do Marajó: Assessoria Jurídica Programática"/>
    <x v="2"/>
    <x v="27"/>
    <x v="0"/>
    <s v="Co-inversor - Fundación Avina (FA)"/>
    <x v="4"/>
    <x v="12"/>
    <x v="12"/>
    <s v="Consultoría: Implementación de Programas"/>
    <s v="Brasil"/>
    <s v="Reales"/>
    <n v="18561.2"/>
    <n v="3654.64"/>
    <s v="Pago Completo"/>
    <s v="L Passos - Assessoria Jurídica"/>
    <s v="D-2025-08-22-25616"/>
    <x v="3"/>
    <s v="A00001"/>
  </r>
  <r>
    <d v="2025-08-22T00:00:00"/>
    <s v="Honorários Agosto 2025"/>
    <s v="I-2024-06293"/>
    <s v="SURGE | Consultoria de Monitoreo e Evaluación | Eva Villanueva"/>
    <x v="2"/>
    <x v="61"/>
    <x v="0"/>
    <s v="Avina Americas – Fundación Avina (AA-FA)"/>
    <x v="5"/>
    <x v="16"/>
    <x v="16"/>
    <s v="Consultoría: Implementación de Programas"/>
    <s v="México"/>
    <s v="Pesos Mexicanos"/>
    <n v="36474"/>
    <n v="1944.53"/>
    <s v="Pago Completo"/>
    <s v="Honorários Agosto 2025"/>
    <s v="D-2025-08-21-25602"/>
    <x v="2"/>
    <s v="A00772"/>
  </r>
  <r>
    <d v="2025-08-22T00:00:00"/>
    <s v="1st payment (W4SECA)"/>
    <s v="I-2025-07116"/>
    <s v="Impulsouth II: JTL&amp;I Grants - Carole Tankeu - Cameroon"/>
    <x v="2"/>
    <x v="63"/>
    <x v="0"/>
    <s v="Co-inversor - Fundación Avina (FA)"/>
    <x v="7"/>
    <x v="22"/>
    <x v="25"/>
    <s v="Donación efectivo más de U$D 3K y menos de U$D 50K"/>
    <s v="Camerún"/>
    <s v="US Dollar"/>
    <n v="4000"/>
    <n v="4000"/>
    <s v="Pago Completo"/>
    <s v="1st payment (W4SECA)"/>
    <s v="D-2025-08-21-25607"/>
    <x v="0"/>
    <s v="A00811"/>
  </r>
  <r>
    <d v="2025-08-22T00:00:00"/>
    <s v="Reembolso viaje Mirana"/>
    <s v="I-2025-06857"/>
    <s v="Equipo: Consultoría de Coordinación Programática África - Mirana Njakatiana"/>
    <x v="2"/>
    <x v="113"/>
    <x v="0"/>
    <s v="Co-inversor - Fundación Avina (FA)"/>
    <x v="7"/>
    <x v="14"/>
    <x v="14"/>
    <s v="Consultoría: Implementación de Programas"/>
    <s v="Global"/>
    <s v="US Dollar"/>
    <n v="29.43"/>
    <n v="29.43"/>
    <s v="Pago Completo"/>
    <s v="Reembolso viaje Mirana"/>
    <s v="D-2025-08-18-25572"/>
    <x v="0"/>
    <s v="A00936"/>
  </r>
  <r>
    <d v="2025-08-22T00:00:00"/>
    <s v="Honorarios Agost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Agosto 2025 Mirana"/>
    <s v="D-2025-08-20-25589"/>
    <x v="0"/>
    <s v="A00811"/>
  </r>
  <r>
    <d v="2025-08-22T00:00:00"/>
    <s v="Pago 2 - Recibo 2130659902 Taller Tejiendo Redes"/>
    <s v="I-2025-06976"/>
    <s v="ASDI - Target - Guatemala: Tejiendo redes de dignidad - Evento"/>
    <x v="2"/>
    <x v="107"/>
    <x v="0"/>
    <s v="Avina Americas – Fundación Avina (AA-FA)"/>
    <x v="6"/>
    <x v="10"/>
    <x v="10"/>
    <s v="Contratación de servicios/Viajes/Hoteles/Viáticos"/>
    <s v="Guatemala"/>
    <s v="US Dollar"/>
    <n v="7907"/>
    <n v="7907"/>
    <s v="Pago Completo"/>
    <s v="Pago 2 - Recibo 2130659902 Taller Tejiendo Redes"/>
    <s v="D-2025-08-20-25583"/>
    <x v="1"/>
    <s v="A00759"/>
  </r>
  <r>
    <d v="2025-08-22T00:00:00"/>
    <s v="Invoice 03/2025 Pago 2 - Consultoria Gestão programatica Brasil"/>
    <s v="I-2025-07139"/>
    <s v="ECI - Consultoría Gestión Programática Apoyo Técnico Latitud R y ECI  Brasil - 2"/>
    <x v="2"/>
    <x v="123"/>
    <x v="0"/>
    <s v="Avina Americas – Fundación Avina (AA-FA)"/>
    <x v="6"/>
    <x v="8"/>
    <x v="8"/>
    <s v="Consultoría: Implementación de Programas"/>
    <s v="Brasil"/>
    <s v="Reales"/>
    <n v="37127.43"/>
    <n v="6849.57"/>
    <s v="Pago Completo"/>
    <s v="Invoice 03/2025 Pago 2 - Consultoria Gestão programatica Brasil"/>
    <s v="D-2025-08-21-25600"/>
    <x v="1"/>
    <s v="A00944"/>
  </r>
  <r>
    <d v="2025-08-22T00:00:00"/>
    <s v="CERTIFY ANAID | Reintegro pasaje aereo Natalia Ospina"/>
    <s v="I-2025-07142"/>
    <s v="SURGE | Coordinación logística evento aliados | Yanina Flores"/>
    <x v="2"/>
    <x v="61"/>
    <x v="0"/>
    <s v="Avina Americas – Fundación Avina (AA-FA)"/>
    <x v="5"/>
    <x v="5"/>
    <x v="5"/>
    <s v="Consultoría: Contratación de servicios/Otros"/>
    <s v="México"/>
    <s v="US Dollar"/>
    <n v="580.05999999999995"/>
    <n v="580.05999999999995"/>
    <s v="Pago Completo"/>
    <s v="CERTIFY ANAID | Reintegro pasaje aereo Natalia Ospina"/>
    <s v="D-2025-08-20-25585"/>
    <x v="2"/>
    <s v="A00772"/>
  </r>
  <r>
    <d v="2025-08-25T00:00:00"/>
    <s v="Pago 4/6"/>
    <s v="I-2025-06877"/>
    <s v="Avina | Consultoría Coordinación Programática | Isadora Harvey"/>
    <x v="2"/>
    <x v="40"/>
    <x v="0"/>
    <s v="Co-inversor - Fundación Avina (FA)"/>
    <x v="0"/>
    <x v="0"/>
    <x v="0"/>
    <s v="Consultoría: Implementación de Programas"/>
    <s v="Brasil"/>
    <s v="Reales"/>
    <n v="18306.5"/>
    <n v="3384.01"/>
    <s v="Pago Completo"/>
    <s v="Pago 4/6"/>
    <s v="D-2025-08-22-25613"/>
    <x v="0"/>
    <s v="A00461"/>
  </r>
  <r>
    <d v="2025-08-25T00:00:00"/>
    <s v="Pago 1 - Socios en Salud"/>
    <s v="I-2025-07094"/>
    <s v="ICC: Socios en Salud"/>
    <x v="2"/>
    <x v="106"/>
    <x v="0"/>
    <s v="Co-inversor - Fundación Avina (FA)"/>
    <x v="3"/>
    <x v="3"/>
    <x v="3"/>
    <s v="Donación efectivo más de U$D 3K y menos de U$D 50K"/>
    <s v="Perú"/>
    <s v="US Dollar"/>
    <n v="21000"/>
    <n v="21000"/>
    <s v="Pago Completo"/>
    <s v="Pago 1 - Socios en Salud"/>
    <s v="D-2025-08-22-25620"/>
    <x v="0"/>
    <s v="A00808"/>
  </r>
  <r>
    <d v="2025-08-25T00:00:00"/>
    <s v="Honorário Julho"/>
    <s v="I-2024-06740"/>
    <s v="GCF BRA | Consultoría coordinación proyecto Marajó Resiliente - Lanna Peixoto"/>
    <x v="2"/>
    <x v="2"/>
    <x v="0"/>
    <s v="Co-inversor - Fundación Avina (FA)"/>
    <x v="0"/>
    <x v="0"/>
    <x v="0"/>
    <s v="Consultoría: Implementación de Programas"/>
    <s v="Brasil"/>
    <s v="Reales"/>
    <n v="16772.8"/>
    <n v="3100.5"/>
    <s v="Pago Completo"/>
    <s v="Honorário Julho"/>
    <s v="D-2025-08-22-25614"/>
    <x v="0"/>
    <s v="A00703"/>
  </r>
  <r>
    <d v="2025-08-26T00:00:00"/>
    <s v="Pago unico"/>
    <s v="I-2025-07009"/>
    <s v="SURGE | Mujeres en Desarrollo para el Progreso de San Luis Morelia AC"/>
    <x v="2"/>
    <x v="75"/>
    <x v="0"/>
    <s v="Avina Americas – Fundación Avina (AA-FA)"/>
    <x v="5"/>
    <x v="5"/>
    <x v="5"/>
    <s v="Donación efectivo más de U$D 3K y menos de U$D 50K"/>
    <s v="México"/>
    <s v="US Dollar"/>
    <n v="20000"/>
    <n v="20000"/>
    <s v="Pago Completo"/>
    <s v="Pago unico"/>
    <s v="D-2025-08-26-25636"/>
    <x v="2"/>
    <s v="A00780"/>
  </r>
  <r>
    <d v="2025-08-26T00:00:00"/>
    <s v="I-2025-07072 solicitud desembolso 1"/>
    <s v="I-2025-07072"/>
    <s v="ECI - ARG - Intervención en Salta y El Álamo"/>
    <x v="0"/>
    <x v="120"/>
    <x v="0"/>
    <s v="Co-inversor - Fundación Avina (FA)"/>
    <x v="6"/>
    <x v="10"/>
    <x v="10"/>
    <s v="Donación efectivo más de U$D 3K y menos de U$D 50K"/>
    <s v="Argentina"/>
    <s v="Pesos Argentinos"/>
    <n v="20000000"/>
    <n v="15128.59"/>
    <s v="Pago Completo"/>
    <s v="I-2025-07072 solicitud desembolso 1"/>
    <s v="D-2025-08-26-25638"/>
    <x v="1"/>
    <s v="A00924"/>
  </r>
  <r>
    <d v="2025-08-26T00:00:00"/>
    <s v="Pago | Milena Pafundi"/>
    <s v="I-2025-06861"/>
    <s v="SURGE | Consultoria Fortalecimiento en Comunicación | Milena Pafundi"/>
    <x v="2"/>
    <x v="61"/>
    <x v="0"/>
    <s v="Avina Americas – Fundación Avina (AA-FA)"/>
    <x v="5"/>
    <x v="5"/>
    <x v="5"/>
    <s v="Consultoría: Inversiones"/>
    <s v="México"/>
    <s v="US Dollar"/>
    <n v="6050"/>
    <n v="6050"/>
    <s v="Pago Completo"/>
    <s v="Pago | Milena Pafundi"/>
    <s v="D-2025-08-25-25625"/>
    <x v="2"/>
    <s v="A00772"/>
  </r>
  <r>
    <d v="2025-08-26T00:00:00"/>
    <s v="Pago unico  Wiego - Participación Evento Africa"/>
    <s v="I-2025-07181"/>
    <s v="Participacion y apoyo al Africa Regional Meeting of Waste Picker Leaders"/>
    <x v="2"/>
    <x v="23"/>
    <x v="0"/>
    <s v="Avina Americas – Fundación Avina (AA-FA)"/>
    <x v="6"/>
    <x v="10"/>
    <x v="10"/>
    <s v="Donación efectivo más de U$D 3K y menos de U$D 50K"/>
    <s v="Global"/>
    <s v="US Dollar"/>
    <n v="40728"/>
    <n v="40728"/>
    <s v="Pago Completo"/>
    <s v="Pago unico  Wiego - Participación Evento Africa"/>
    <s v="D-2025-08-25-25628"/>
    <x v="1"/>
    <s v="A00788"/>
  </r>
  <r>
    <d v="2025-08-26T00:00:00"/>
    <s v="Pago 11 Sindy I-5432"/>
    <s v="I-2022-05432"/>
    <s v="ASDI: Consultoría Guatemala Sindy Hernández"/>
    <x v="2"/>
    <x v="5"/>
    <x v="0"/>
    <s v="Co-inversor - Fundación Avina (FA)"/>
    <x v="3"/>
    <x v="9"/>
    <x v="9"/>
    <s v="Consultoría: Implementación de Programas"/>
    <s v="Guatemala"/>
    <s v="Quetzales Guatemaltecos"/>
    <n v="59084"/>
    <n v="7713.11"/>
    <s v="Pago Completo"/>
    <s v="Pago 11 Sindy I-5432"/>
    <s v="D-2025-08-21-25608"/>
    <x v="2"/>
    <s v="A00707"/>
  </r>
  <r>
    <d v="2025-08-26T00:00:00"/>
    <s v="Factura 03 0095 - Primer Pago Katherine Conicelli"/>
    <s v="I-2025-07209"/>
    <s v="ECI Argentina.: Consultora Gestión de datos e informes 2025/2"/>
    <x v="0"/>
    <x v="120"/>
    <x v="0"/>
    <s v="Co-inversor - Fundación Avina (FA)"/>
    <x v="6"/>
    <x v="8"/>
    <x v="8"/>
    <s v="Consultoría: Implementación de Programas"/>
    <s v="Argentina"/>
    <s v="Pesos Argentinos"/>
    <n v="5277850.34"/>
    <n v="3992.32"/>
    <s v="Pago Completo"/>
    <s v="Factura 03 0095 - Primer Pago Katherine Conicelli"/>
    <s v="D-2025-08-26-25637"/>
    <x v="1"/>
    <s v="A00924"/>
  </r>
  <r>
    <d v="2025-08-26T00:00:00"/>
    <s v="Comprobante 189772 - Legalizacion documentos"/>
    <s v="I-2025-07098"/>
    <s v="ECI - ARG - Requerimientos Traducción y Certificación Acuerdo de Colaboración Avina - Danone"/>
    <x v="0"/>
    <x v="116"/>
    <x v="0"/>
    <s v="Co-inversor - Fundación Avina (FA)"/>
    <x v="6"/>
    <x v="8"/>
    <x v="8"/>
    <s v="Consultoría: Contratación de servicios/Otros"/>
    <s v="Argentina"/>
    <s v="Pesos Argentinos"/>
    <n v="22100"/>
    <n v="16.29"/>
    <s v="Pago Completo"/>
    <s v="Comprobante 189772 - Legalizacion documentos"/>
    <s v="D-2025-08-26-25639"/>
    <x v="1"/>
    <s v="A00932"/>
  </r>
  <r>
    <d v="2025-08-26T00:00:00"/>
    <s v="Pasajes aereas Tarjeta Milena Taller Cochabamba"/>
    <s v="I-2025-07186"/>
    <s v="NDC Bolivia: Taller Cochabamba"/>
    <x v="2"/>
    <x v="112"/>
    <x v="0"/>
    <s v="Co-inversor - Fundación Avina (FA)"/>
    <x v="7"/>
    <x v="22"/>
    <x v="25"/>
    <s v="Organizado por Avina"/>
    <s v="Bolivia"/>
    <s v="US Dollar"/>
    <n v="211.4"/>
    <n v="211.4"/>
    <s v="Pago Completo"/>
    <s v="Pasajes aereas Tarjeta Milena Taller Cochabamba"/>
    <s v="D-2025-08-25-25623"/>
    <x v="0"/>
    <s v="A00914"/>
  </r>
  <r>
    <d v="2025-08-26T00:00:00"/>
    <s v="Pago Canva 2025 para Impulsouth II, Tarjeta Milena Gramacho"/>
    <s v="I-2024-06436"/>
    <s v="Impulsouth II: Compra de Canva"/>
    <x v="2"/>
    <x v="63"/>
    <x v="0"/>
    <s v="Co-inversor - Fundación Avina (FA)"/>
    <x v="7"/>
    <x v="22"/>
    <x v="25"/>
    <s v="Consultoría: Contratación de servicios/Otros"/>
    <s v="Global"/>
    <s v="US Dollar"/>
    <n v="69.83"/>
    <n v="69.83"/>
    <s v="Pago Completo"/>
    <s v="Pago Canva 2025 para Impulsouth II, Tarjeta Milena Gramacho"/>
    <s v="D-2025-08-25-25624"/>
    <x v="0"/>
    <s v="A00811"/>
  </r>
  <r>
    <d v="2025-08-26T00:00:00"/>
    <s v="Pago con Tarjeta de Daniela Torres"/>
    <s v="I-2025-07186"/>
    <s v="NDC Bolivia: Taller Cochabamba"/>
    <x v="2"/>
    <x v="112"/>
    <x v="0"/>
    <s v="Co-inversor - Fundación Avina (FA)"/>
    <x v="7"/>
    <x v="22"/>
    <x v="25"/>
    <s v="Organizado por Avina"/>
    <s v="Bolivia"/>
    <s v="US Dollar"/>
    <n v="365.02"/>
    <n v="365.02"/>
    <s v="Pago Completo"/>
    <s v="Pago con Tarjeta de Daniela Torres"/>
    <s v="D-2025-08-28-25650"/>
    <x v="0"/>
    <s v="A00914"/>
  </r>
  <r>
    <d v="2025-08-26T00:00:00"/>
    <s v="I-2025-07074 solicitud de desembolso 1"/>
    <s v="I-2025-07074"/>
    <s v="ECI - Latitud R - Fortalecimiento de la cooperativa RUO"/>
    <x v="2"/>
    <x v="23"/>
    <x v="0"/>
    <s v="Avina Americas – Fundación Avina (AA-FA)"/>
    <x v="6"/>
    <x v="10"/>
    <x v="10"/>
    <s v="Donación efectivo más de U$D 3K y menos de U$D 50K"/>
    <s v="Argentina"/>
    <s v="US Dollar"/>
    <n v="6000"/>
    <n v="6000"/>
    <s v="Pago Completo"/>
    <s v="I-2025-07074 solicitud de desembolso 1"/>
    <s v="D-2025-08-25-25622"/>
    <x v="1"/>
    <s v="A00788"/>
  </r>
  <r>
    <d v="2025-08-26T00:00:00"/>
    <s v="Factura C-00005-00000077 Certificación contrato Ecosysteme"/>
    <s v="I-2025-07098"/>
    <s v="ECI - ARG - Requerimientos Traducción y Certificación Acuerdo de Colaboración Avina - Danone"/>
    <x v="0"/>
    <x v="116"/>
    <x v="0"/>
    <s v="Co-inversor - Fundación Avina (FA)"/>
    <x v="6"/>
    <x v="8"/>
    <x v="8"/>
    <s v="Consultoría: Contratación de servicios/Otros"/>
    <s v="Argentina"/>
    <s v="Pesos Argentinos"/>
    <n v="800000"/>
    <n v="589.75"/>
    <s v="Pago Completo"/>
    <s v="Factura C-00005-00000077 Certificación contrato Ecosysteme"/>
    <s v="D-2025-08-20-25584"/>
    <x v="1"/>
    <s v="A00932"/>
  </r>
  <r>
    <d v="2025-08-27T00:00:00"/>
    <s v="Baixa de Adiantamento - Emerson Miranda"/>
    <s v="I-2024-06592"/>
    <s v="GCF BRA - Articulador Local Marajó - Emerson Miranda"/>
    <x v="5"/>
    <x v="2"/>
    <x v="0"/>
    <s v="Co-inversor - Fundación Avina (FA)"/>
    <x v="0"/>
    <x v="0"/>
    <x v="0"/>
    <s v="Consultoría: Implementación de Programas"/>
    <s v="Brasil"/>
    <s v="Reales"/>
    <n v="650"/>
    <n v="119.43"/>
    <s v="Pago Completo"/>
    <s v="Baixa de Adiantamento - Emerson Miranda"/>
    <s v="D-2025-08-22-25618"/>
    <x v="0"/>
    <s v="A00703"/>
  </r>
  <r>
    <d v="2025-08-27T00:00:00"/>
    <s v="Gabriela Macias - Consultoría"/>
    <s v="I-2025-06985"/>
    <s v="Lazos de Agua: Consultoría Administrativa"/>
    <x v="2"/>
    <x v="121"/>
    <x v="0"/>
    <s v="Co-inversor - Fundación Avina (FA)"/>
    <x v="4"/>
    <x v="12"/>
    <x v="12"/>
    <s v="Consultoría: Implementación de Programas"/>
    <s v="México"/>
    <s v="Pesos Mexicanos"/>
    <n v="92611.36"/>
    <n v="4926.1400000000003"/>
    <s v="Pago Completo"/>
    <s v="Gabriela Macias - Consultoría"/>
    <s v="D-2025-08-26-25633"/>
    <x v="0"/>
    <s v="A00828"/>
  </r>
  <r>
    <d v="2025-08-27T00:00:00"/>
    <s v="Pago unico"/>
    <s v="I-2025-07197"/>
    <s v="SURGE FCP | Pabellón de los Cuidados de la Alianza Global por los Cuidados | Instituto de Liderazgo Simone de Beauvoir A.C"/>
    <x v="2"/>
    <x v="124"/>
    <x v="0"/>
    <s v="Avina Americas – Fundación Avina (AA-FA)"/>
    <x v="5"/>
    <x v="5"/>
    <x v="5"/>
    <s v="Donación efectivo más de U$D 3K y menos de U$D 50K"/>
    <s v="México"/>
    <s v="US Dollar"/>
    <n v="33000"/>
    <n v="33000"/>
    <s v="Pago Completo"/>
    <s v="Pago unico"/>
    <s v="D-2025-08-26-25640"/>
    <x v="2"/>
    <s v="A00925"/>
  </r>
  <r>
    <d v="2025-08-27T00:00:00"/>
    <s v="Invoice n. 03/2025 - Pago unico"/>
    <s v="I-2025-07174"/>
    <s v="ECI Brasil - Oficina de Dados - Sebrae (ENEC)"/>
    <x v="2"/>
    <x v="90"/>
    <x v="0"/>
    <s v="Co-inversor - Fundación Avina (FA)"/>
    <x v="6"/>
    <x v="10"/>
    <x v="10"/>
    <s v="Consultoría: Contratación de servicios/Otros"/>
    <s v="Brasil"/>
    <s v="US Dollar"/>
    <n v="2400"/>
    <n v="2400"/>
    <s v="Pago Completo"/>
    <s v="Invoice n. 03/2025 - Pago unico"/>
    <s v="D-2025-08-26-25641"/>
    <x v="3"/>
    <s v="A00763"/>
  </r>
  <r>
    <d v="2025-08-27T00:00:00"/>
    <s v="Central Jacobina - Pago Único"/>
    <s v="I-2025-07170"/>
    <s v="AMA 11ª: Acesso à Água no Semiárido Brasileiro - Central Jacobina"/>
    <x v="5"/>
    <x v="33"/>
    <x v="0"/>
    <s v="Co-inversor - Fundación Avina (FA)"/>
    <x v="4"/>
    <x v="4"/>
    <x v="4"/>
    <s v="Donación efectivo más de U$D 3K y menos de U$D 50K"/>
    <s v="Brasil"/>
    <s v="Reales"/>
    <n v="200000"/>
    <n v="36747.82"/>
    <s v="Pago Completo"/>
    <s v="Central Jacobina - Pago Único"/>
    <s v="D-2025-08-25-25629"/>
    <x v="0"/>
    <s v="A00344"/>
  </r>
  <r>
    <d v="2025-08-27T00:00:00"/>
    <s v="Gabriela Bade Consultoria UE agosto 2025"/>
    <s v="I-2024-06238"/>
    <s v="UE Chile - Periplo Comunicaciones"/>
    <x v="1"/>
    <x v="65"/>
    <x v="0"/>
    <s v="Co-inversor - Fundación Avina (FA)"/>
    <x v="3"/>
    <x v="9"/>
    <x v="9"/>
    <s v="Consultoría: Implementación de Programas"/>
    <s v="Chile"/>
    <s v="Pesos Chilenos"/>
    <n v="815000"/>
    <n v="844.55"/>
    <s v="Pago Completo"/>
    <s v="Gabriela Bade Consultoria UE agosto 2025"/>
    <s v="D-2025-08-23-25621"/>
    <x v="1"/>
    <s v="A00800"/>
  </r>
  <r>
    <d v="2025-08-27T00:00:00"/>
    <s v="1st payment Bai Serge"/>
    <s v="I-2025-07150"/>
    <s v="Impulsouth II: JTL&amp;I Grants - Bai Serge - Côte d'Ivoire"/>
    <x v="2"/>
    <x v="63"/>
    <x v="0"/>
    <s v="Co-inversor - Fundación Avina (FA)"/>
    <x v="7"/>
    <x v="22"/>
    <x v="25"/>
    <s v="Donación efectivo más de U$D 3K y menos de U$D 50K"/>
    <s v="Costa de Marfil"/>
    <s v="US Dollar"/>
    <n v="4000"/>
    <n v="4000"/>
    <s v="Pago Completo"/>
    <s v="1st payment Bai Serge"/>
    <s v="D-2025-08-21-25606"/>
    <x v="0"/>
    <s v="A00811"/>
  </r>
  <r>
    <d v="2025-08-27T00:00:00"/>
    <s v="Pago Unico - HNK-Coocares-Direto"/>
    <s v="I-2025-07002"/>
    <s v="HNK-Coocares-Direto"/>
    <x v="7"/>
    <x v="51"/>
    <x v="0"/>
    <s v="Co-inversor - Fundación Avina (FA)"/>
    <x v="6"/>
    <x v="10"/>
    <x v="10"/>
    <s v="Donación efectivo más de U$D 3K y menos de U$D 50K"/>
    <s v="Brasil"/>
    <s v="Reales"/>
    <n v="18174"/>
    <n v="3314.91"/>
    <s v="Pago Completo"/>
    <s v="Pago Unico - HNK-Coocares-Direto"/>
    <s v="D-2025-08-26-25631"/>
    <x v="1"/>
    <s v="A00657"/>
  </r>
  <r>
    <d v="2025-08-27T00:00:00"/>
    <s v="Reembolso de Despesas de Viagem - Agosto"/>
    <s v="I-2024-06592"/>
    <s v="GCF BRA - Articulador Local Marajó - Emerson Miranda"/>
    <x v="5"/>
    <x v="4"/>
    <x v="0"/>
    <s v="Co-inversor - Fundación Avina (FA)"/>
    <x v="0"/>
    <x v="0"/>
    <x v="0"/>
    <s v="Consultoría: Implementación de Programas"/>
    <s v="Brasil"/>
    <s v="Reales"/>
    <n v="708.78"/>
    <n v="131.02000000000001"/>
    <s v="Pago Completo"/>
    <s v="Reembolso de Despesas de Viagem - Agosto"/>
    <s v="D-2025-08-22-25617"/>
    <x v="0"/>
    <s v="A00784"/>
  </r>
  <r>
    <d v="2025-08-27T00:00:00"/>
    <s v="Consultoria Ma. Pia Montero Ago25"/>
    <s v="I-2025-07067"/>
    <s v="UE Chile - Periplo Consultoria MEL M.Montero"/>
    <x v="1"/>
    <x v="65"/>
    <x v="0"/>
    <s v="Co-inversor - Fundación Avina (FA)"/>
    <x v="3"/>
    <x v="9"/>
    <x v="9"/>
    <s v="Consultoría: Implementación de Programas"/>
    <s v="Chile"/>
    <s v="Pesos Chilenos"/>
    <n v="1100000"/>
    <n v="1139.8800000000001"/>
    <s v="Pago Completo"/>
    <s v="Consultoria Ma. Pia Montero Ago25"/>
    <s v="D-2025-08-25-25626"/>
    <x v="1"/>
    <s v="A00800"/>
  </r>
  <r>
    <d v="2025-08-27T00:00:00"/>
    <s v="Maria Victoria Arellano consultoría agosto 2025"/>
    <s v="I-2024-06412"/>
    <s v="Consultoría Administrativa Ikatu Maria Victoria Arellano"/>
    <x v="1"/>
    <x v="111"/>
    <x v="0"/>
    <s v="Co-inversor - Fundación Avina (FA)"/>
    <x v="1"/>
    <x v="17"/>
    <x v="17"/>
    <s v="Cooperación Financiera Reembolsable"/>
    <s v="Chile"/>
    <s v="Pesos Chilenos"/>
    <n v="2300000"/>
    <n v="2383.39"/>
    <s v="Pago Completo"/>
    <s v="Maria Victoria Arellano consultoría agosto 2025"/>
    <s v="D-2025-08-21-25611"/>
    <x v="1"/>
    <s v="A00834"/>
  </r>
  <r>
    <d v="2025-08-27T00:00:00"/>
    <s v="Miriam - Consultoría"/>
    <s v="I-2025-06975"/>
    <s v="Lazos de Agua: Especialista en Cambio de Comportamiento"/>
    <x v="2"/>
    <x v="121"/>
    <x v="0"/>
    <s v="Co-inversor - Fundación Avina (FA)"/>
    <x v="4"/>
    <x v="12"/>
    <x v="12"/>
    <s v="Consultoría: Implementación de Programas"/>
    <s v="Argentina"/>
    <s v="Pesos Argentinos"/>
    <n v="7110735.2000000002"/>
    <n v="5378.77"/>
    <s v="Pago Completo"/>
    <s v="Miriam - Consultoría"/>
    <s v="D-2025-08-26-25634"/>
    <x v="0"/>
    <s v="A00828"/>
  </r>
  <r>
    <d v="2025-08-27T00:00:00"/>
    <s v="Miriam - Consultoría"/>
    <s v="I-2025-06975"/>
    <s v="Lazos de Agua: Especialista en Cambio de Comportamiento"/>
    <x v="2"/>
    <x v="121"/>
    <x v="0"/>
    <s v="Co-inversor - Fundación Avina (FA)"/>
    <x v="4"/>
    <x v="12"/>
    <x v="12"/>
    <s v="Consultoría: Implementación de Programas"/>
    <s v="Argentina"/>
    <s v="Pesos Argentinos"/>
    <n v="411000.49"/>
    <n v="310.89"/>
    <s v="Pago Completo"/>
    <s v="Miriam - Consultoría"/>
    <s v="D-2025-08-26-25635"/>
    <x v="0"/>
    <s v="A00828"/>
  </r>
  <r>
    <d v="2025-08-27T00:00:00"/>
    <s v="07th payment a Mariana"/>
    <s v="I-2024-06548"/>
    <s v="Impulsouth II: Community of Practice Facilitator"/>
    <x v="2"/>
    <x v="63"/>
    <x v="0"/>
    <s v="Co-inversor - Fundación Avina (FA)"/>
    <x v="7"/>
    <x v="22"/>
    <x v="26"/>
    <s v="Consultoría: Implementación de Programas"/>
    <s v="Global"/>
    <s v="US Dollar"/>
    <n v="5000"/>
    <n v="5000"/>
    <s v="Pago Completo"/>
    <s v="07th payment a Mariana"/>
    <s v="D-2025-08-27-25643"/>
    <x v="0"/>
    <s v="A00811"/>
  </r>
  <r>
    <d v="2025-08-27T00:00:00"/>
    <s v="SPM - Pagamento Único"/>
    <s v="I-2025-07171"/>
    <s v="AMA 11ª: Acesso à Água no Semiárido Brasileiro - SPM"/>
    <x v="5"/>
    <x v="33"/>
    <x v="0"/>
    <s v="Co-inversor - Fundación Avina (FA)"/>
    <x v="4"/>
    <x v="4"/>
    <x v="4"/>
    <s v="Donación efectivo más de U$D 3K y menos de U$D 50K"/>
    <s v="Brasil"/>
    <s v="Reales"/>
    <n v="109500"/>
    <n v="20119.43"/>
    <s v="Pago Completo"/>
    <s v="SPM - Pagamento Único"/>
    <s v="D-2025-08-25-25630"/>
    <x v="0"/>
    <s v="A00344"/>
  </r>
  <r>
    <d v="2025-08-28T00:00:00"/>
    <s v="Couta 7/12 - Paz Gonzalez"/>
    <s v="I-2024-06790"/>
    <s v="Avina: Consultoría Programática Biomas y Accion Climática (Paz Gonzalez)"/>
    <x v="2"/>
    <x v="101"/>
    <x v="0"/>
    <s v="Avina Americas – Fundación Avina (AA-FA)"/>
    <x v="7"/>
    <x v="14"/>
    <x v="14"/>
    <s v="Consultoría: Implementación de Programas"/>
    <s v="Argentina"/>
    <s v="Pesos Argentinos"/>
    <n v="3658136.84"/>
    <n v="2767.12"/>
    <s v="Pago Completo"/>
    <s v="Couta 7/12 - Paz Gonzalez"/>
    <s v="D-2025-08-20-25592"/>
    <x v="0"/>
    <s v="A00921"/>
  </r>
  <r>
    <d v="2025-08-28T00:00:00"/>
    <s v="Primer desembolso enmienda - ECU Ejercicio de derechos y promoción del RI en Cuenca"/>
    <s v="I-2024-06670"/>
    <s v="Latitud R - ECU Ejercicio de derechos y promoción del RI en Cuenca"/>
    <x v="2"/>
    <x v="117"/>
    <x v="0"/>
    <s v="Co-inversor - Fundación Avina (FA)"/>
    <x v="6"/>
    <x v="10"/>
    <x v="10"/>
    <s v="Donación efectivo más de U$D 3K y menos de U$D 50K"/>
    <s v="Ecuador"/>
    <s v="US Dollar"/>
    <n v="20000"/>
    <n v="20000"/>
    <s v="Pago Completo"/>
    <s v="Primer desembolso enmienda - ECU Ejercicio de derechos y promoción del RI en Cuenca"/>
    <s v="D-2025-08-27-25648"/>
    <x v="1"/>
    <s v="A00596"/>
  </r>
  <r>
    <d v="2025-08-28T00:00:00"/>
    <s v="Reembolso gastos viajes Paz"/>
    <s v="I-2024-06790"/>
    <s v="Avina: Consultoría Programática Biomas y Accion Climática (Paz Gonzalez)"/>
    <x v="2"/>
    <x v="125"/>
    <x v="0"/>
    <s v="Co-inversor - Fundación Avina (FA)"/>
    <x v="7"/>
    <x v="14"/>
    <x v="41"/>
    <s v="Consultoría: Implementación de Programas"/>
    <s v="Argentina"/>
    <s v="US Dollar"/>
    <n v="499.96"/>
    <n v="499.96"/>
    <s v="Pago Completo"/>
    <s v="Reembolso gastos viajes Paz"/>
    <s v="D-2025-08-18-25570"/>
    <x v="0"/>
    <s v="A00908"/>
  </r>
  <r>
    <d v="2025-08-28T00:00:00"/>
    <s v="Reintegro Margarita - Gasto de alimentación"/>
    <s v="I-2025-06906"/>
    <s v="Encuentro Interestatal de Organizaciones Comunitarias de Servicios de Agua y Saneamiento en Oaxaca, México"/>
    <x v="6"/>
    <x v="27"/>
    <x v="0"/>
    <s v="Co-inversor - Fundación Avina (FA)"/>
    <x v="4"/>
    <x v="12"/>
    <x v="12"/>
    <s v="Organizado por Avina"/>
    <s v="México"/>
    <s v="Pesos Mexicanos"/>
    <n v="291"/>
    <n v="15.57"/>
    <s v="Pago Completo"/>
    <s v="Reintegro Margarita - Gasto de alimentación"/>
    <s v="D-2025-08-21-25609"/>
    <x v="3"/>
    <s v="A00001"/>
  </r>
  <r>
    <d v="2025-08-28T00:00:00"/>
    <s v="UE Mx - 1615 FA Mx - Consultoria Evaluacion, Monitoreo y Aprendizaje - Agosto"/>
    <s v="I-2025-06834"/>
    <s v="UE Mx - Consultoría de evaluación, monitoreo y aprendizaje"/>
    <x v="6"/>
    <x v="100"/>
    <x v="0"/>
    <s v="Co-inversor - Fundación Avina (FA)"/>
    <x v="3"/>
    <x v="9"/>
    <x v="9"/>
    <s v="Consultoría: Implementación de Programas"/>
    <s v="México"/>
    <s v="Pesos Mexicanos"/>
    <n v="25963.4"/>
    <n v="1389.16"/>
    <s v="Pago Completo"/>
    <s v="UE Mx - 1615 FA Mx - Consultoria Evaluacion, Monitoreo y Aprendizaje - Agosto"/>
    <s v="D-2025-08-25-25627"/>
    <x v="1"/>
    <s v="A00804"/>
  </r>
  <r>
    <d v="2025-08-29T00:00:00"/>
    <s v="Fac 11 - Margarita Gutierrez - Consultoría"/>
    <s v="I-2025-07049"/>
    <s v="Lazos de Agua: Programmatic and Strategy Support Mexico"/>
    <x v="2"/>
    <x v="105"/>
    <x v="0"/>
    <s v="Avina Americas – Fundación Avina (AA-FA)"/>
    <x v="4"/>
    <x v="12"/>
    <x v="12"/>
    <s v="Consultoría: Implementación de Programas"/>
    <s v="México"/>
    <s v="Pesos Mexicanos"/>
    <n v="61220.51"/>
    <n v="3256.41"/>
    <s v="Pago Completo"/>
    <s v="Fac 11 - Margarita Gutierrez - Consultoría"/>
    <s v="D-2025-08-28-25654"/>
    <x v="0"/>
    <s v="A00934"/>
  </r>
  <r>
    <d v="2025-08-29T00:00:00"/>
    <s v="Factura  20601634512-03-B001-8621 - - pago 2 Sinba"/>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4800"/>
    <n v="4800"/>
    <s v="Pago Completo"/>
    <s v="Factura  20601634512-03-B001-8621 - - pago 2 Sinba"/>
    <s v="D-2025-08-28-25665"/>
    <x v="1"/>
    <s v="A00570"/>
  </r>
  <r>
    <d v="2025-08-29T00:00:00"/>
    <s v="I-2025-07233 - Pago Wix"/>
    <s v="I-2025-07233"/>
    <s v="D@WF - Hosting Landing Page 2"/>
    <x v="4"/>
    <x v="29"/>
    <x v="2"/>
    <s v="Co-inversor - Avina Americas (AA)"/>
    <x v="3"/>
    <x v="7"/>
    <x v="7"/>
    <s v="Consultoría: Contratación de servicios/Otros"/>
    <s v="México"/>
    <s v="US Dollar"/>
    <n v="156.27000000000001"/>
    <n v="156.27000000000001"/>
    <s v="Pago Completo"/>
    <s v="I-2025-07233 - Pago Wix"/>
    <s v="D-2025-08-28-25666"/>
    <x v="1"/>
    <s v="A00656"/>
  </r>
  <r>
    <d v="2025-08-29T00:00:00"/>
    <s v="I-2025-07211 reembolso gastos tiquetes Diana Castillo"/>
    <s v="I-2025-07211"/>
    <s v="ECI - LR- Consultoría Apoyo Técnico en Colombia y Centro América 2025/2"/>
    <x v="2"/>
    <x v="23"/>
    <x v="0"/>
    <s v="Avina Americas – Fundación Avina (AA-FA)"/>
    <x v="6"/>
    <x v="8"/>
    <x v="8"/>
    <s v="Consultoría: Implementación de Programas"/>
    <s v="Colombia"/>
    <s v="US Dollar"/>
    <n v="1000"/>
    <n v="1000"/>
    <s v="Pago Completo"/>
    <s v="I-2025-07211 reembolso gastos tiquetes Diana Castillo"/>
    <s v="D-2025-08-28-25653"/>
    <x v="1"/>
    <s v="A00788"/>
  </r>
  <r>
    <d v="2025-08-29T00:00:00"/>
    <s v="I-2025-07211 Saldo reembolso compra tkts y Anticipo gastos viaje"/>
    <s v="I-2025-07211"/>
    <s v="ECI - LR- Consultoría Apoyo Técnico en Colombia y Centro América 2025/2"/>
    <x v="2"/>
    <x v="107"/>
    <x v="0"/>
    <s v="Avina Americas – Fundación Avina (AA-FA)"/>
    <x v="6"/>
    <x v="8"/>
    <x v="8"/>
    <s v="Consultoría: Implementación de Programas"/>
    <s v="Colombia"/>
    <s v="US Dollar"/>
    <n v="500"/>
    <n v="500"/>
    <s v="Pago Completo"/>
    <s v="I-2025-07211 Saldo reembolso compra tkts y Anticipo gastos viaje"/>
    <s v="D-2025-08-28-25655"/>
    <x v="1"/>
    <s v="A00759"/>
  </r>
  <r>
    <d v="2025-08-29T00:00:00"/>
    <s v="Facturas 51802 y 53775 AllegroTour (viaje a Ginebra Tratado Plasticos)"/>
    <s v="I-2025-07139"/>
    <s v="ECI - Consultoría Gestión Programática Apoyo Técnico Latitud R y ECI  Brasil - 2"/>
    <x v="2"/>
    <x v="126"/>
    <x v="0"/>
    <s v="Avina Americas – Fundación Avina (AA-FA)"/>
    <x v="6"/>
    <x v="8"/>
    <x v="8"/>
    <s v="Consultoría: Implementación de Programas"/>
    <s v="Brasil"/>
    <s v="US Dollar"/>
    <n v="5992.4"/>
    <n v="5992.4"/>
    <s v="Pago Completo"/>
    <s v="Facturas 51802 y 53775 AllegroTour (viaje a Ginebra Tratado Plasticos)"/>
    <s v="D-2025-08-28-25659"/>
    <x v="1"/>
    <s v="A00945"/>
  </r>
  <r>
    <d v="2025-08-29T00:00:00"/>
    <s v="Facturas 54557/54587/ 58154y 58588 Allegro Tours viajes Paula a Brasília"/>
    <s v="I-2025-07139"/>
    <s v="ECI - Consultoría Gestión Programática Apoyo Técnico Latitud R y ECI  Brasil - 2"/>
    <x v="2"/>
    <x v="90"/>
    <x v="0"/>
    <s v="Co-inversor - Fundación Avina (FA)"/>
    <x v="6"/>
    <x v="8"/>
    <x v="8"/>
    <s v="Consultoría: Implementación de Programas"/>
    <s v="Brasil"/>
    <s v="US Dollar"/>
    <n v="648.66"/>
    <n v="648.66"/>
    <s v="Pago Completo"/>
    <s v="Facturas 54557/54587/ 58154y 58588 Allegro Tours viajes Paula a Brasília"/>
    <s v="D-2025-08-28-25662"/>
    <x v="3"/>
    <s v="A00763"/>
  </r>
  <r>
    <d v="2025-08-29T00:00:00"/>
    <s v="6to Des. 3er ingreso de fondos FGCH A00622"/>
    <s v="I-2023-05473"/>
    <s v="UE Redes Chaco - FGCH"/>
    <x v="0"/>
    <x v="56"/>
    <x v="0"/>
    <s v="Co-inversor - Fundación Avina (FA)"/>
    <x v="0"/>
    <x v="11"/>
    <x v="11"/>
    <s v="Donación efectivo más de U$D 50K"/>
    <s v="Argentina"/>
    <s v="US Dollar"/>
    <n v="186563"/>
    <n v="186563"/>
    <s v="Pago Completo"/>
    <s v="6to Des. 3er ingreso de fondos FGCH A00622"/>
    <s v="D-2025-08-29-25671"/>
    <x v="0"/>
    <s v="A00622"/>
  </r>
  <r>
    <d v="2025-08-29T00:00:00"/>
    <s v="I-07216 - Boleto de avión Fernando Francia"/>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Fernando Francia"/>
    <s v="D-2025-08-28-25663"/>
    <x v="2"/>
    <s v="A00707"/>
  </r>
  <r>
    <d v="2025-08-29T00:00:00"/>
    <s v="Viáticos Margarita- Taller Oaxaca"/>
    <s v="I-2025-07176"/>
    <s v="Taller de refinamiento de la propuesta de proyecto Agua segura y sostenible: estrategia Oaxaca"/>
    <x v="2"/>
    <x v="27"/>
    <x v="0"/>
    <s v="Co-inversor - Fundación Avina (FA)"/>
    <x v="4"/>
    <x v="12"/>
    <x v="12"/>
    <s v="Contratación de servicios/Viajes/Hoteles/Viáticos"/>
    <s v="México"/>
    <s v="US Dollar"/>
    <n v="197.4"/>
    <n v="197.4"/>
    <s v="Pago Completo"/>
    <s v="Viáticos Margarita- Taller Oaxaca"/>
    <s v="D-2025-08-21-25605"/>
    <x v="3"/>
    <s v="A00001"/>
  </r>
  <r>
    <d v="2025-08-29T00:00:00"/>
    <s v="Desembolso adicional - EMCHA"/>
    <s v="I-2023-05937"/>
    <s v="POV-PY SUNU: Tejiendo Redes para la Incidencia Climática."/>
    <x v="2"/>
    <x v="40"/>
    <x v="0"/>
    <s v="Co-inversor - Fundación Avina (FA)"/>
    <x v="0"/>
    <x v="11"/>
    <x v="11"/>
    <s v="Donación efectivo más de U$D 50K"/>
    <s v="Paraguay"/>
    <s v="US Dollar"/>
    <n v="20000"/>
    <n v="20000"/>
    <s v="Pago Completo"/>
    <s v="Desembolso adicional - EMCHA"/>
    <s v="D-2025-08-28-25649"/>
    <x v="0"/>
    <s v="A00461"/>
  </r>
  <r>
    <d v="2025-08-29T00:00:00"/>
    <s v="Pasajes aereos tajeta Daniela Torres"/>
    <s v="I-2025-07186"/>
    <s v="NDC Bolivia: Taller Cochabamba"/>
    <x v="2"/>
    <x v="112"/>
    <x v="0"/>
    <s v="Co-inversor - Fundación Avina (FA)"/>
    <x v="7"/>
    <x v="22"/>
    <x v="25"/>
    <s v="Organizado por Avina"/>
    <s v="Bolivia"/>
    <s v="US Dollar"/>
    <n v="144.51"/>
    <n v="144.51"/>
    <s v="Pago Completo"/>
    <s v="Pasajes aereos tajeta Daniela Torres"/>
    <s v="D-2025-08-13-25554"/>
    <x v="0"/>
    <s v="A00914"/>
  </r>
  <r>
    <d v="2025-08-29T00:00:00"/>
    <s v="I-2025-06876 Invoice no. 4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4 honorarios Alejandra Calderon"/>
    <s v="D-2025-08-28-25657"/>
    <x v="1"/>
    <s v="A00596"/>
  </r>
  <r>
    <d v="2025-08-29T00:00:00"/>
    <s v="Fac 51535 - Allegrotour - Hospedaje CDMX Juana Penayo"/>
    <s v="I-2025-06860"/>
    <s v="Lazos de Agua: Consultoria Programática País"/>
    <x v="2"/>
    <x v="105"/>
    <x v="0"/>
    <s v="Avina Americas – Fundación Avina (AA-FA)"/>
    <x v="4"/>
    <x v="12"/>
    <x v="12"/>
    <s v="Consultoría: Implementación de Programas"/>
    <s v="Paraguay"/>
    <s v="US Dollar"/>
    <n v="302"/>
    <n v="302"/>
    <s v="Pago Completo"/>
    <s v="Fac 51535 - Allegrotour - Hospedaje CDMX Juana Penayo"/>
    <s v="D-2025-08-14-25559"/>
    <x v="0"/>
    <s v="A00934"/>
  </r>
  <r>
    <d v="2025-08-29T00:00:00"/>
    <s v="F 58584 - Allegrotour - Ticket Aereo BA/ASUN/BA"/>
    <s v="I-2025-06860"/>
    <s v="Lazos de Agua: Consultoria Programática País"/>
    <x v="2"/>
    <x v="105"/>
    <x v="0"/>
    <s v="Avina Americas – Fundación Avina (AA-FA)"/>
    <x v="4"/>
    <x v="12"/>
    <x v="12"/>
    <s v="Consultoría: Implementación de Programas"/>
    <s v="Paraguay"/>
    <s v="US Dollar"/>
    <n v="421.3"/>
    <n v="421.3"/>
    <s v="Pago Completo"/>
    <s v="F 58584 - Allegrotour - Ticket Aereo BA/ASUN/BA"/>
    <s v="D-2025-08-14-25558"/>
    <x v="0"/>
    <s v="A00934"/>
  </r>
  <r>
    <d v="2025-08-29T00:00:00"/>
    <s v="Facturas 57656/58155/60701 - viajes a Ginebra Tratado Plasticos y Bogotá UCD"/>
    <s v="I-2025-06881"/>
    <s v="ECI - Consultoria gestión Unidad Ciencia de Datos"/>
    <x v="2"/>
    <x v="126"/>
    <x v="0"/>
    <s v="Avina Americas – Fundación Avina (AA-FA)"/>
    <x v="6"/>
    <x v="8"/>
    <x v="8"/>
    <s v="Consultoría: Implementación de Programas"/>
    <s v="Global"/>
    <s v="US Dollar"/>
    <n v="5546.5"/>
    <n v="5546.5"/>
    <s v="Pago Completo"/>
    <s v="Facturas 57656/58155/60701 - viajes a Ginebra Tratado Plasticos y Bogotá UCD"/>
    <s v="D-2025-08-28-25660"/>
    <x v="1"/>
    <s v="A00945"/>
  </r>
  <r>
    <d v="2025-08-29T00:00:00"/>
    <s v="F 60695 Allegrotours - Cargo de Reemisión Pasaje Colombia - Miriam"/>
    <s v="I-2025-06975"/>
    <s v="Lazos de Agua: Especialista en Cambio de Comportamiento"/>
    <x v="2"/>
    <x v="105"/>
    <x v="0"/>
    <s v="Avina Americas – Fundación Avina (AA-FA)"/>
    <x v="4"/>
    <x v="12"/>
    <x v="12"/>
    <s v="Consultoría: Implementación de Programas"/>
    <s v="Argentina"/>
    <s v="US Dollar"/>
    <n v="152.4"/>
    <n v="152.4"/>
    <s v="Pago Completo"/>
    <s v="F 60695 Allegrotours - Cargo de Reemisión Pasaje Colombia - Miriam"/>
    <s v="D-2025-08-22-25612"/>
    <x v="0"/>
    <s v="A00934"/>
  </r>
  <r>
    <d v="2025-08-29T00:00:00"/>
    <s v="Honorarios Agosto 2025 - Fiorella Tomasello"/>
    <s v="I-2025-06833"/>
    <s v="UE Redes Chaco - consultoría administrativa (Fiorella Tomasello)"/>
    <x v="0"/>
    <x v="56"/>
    <x v="0"/>
    <s v="Co-inversor - Fundación Avina (FA)"/>
    <x v="0"/>
    <x v="0"/>
    <x v="0"/>
    <s v="Consultoría: Implementación de Programas"/>
    <s v="Argentina"/>
    <s v="Pesos Argentinos"/>
    <n v="2115600"/>
    <n v="1587.1"/>
    <s v="Pago Completo"/>
    <s v="Honorarios Agosto 2025 - Fiorella Tomasello"/>
    <s v="D-2025-08-29-25670"/>
    <x v="0"/>
    <s v="A00622"/>
  </r>
  <r>
    <d v="2025-08-29T00:00:00"/>
    <s v="Desembolso 2/2 (30%) - UNSAM"/>
    <s v="I-2025-06846"/>
    <s v="UE Redes Chaco - fondos de innovación (UNSAM)"/>
    <x v="0"/>
    <x v="56"/>
    <x v="0"/>
    <s v="Co-inversor - Fundación Avina (FA)"/>
    <x v="0"/>
    <x v="11"/>
    <x v="11"/>
    <s v="Donación efectivo más de U$D 3K y menos de U$D 50K"/>
    <s v="Argentina"/>
    <s v="Pesos Argentinos"/>
    <n v="7002600"/>
    <n v="5218.03"/>
    <s v="Pago Completo"/>
    <s v="Desembolso 2/2 (30%) - UNSAM"/>
    <s v="D-2025-08-28-25661"/>
    <x v="0"/>
    <s v="A00622"/>
  </r>
  <r>
    <d v="2025-08-29T00:00:00"/>
    <s v="Maria León Consultoría UE agosto 2025"/>
    <s v="I-2025-06938"/>
    <s v="UE Chile: Periplo Consultoria Maria Alejandra Leon"/>
    <x v="1"/>
    <x v="65"/>
    <x v="0"/>
    <s v="Co-inversor - Fundación Avina (FA)"/>
    <x v="3"/>
    <x v="9"/>
    <x v="9"/>
    <s v="Consultoría: Implementación de Programas"/>
    <s v="Chile"/>
    <s v="Pesos Chilenos"/>
    <n v="2388750"/>
    <n v="2469.04"/>
    <s v="Pago Completo"/>
    <s v="Maria León Consultoría UE agosto 2025"/>
    <s v="D-2025-08-21-25610"/>
    <x v="1"/>
    <s v="A00800"/>
  </r>
  <r>
    <d v="2025-08-29T00:00:00"/>
    <s v="Pago unico | Morras vs Fundamentalismos"/>
    <s v="I-2025-07109"/>
    <s v="SURGE | Morras vs Fundamentalismos"/>
    <x v="2"/>
    <x v="75"/>
    <x v="0"/>
    <s v="Avina Americas – Fundación Avina (AA-FA)"/>
    <x v="5"/>
    <x v="5"/>
    <x v="5"/>
    <s v="Consultoría: Inversiones"/>
    <s v="México"/>
    <s v="US Dollar"/>
    <n v="20000"/>
    <n v="20000"/>
    <s v="Pago Completo"/>
    <s v="Pago unico | Morras vs Fundamentalismos"/>
    <s v="D-2025-08-28-25652"/>
    <x v="2"/>
    <s v="A00780"/>
  </r>
  <r>
    <d v="2025-08-29T00:00:00"/>
    <s v="Cuenta de cobro 1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1_07211 Diana Castillo"/>
    <s v="D-2025-08-28-25651"/>
    <x v="1"/>
    <s v="A00759"/>
  </r>
  <r>
    <d v="2025-08-29T00:00:00"/>
    <s v="I-2025-06832 - Invoice 8 - Pago honorarios Mafer Pineda"/>
    <s v="I-2025-06832"/>
    <s v="ECI - Consultoría Programática Apoyo Técnico Latitud R y ECI – Perú"/>
    <x v="2"/>
    <x v="117"/>
    <x v="0"/>
    <s v="Co-inversor - Fundación Avina (FA)"/>
    <x v="6"/>
    <x v="8"/>
    <x v="8"/>
    <s v="Consultoría: Implementación de Programas"/>
    <s v="Perú"/>
    <s v="Nuevos Soles Peruanos"/>
    <n v="22000"/>
    <n v="6200.68"/>
    <s v="Pago Completo"/>
    <s v="I-2025-06832 - Invoice 8 - Pago honorarios Mafer Pineda"/>
    <s v="D-2025-08-28-25658"/>
    <x v="1"/>
    <s v="A00596"/>
  </r>
  <r>
    <d v="2025-08-29T00:00:00"/>
    <s v="Pago 3/3 - I-2024-06294 - Invoice 4/2025"/>
    <s v="I-2024-06294"/>
    <s v="Latitud R-BRA - Fortalecimento Rede Sul - MG"/>
    <x v="2"/>
    <x v="117"/>
    <x v="0"/>
    <s v="Co-inversor - Fundación Avina (FA)"/>
    <x v="6"/>
    <x v="10"/>
    <x v="10"/>
    <s v="Consultoría: Implementación de Programas"/>
    <s v="Brasil"/>
    <s v="US Dollar"/>
    <n v="1500"/>
    <n v="1500"/>
    <s v="Pago Completo"/>
    <s v="Pago 3/3 - I-2024-06294 - Invoice 4/2025"/>
    <s v="D-2025-08-27-25646"/>
    <x v="1"/>
    <s v="A00596"/>
  </r>
  <r>
    <d v="2025-08-29T00:00:00"/>
    <s v="FC 56830 Pago alojamiento - Eva Eduarda"/>
    <s v="I-2024-06154"/>
    <s v="Biomas II :  Apoio à Coordenação Programática (Eva Eduarda)"/>
    <x v="2"/>
    <x v="103"/>
    <x v="0"/>
    <s v="Avina Americas – Fundación Avina (AA-FA)"/>
    <x v="0"/>
    <x v="0"/>
    <x v="0"/>
    <s v="Consultoría: Implementación de Programas"/>
    <s v="Brasil"/>
    <s v="US Dollar"/>
    <n v="340"/>
    <n v="340"/>
    <s v="Pago Completo"/>
    <s v="FC 56830 Pago alojamiento - Eva Eduarda"/>
    <s v="D-2025-08-05-25506"/>
    <x v="0"/>
    <s v="A00913"/>
  </r>
  <r>
    <d v="2025-08-29T00:00:00"/>
    <s v="factura 45192 - Allegro Tours - Viaje centroamerica Benjamin Pardo"/>
    <s v="I-2025-06837"/>
    <s v="ECI - Latitud R - Consultoría para apoyo a Aceleradora de Negocios de Latitud R"/>
    <x v="2"/>
    <x v="89"/>
    <x v="0"/>
    <s v="Co-inversor - Fundación Avina (FA)"/>
    <x v="6"/>
    <x v="8"/>
    <x v="8"/>
    <s v="Consultoría: Implementación de Programas"/>
    <s v="Chile"/>
    <s v="US Dollar"/>
    <n v="57.85"/>
    <n v="57.85"/>
    <s v="Pago Completo"/>
    <s v="factura 45192 - Allegro Tours - Viaje centroamerica Benjamin Pardo"/>
    <s v="D-2025-06-03-25141"/>
    <x v="1"/>
    <s v="A00655"/>
  </r>
  <r>
    <d v="2025-08-29T00:00:00"/>
    <s v="Pago único - ABRAMPA"/>
    <s v="I-2025-07004"/>
    <s v="Amazonía: ABRAMPA/REDEMPA - Cooperação entre fiscais ambientais BR-COL"/>
    <x v="2"/>
    <x v="103"/>
    <x v="0"/>
    <s v="Avina Americas – Fundación Avina (AA-FA)"/>
    <x v="0"/>
    <x v="11"/>
    <x v="11"/>
    <s v="Donación efectivo más de U$D 50K"/>
    <s v="Brasil"/>
    <s v="US Dollar"/>
    <n v="60000"/>
    <n v="60000"/>
    <s v="Pago Completo"/>
    <s v="Pago único - ABRAMPA"/>
    <s v="D-2025-08-28-25656"/>
    <x v="0"/>
    <s v="A00913"/>
  </r>
  <r>
    <d v="2025-08-31T00:00:00"/>
    <s v="F 6553 - Ona - Licencia Plataforma"/>
    <s v="I-2025-07180"/>
    <s v="Lazos de Agua: Licencia Plataforma DOCSAS"/>
    <x v="4"/>
    <x v="80"/>
    <x v="2"/>
    <s v="Co-inversor - Avina Americas (AA)"/>
    <x v="4"/>
    <x v="24"/>
    <x v="24"/>
    <s v="Consultoría: Contratación de servicios/Otros"/>
    <s v="Ecuador"/>
    <s v="US Dollar"/>
    <n v="1910.4"/>
    <n v="1910.4"/>
    <s v="Pago Completo"/>
    <s v="F 6553 - Ona - Licencia Plataforma"/>
    <s v="D-2025-08-27-25644"/>
    <x v="0"/>
    <s v="A00919"/>
  </r>
  <r>
    <d v="2025-09-01T00:00:00"/>
    <s v="Pago DeepL Translate para BASE - tarjeta Victoria Matusevich"/>
    <s v="I-2025-07158"/>
    <s v="BASE SKOLL: Compra Deepl Translate"/>
    <x v="2"/>
    <x v="103"/>
    <x v="0"/>
    <s v="Avina Americas – Fundación Avina (AA-FA)"/>
    <x v="7"/>
    <x v="22"/>
    <x v="25"/>
    <s v="Consultoría: Contratación de servicios/Otros"/>
    <s v="Global"/>
    <s v="US Dollar"/>
    <n v="344.88"/>
    <n v="344.88"/>
    <s v="Pago Completo"/>
    <m/>
    <s v="D-2025-08-07-25527"/>
    <x v="0"/>
    <s v="A00913"/>
  </r>
  <r>
    <d v="2025-09-01T00:00:00"/>
    <s v="Produto E1-25"/>
    <s v="I-2024-06267"/>
    <s v="GCF BRA | Communication services - Agency Angola"/>
    <x v="2"/>
    <x v="2"/>
    <x v="0"/>
    <s v="Co-inversor - Fundación Avina (FA)"/>
    <x v="0"/>
    <x v="11"/>
    <x v="11"/>
    <s v="Consultoría: Implementación de Programas"/>
    <s v="Brasil"/>
    <s v="US Dollar"/>
    <n v="16800"/>
    <n v="16800"/>
    <s v="Pago Completo"/>
    <m/>
    <s v="D-2025-09-01-25677"/>
    <x v="0"/>
    <s v="A00703"/>
  </r>
  <r>
    <d v="2025-09-01T00:00:00"/>
    <s v="Factura 02 0120 - Desembolso 1"/>
    <s v="I-2025-06930"/>
    <s v="ECI - ARG - Intervención en Mendoza (Alamo)"/>
    <x v="0"/>
    <x v="120"/>
    <x v="0"/>
    <s v="Co-inversor - Fundación Avina (FA)"/>
    <x v="6"/>
    <x v="10"/>
    <x v="10"/>
    <s v="Donación efectivo más de U$D 3K y menos de U$D 50K"/>
    <s v="Argentina"/>
    <s v="Pesos Argentinos"/>
    <n v="10000000"/>
    <n v="7288.63"/>
    <s v="Pago Completo"/>
    <m/>
    <s v="D-2025-08-28-25664"/>
    <x v="1"/>
    <s v="A00924"/>
  </r>
  <r>
    <d v="2025-09-01T00:00:00"/>
    <s v="Pago Hotel y Salón Reunión Equipo Clima"/>
    <s v="I-2025-07141"/>
    <s v="Reunión de Equipo Clima"/>
    <x v="2"/>
    <x v="27"/>
    <x v="0"/>
    <s v="Co-inversor - Fundación Avina (FA)"/>
    <x v="7"/>
    <x v="14"/>
    <x v="14"/>
    <s v="Organizado por Avina"/>
    <s v="Global"/>
    <s v="US Dollar"/>
    <n v="8267"/>
    <n v="8267"/>
    <s v="Pago Completo"/>
    <m/>
    <s v="D-2025-08-28-25667"/>
    <x v="3"/>
    <s v="A00001"/>
  </r>
  <r>
    <d v="2025-09-02T00:00:00"/>
    <s v="Pago único Alquiler de sala para reunión Impulsouth 28ago25"/>
    <s v="I-2025-07229"/>
    <s v="Impulsouth II: Alquiler de Sala Coordinación de Proyecto"/>
    <x v="2"/>
    <x v="63"/>
    <x v="0"/>
    <s v="Co-inversor - Fundación Avina (FA)"/>
    <x v="7"/>
    <x v="22"/>
    <x v="26"/>
    <s v="Organizado por Avina"/>
    <s v="Argentina"/>
    <s v="US Dollar"/>
    <n v="115"/>
    <n v="115"/>
    <s v="Pago Completo"/>
    <m/>
    <s v="D-2025-08-29-25669"/>
    <x v="0"/>
    <s v="A00811"/>
  </r>
  <r>
    <d v="2025-09-02T00:00:00"/>
    <s v="Fac FAVII005 Technical Control Corporation - Consultoría"/>
    <s v="I-2024-06723"/>
    <s v="Lazos de Agua: contratación especialista MEL"/>
    <x v="2"/>
    <x v="105"/>
    <x v="0"/>
    <s v="Avina Americas – Fundación Avina (AA-FA)"/>
    <x v="4"/>
    <x v="12"/>
    <x v="12"/>
    <s v="Consultoría: Implementación de Programas"/>
    <s v="Paraguay"/>
    <s v="Pesos Argentinos"/>
    <n v="6816667"/>
    <n v="5149.2"/>
    <s v="Pago Completo"/>
    <m/>
    <s v="D-2025-09-01-25679"/>
    <x v="0"/>
    <s v="A00934"/>
  </r>
  <r>
    <d v="2025-09-02T00:00:00"/>
    <s v="Primer desembolso enmienda"/>
    <s v="I-2024-06520"/>
    <s v="Latitud R ECU Fortalecimiento Operacional COOP. COAMA piloto de modelo de negocios"/>
    <x v="2"/>
    <x v="117"/>
    <x v="0"/>
    <s v="Co-inversor - Fundación Avina (FA)"/>
    <x v="6"/>
    <x v="10"/>
    <x v="10"/>
    <s v="Donación efectivo más de U$D 3K y menos de U$D 50K"/>
    <s v="Ecuador"/>
    <s v="US Dollar"/>
    <n v="12001.25"/>
    <n v="12001.25"/>
    <s v="Pago Completo"/>
    <m/>
    <s v="D-2025-09-01-25678"/>
    <x v="1"/>
    <s v="A00596"/>
  </r>
  <r>
    <d v="2025-09-02T00:00:00"/>
    <s v="1er Pago de la Consultoría Gonzalo Choque"/>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10091.25"/>
    <n v="10091.25"/>
    <s v="Pago Completo"/>
    <m/>
    <s v="D-2025-08-28-25668"/>
    <x v="0"/>
    <s v="A00914"/>
  </r>
  <r>
    <d v="2025-09-02T00:00:00"/>
    <s v="Couta 6/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21-25595"/>
    <x v="0"/>
    <s v="A00461"/>
  </r>
  <r>
    <d v="2025-09-02T00:00:00"/>
    <s v="Invoice 004/2025 - pago 4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m/>
    <s v="D-2025-08-29-25672"/>
    <x v="1"/>
    <s v="A00655"/>
  </r>
  <r>
    <d v="2025-09-02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85.6000000000004"/>
    <s v="Pago Completo"/>
    <m/>
    <s v="D-2025-08-27-25647"/>
    <x v="0"/>
    <s v="A00934"/>
  </r>
  <r>
    <d v="2025-09-02T00:00:00"/>
    <s v="Couta 5/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07-25522"/>
    <x v="0"/>
    <s v="A00461"/>
  </r>
  <r>
    <d v="2025-09-02T00:00:00"/>
    <s v="Fac 2 Girolabs - Mantenimiento Web"/>
    <s v="I-2025-07061"/>
    <s v="Lazos de Agua: Actualización web"/>
    <x v="2"/>
    <x v="121"/>
    <x v="0"/>
    <s v="Co-inversor - Fundación Avina (FA)"/>
    <x v="4"/>
    <x v="4"/>
    <x v="4"/>
    <s v="Consultoría: Contratación de servicios/Otros"/>
    <s v="Global"/>
    <s v="US Dollar"/>
    <n v="1092"/>
    <n v="1092"/>
    <s v="Pago Completo"/>
    <m/>
    <s v="D-2025-09-01-25676"/>
    <x v="0"/>
    <s v="A00828"/>
  </r>
  <r>
    <d v="2025-09-03T00:00:00"/>
    <s v="Reemb. Angelica A-1806 Semiárido Show"/>
    <s v="I-2025-06814"/>
    <s v="WTT GER - Viagens 2025 - Via Aérea e adiantamentos"/>
    <x v="3"/>
    <x v="114"/>
    <x v="0"/>
    <s v="WTT Institucional"/>
    <x v="2"/>
    <x v="2"/>
    <x v="2"/>
    <s v="Contratación de servicios/Viajes/Hoteles/Viáticos"/>
    <s v="Brasil"/>
    <s v="Reales"/>
    <n v="265.67"/>
    <n v="48.96"/>
    <s v="Pago Completo"/>
    <m/>
    <s v="D-2025-09-03-25689"/>
    <x v="1"/>
    <s v="A00829"/>
  </r>
  <r>
    <d v="2025-09-03T00:00:00"/>
    <s v="Pago 4/4 ano 2 - NF 128/2025"/>
    <s v="I-2023-05544"/>
    <s v="HNK BR - Assessoria Projeto Heineken Redesul/MG - RC8"/>
    <x v="7"/>
    <x v="51"/>
    <x v="0"/>
    <s v="Co-inversor - Fundación Avina (FA)"/>
    <x v="6"/>
    <x v="10"/>
    <x v="10"/>
    <s v="Consultoría: Implementación de Programas"/>
    <s v="Brasil"/>
    <s v="Reales"/>
    <n v="19066.5"/>
    <n v="3499.6"/>
    <s v="Pago Completo"/>
    <m/>
    <s v="D-2025-08-27-25645"/>
    <x v="1"/>
    <s v="A00657"/>
  </r>
  <r>
    <d v="2025-09-03T00:00:00"/>
    <s v="NF 107 Estudio Jambo - Tradução do relatório anual 2024"/>
    <s v="I-2025-06821"/>
    <s v="WTT COM - Materiais e serviços para comun. de projetos 2025"/>
    <x v="3"/>
    <x v="114"/>
    <x v="0"/>
    <s v="WTT Institucional"/>
    <x v="2"/>
    <x v="2"/>
    <x v="2"/>
    <s v="Consultoría: Contratación de servicios/Otros"/>
    <s v="Brasil"/>
    <s v="Reales"/>
    <n v="3072"/>
    <n v="563.86"/>
    <s v="Pago Completo"/>
    <m/>
    <s v="D-2025-08-29-25675"/>
    <x v="1"/>
    <s v="A00829"/>
  </r>
  <r>
    <d v="2025-09-03T00:00:00"/>
    <s v="I-2025-07095 Unico pago - COCA"/>
    <s v="I-2025-07095"/>
    <s v="ECI - LAtitud R - MEX - Recicladoras a Domicilio - Red Chiapas"/>
    <x v="2"/>
    <x v="23"/>
    <x v="0"/>
    <s v="Avina Americas – Fundación Avina (AA-FA)"/>
    <x v="6"/>
    <x v="10"/>
    <x v="10"/>
    <s v="Donación efectivo más de U$D 3K y menos de U$D 50K"/>
    <s v="México"/>
    <s v="US Dollar"/>
    <n v="20000"/>
    <n v="20000"/>
    <s v="Pago Completo"/>
    <m/>
    <s v="D-2025-09-02-25682"/>
    <x v="1"/>
    <s v="A00788"/>
  </r>
  <r>
    <d v="2025-09-03T00:00:00"/>
    <s v="Pago Agosto | ESKUELA RADICAL"/>
    <s v="I-2025-06840"/>
    <s v="SURGE | Contratación Servicios de Comunicación - Eskuela Radical"/>
    <x v="2"/>
    <x v="75"/>
    <x v="0"/>
    <s v="Avina Americas – Fundación Avina (AA-FA)"/>
    <x v="5"/>
    <x v="5"/>
    <x v="5"/>
    <s v="Consultoría: Contratación de servicios/Otros"/>
    <s v="México"/>
    <s v="US Dollar"/>
    <n v="2050"/>
    <n v="2050"/>
    <s v="Pago Completo"/>
    <m/>
    <s v="D-2025-09-02-25687"/>
    <x v="2"/>
    <s v="A00780"/>
  </r>
  <r>
    <d v="2025-09-03T00:00:00"/>
    <s v="I-2025-07095  Unico pago - AVERY"/>
    <s v="I-2025-07095"/>
    <s v="ECI - LAtitud R - MEX - Recicladoras a Domicilio - Red Chiapas"/>
    <x v="2"/>
    <x v="123"/>
    <x v="0"/>
    <s v="Avina Americas – Fundación Avina (AA-FA)"/>
    <x v="6"/>
    <x v="10"/>
    <x v="10"/>
    <s v="Donación efectivo más de U$D 3K y menos de U$D 50K"/>
    <s v="México"/>
    <s v="US Dollar"/>
    <n v="10000"/>
    <n v="10000"/>
    <s v="Pago Completo"/>
    <m/>
    <s v="D-2025-09-02-25683"/>
    <x v="1"/>
    <s v="A00944"/>
  </r>
  <r>
    <d v="2025-09-03T00:00:00"/>
    <s v="I-2025-07103 Primer desembolso - AVERY"/>
    <s v="I-2025-07103"/>
    <s v="ECI-Latitud R - MEX - EcoREd - Dolores Hidalgo, Guanajuato"/>
    <x v="2"/>
    <x v="123"/>
    <x v="0"/>
    <s v="Avina Americas – Fundación Avina (AA-FA)"/>
    <x v="6"/>
    <x v="10"/>
    <x v="10"/>
    <s v="Donación efectivo más de U$D 3K y menos de U$D 50K"/>
    <s v="México"/>
    <s v="US Dollar"/>
    <n v="15000"/>
    <n v="15000"/>
    <s v="Pago Completo"/>
    <m/>
    <s v="D-2025-09-02-25680"/>
    <x v="1"/>
    <s v="A00944"/>
  </r>
  <r>
    <d v="2025-09-03T00:00:00"/>
    <s v="FT 8311 Via Aerea - Passagem Santarém 16 a 18/09/2025 - Gracyane e Renata"/>
    <s v="I-2025-06814"/>
    <s v="WTT GER - Viagens 2025 - Via Aérea e adiantamentos"/>
    <x v="3"/>
    <x v="42"/>
    <x v="0"/>
    <s v="WTT Institucional"/>
    <x v="2"/>
    <x v="2"/>
    <x v="2"/>
    <s v="Contratación de servicios/Viajes/Hoteles/Viáticos"/>
    <s v="Brasil"/>
    <s v="Reales"/>
    <n v="3332.47"/>
    <n v="614.12"/>
    <s v="Pago Completo"/>
    <m/>
    <s v="D-2025-09-03-25688"/>
    <x v="1"/>
    <s v="A00830"/>
  </r>
  <r>
    <d v="2025-09-03T00:00:00"/>
    <s v="Pago julio"/>
    <s v="I-2025-06840"/>
    <s v="SURGE | Contratación Servicios de Comunicación - Eskuela Radical"/>
    <x v="2"/>
    <x v="75"/>
    <x v="0"/>
    <s v="Avina Americas – Fundación Avina (AA-FA)"/>
    <x v="5"/>
    <x v="5"/>
    <x v="5"/>
    <s v="Consultoría: Contratación de servicios/Otros"/>
    <s v="México"/>
    <s v="US Dollar"/>
    <n v="2050"/>
    <n v="2050"/>
    <s v="Pago Completo"/>
    <m/>
    <s v="D-2025-09-02-25686"/>
    <x v="2"/>
    <s v="A00780"/>
  </r>
  <r>
    <d v="2025-09-03T00:00:00"/>
    <s v="1st payment Belterra"/>
    <s v="I-2025-07210"/>
    <s v="Comic Relief: Instituto Belterra"/>
    <x v="2"/>
    <x v="122"/>
    <x v="0"/>
    <s v="Co-inversor - Fundación Avina (FA)"/>
    <x v="7"/>
    <x v="22"/>
    <x v="22"/>
    <s v="Donación efectivo más de U$D 50K"/>
    <s v="Brasil"/>
    <s v="US Dollar"/>
    <n v="25000"/>
    <n v="25000"/>
    <s v="Pago Completo"/>
    <m/>
    <s v="D-2025-09-02-25685"/>
    <x v="0"/>
    <s v="A00927"/>
  </r>
  <r>
    <d v="2025-09-03T00:00:00"/>
    <s v="I-2025-07103 Primer desembolso - NESTLE"/>
    <s v="I-2025-07103"/>
    <s v="ECI-Latitud R - MEX - EcoREd - Dolores Hidalgo, Guanajuato"/>
    <x v="2"/>
    <x v="117"/>
    <x v="0"/>
    <s v="Co-inversor - Fundación Avina (FA)"/>
    <x v="6"/>
    <x v="10"/>
    <x v="10"/>
    <s v="Donación efectivo más de U$D 3K y menos de U$D 50K"/>
    <s v="México"/>
    <s v="US Dollar"/>
    <n v="10000"/>
    <n v="10000"/>
    <s v="Pago Completo"/>
    <m/>
    <s v="D-2025-09-02-25681"/>
    <x v="1"/>
    <s v="A00596"/>
  </r>
  <r>
    <d v="2025-09-04T00:00:00"/>
    <s v="FT 7172 Visit Tour Reunião 22.08"/>
    <s v="I-2024-06190"/>
    <s v="GCF BRA | Eventos e Viagens - Projeto Marajó"/>
    <x v="5"/>
    <x v="4"/>
    <x v="0"/>
    <s v="Co-inversor - Fundación Avina (FA)"/>
    <x v="0"/>
    <x v="11"/>
    <x v="11"/>
    <s v="Organizado por Avina"/>
    <s v="Brasil"/>
    <s v="Reales"/>
    <n v="4145"/>
    <n v="763.9"/>
    <s v="Pago Completo"/>
    <m/>
    <s v="D-2025-09-02-25684"/>
    <x v="0"/>
    <s v="A00784"/>
  </r>
  <r>
    <d v="2025-09-05T00:00:00"/>
    <s v="Factura 2FCA678F Pago 4 - Consultoria Programatica Mexico - Victor Guzman NESTLE"/>
    <s v="I-2025-06880"/>
    <s v="ECI - Latitud R - Consultoría Apoyo Tecnico Gestión Programatica México"/>
    <x v="2"/>
    <x v="117"/>
    <x v="0"/>
    <s v="Co-inversor - Fundación Avina (FA)"/>
    <x v="6"/>
    <x v="8"/>
    <x v="8"/>
    <s v="Consultoría: Implementación de Programas"/>
    <s v="México"/>
    <s v="Pesos Mexicanos"/>
    <n v="12510"/>
    <n v="665.43"/>
    <s v="Pago Completo"/>
    <m/>
    <s v="D-2025-08-29-25674"/>
    <x v="1"/>
    <s v="A00596"/>
  </r>
  <r>
    <d v="2025-09-05T00:00:00"/>
    <s v="Pago único -AD Coopera Rede Sul -  I-2025-07040"/>
    <s v="I-2025-07040"/>
    <s v="Latitud R  - AD Coopera Rede Sul"/>
    <x v="4"/>
    <x v="96"/>
    <x v="0"/>
    <s v="Co-inversor - Avina Americas (AA)"/>
    <x v="6"/>
    <x v="19"/>
    <x v="19"/>
    <s v="Donación efectivo más de U$D 3K y menos de U$D 50K"/>
    <s v="Brasil"/>
    <s v="US Dollar"/>
    <n v="13000"/>
    <n v="13000"/>
    <s v="Pago Completo"/>
    <m/>
    <s v="D-2025-09-03-25695"/>
    <x v="1"/>
    <s v="A00933"/>
  </r>
  <r>
    <d v="2025-09-05T00:00:00"/>
    <s v="Pago unico | CONSULTORIA TÉCNICA COMUNITARIA, A.C."/>
    <s v="I-2025-07192"/>
    <s v="SURGE | Derechos laborales para jornaleros indígenas | Consultoría Técnica Comunitaria"/>
    <x v="2"/>
    <x v="75"/>
    <x v="0"/>
    <s v="Avina Americas – Fundación Avina (AA-FA)"/>
    <x v="5"/>
    <x v="5"/>
    <x v="5"/>
    <s v="Donación efectivo más de U$D 3K y menos de U$D 50K"/>
    <s v="México"/>
    <s v="US Dollar"/>
    <n v="37000"/>
    <n v="37000"/>
    <s v="Pago Completo"/>
    <m/>
    <s v="D-2025-09-04-25697"/>
    <x v="2"/>
    <s v="A00780"/>
  </r>
  <r>
    <d v="2025-09-05T00:00:00"/>
    <s v="Desembolso 2/2 (30%) - Producciones Nativas"/>
    <s v="I-2025-06850"/>
    <s v="UE Redes Chaco - fondos de innovación (Producciones Nativas)"/>
    <x v="0"/>
    <x v="56"/>
    <x v="0"/>
    <s v="Co-inversor - Fundación Avina (FA)"/>
    <x v="0"/>
    <x v="11"/>
    <x v="11"/>
    <s v="Donación efectivo más de U$D 50K"/>
    <s v="Argentina"/>
    <s v="Pesos Argentinos"/>
    <n v="20689500"/>
    <n v="15416.92"/>
    <s v="Pago Completo"/>
    <m/>
    <s v="D-2025-09-04-25702"/>
    <x v="0"/>
    <s v="A00622"/>
  </r>
  <r>
    <d v="2025-09-05T00:00:00"/>
    <s v="Pago gastos viaje YRR"/>
    <s v="I-2024-06315"/>
    <s v="UE Redes Chaco - Coordinación del proyecto (Yaiza Reid Rata) - año II"/>
    <x v="0"/>
    <x v="56"/>
    <x v="0"/>
    <s v="Co-inversor - Fundación Avina (FA)"/>
    <x v="0"/>
    <x v="0"/>
    <x v="0"/>
    <s v="Consultoría: Implementación de Programas"/>
    <s v="Argentina"/>
    <s v="Pesos Argentinos"/>
    <n v="195128"/>
    <n v="145.4"/>
    <s v="Pago Completo"/>
    <m/>
    <s v="D-2025-09-05-25709"/>
    <x v="0"/>
    <s v="A00622"/>
  </r>
  <r>
    <d v="2025-09-05T00:00:00"/>
    <s v="Anticipo gastos de viaje -Victor"/>
    <s v="I-2025-06880"/>
    <s v="ECI - Latitud R - Consultoría Apoyo Tecnico Gestión Programatica México"/>
    <x v="2"/>
    <x v="126"/>
    <x v="0"/>
    <s v="Avina Americas – Fundación Avina (AA-FA)"/>
    <x v="6"/>
    <x v="8"/>
    <x v="8"/>
    <s v="Consultoría: Implementación de Programas"/>
    <s v="México"/>
    <s v="Pesos Mexicanos"/>
    <n v="17700"/>
    <n v="947.54"/>
    <s v="Pago Completo"/>
    <m/>
    <s v="D-2025-09-04-25698"/>
    <x v="1"/>
    <s v="A00945"/>
  </r>
  <r>
    <d v="2025-09-05T00:00:00"/>
    <s v="I-2025-07104 - Desembolso Unico - La costa recicla Oaxaca - NESTLE"/>
    <s v="I-2025-07104"/>
    <s v="ECI - Latitud R - MEX - La Costa Recicla - Oaxaca"/>
    <x v="2"/>
    <x v="117"/>
    <x v="0"/>
    <s v="Co-inversor - Fundación Avina (FA)"/>
    <x v="6"/>
    <x v="10"/>
    <x v="10"/>
    <s v="Donación efectivo más de U$D 3K y menos de U$D 50K"/>
    <s v="México"/>
    <s v="US Dollar"/>
    <n v="15000"/>
    <n v="15000"/>
    <s v="Pago Completo"/>
    <m/>
    <s v="D-2025-09-04-25706"/>
    <x v="1"/>
    <s v="A00596"/>
  </r>
  <r>
    <d v="2025-09-05T00:00:00"/>
    <s v="Pago 3 - bimestral consultoría Giselle Baiguera"/>
    <s v="I-2025-06871"/>
    <s v="Consultoria Gestión Programática - Giselle Baiguera"/>
    <x v="2"/>
    <x v="88"/>
    <x v="0"/>
    <s v="Avina Americas – Fundación Avina (AA-FA)"/>
    <x v="3"/>
    <x v="9"/>
    <x v="9"/>
    <s v="Consultoría: Implementación de Programas"/>
    <s v="Argentina"/>
    <s v="Pesos Argentinos"/>
    <n v="3775206.28"/>
    <n v="2832.11"/>
    <s v="Pago Completo"/>
    <m/>
    <s v="D-2025-08-26-25642"/>
    <x v="1"/>
    <s v="A00906"/>
  </r>
  <r>
    <d v="2025-09-05T00:00:00"/>
    <s v="Honorarios Agosto 2025 - Yaiza Reid Rata"/>
    <s v="I-2024-06315"/>
    <s v="UE Redes Chaco - Coordinación del proyecto (Yaiza Reid Rata) - año II"/>
    <x v="0"/>
    <x v="56"/>
    <x v="0"/>
    <s v="Co-inversor - Fundación Avina (FA)"/>
    <x v="0"/>
    <x v="0"/>
    <x v="0"/>
    <s v="Consultoría: Implementación de Programas"/>
    <s v="Argentina"/>
    <s v="Pesos Argentinos"/>
    <n v="3417985"/>
    <n v="2522.5"/>
    <s v="Pago Completo"/>
    <m/>
    <s v="D-2025-09-05-25708"/>
    <x v="0"/>
    <s v="A00622"/>
  </r>
  <r>
    <d v="2025-09-05T00:00:00"/>
    <s v="Factura 2FCA678F Pago 4 - Consultoria Programatica Mexico - Victor Guzman AVERY"/>
    <s v="I-2025-06880"/>
    <s v="ECI - Latitud R - Consultoría Apoyo Tecnico Gestión Programatica México"/>
    <x v="2"/>
    <x v="123"/>
    <x v="0"/>
    <s v="Avina Americas – Fundación Avina (AA-FA)"/>
    <x v="6"/>
    <x v="8"/>
    <x v="8"/>
    <s v="Consultoría: Implementación de Programas"/>
    <s v="México"/>
    <s v="Pesos Mexicanos"/>
    <n v="113431"/>
    <n v="6033.56"/>
    <s v="Pago Completo"/>
    <m/>
    <s v="D-2025-08-29-25673"/>
    <x v="1"/>
    <s v="A00944"/>
  </r>
  <r>
    <d v="2025-09-05T00:00:00"/>
    <s v="I-2025-07104 - Desembolso Unico - La costa recicla Oaxaca - AVERY"/>
    <s v="I-2025-07104"/>
    <s v="ECI - Latitud R - MEX - La Costa Recicla - Oaxaca"/>
    <x v="2"/>
    <x v="123"/>
    <x v="0"/>
    <s v="Avina Americas – Fundación Avina (AA-FA)"/>
    <x v="6"/>
    <x v="10"/>
    <x v="10"/>
    <s v="Donación efectivo más de U$D 3K y menos de U$D 50K"/>
    <s v="México"/>
    <s v="US Dollar"/>
    <n v="20000"/>
    <n v="20000"/>
    <s v="Pago Completo"/>
    <m/>
    <s v="D-2025-09-04-25707"/>
    <x v="1"/>
    <s v="A00944"/>
  </r>
  <r>
    <d v="2025-09-05T00:00:00"/>
    <s v="Pago a Tanda Mariana"/>
    <s v="I-2025-07082"/>
    <s v="Impulsouth II: Mapping and Engagement of Stakeholders Tanda Mariana"/>
    <x v="2"/>
    <x v="63"/>
    <x v="0"/>
    <s v="Co-inversor - Fundación Avina (FA)"/>
    <x v="7"/>
    <x v="22"/>
    <x v="25"/>
    <s v="Consultoría: Contratación de servicios/Otros"/>
    <s v="Camerún"/>
    <s v="US Dollar"/>
    <n v="1500"/>
    <n v="1500"/>
    <s v="Pago Completo"/>
    <m/>
    <s v="D-2025-09-03-25690"/>
    <x v="0"/>
    <s v="A00811"/>
  </r>
  <r>
    <d v="2025-09-05T00:00:00"/>
    <s v="Fac 1 - Estrella Polar - Hospedaje y Alimentación Marcela, Mirana, Marvson y Luciana"/>
    <s v="I-2025-07164"/>
    <s v="Reunião de Equipe Água"/>
    <x v="2"/>
    <x v="27"/>
    <x v="0"/>
    <s v="Co-inversor - Fundación Avina (FA)"/>
    <x v="4"/>
    <x v="12"/>
    <x v="12"/>
    <s v="Contratación de servicios/Viajes/Hoteles/Viáticos"/>
    <s v="Brasil"/>
    <s v="US Dollar"/>
    <n v="2438"/>
    <n v="2438"/>
    <s v="Pago Completo"/>
    <m/>
    <s v="D-2025-09-04-25699"/>
    <x v="3"/>
    <s v="A00001"/>
  </r>
  <r>
    <d v="2025-09-05T00:00:00"/>
    <s v="Fac 1 - Estrella Polar - Hospedaje y Alimentación Miriam Priotti, Midi, Juana, Romina y Gabriela"/>
    <s v="I-2025-07164"/>
    <s v="Reunião de Equipe Água"/>
    <x v="2"/>
    <x v="105"/>
    <x v="0"/>
    <s v="Avina Americas – Fundación Avina (AA-FA)"/>
    <x v="4"/>
    <x v="12"/>
    <x v="12"/>
    <s v="Contratación de servicios/Viajes/Hoteles/Viáticos"/>
    <s v="Brasil"/>
    <s v="US Dollar"/>
    <n v="4955"/>
    <n v="4955"/>
    <s v="Pago Completo"/>
    <m/>
    <s v="D-2025-09-04-25700"/>
    <x v="0"/>
    <s v="A00934"/>
  </r>
  <r>
    <d v="2025-09-05T00:00:00"/>
    <s v="Honorário de Julio"/>
    <s v="I-2024-06591"/>
    <s v="GCF BRA | Consultoria Genero e Diversidade - Lara Vaz"/>
    <x v="2"/>
    <x v="2"/>
    <x v="0"/>
    <s v="Co-inversor - Fundación Avina (FA)"/>
    <x v="0"/>
    <x v="0"/>
    <x v="0"/>
    <s v="Consultoría: Implementación de Programas"/>
    <s v="Brasil"/>
    <s v="Reales"/>
    <n v="7862.25"/>
    <n v="1448.97"/>
    <s v="Pago Completo"/>
    <m/>
    <s v="D-2025-09-03-25692"/>
    <x v="0"/>
    <s v="A00703"/>
  </r>
  <r>
    <d v="2025-09-05T00:00:00"/>
    <s v="7to desembolso 2025-2026"/>
    <s v="I-2023-05475"/>
    <s v="UE Redes Chaco - ACDI"/>
    <x v="0"/>
    <x v="56"/>
    <x v="0"/>
    <s v="Co-inversor - Fundación Avina (FA)"/>
    <x v="0"/>
    <x v="11"/>
    <x v="11"/>
    <s v="Donación efectivo más de U$D 50K"/>
    <s v="Argentina"/>
    <s v="US Dollar"/>
    <n v="199949"/>
    <n v="199949"/>
    <s v="Pago Completo"/>
    <m/>
    <s v="D-2025-09-04-25703"/>
    <x v="0"/>
    <s v="A00622"/>
  </r>
  <r>
    <d v="2025-09-08T00:00:00"/>
    <s v="RPA 6815 ref. Oficina ASPACS - 05/09/2025 - Robert Lacerda"/>
    <s v="I-2025-07228"/>
    <s v="WTT POL - Oficina ASPACS - 05/09/2025 - Robert Lacerda"/>
    <x v="3"/>
    <x v="114"/>
    <x v="0"/>
    <s v="WTT Institucional"/>
    <x v="2"/>
    <x v="13"/>
    <x v="13"/>
    <s v="Consultoría: Inversiones"/>
    <s v="Brasil"/>
    <s v="Reales"/>
    <n v="890"/>
    <n v="163.98"/>
    <s v="Pago Parcial Realizado"/>
    <m/>
    <s v="D-2025-09-08-25720"/>
    <x v="1"/>
    <s v="A00829"/>
  </r>
  <r>
    <d v="2025-09-08T00:00:00"/>
    <s v="Mutirão Tecnoclima - ITS"/>
    <s v="I-2025-07215"/>
    <s v="WTT POL - Mutirão Tecnoclima - ITS"/>
    <x v="3"/>
    <x v="69"/>
    <x v="0"/>
    <s v="WTT Institucional"/>
    <x v="2"/>
    <x v="13"/>
    <x v="13"/>
    <s v="Patrocinios"/>
    <s v="Brasil"/>
    <s v="Reales"/>
    <n v="25000"/>
    <n v="4606.17"/>
    <s v="Pago Completo"/>
    <m/>
    <s v="D-2025-09-08-25715"/>
    <x v="3"/>
    <s v="A00803"/>
  </r>
  <r>
    <d v="2025-09-08T00:00:00"/>
    <s v="NF 4 ref. Pago 1 - Assessoria de Imprensa | Suzanna Ferreira"/>
    <s v="I-2025-07238"/>
    <s v="WTT COM - Assessoria de Imprensa | Suzanna Ferreira"/>
    <x v="3"/>
    <x v="19"/>
    <x v="0"/>
    <s v="WTT Institucional"/>
    <x v="2"/>
    <x v="13"/>
    <x v="13"/>
    <s v="Consultoría: Contratación de servicios/Otros"/>
    <s v="Brasil"/>
    <s v="Reales"/>
    <n v="2300"/>
    <n v="423.77"/>
    <s v="Pago Completo"/>
    <m/>
    <s v="D-2025-09-05-25712"/>
    <x v="1"/>
    <s v="A00782"/>
  </r>
  <r>
    <d v="2025-09-08T00:00:00"/>
    <s v="1st payment Launcher Engineers Hub"/>
    <s v="I-2025-07147"/>
    <s v="Impulsouth II: JTL&amp;I Grants - Launcher Engineers Hub Ltd - Zambia"/>
    <x v="2"/>
    <x v="63"/>
    <x v="0"/>
    <s v="Co-inversor - Fundación Avina (FA)"/>
    <x v="7"/>
    <x v="22"/>
    <x v="25"/>
    <s v="Donación efectivo más de U$D 3K y menos de U$D 50K"/>
    <s v="Zambia"/>
    <s v="US Dollar"/>
    <n v="4000"/>
    <n v="4000"/>
    <s v="Pago Completo"/>
    <m/>
    <s v="D-2025-09-05-25710"/>
    <x v="0"/>
    <s v="A00811"/>
  </r>
  <r>
    <d v="2025-09-09T00:00:00"/>
    <s v="Pago único Paul Nduhuura"/>
    <s v="I-2025-07013"/>
    <s v="Impulsouth II: Mapping and Engagement of Stakeholders Paul Nduhuura"/>
    <x v="2"/>
    <x v="63"/>
    <x v="0"/>
    <s v="Co-inversor - Fundación Avina (FA)"/>
    <x v="7"/>
    <x v="22"/>
    <x v="25"/>
    <s v="Consultoría: Contratación de servicios/Otros"/>
    <s v="Uganda"/>
    <s v="US Dollar"/>
    <n v="1500"/>
    <n v="1500"/>
    <s v="Pago Completo"/>
    <m/>
    <s v="D-2025-09-08-25718"/>
    <x v="0"/>
    <s v="A00811"/>
  </r>
  <r>
    <d v="2025-09-09T00:00:00"/>
    <s v="Pago fsac"/>
    <s v="I-2025-07182"/>
    <s v="DAWF Asociación Civil De Acción Climática - Enmienda"/>
    <x v="2"/>
    <x v="88"/>
    <x v="0"/>
    <s v="Avina Americas – Fundación Avina (AA-FA)"/>
    <x v="3"/>
    <x v="3"/>
    <x v="3"/>
    <s v="Donación efectivo más de U$D 3K y menos de U$D 50K"/>
    <s v="Argentina"/>
    <s v="US Dollar"/>
    <n v="6725.66"/>
    <n v="6725.66"/>
    <s v="Pago Completo"/>
    <m/>
    <s v="D-2025-09-09-25728"/>
    <x v="1"/>
    <s v="A00906"/>
  </r>
  <r>
    <d v="2025-09-09T00:00:00"/>
    <s v="Pago unico | RAICHALI INDEPENDIENTE AC"/>
    <s v="I-2025-07190"/>
    <s v="SURGE | Territorial, Alianza de Medios | Fortaleciendo el periodismo local"/>
    <x v="2"/>
    <x v="127"/>
    <x v="0"/>
    <s v="Avina Americas – Fundación Avina (AA-FA)"/>
    <x v="5"/>
    <x v="5"/>
    <x v="5"/>
    <s v="Donación efectivo más de U$D 3K y menos de U$D 50K"/>
    <s v="México"/>
    <s v="US Dollar"/>
    <n v="47500"/>
    <n v="47500"/>
    <s v="Pago Completo"/>
    <m/>
    <s v="D-2025-09-09-25733"/>
    <x v="2"/>
    <s v="A00935"/>
  </r>
  <r>
    <d v="2025-09-09T00:00:00"/>
    <s v="Pago unico | Voces del territorio A.C."/>
    <s v="I-2025-07169"/>
    <s v="SURGE | Desaparición forzada de personas indígenas en México | Voces del territorio"/>
    <x v="2"/>
    <x v="61"/>
    <x v="0"/>
    <s v="Avina Americas – Fundación Avina (AA-FA)"/>
    <x v="5"/>
    <x v="5"/>
    <x v="5"/>
    <s v="Donación efectivo más de U$D 3K y menos de U$D 50K"/>
    <s v="México"/>
    <s v="US Dollar"/>
    <n v="30000"/>
    <n v="30000"/>
    <s v="Pago Completo"/>
    <m/>
    <s v="D-2025-09-09-25731"/>
    <x v="2"/>
    <s v="A00772"/>
  </r>
  <r>
    <d v="2025-09-09T00:00:00"/>
    <s v="Baixa de Adiantamento - Caroline Santos"/>
    <s v="I-2024-06739"/>
    <s v="GCF BRA | Administrative Consulting - Caroline Santos"/>
    <x v="5"/>
    <x v="2"/>
    <x v="0"/>
    <s v="Co-inversor - Fundación Avina (FA)"/>
    <x v="0"/>
    <x v="0"/>
    <x v="0"/>
    <s v="Consultoría: Implementación de Programas"/>
    <s v="Brasil"/>
    <s v="Reales"/>
    <n v="3000"/>
    <n v="552.74"/>
    <s v="Pago Completo"/>
    <m/>
    <s v="D-2025-09-08-25723"/>
    <x v="0"/>
    <s v="A00703"/>
  </r>
  <r>
    <d v="2025-09-09T00:00:00"/>
    <s v="Desembolso Enmienda 09-2025"/>
    <s v="I-2024-06316"/>
    <s v="UE Redes Chaco - Huella de Carbono"/>
    <x v="0"/>
    <x v="56"/>
    <x v="0"/>
    <s v="Co-inversor - Fundación Avina (FA)"/>
    <x v="0"/>
    <x v="0"/>
    <x v="0"/>
    <s v="Consultoría: Implementación de Programas"/>
    <s v="Argentina"/>
    <s v="Pesos Argentinos"/>
    <n v="2958750"/>
    <n v="2088.7800000000002"/>
    <s v="Pago Completo"/>
    <m/>
    <s v="D-2025-09-09-25730"/>
    <x v="0"/>
    <s v="A00622"/>
  </r>
  <r>
    <d v="2025-09-09T00:00:00"/>
    <s v="02 Desembolso Fundo Casa"/>
    <s v="I-2025-06995"/>
    <s v="BASE SKOLL: Fundo Casa - 2do esquema BASE"/>
    <x v="2"/>
    <x v="103"/>
    <x v="0"/>
    <s v="Avina Americas – Fundación Avina (AA-FA)"/>
    <x v="7"/>
    <x v="22"/>
    <x v="25"/>
    <s v="Donación efectivo más de U$D 3K y menos de U$D 50K"/>
    <s v="Brasil"/>
    <s v="US Dollar"/>
    <n v="30000"/>
    <n v="30000"/>
    <s v="Pago Completo"/>
    <m/>
    <s v="D-2025-09-03-25696"/>
    <x v="0"/>
    <s v="A00913"/>
  </r>
  <r>
    <d v="2025-09-09T00:00:00"/>
    <s v="2nd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m/>
    <s v="D-2025-09-09-25727"/>
    <x v="0"/>
    <s v="A00811"/>
  </r>
  <r>
    <d v="2025-09-09T00:00:00"/>
    <s v="Pago agosto 2025 - Daniela Salas"/>
    <s v="I-2024-06380"/>
    <s v="ICC: consultoría de monitoreo, evaluación y aprendizaje - Daniela Salas"/>
    <x v="2"/>
    <x v="106"/>
    <x v="0"/>
    <s v="Co-inversor - Fundación Avina (FA)"/>
    <x v="3"/>
    <x v="9"/>
    <x v="9"/>
    <s v="Consultoría: Implementación de Programas"/>
    <s v="Perú"/>
    <s v="Nuevos Soles Peruanos"/>
    <n v="8500"/>
    <n v="2415.46"/>
    <s v="Pago Completo"/>
    <m/>
    <s v="D-2025-09-08-25716"/>
    <x v="0"/>
    <s v="A00808"/>
  </r>
  <r>
    <d v="2025-09-09T00:00:00"/>
    <s v="Locação de carro - Agenda Marajó - 11a14.09"/>
    <s v="I-2024-06190"/>
    <s v="GCF BRA | Eventos e Viagens - Projeto Marajó"/>
    <x v="5"/>
    <x v="2"/>
    <x v="0"/>
    <s v="Co-inversor - Fundación Avina (FA)"/>
    <x v="0"/>
    <x v="11"/>
    <x v="11"/>
    <s v="Organizado por Avina"/>
    <s v="Brasil"/>
    <s v="Reales"/>
    <n v="2250"/>
    <n v="414.56"/>
    <s v="Pago Completo"/>
    <m/>
    <s v="D-2025-09-08-25721"/>
    <x v="0"/>
    <s v="A00703"/>
  </r>
  <r>
    <d v="2025-09-09T00:00:00"/>
    <s v="Locação de carro - Agenda Seleção de Beneficiários - Setembro"/>
    <s v="I-2024-06190"/>
    <s v="GCF BRA | Eventos e Viagens - Projeto Marajó"/>
    <x v="5"/>
    <x v="2"/>
    <x v="0"/>
    <s v="Co-inversor - Fundación Avina (FA)"/>
    <x v="0"/>
    <x v="11"/>
    <x v="11"/>
    <s v="Organizado por Avina"/>
    <s v="Brasil"/>
    <s v="Reales"/>
    <n v="9000"/>
    <n v="1658.22"/>
    <s v="Pago Completo"/>
    <m/>
    <s v="D-2025-09-08-25722"/>
    <x v="0"/>
    <s v="A00703"/>
  </r>
  <r>
    <d v="2025-09-09T00:00:00"/>
    <s v="Pago | ABRAMPA"/>
    <s v="I-2025-07202"/>
    <s v="MAPBiomas | XII Congreso de la RedeMPA - ABRAMPA"/>
    <x v="2"/>
    <x v="90"/>
    <x v="0"/>
    <s v="Co-inversor - Fundación Avina (FA)"/>
    <x v="5"/>
    <x v="5"/>
    <x v="5"/>
    <s v="Donación efectivo más de U$D 3K y menos de U$D 50K"/>
    <s v="Argentina"/>
    <s v="US Dollar"/>
    <n v="10000"/>
    <n v="10000"/>
    <s v="Pago Completo"/>
    <m/>
    <s v="D-2025-09-09-25732"/>
    <x v="3"/>
    <s v="A00766"/>
  </r>
  <r>
    <d v="2025-09-09T00:00:00"/>
    <s v="Desembolso 6 - Proyungas"/>
    <s v="I-2023-05476"/>
    <s v="UE Redes Chaco - Proyungas"/>
    <x v="0"/>
    <x v="56"/>
    <x v="0"/>
    <s v="Co-inversor - Fundación Avina (FA)"/>
    <x v="0"/>
    <x v="11"/>
    <x v="11"/>
    <s v="Donación efectivo más de U$D 50K"/>
    <s v="Argentina"/>
    <s v="US Dollar"/>
    <n v="271390.32"/>
    <n v="271390.32"/>
    <s v="Pago Completo"/>
    <m/>
    <s v="D-2025-09-09-25725"/>
    <x v="0"/>
    <s v="A00622"/>
  </r>
  <r>
    <d v="2025-09-09T00:00:00"/>
    <s v="Reembolso de Despesas - Caroline Santos"/>
    <s v="I-2024-06739"/>
    <s v="GCF BRA | Administrative Consulting - Caroline Santos"/>
    <x v="5"/>
    <x v="2"/>
    <x v="0"/>
    <s v="Co-inversor - Fundación Avina (FA)"/>
    <x v="0"/>
    <x v="0"/>
    <x v="0"/>
    <s v="Consultoría: Implementación de Programas"/>
    <s v="Brasil"/>
    <s v="Reales"/>
    <n v="246.25"/>
    <n v="45.37"/>
    <s v="Pago Completo"/>
    <m/>
    <s v="D-2025-09-08-25724"/>
    <x v="0"/>
    <s v="A00703"/>
  </r>
  <r>
    <d v="2025-09-09T00:00:00"/>
    <s v="Desembolso 2/2 (30%)"/>
    <s v="I-2025-06847"/>
    <s v="UE Redes Chaco - fondos de innovación (Asoc. Civil Red Agroforestal Chaco Argentina)"/>
    <x v="0"/>
    <x v="56"/>
    <x v="0"/>
    <s v="Co-inversor - Fundación Avina (FA)"/>
    <x v="0"/>
    <x v="11"/>
    <x v="11"/>
    <s v="Donación efectivo más de U$D 50K"/>
    <s v="Argentina"/>
    <s v="Pesos Argentinos"/>
    <n v="20689500"/>
    <n v="15416.92"/>
    <s v="Pago Completo"/>
    <m/>
    <s v="D-2025-09-08-25717"/>
    <x v="0"/>
    <s v="A00622"/>
  </r>
  <r>
    <d v="2025-09-10T00:00:00"/>
    <s v="Pago 4 Conexión Guatemala I-06780"/>
    <s v="I-2024-06780"/>
    <s v="ASDI: Transformando retornos en oportunidades de crecimiento en Olintepeque"/>
    <x v="2"/>
    <x v="5"/>
    <x v="0"/>
    <s v="Co-inversor - Fundación Avina (FA)"/>
    <x v="3"/>
    <x v="3"/>
    <x v="3"/>
    <s v="Donación efectivo más de U$D 3K y menos de U$D 50K"/>
    <s v="Guatemala"/>
    <s v="US Dollar"/>
    <n v="16200"/>
    <n v="16200"/>
    <s v="Pago Completo"/>
    <m/>
    <s v="D-2025-09-09-25736"/>
    <x v="2"/>
    <s v="A00707"/>
  </r>
  <r>
    <d v="2025-09-10T00:00:00"/>
    <s v="Adicional Hotel y Salón"/>
    <s v="I-2025-07141"/>
    <s v="Reunión de Equipo Clima"/>
    <x v="2"/>
    <x v="27"/>
    <x v="0"/>
    <s v="Co-inversor - Fundación Avina (FA)"/>
    <x v="7"/>
    <x v="14"/>
    <x v="14"/>
    <s v="Organizado por Avina"/>
    <s v="Global"/>
    <s v="US Dollar"/>
    <n v="1120"/>
    <n v="1120"/>
    <s v="Pago Completo"/>
    <m/>
    <s v="D-2025-09-09-25734"/>
    <x v="3"/>
    <s v="A00001"/>
  </r>
  <r>
    <d v="2025-09-10T00:00:00"/>
    <s v="Pago Pasaje Aéreo Mirana Andriarisoa"/>
    <s v="I-2025-07141"/>
    <s v="Reunión de Equipo Clima"/>
    <x v="2"/>
    <x v="27"/>
    <x v="0"/>
    <s v="Co-inversor - Fundación Avina (FA)"/>
    <x v="7"/>
    <x v="14"/>
    <x v="14"/>
    <s v="Organizado por Avina"/>
    <s v="Global"/>
    <s v="US Dollar"/>
    <n v="2573"/>
    <n v="2573"/>
    <s v="Pago Completo"/>
    <m/>
    <s v="D-2025-09-09-25735"/>
    <x v="3"/>
    <s v="A00001"/>
  </r>
  <r>
    <d v="2025-09-10T00:00:00"/>
    <s v="Desembolso 2/2 I-2025-06954"/>
    <s v="I-2025-06954"/>
    <s v="ECI - Latitud R - GUA - Fortalecimiento RI - Atitlán Recicla con foco en plásticos"/>
    <x v="4"/>
    <x v="96"/>
    <x v="0"/>
    <s v="Co-inversor - Avina Americas (AA)"/>
    <x v="6"/>
    <x v="19"/>
    <x v="19"/>
    <s v="Donación efectivo más de U$D 3K y menos de U$D 50K"/>
    <s v="Guatemala"/>
    <s v="US Dollar"/>
    <n v="10000"/>
    <n v="10000"/>
    <s v="Pago Completo"/>
    <m/>
    <s v="D-2025-09-08-25714"/>
    <x v="1"/>
    <s v="A00933"/>
  </r>
  <r>
    <d v="2025-09-10T00:00:00"/>
    <s v="Pago enmienda ColombiaI-6816"/>
    <s v="I-2025-06816"/>
    <s v="MapBiomas Colombia"/>
    <x v="4"/>
    <x v="10"/>
    <x v="0"/>
    <s v="Co-inversor - Avina Americas (AA)"/>
    <x v="0"/>
    <x v="6"/>
    <x v="6"/>
    <s v="Donación efectivo más de U$D 50K"/>
    <s v="Colombia"/>
    <s v="US Dollar"/>
    <n v="120000"/>
    <n v="120000"/>
    <s v="Pago Completo"/>
    <m/>
    <s v="D-2025-09-08-25713"/>
    <x v="1"/>
    <s v="A00010"/>
  </r>
  <r>
    <d v="2025-09-11T00:00:00"/>
    <s v="Reissued 1st payment - Green Impact"/>
    <s v="I-2025-07155"/>
    <s v="Impulsouth II: JTL&amp;I Grants - Green Impact - Cameroon"/>
    <x v="2"/>
    <x v="63"/>
    <x v="0"/>
    <s v="Co-inversor - Fundación Avina (FA)"/>
    <x v="7"/>
    <x v="22"/>
    <x v="25"/>
    <s v="Donación efectivo más de U$D 3K y menos de U$D 50K"/>
    <s v="Camerún"/>
    <s v="US Dollar"/>
    <n v="4000"/>
    <n v="4000"/>
    <s v="Pago Completo"/>
    <m/>
    <s v="D-2025-09-11-25746"/>
    <x v="0"/>
    <s v="A00811"/>
  </r>
  <r>
    <d v="2025-09-11T00:00:00"/>
    <s v="Pago único Nambula"/>
    <s v="I-2025-07046"/>
    <s v="Impulsouth II: Mapping and Engagement of Stakeholders Nambula Sitali Kachumi"/>
    <x v="2"/>
    <x v="63"/>
    <x v="0"/>
    <s v="Co-inversor - Fundación Avina (FA)"/>
    <x v="7"/>
    <x v="22"/>
    <x v="25"/>
    <s v="Consultoría: Contratación de servicios/Otros"/>
    <s v="Zambia"/>
    <s v="US Dollar"/>
    <n v="1500"/>
    <n v="1500"/>
    <s v="Pago Completo"/>
    <m/>
    <s v="D-2025-09-08-25719"/>
    <x v="0"/>
    <s v="A00811"/>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s v="Avina Americas – Fundación Avina (AA-FA)"/>
    <x v="5"/>
    <x v="5"/>
    <x v="5"/>
    <s v="Donación efectivo más de U$D 3K y menos de U$D 50K"/>
    <s v="México"/>
    <s v="US Dollar"/>
    <n v="22500"/>
    <n v="22500"/>
    <s v="Pago Completo"/>
    <m/>
    <s v="D-2025-09-09-25737"/>
    <x v="2"/>
    <s v="A00780"/>
  </r>
  <r>
    <d v="2025-09-12T00:00:00"/>
    <s v="Desembolso 2/2 (30%)"/>
    <s v="I-2025-06844"/>
    <s v="UE Redes Chaco - fondos de innovación (Fundación Biodiversidad)"/>
    <x v="0"/>
    <x v="56"/>
    <x v="0"/>
    <s v="Co-inversor - Fundación Avina (FA)"/>
    <x v="0"/>
    <x v="11"/>
    <x v="11"/>
    <s v="Donación efectivo más de U$D 3K y menos de U$D 50K"/>
    <s v="Argentina"/>
    <s v="Pesos Argentinos"/>
    <n v="7002600"/>
    <n v="4819.41"/>
    <s v="Pago Completo"/>
    <m/>
    <s v="D-2025-09-10-25739"/>
    <x v="0"/>
    <s v="A00622"/>
  </r>
  <r>
    <d v="2025-09-12T00:00:00"/>
    <s v="Pago 4 COFAMIPRO I -06773"/>
    <s v="I-2024-06773"/>
    <s v="ASDI: COFAMIPRO, fortalecimiento en procesos de Incidencia"/>
    <x v="2"/>
    <x v="5"/>
    <x v="0"/>
    <s v="Co-inversor - Fundación Avina (FA)"/>
    <x v="3"/>
    <x v="3"/>
    <x v="3"/>
    <s v="Donación efectivo más de U$D 3K y menos de U$D 50K"/>
    <s v="Honduras"/>
    <s v="US Dollar"/>
    <n v="25000"/>
    <n v="25000"/>
    <s v="Pago Completo"/>
    <m/>
    <s v="D-2025-09-11-25741"/>
    <x v="2"/>
    <s v="A00707"/>
  </r>
  <r>
    <d v="2025-09-12T00:00:00"/>
    <s v="I-2025-07039 - Pago 1/2 Atlas 2024-2025"/>
    <s v="I-2025-07039"/>
    <s v="ECI Latitud R BRA - Atlas - Atlas 2024/2025"/>
    <x v="4"/>
    <x v="108"/>
    <x v="0"/>
    <s v="Co-inversor - Avina Americas (AA)"/>
    <x v="6"/>
    <x v="19"/>
    <x v="19"/>
    <s v="Donación efectivo más de U$D 3K y menos de U$D 50K"/>
    <s v="Brasil"/>
    <s v="US Dollar"/>
    <n v="20000"/>
    <n v="20000"/>
    <s v="Pago Completo"/>
    <m/>
    <s v="D-2025-09-10-25738"/>
    <x v="1"/>
    <s v="A00905"/>
  </r>
  <r>
    <d v="2025-09-12T00:00:00"/>
    <s v="Pago Astradomes-CEPAL"/>
    <s v="I-2025-07199"/>
    <s v="DAWF Asociación de Trabajadoras Domésticas Astradomes - Enmienda"/>
    <x v="2"/>
    <x v="88"/>
    <x v="0"/>
    <s v="Avina Americas – Fundación Avina (AA-FA)"/>
    <x v="3"/>
    <x v="3"/>
    <x v="3"/>
    <s v="Donación efectivo más de U$D 3K y menos de U$D 50K"/>
    <s v="Costa Rica"/>
    <s v="US Dollar"/>
    <n v="4748.74"/>
    <n v="4748.74"/>
    <s v="Pago Completo"/>
    <m/>
    <s v="D-2025-09-09-25729"/>
    <x v="1"/>
    <s v="A00906"/>
  </r>
  <r>
    <d v="2025-09-15T00:00:00"/>
    <s v="Pago 2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4"/>
    <x v="2"/>
    <s v="A00707"/>
  </r>
  <r>
    <d v="2025-09-15T00:00:00"/>
    <s v="Pago unico"/>
    <s v="I-2025-07254"/>
    <s v="Capacitación virtual - Tratado vinculante sobre empresas y derechos humanos"/>
    <x v="2"/>
    <x v="27"/>
    <x v="0"/>
    <s v="Co-inversor - Fundación Avina (FA)"/>
    <x v="3"/>
    <x v="3"/>
    <x v="3"/>
    <s v="Consultoría: Contratación de servicios/Otros"/>
    <s v="Guatemala"/>
    <s v="US Dollar"/>
    <n v="350"/>
    <n v="350"/>
    <s v="Pago Completo"/>
    <m/>
    <s v="D-2025-09-12-25749"/>
    <x v="3"/>
    <s v="A00001"/>
  </r>
  <r>
    <d v="2025-09-15T00:00:00"/>
    <s v="Pago 1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3"/>
    <x v="2"/>
    <s v="A00707"/>
  </r>
  <r>
    <d v="2025-09-16T00:00:00"/>
    <s v="FC 63254 - Vuelo Caroline Santos"/>
    <s v="I-2025-07237"/>
    <s v="Reunión equipo Biomas- 2025"/>
    <x v="2"/>
    <x v="2"/>
    <x v="0"/>
    <s v="Co-inversor - Fundación Avina (FA)"/>
    <x v="0"/>
    <x v="0"/>
    <x v="0"/>
    <s v="Organizado por Avina"/>
    <s v="Brasil"/>
    <s v="US Dollar"/>
    <n v="657.56"/>
    <n v="657.56"/>
    <s v="Pago Completo"/>
    <m/>
    <s v="D-2025-09-16-25755"/>
    <x v="0"/>
    <s v="A00703"/>
  </r>
  <r>
    <d v="2025-09-16T00:00:00"/>
    <s v="FC 63241 - Vuelo Lanna Peixoto"/>
    <s v="I-2025-07237"/>
    <s v="Reunión equipo Biomas- 2025"/>
    <x v="2"/>
    <x v="2"/>
    <x v="0"/>
    <s v="Co-inversor - Fundación Avina (FA)"/>
    <x v="0"/>
    <x v="0"/>
    <x v="0"/>
    <s v="Organizado por Avina"/>
    <s v="Brasil"/>
    <s v="US Dollar"/>
    <n v="520.17999999999995"/>
    <n v="520.17999999999995"/>
    <s v="Pago Completo"/>
    <m/>
    <s v="D-2025-09-16-25753"/>
    <x v="0"/>
    <s v="A00703"/>
  </r>
  <r>
    <d v="2025-09-16T00:00:00"/>
    <s v="FC 63238 - Vuelo Yaiza Reid Rata"/>
    <s v="I-2025-07237"/>
    <s v="Reunión equipo Biomas- 2025"/>
    <x v="2"/>
    <x v="40"/>
    <x v="0"/>
    <s v="Co-inversor - Fundación Avina (FA)"/>
    <x v="0"/>
    <x v="0"/>
    <x v="0"/>
    <s v="Organizado por Avina"/>
    <s v="Brasil"/>
    <s v="US Dollar"/>
    <n v="651.66999999999996"/>
    <n v="651.66999999999996"/>
    <s v="Pago Completo"/>
    <m/>
    <s v="D-2025-09-16-25759"/>
    <x v="0"/>
    <s v="A00461"/>
  </r>
  <r>
    <d v="2025-09-16T00:00:00"/>
    <s v="FC 34313 -  Vuelo Florencia Rojas"/>
    <s v="I-2025-07237"/>
    <s v="Reunión equipo Biomas- 2025"/>
    <x v="2"/>
    <x v="40"/>
    <x v="0"/>
    <s v="Co-inversor - Fundación Avina (FA)"/>
    <x v="0"/>
    <x v="0"/>
    <x v="0"/>
    <s v="Organizado por Avina"/>
    <s v="Brasil"/>
    <s v="US Dollar"/>
    <n v="538.5"/>
    <n v="538.5"/>
    <s v="Pago Completo"/>
    <m/>
    <s v="D-2025-09-16-25756"/>
    <x v="0"/>
    <s v="A00461"/>
  </r>
  <r>
    <d v="2025-09-16T00:00:00"/>
    <s v="Salón, Equipos y Alimentación - bajar adelanto Daniela"/>
    <s v="I-2025-07186"/>
    <s v="NDC Bolivia: Taller Cochabamba"/>
    <x v="2"/>
    <x v="112"/>
    <x v="0"/>
    <s v="Co-inversor - Fundación Avina (FA)"/>
    <x v="7"/>
    <x v="22"/>
    <x v="25"/>
    <s v="Organizado por Avina"/>
    <s v="Bolivia"/>
    <s v="US Dollar"/>
    <n v="6221.98"/>
    <n v="6221.98"/>
    <s v="Pago Completo"/>
    <m/>
    <s v="D-2025-09-16-25762"/>
    <x v="0"/>
    <s v="A00914"/>
  </r>
  <r>
    <d v="2025-09-16T00:00:00"/>
    <s v="FC 34316 - Vuelo Emerson Miranda"/>
    <s v="I-2025-07237"/>
    <s v="Reunión equipo Biomas- 2025"/>
    <x v="2"/>
    <x v="2"/>
    <x v="0"/>
    <s v="Co-inversor - Fundación Avina (FA)"/>
    <x v="0"/>
    <x v="0"/>
    <x v="0"/>
    <s v="Organizado por Avina"/>
    <s v="Brasil"/>
    <s v="US Dollar"/>
    <n v="485.08"/>
    <n v="485.08"/>
    <s v="Pago Completo"/>
    <m/>
    <s v="D-2025-09-16-25752"/>
    <x v="0"/>
    <s v="A00703"/>
  </r>
  <r>
    <d v="2025-09-16T00:00:00"/>
    <s v="FC 63529 - Vuelo Paz Gonzalez"/>
    <s v="I-2025-07237"/>
    <s v="Reunión equipo Biomas- 2025"/>
    <x v="2"/>
    <x v="40"/>
    <x v="0"/>
    <s v="Co-inversor - Fundación Avina (FA)"/>
    <x v="0"/>
    <x v="0"/>
    <x v="0"/>
    <s v="Organizado por Avina"/>
    <s v="Brasil"/>
    <s v="US Dollar"/>
    <n v="538.6"/>
    <n v="538.6"/>
    <s v="Pago Completo"/>
    <m/>
    <s v="D-2025-09-16-25760"/>
    <x v="0"/>
    <s v="A00461"/>
  </r>
  <r>
    <d v="2025-09-16T00:00:00"/>
    <s v="FC 63237 - vuelo Laura Sifonios"/>
    <s v="I-2025-07237"/>
    <s v="Reunión equipo Biomas- 2025"/>
    <x v="2"/>
    <x v="40"/>
    <x v="0"/>
    <s v="Co-inversor - Fundación Avina (FA)"/>
    <x v="0"/>
    <x v="0"/>
    <x v="0"/>
    <s v="Organizado por Avina"/>
    <s v="Brasil"/>
    <s v="US Dollar"/>
    <n v="547.84"/>
    <n v="547.84"/>
    <s v="Pago Completo"/>
    <m/>
    <s v="D-2025-09-16-25758"/>
    <x v="0"/>
    <s v="A00461"/>
  </r>
  <r>
    <d v="2025-09-16T00:00:00"/>
    <s v="FC 63256 - Vuelo Denis Conrado"/>
    <s v="I-2025-07237"/>
    <s v="Reunión equipo Biomas- 2025"/>
    <x v="2"/>
    <x v="2"/>
    <x v="0"/>
    <s v="Co-inversor - Fundación Avina (FA)"/>
    <x v="0"/>
    <x v="0"/>
    <x v="0"/>
    <s v="Organizado por Avina"/>
    <s v="Brasil"/>
    <s v="US Dollar"/>
    <n v="657.56"/>
    <n v="657.56"/>
    <s v="Pago Completo"/>
    <m/>
    <s v="D-2025-09-12-25747"/>
    <x v="0"/>
    <s v="A00703"/>
  </r>
  <r>
    <d v="2025-09-16T00:00:00"/>
    <s v="FC 63243 - Vuelo Ma. Beatriz Ferreira Lima (acompañante Lanna)"/>
    <s v="I-2025-07237"/>
    <s v="Reunión equipo Biomas- 2025"/>
    <x v="2"/>
    <x v="2"/>
    <x v="0"/>
    <s v="Co-inversor - Fundación Avina (FA)"/>
    <x v="0"/>
    <x v="0"/>
    <x v="0"/>
    <s v="Organizado por Avina"/>
    <s v="Brasil"/>
    <s v="US Dollar"/>
    <n v="520.17999999999995"/>
    <n v="520.17999999999995"/>
    <s v="Pago Completo"/>
    <m/>
    <s v="D-2025-09-16-25754"/>
    <x v="0"/>
    <s v="A00703"/>
  </r>
  <r>
    <d v="2025-09-16T00:00:00"/>
    <s v="FC 34315 - Vuelo Eva Duarte"/>
    <s v="I-2025-07237"/>
    <s v="Reunión equipo Biomas- 2025"/>
    <x v="2"/>
    <x v="40"/>
    <x v="0"/>
    <s v="Co-inversor - Fundación Avina (FA)"/>
    <x v="0"/>
    <x v="0"/>
    <x v="0"/>
    <s v="Organizado por Avina"/>
    <s v="Brasil"/>
    <s v="US Dollar"/>
    <n v="1053.1199999999999"/>
    <n v="1053.1199999999999"/>
    <s v="Pago Completo"/>
    <m/>
    <s v="D-2025-09-16-25757"/>
    <x v="0"/>
    <s v="A00461"/>
  </r>
  <r>
    <d v="2025-09-16T00:00:00"/>
    <s v="Gastos bancarios Bajar del adelanto de Carola"/>
    <s v="I-2025-07059"/>
    <s v="NDC Bolivia: 2do Taller Cobija"/>
    <x v="2"/>
    <x v="112"/>
    <x v="0"/>
    <s v="Co-inversor - Fundación Avina (FA)"/>
    <x v="7"/>
    <x v="22"/>
    <x v="25"/>
    <s v="Organizado por Avina"/>
    <s v="Bolivia"/>
    <s v="US Dollar"/>
    <n v="115.38"/>
    <n v="115.38"/>
    <s v="Pago Completo"/>
    <m/>
    <s v="D-2025-09-15-25751"/>
    <x v="0"/>
    <s v="A00914"/>
  </r>
  <r>
    <d v="2025-09-16T00:00:00"/>
    <s v="Pago al Hotel - Bajar adelanto a Daniela"/>
    <s v="I-2025-07186"/>
    <s v="NDC Bolivia: Taller Cochabamba"/>
    <x v="2"/>
    <x v="112"/>
    <x v="0"/>
    <s v="Co-inversor - Fundación Avina (FA)"/>
    <x v="7"/>
    <x v="22"/>
    <x v="25"/>
    <s v="Organizado por Avina"/>
    <s v="Bolivia"/>
    <s v="US Dollar"/>
    <n v="6633.45"/>
    <n v="6633.45"/>
    <s v="Pago Completo"/>
    <m/>
    <s v="D-2025-09-16-25761"/>
    <x v="0"/>
    <s v="A00914"/>
  </r>
  <r>
    <d v="2025-09-16T00:00:00"/>
    <s v="Materiales, Transporte y presentador - bajar adelanto Daniela"/>
    <s v="I-2025-07186"/>
    <s v="NDC Bolivia: Taller Cochabamba"/>
    <x v="2"/>
    <x v="112"/>
    <x v="0"/>
    <s v="Co-inversor - Fundación Avina (FA)"/>
    <x v="7"/>
    <x v="22"/>
    <x v="25"/>
    <s v="Organizado por Avina"/>
    <s v="Bolivia"/>
    <s v="US Dollar"/>
    <n v="593.07000000000005"/>
    <n v="593.07000000000005"/>
    <s v="Pago Completo"/>
    <m/>
    <s v="D-2025-09-16-25763"/>
    <x v="0"/>
    <s v="A00914"/>
  </r>
  <r>
    <d v="2025-09-17T00:00:00"/>
    <s v="Pago 1/2 - I-2025-07025"/>
    <s v="I-2025-07025"/>
    <s v="ECI Latitud R BRA - HUBS - ANCAT"/>
    <x v="2"/>
    <x v="117"/>
    <x v="0"/>
    <s v="Co-inversor - Fundación Avina (FA)"/>
    <x v="6"/>
    <x v="10"/>
    <x v="10"/>
    <s v="Donación efectivo más de U$D 3K y menos de U$D 50K"/>
    <s v="Brasil"/>
    <s v="US Dollar"/>
    <n v="24000"/>
    <n v="24000"/>
    <s v="Pago Completo"/>
    <m/>
    <s v="D-2025-09-17-25769"/>
    <x v="1"/>
    <s v="A00596"/>
  </r>
  <r>
    <d v="2025-09-17T00:00:00"/>
    <s v="1st Payment Luisa Vásquez"/>
    <s v="I-2025-07166"/>
    <s v="Greenovations II: Consultoría Apoyo técnico Proyecto Luisa Vásquez"/>
    <x v="2"/>
    <x v="113"/>
    <x v="0"/>
    <s v="Co-inversor - Fundación Avina (FA)"/>
    <x v="7"/>
    <x v="22"/>
    <x v="26"/>
    <s v="Consultoría: Contratación de servicios/Otros"/>
    <s v="Colombia"/>
    <s v="US Dollar"/>
    <n v="1064"/>
    <n v="1064"/>
    <s v="Pago Completo"/>
    <m/>
    <s v="D-2025-09-16-25764"/>
    <x v="0"/>
    <s v="A00936"/>
  </r>
  <r>
    <d v="2025-09-17T00:00:00"/>
    <s v="Viaje equipo consultor y Avina - bajar del adelanto a Daniela"/>
    <s v="I-2025-07186"/>
    <s v="NDC Bolivia: Taller Cochabamba"/>
    <x v="2"/>
    <x v="112"/>
    <x v="0"/>
    <s v="Co-inversor - Fundación Avina (FA)"/>
    <x v="7"/>
    <x v="22"/>
    <x v="25"/>
    <s v="Organizado por Avina"/>
    <s v="Bolivia"/>
    <s v="US Dollar"/>
    <n v="1185.3399999999999"/>
    <n v="1185.3399999999999"/>
    <s v="Pago Completo"/>
    <m/>
    <s v="D-2025-09-17-25774"/>
    <x v="0"/>
    <s v="A00914"/>
  </r>
  <r>
    <d v="2025-09-17T00:00:00"/>
    <s v="Pago Pasaje Aéreo I-2025-07207 Workshop Brasilia"/>
    <s v="I-2025-07207"/>
    <s v="BASE Skoll: Workshop en Brasilia"/>
    <x v="4"/>
    <x v="86"/>
    <x v="0"/>
    <s v="Co-inversor - Avina Americas (AA)"/>
    <x v="7"/>
    <x v="25"/>
    <x v="27"/>
    <s v="Organizado por Avina"/>
    <s v="Brasil"/>
    <s v="US Dollar"/>
    <n v="3215"/>
    <n v="3215"/>
    <s v="Pago Completo"/>
    <m/>
    <s v="D-2025-08-20-25586"/>
    <x v="0"/>
    <s v="A00899"/>
  </r>
  <r>
    <d v="2025-09-17T00:00:00"/>
    <s v="Pago Único Rede Comuá I-2025-07220"/>
    <s v="I-2025-07220"/>
    <s v="BASE: Casa Sur Global - Rede Comuá"/>
    <x v="4"/>
    <x v="86"/>
    <x v="0"/>
    <s v="Co-inversor - Avina Americas (AA)"/>
    <x v="7"/>
    <x v="25"/>
    <x v="27"/>
    <s v="Donación efectivo más de U$D 3K y menos de U$D 50K"/>
    <s v="Brasil"/>
    <s v="US Dollar"/>
    <n v="5000"/>
    <n v="5000"/>
    <s v="Pago Completo"/>
    <m/>
    <s v="D-2025-09-15-25750"/>
    <x v="0"/>
    <s v="A00899"/>
  </r>
  <r>
    <d v="2025-09-18T00:00:00"/>
    <s v="Per diem y viaticos de los participantes - bajar adelanto Daniela"/>
    <s v="I-2025-07186"/>
    <s v="NDC Bolivia: Taller Cochabamba"/>
    <x v="2"/>
    <x v="112"/>
    <x v="0"/>
    <s v="Co-inversor - Fundación Avina (FA)"/>
    <x v="7"/>
    <x v="22"/>
    <x v="25"/>
    <s v="Organizado por Avina"/>
    <s v="Bolivia"/>
    <s v="US Dollar"/>
    <n v="2778.8"/>
    <n v="2778.8"/>
    <s v="Pago Completo"/>
    <m/>
    <s v="D-2025-09-18-25780"/>
    <x v="0"/>
    <s v="A00914"/>
  </r>
  <r>
    <d v="2025-09-18T00:00:00"/>
    <s v="Pago 1 Producto 1, 2 y 3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4135.62"/>
    <s v="Pago Completo"/>
    <m/>
    <s v="D-2025-09-17-25775"/>
    <x v="0"/>
    <s v="A00794"/>
  </r>
  <r>
    <d v="2025-09-18T00:00:00"/>
    <s v="Anticipo gastos de viaje - 3"/>
    <s v="I-2025-06881"/>
    <s v="ECI - Consultoria gestión Unidad Ciencia de Datos"/>
    <x v="2"/>
    <x v="23"/>
    <x v="0"/>
    <s v="Avina Americas – Fundación Avina (AA-FA)"/>
    <x v="6"/>
    <x v="8"/>
    <x v="8"/>
    <s v="Consultoría: Implementación de Programas"/>
    <s v="Global"/>
    <s v="US Dollar"/>
    <n v="2118.89"/>
    <n v="2118.89"/>
    <s v="Pago Completo"/>
    <m/>
    <s v="D-2025-09-16-25766"/>
    <x v="1"/>
    <s v="A00788"/>
  </r>
  <r>
    <d v="2025-09-18T00:00:00"/>
    <s v="Invoice FAVIII005 - Pago 4 - Consultoría Gestión UCD - Romina Malagamba"/>
    <s v="I-2025-06881"/>
    <s v="ECI - Consultoria gestión Unidad Ciencia de Datos"/>
    <x v="2"/>
    <x v="117"/>
    <x v="0"/>
    <s v="Co-inversor - Fundación Avina (FA)"/>
    <x v="6"/>
    <x v="8"/>
    <x v="8"/>
    <s v="Consultoría: Implementación de Programas"/>
    <s v="Global"/>
    <s v="Pesos Argentinos"/>
    <n v="11235968"/>
    <n v="8372.5499999999993"/>
    <s v="Pago Completo"/>
    <m/>
    <s v="D-2025-09-17-25771"/>
    <x v="1"/>
    <s v="A00596"/>
  </r>
  <r>
    <d v="2025-09-18T00:00:00"/>
    <s v="Pago Enmienda 2026 2 de 2 IAMAP"/>
    <s v="I-2024-06732"/>
    <s v="MapBiomas: Brasil"/>
    <x v="4"/>
    <x v="10"/>
    <x v="0"/>
    <s v="Co-inversor - Avina Americas (AA)"/>
    <x v="0"/>
    <x v="6"/>
    <x v="6"/>
    <s v="Donación efectivo más de U$D 50K"/>
    <s v="Brasil"/>
    <s v="US Dollar"/>
    <n v="1000000"/>
    <n v="1000000"/>
    <s v="Pago Completo"/>
    <m/>
    <s v="D-2025-09-17-25777"/>
    <x v="1"/>
    <s v="A00010"/>
  </r>
  <r>
    <d v="2025-09-18T00:00:00"/>
    <s v="Pago Enmienda 2026 1 de 2 IAMAP"/>
    <s v="I-2024-06732"/>
    <s v="MapBiomas: Brasil"/>
    <x v="4"/>
    <x v="10"/>
    <x v="0"/>
    <s v="Co-inversor - Avina Americas (AA)"/>
    <x v="0"/>
    <x v="6"/>
    <x v="6"/>
    <s v="Donación efectivo más de U$D 50K"/>
    <s v="Brasil"/>
    <s v="US Dollar"/>
    <n v="1000000"/>
    <n v="1000000"/>
    <s v="Pago Completo"/>
    <m/>
    <s v="D-2025-09-17-25778"/>
    <x v="1"/>
    <s v="A00010"/>
  </r>
  <r>
    <d v="2025-09-19T00:00:00"/>
    <s v="5to desembolso 3er ingreso UE"/>
    <s v="I-2023-05474"/>
    <s v="UE Redes Chaco - Pata Pila"/>
    <x v="0"/>
    <x v="56"/>
    <x v="0"/>
    <s v="Co-inversor - Fundación Avina (FA)"/>
    <x v="0"/>
    <x v="11"/>
    <x v="11"/>
    <s v="Donación efectivo más de U$D 50K"/>
    <s v="Argentina"/>
    <s v="US Dollar"/>
    <n v="160828.57999999999"/>
    <n v="160828.57999999999"/>
    <s v="Pago Completo"/>
    <m/>
    <s v="D-2025-09-17-25768"/>
    <x v="0"/>
    <s v="A00622"/>
  </r>
  <r>
    <d v="2025-09-19T00:00:00"/>
    <s v="Fac 4 - Marvson Andrade - Consultoría"/>
    <s v="I-2025-06864"/>
    <s v="Águas do Marajó: Consultoría articulación de campo y sistematización de datos"/>
    <x v="2"/>
    <x v="67"/>
    <x v="0"/>
    <s v="Co-inversor - Fundación Avina (FA)"/>
    <x v="4"/>
    <x v="12"/>
    <x v="12"/>
    <s v="Consultoría: Implementación de Programas"/>
    <s v="Brasil"/>
    <s v="Reales"/>
    <n v="14000"/>
    <n v="2579.46"/>
    <s v="Pago Completo"/>
    <m/>
    <s v="D-2025-09-18-25782"/>
    <x v="0"/>
    <s v="A00929"/>
  </r>
  <r>
    <d v="2025-09-19T00:00:00"/>
    <s v="NF 32 ref. Honorario Mariana Brimdjam Setembro 2025 | 1/2"/>
    <s v="I-2025-06828"/>
    <s v="WTT COM - Consultora - Mariana Ribeiro Brimdjam"/>
    <x v="3"/>
    <x v="114"/>
    <x v="0"/>
    <s v="WTT Institucional"/>
    <x v="2"/>
    <x v="2"/>
    <x v="2"/>
    <s v="Consultoría: Implementación de Programas"/>
    <s v="Brasil"/>
    <s v="Reales"/>
    <n v="9182.4500000000007"/>
    <n v="1725.86"/>
    <s v="Pago Completo"/>
    <m/>
    <s v="D-2025-09-18-25786"/>
    <x v="1"/>
    <s v="A00829"/>
  </r>
  <r>
    <d v="2025-09-19T00:00:00"/>
    <s v="Locação imóvel - Agenda beneficiários"/>
    <s v="I-2024-06190"/>
    <s v="GCF BRA | Eventos e Viagens - Projeto Marajó"/>
    <x v="5"/>
    <x v="2"/>
    <x v="0"/>
    <s v="Co-inversor - Fundación Avina (FA)"/>
    <x v="0"/>
    <x v="11"/>
    <x v="11"/>
    <s v="Organizado por Avina"/>
    <s v="Brasil"/>
    <s v="Reales"/>
    <n v="6350"/>
    <n v="1191.97"/>
    <s v="Pago Completo"/>
    <m/>
    <s v="D-2025-09-10-25740"/>
    <x v="0"/>
    <s v="A00703"/>
  </r>
  <r>
    <d v="2025-09-19T00:00:00"/>
    <s v="Pago 15 Jerson I-5430"/>
    <s v="I-2022-05430"/>
    <s v="ASDI: Consultoría Honduras Jerson Muñoz"/>
    <x v="2"/>
    <x v="5"/>
    <x v="0"/>
    <s v="Co-inversor - Fundación Avina (FA)"/>
    <x v="3"/>
    <x v="9"/>
    <x v="9"/>
    <s v="Consultoría: Implementación de Programas"/>
    <s v="Honduras"/>
    <s v="Lempiras Hondureñas"/>
    <n v="64290.3"/>
    <n v="2463.8000000000002"/>
    <s v="Pago Completo"/>
    <m/>
    <s v="D-2025-09-17-25767"/>
    <x v="2"/>
    <s v="A00707"/>
  </r>
  <r>
    <d v="2025-09-19T00:00:00"/>
    <s v="6to desembolso 3er ingreso UE"/>
    <s v="I-2023-05477"/>
    <s v="UE Redes Chaco - ProNorte"/>
    <x v="0"/>
    <x v="56"/>
    <x v="0"/>
    <s v="Co-inversor - Fundación Avina (FA)"/>
    <x v="0"/>
    <x v="11"/>
    <x v="11"/>
    <s v="Donación efectivo más de U$D 50K"/>
    <s v="Argentina"/>
    <s v="US Dollar"/>
    <n v="310049.46000000002"/>
    <n v="310049.46000000002"/>
    <s v="Pago Completo"/>
    <m/>
    <s v="D-2025-09-18-25779"/>
    <x v="0"/>
    <s v="A00622"/>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s v="Avina Americas – Fundación Avina (AA-FA)"/>
    <x v="5"/>
    <x v="5"/>
    <x v="5"/>
    <s v="Donación efectivo más de U$D 3K y menos de U$D 50K"/>
    <s v="México"/>
    <s v="US Dollar"/>
    <n v="13000"/>
    <n v="13000"/>
    <s v="Pago Completo"/>
    <m/>
    <s v="D-2025-09-12-25748"/>
    <x v="2"/>
    <s v="A00925"/>
  </r>
  <r>
    <d v="2025-09-19T00:00:00"/>
    <s v="Fac 4 - Juana Penayo - Consultoría"/>
    <s v="I-2025-06860"/>
    <s v="Lazos de Agua: Consultoria Programática País"/>
    <x v="2"/>
    <x v="121"/>
    <x v="0"/>
    <s v="Co-inversor - Fundación Avina (FA)"/>
    <x v="4"/>
    <x v="12"/>
    <x v="12"/>
    <s v="Consultoría: Implementación de Programas"/>
    <s v="Paraguay"/>
    <s v="Guaranies Paraguayos"/>
    <n v="34995579.399999999"/>
    <n v="4487.1899999999996"/>
    <s v="Pago Completo"/>
    <m/>
    <s v="D-2025-09-19-25792"/>
    <x v="0"/>
    <s v="A00828"/>
  </r>
  <r>
    <d v="2025-09-19T00:00:00"/>
    <s v="NF 32 ref. Honorario Mariana Brimdjam Setembro 2025 | 2/2"/>
    <s v="I-2025-06828"/>
    <s v="WTT COM - Consultora - Mariana Ribeiro Brimdjam"/>
    <x v="3"/>
    <x v="42"/>
    <x v="0"/>
    <s v="WTT Institucional"/>
    <x v="2"/>
    <x v="2"/>
    <x v="2"/>
    <s v="Consultoría: Implementación de Programas"/>
    <s v="Brasil"/>
    <s v="Reales"/>
    <n v="3417.55"/>
    <n v="642.34"/>
    <s v="Pago Completo"/>
    <m/>
    <s v="D-2025-09-18-25787"/>
    <x v="1"/>
    <s v="A00830"/>
  </r>
  <r>
    <d v="2025-09-19T00:00:00"/>
    <s v="NF 1 ref. Impressões Grafica Print Center - Policy Briefing"/>
    <s v="I-2025-06821"/>
    <s v="WTT COM - Materiais e serviços para comun. de projetos 2025"/>
    <x v="3"/>
    <x v="19"/>
    <x v="0"/>
    <s v="WTT Institucional"/>
    <x v="2"/>
    <x v="13"/>
    <x v="13"/>
    <s v="Consultoría: Contratación de servicios/Otros"/>
    <s v="Brasil"/>
    <s v="Reales"/>
    <n v="5440"/>
    <n v="1021.16"/>
    <s v="Pago Completo"/>
    <m/>
    <s v="D-2025-09-18-25784"/>
    <x v="1"/>
    <s v="A00782"/>
  </r>
  <r>
    <d v="2025-09-19T00:00:00"/>
    <s v="Consultoría Articulação Local - Aguas de Marajó"/>
    <s v="I-2024-06592"/>
    <s v="GCF BRA - Articulador Local Marajó - Emerson Miranda"/>
    <x v="5"/>
    <x v="67"/>
    <x v="0"/>
    <s v="Co-inversor - Fundación Avina (FA)"/>
    <x v="4"/>
    <x v="12"/>
    <x v="12"/>
    <s v="Consultoría: Implementación de Programas"/>
    <s v="Brasil"/>
    <s v="Reales"/>
    <n v="11007.15"/>
    <n v="2028.03"/>
    <s v="Pago Completo"/>
    <m/>
    <s v="D-2025-09-18-25783"/>
    <x v="0"/>
    <s v="A00929"/>
  </r>
  <r>
    <d v="2025-09-19T00:00:00"/>
    <s v="Alimentação Agenda 23 a 25.09"/>
    <s v="I-2024-06190"/>
    <s v="GCF BRA | Eventos e Viagens - Projeto Marajó"/>
    <x v="5"/>
    <x v="2"/>
    <x v="0"/>
    <s v="Co-inversor - Fundación Avina (FA)"/>
    <x v="0"/>
    <x v="11"/>
    <x v="11"/>
    <s v="Organizado por Avina"/>
    <s v="Brasil"/>
    <s v="Reales"/>
    <n v="6300"/>
    <n v="1184.0999999999999"/>
    <s v="Pago Completo"/>
    <m/>
    <s v="D-2025-09-18-25789"/>
    <x v="0"/>
    <s v="A00703"/>
  </r>
  <r>
    <d v="2025-09-19T00:00:00"/>
    <s v="NF 2 ref. Honorários Renata Bueloni | Setembro 2025"/>
    <s v="I-2025-07031"/>
    <s v="WTT Gestor Científico PD&amp;I - Renata H. Bueloni | 2025"/>
    <x v="3"/>
    <x v="114"/>
    <x v="0"/>
    <s v="WTT Institucional"/>
    <x v="2"/>
    <x v="2"/>
    <x v="2"/>
    <s v="Consultoría: Implementación de Programas"/>
    <s v="Brasil"/>
    <s v="Reales"/>
    <n v="33000"/>
    <n v="6194.51"/>
    <s v="Pago Completo"/>
    <m/>
    <s v="D-2025-09-17-25770"/>
    <x v="1"/>
    <s v="A00829"/>
  </r>
  <r>
    <d v="2025-09-19T00:00:00"/>
    <s v="NF 15 ref. Honorários setembro 2025 | Mariana Brito"/>
    <s v="I-2024-06566"/>
    <s v="WTT POL - Consultora - Mariana Brito"/>
    <x v="3"/>
    <x v="19"/>
    <x v="0"/>
    <s v="WTT Institucional"/>
    <x v="2"/>
    <x v="2"/>
    <x v="2"/>
    <s v="Consultoría: Implementación de Programas"/>
    <s v="Brasil"/>
    <s v="Reales"/>
    <n v="10800"/>
    <n v="2027.29"/>
    <s v="Pago Completo"/>
    <m/>
    <s v="D-2025-09-18-25785"/>
    <x v="1"/>
    <s v="A00782"/>
  </r>
  <r>
    <d v="2025-09-19T00:00:00"/>
    <s v="Hospedagens - Agenda Marajó - 11a14.09"/>
    <s v="I-2024-06190"/>
    <s v="GCF BRA | Eventos e Viagens - Projeto Marajó"/>
    <x v="5"/>
    <x v="2"/>
    <x v="0"/>
    <s v="Co-inversor - Fundación Avina (FA)"/>
    <x v="0"/>
    <x v="11"/>
    <x v="11"/>
    <s v="Organizado por Avina"/>
    <s v="Brasil"/>
    <s v="Reales"/>
    <n v="3465"/>
    <n v="650.41999999999996"/>
    <s v="Pago Completo"/>
    <m/>
    <s v="D-2025-09-09-25726"/>
    <x v="0"/>
    <s v="A00703"/>
  </r>
  <r>
    <d v="2025-09-22T00:00:00"/>
    <s v="NF 15 ref. Honorário Maria Angélica | Setembro2025"/>
    <s v="I-2025-06829"/>
    <s v="WTT Especialista em Ciência, Tecn. e Inovação - Maria Angélica"/>
    <x v="3"/>
    <x v="42"/>
    <x v="0"/>
    <s v="WTT Institucional"/>
    <x v="2"/>
    <x v="2"/>
    <x v="2"/>
    <s v="Consultoría: Implementación de Programas"/>
    <s v="Brasil"/>
    <s v="Reales"/>
    <n v="35095.410000000003"/>
    <n v="6565.53"/>
    <s v="Pago Completo"/>
    <m/>
    <s v="D-2025-09-22-25805"/>
    <x v="1"/>
    <s v="A00830"/>
  </r>
  <r>
    <d v="2025-09-22T00:00:00"/>
    <s v="Pago Servicio de Interpretación Raquel Do Rego"/>
    <s v="I-2025-07185"/>
    <s v="BASE: Servicios de Interpretación Raquel Do Rego"/>
    <x v="2"/>
    <x v="103"/>
    <x v="0"/>
    <s v="Avina Americas – Fundación Avina (AA-FA)"/>
    <x v="7"/>
    <x v="22"/>
    <x v="25"/>
    <s v="Consultoría: Contratación de servicios/Otros"/>
    <s v="Global"/>
    <s v="US Dollar"/>
    <n v="2258.58"/>
    <n v="2258.58"/>
    <s v="Pago Completo"/>
    <m/>
    <s v="D-2025-09-17-25772"/>
    <x v="0"/>
    <s v="A00913"/>
  </r>
  <r>
    <d v="2025-09-22T00:00:00"/>
    <s v="Pago 1/2 2025"/>
    <s v="I-2024-06452"/>
    <s v="GCF BRA | Implementation of Diversified Agroforestry Systems - Belterra"/>
    <x v="2"/>
    <x v="2"/>
    <x v="0"/>
    <s v="Co-inversor - Fundación Avina (FA)"/>
    <x v="0"/>
    <x v="11"/>
    <x v="11"/>
    <s v="Donación efectivo más de U$D 50K"/>
    <s v="Brasil"/>
    <s v="US Dollar"/>
    <n v="1736651.87"/>
    <n v="1736651.87"/>
    <s v="Pago Completo"/>
    <m/>
    <s v="D-2025-09-17-25776"/>
    <x v="0"/>
    <s v="A00703"/>
  </r>
  <r>
    <d v="2025-09-22T00:00:00"/>
    <s v="Pagamento Jessyca | 2"/>
    <s v="I-2025-07079"/>
    <s v="WTT CAP - Gestão do Conhecimento Marajó Resiliente | Jessyca"/>
    <x v="8"/>
    <x v="128"/>
    <x v="0"/>
    <s v="Fundación Avina - WTT (FA-WTT)"/>
    <x v="2"/>
    <x v="13"/>
    <x v="13"/>
    <s v="Consultoría: Inversiones"/>
    <s v="Brasil"/>
    <s v="Reales"/>
    <n v="18000"/>
    <n v="3430.27"/>
    <s v="Pago Completo"/>
    <m/>
    <s v="D-2025-09-19-25794"/>
    <x v="0"/>
    <s v="A00939"/>
  </r>
  <r>
    <d v="2025-09-23T00:00:00"/>
    <s v="UE Mx - Viaje a la Cd. de Mx del 24 al 26 de sep - Colectivas"/>
    <s v="I-2025-07077"/>
    <s v="UE Mx - Actividades de vinculación e incidencia de UNIDAS"/>
    <x v="6"/>
    <x v="100"/>
    <x v="0"/>
    <s v="Co-inversor - Fundación Avina (FA)"/>
    <x v="3"/>
    <x v="3"/>
    <x v="3"/>
    <s v="Contratación de servicios/Viajes/Hoteles/Viáticos"/>
    <s v="México"/>
    <s v="Pesos Mexicanos"/>
    <n v="33540"/>
    <n v="1814.94"/>
    <s v="Pago Completo"/>
    <m/>
    <s v="D-2025-09-23-25808"/>
    <x v="1"/>
    <s v="A00804"/>
  </r>
  <r>
    <d v="2025-09-23T00:00:00"/>
    <s v="UE Mx - Viáticos a la Cd. de Mx del 24 al 26 de sep - Colectivas - Ester Garcia"/>
    <s v="I-2025-07077"/>
    <s v="UE Mx - Actividades de vinculación e incidencia de UNIDAS"/>
    <x v="6"/>
    <x v="100"/>
    <x v="0"/>
    <s v="Co-inversor - Fundación Avina (FA)"/>
    <x v="3"/>
    <x v="3"/>
    <x v="3"/>
    <s v="Contratación de servicios/Viajes/Hoteles/Viáticos"/>
    <s v="México"/>
    <s v="Pesos Mexicanos"/>
    <n v="1672"/>
    <n v="90.82"/>
    <s v="Pago Completo"/>
    <m/>
    <s v="D-2025-09-23-25807"/>
    <x v="1"/>
    <s v="A00804"/>
  </r>
  <r>
    <d v="2025-09-23T00:00:00"/>
    <s v="UE Mx - Viáticos a la Cd. de Mx del 24 al 26 de sep - Colectivas - Nubia Díaz"/>
    <s v="I-2025-07077"/>
    <s v="UE Mx - Actividades de vinculación e incidencia de UNIDAS"/>
    <x v="6"/>
    <x v="100"/>
    <x v="0"/>
    <s v="Co-inversor - Fundación Avina (FA)"/>
    <x v="3"/>
    <x v="3"/>
    <x v="3"/>
    <s v="Contratación de servicios/Viajes/Hoteles/Viáticos"/>
    <s v="México"/>
    <s v="Pesos Mexicanos"/>
    <n v="3000"/>
    <n v="162.94999999999999"/>
    <s v="Pago Completo"/>
    <m/>
    <s v="D-2025-09-23-25806"/>
    <x v="1"/>
    <s v="A00804"/>
  </r>
  <r>
    <d v="2025-09-23T00:00:00"/>
    <s v="Anticipo Caja Chica septiembre 2025 I-5447"/>
    <s v="I-2023-05447"/>
    <s v="ASDI: Caja Chica Jerson - Honduras"/>
    <x v="2"/>
    <x v="5"/>
    <x v="0"/>
    <s v="Co-inversor - Fundación Avina (FA)"/>
    <x v="3"/>
    <x v="9"/>
    <x v="9"/>
    <s v="Consultoría: Contratación de servicios/Otros"/>
    <s v="Honduras"/>
    <s v="US Dollar"/>
    <n v="1300"/>
    <n v="1300"/>
    <s v="Pago Completo"/>
    <m/>
    <s v="D-2025-09-18-25790"/>
    <x v="2"/>
    <s v="A00707"/>
  </r>
  <r>
    <d v="2025-09-24T00:00:00"/>
    <s v="UE Mx - Sede event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63550.3"/>
    <n v="3468.9"/>
    <s v="Pago Completo"/>
    <m/>
    <s v="D-2025-09-23-25819"/>
    <x v="1"/>
    <s v="A00804"/>
  </r>
  <r>
    <d v="2025-09-24T00:00:00"/>
    <s v="Honorário Agosto"/>
    <s v="I-2024-06740"/>
    <s v="GCF BRA | Consultoría coordinación proyecto Marajó Resiliente - Lanna Peixoto"/>
    <x v="2"/>
    <x v="2"/>
    <x v="0"/>
    <s v="Co-inversor - Fundación Avina (FA)"/>
    <x v="0"/>
    <x v="0"/>
    <x v="0"/>
    <s v="Consultoría: Implementación de Programas"/>
    <s v="Brasil"/>
    <s v="Reales"/>
    <n v="16772.8"/>
    <n v="3202.02"/>
    <s v="Pago Completo"/>
    <m/>
    <s v="D-2025-09-19-25796"/>
    <x v="0"/>
    <s v="A00703"/>
  </r>
  <r>
    <d v="2025-09-24T00:00:00"/>
    <s v="Pago Septiembre 2025 Pamela"/>
    <s v="I-2024-06568"/>
    <s v="Andes Resiliente II: Consultoría técnica Pamela Olmedo"/>
    <x v="2"/>
    <x v="25"/>
    <x v="0"/>
    <s v="Co-inversor - Fundación Avina (FA)"/>
    <x v="7"/>
    <x v="14"/>
    <x v="14"/>
    <s v="Consultoría: Implementación de Programas"/>
    <s v="Ecuador"/>
    <s v="US Dollar"/>
    <n v="3216.96"/>
    <n v="3216.96"/>
    <s v="Pago Completo"/>
    <m/>
    <s v="D-2025-09-22-25804"/>
    <x v="0"/>
    <s v="A00893"/>
  </r>
  <r>
    <d v="2025-09-24T00:00:00"/>
    <s v="Pago pasaje aereo Flor de Jesus Pérez Ramírez - Allegro Tours"/>
    <s v="I-2025-07255"/>
    <s v="ICC: Participación de Flor de Jesus Pérez Ramírez en Pabellon de los Cuidados en CDMX - Compra de ticket aéreo"/>
    <x v="2"/>
    <x v="106"/>
    <x v="0"/>
    <s v="Co-inversor - Fundación Avina (FA)"/>
    <x v="3"/>
    <x v="3"/>
    <x v="3"/>
    <s v="Contratación de servicios/Viajes/Hoteles/Viáticos"/>
    <s v="México"/>
    <s v="US Dollar"/>
    <n v="1147.1300000000001"/>
    <n v="1147.1300000000001"/>
    <s v="Pago Completo"/>
    <m/>
    <s v="D-2025-09-23-25822"/>
    <x v="0"/>
    <s v="A00808"/>
  </r>
  <r>
    <d v="2025-09-24T00:00:00"/>
    <s v="Pago Hotel - Feria la Inversa"/>
    <s v="I-2025-07231"/>
    <s v="NDC Bolivia: Feria a la Inversa La Paz"/>
    <x v="2"/>
    <x v="112"/>
    <x v="0"/>
    <s v="Co-inversor - Fundación Avina (FA)"/>
    <x v="7"/>
    <x v="22"/>
    <x v="25"/>
    <s v="Organizado por Avina"/>
    <s v="Bolivia"/>
    <s v="US Dollar"/>
    <n v="995"/>
    <n v="995"/>
    <s v="Pago Completo"/>
    <m/>
    <s v="D-2025-09-23-25816"/>
    <x v="0"/>
    <s v="A00914"/>
  </r>
  <r>
    <d v="2025-09-24T00:00:00"/>
    <s v="Honorário Setembro - Caroline Santos"/>
    <s v="I-2024-06739"/>
    <s v="GCF BRA | Administrative Consulting - Caroline Santos"/>
    <x v="2"/>
    <x v="2"/>
    <x v="0"/>
    <s v="Co-inversor - Fundación Avina (FA)"/>
    <x v="0"/>
    <x v="0"/>
    <x v="0"/>
    <s v="Consultoría: Implementación de Programas"/>
    <s v="Brasil"/>
    <s v="Reales"/>
    <n v="8500"/>
    <n v="1622.69"/>
    <s v="Pago Completo"/>
    <m/>
    <s v="D-2025-09-23-25817"/>
    <x v="0"/>
    <s v="A00703"/>
  </r>
  <r>
    <d v="2025-09-24T00:00:00"/>
    <s v="I-2024-06555 - Segundo pago CODEMUH"/>
    <s v="I-2024-06555"/>
    <s v="Arropa Centroamérica; CODEMUH"/>
    <x v="4"/>
    <x v="84"/>
    <x v="0"/>
    <s v="Co-inversor - Avina Americas (AA)"/>
    <x v="3"/>
    <x v="7"/>
    <x v="7"/>
    <s v="Donación efectivo más de U$D 3K y menos de U$D 50K"/>
    <s v="Ecuador"/>
    <s v="US Dollar"/>
    <n v="9000"/>
    <n v="9000"/>
    <s v="Pago Completo"/>
    <m/>
    <s v="D-2025-09-23-25818"/>
    <x v="0"/>
    <s v="A00714"/>
  </r>
  <r>
    <d v="2025-09-24T00:00:00"/>
    <s v="Pasajes JUJAEPASU"/>
    <s v="I-2024-06315"/>
    <s v="UE Redes Chaco - Coordinación del proyecto (Yaiza Reid Rata) - año II"/>
    <x v="0"/>
    <x v="56"/>
    <x v="0"/>
    <s v="Co-inversor - Fundación Avina (FA)"/>
    <x v="0"/>
    <x v="0"/>
    <x v="0"/>
    <s v="Consultoría: Implementación de Programas"/>
    <s v="Argentina"/>
    <s v="Pesos Argentinos"/>
    <n v="594128"/>
    <n v="444.21"/>
    <s v="Pago Completo"/>
    <m/>
    <s v="D-2025-09-19-25793"/>
    <x v="0"/>
    <s v="A00622"/>
  </r>
  <r>
    <d v="2025-09-24T00:00:00"/>
    <s v="16 Honorarios Ana Maria Septiembre 2025"/>
    <s v="I-2024-06261"/>
    <s v="Impulsouth II: Consultoría Comunicaciones Ana Maria Vela"/>
    <x v="2"/>
    <x v="63"/>
    <x v="0"/>
    <s v="Co-inversor - Fundación Avina (FA)"/>
    <x v="7"/>
    <x v="14"/>
    <x v="14"/>
    <s v="Consultoría: Implementación de Programas"/>
    <s v="Global"/>
    <s v="Nuevos Soles Peruanos"/>
    <n v="10000"/>
    <n v="2841.72"/>
    <s v="Pago Completo"/>
    <m/>
    <s v="D-2025-09-22-25803"/>
    <x v="0"/>
    <s v="A00811"/>
  </r>
  <r>
    <d v="2025-09-24T00:00:00"/>
    <s v="Pago Salón y Alimentación Hotel Gloria"/>
    <s v="I-2025-07231"/>
    <s v="NDC Bolivia: Feria a la Inversa La Paz"/>
    <x v="2"/>
    <x v="112"/>
    <x v="0"/>
    <s v="Co-inversor - Fundación Avina (FA)"/>
    <x v="7"/>
    <x v="22"/>
    <x v="25"/>
    <s v="Organizado por Avina"/>
    <s v="Bolivia"/>
    <s v="US Dollar"/>
    <n v="1015"/>
    <n v="1015"/>
    <s v="Pago Completo"/>
    <m/>
    <s v="D-2025-09-23-25815"/>
    <x v="0"/>
    <s v="A00914"/>
  </r>
  <r>
    <d v="2025-09-24T00:00:00"/>
    <s v="Pago Único PUCE"/>
    <s v="I-2025-07152"/>
    <s v="Impulsouth II: JTL&amp;I Grants - PUCE - Ecuador"/>
    <x v="2"/>
    <x v="63"/>
    <x v="0"/>
    <s v="Co-inversor - Fundación Avina (FA)"/>
    <x v="7"/>
    <x v="22"/>
    <x v="25"/>
    <s v="Donación efectivo más de U$D 3K y menos de U$D 50K"/>
    <s v="Ecuador"/>
    <s v="US Dollar"/>
    <n v="6000"/>
    <n v="6000"/>
    <s v="Pago Completo"/>
    <m/>
    <s v="D-2025-09-22-25799"/>
    <x v="0"/>
    <s v="A00811"/>
  </r>
  <r>
    <d v="2025-09-24T00:00:00"/>
    <s v="1st Payment Julia Mindlin"/>
    <s v="I-2025-07124"/>
    <s v="BASE SKOLL: Consultoría Julia Mindlin"/>
    <x v="2"/>
    <x v="103"/>
    <x v="0"/>
    <s v="Avina Americas – Fundación Avina (AA-FA)"/>
    <x v="7"/>
    <x v="22"/>
    <x v="25"/>
    <s v="Consultoría: Contratación de servicios/Otros"/>
    <s v="Brasil"/>
    <s v="US Dollar"/>
    <n v="5000"/>
    <n v="5000"/>
    <s v="Pago Completo"/>
    <m/>
    <s v="D-2025-09-22-25800"/>
    <x v="0"/>
    <s v="A00913"/>
  </r>
  <r>
    <d v="2025-09-24T00:00:00"/>
    <s v="L Passos - Consultoría"/>
    <s v="I-2025-06977"/>
    <s v="Aguas do Marajó: Assessoria Jurídica Programática"/>
    <x v="2"/>
    <x v="27"/>
    <x v="0"/>
    <s v="Co-inversor - Fundación Avina (FA)"/>
    <x v="4"/>
    <x v="12"/>
    <x v="12"/>
    <s v="Consultoría: Implementación de Programas"/>
    <s v="Brasil"/>
    <s v="Reales"/>
    <n v="37122.400000000001"/>
    <n v="6839.69"/>
    <s v="Pago Completo"/>
    <m/>
    <s v="D-2025-09-19-25791"/>
    <x v="3"/>
    <s v="A00001"/>
  </r>
  <r>
    <d v="2025-09-24T00:00:00"/>
    <s v="Pago coffee table and brunch I-7207"/>
    <s v="I-2025-07207"/>
    <s v="BASE Skoll: Workshop en Brasilia"/>
    <x v="4"/>
    <x v="86"/>
    <x v="0"/>
    <s v="Co-inversor - Avina Americas (AA)"/>
    <x v="7"/>
    <x v="25"/>
    <x v="27"/>
    <s v="Organizado por Avina"/>
    <s v="Brasil"/>
    <s v="US Dollar"/>
    <n v="4358.07"/>
    <n v="4358.07"/>
    <s v="Pago Completo"/>
    <m/>
    <s v="D-2025-09-18-25781"/>
    <x v="0"/>
    <s v="A00899"/>
  </r>
  <r>
    <d v="2025-09-24T00:00:00"/>
    <s v="Viaje ASUJUJ"/>
    <s v="I-2024-06315"/>
    <s v="UE Redes Chaco - Coordinación del proyecto (Yaiza Reid Rata) - año II"/>
    <x v="0"/>
    <x v="56"/>
    <x v="0"/>
    <s v="Co-inversor - Fundación Avina (FA)"/>
    <x v="0"/>
    <x v="0"/>
    <x v="0"/>
    <s v="Consultoría: Implementación de Programas"/>
    <s v="Argentina"/>
    <s v="Pesos Argentinos"/>
    <n v="281252.5"/>
    <n v="210.28"/>
    <s v="Pago Completo"/>
    <m/>
    <s v="D-2025-09-19-25795"/>
    <x v="0"/>
    <s v="A00622"/>
  </r>
  <r>
    <d v="2025-09-24T00:00:00"/>
    <s v="UE Mx - Materiales para sesión 24 y 25 sept"/>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000"/>
    <n v="163.76"/>
    <s v="Pago Completo"/>
    <m/>
    <s v="D-2025-09-23-25821"/>
    <x v="1"/>
    <s v="A00804"/>
  </r>
  <r>
    <d v="2025-09-25T00:00:00"/>
    <s v="Couta 8/12 - Paz Gonzalez"/>
    <s v="I-2024-06790"/>
    <s v="Avina: Consultoría Programática Biomas y Accion Climática (Paz Gonzalez)"/>
    <x v="2"/>
    <x v="101"/>
    <x v="0"/>
    <s v="Avina Americas – Fundación Avina (AA-FA)"/>
    <x v="7"/>
    <x v="14"/>
    <x v="14"/>
    <s v="Consultoría: Implementación de Programas"/>
    <s v="Argentina"/>
    <s v="Pesos Argentinos"/>
    <n v="3869577.15"/>
    <n v="2857.53"/>
    <s v="Pago Completo"/>
    <m/>
    <s v="D-2025-09-24-25831"/>
    <x v="0"/>
    <s v="A00921"/>
  </r>
  <r>
    <d v="2025-09-25T00:00:00"/>
    <s v="Alojamiento consultores Marajó"/>
    <s v="I-2025-07237"/>
    <s v="Reunión equipo Biomas- 2025"/>
    <x v="2"/>
    <x v="2"/>
    <x v="0"/>
    <s v="Co-inversor - Fundación Avina (FA)"/>
    <x v="0"/>
    <x v="0"/>
    <x v="0"/>
    <s v="Organizado por Avina"/>
    <s v="Brasil"/>
    <s v="Reales"/>
    <n v="16926.75"/>
    <n v="3231.41"/>
    <s v="Pago Completo"/>
    <m/>
    <s v="D-2025-09-24-25825"/>
    <x v="0"/>
    <s v="A00703"/>
  </r>
  <r>
    <d v="2025-09-25T00:00:00"/>
    <s v="Pago de diferencia de Biomas - Paz Gonzalez"/>
    <s v="I-2024-06790"/>
    <s v="Avina: Consultoría Programática Biomas y Accion Climática (Paz Gonzalez)"/>
    <x v="2"/>
    <x v="40"/>
    <x v="0"/>
    <s v="Co-inversor - Fundación Avina (FA)"/>
    <x v="0"/>
    <x v="0"/>
    <x v="0"/>
    <s v="Consultoría: Implementación de Programas"/>
    <s v="Argentina"/>
    <s v="Pesos Argentinos"/>
    <n v="422880.62"/>
    <n v="312.27999999999997"/>
    <s v="Pago Completo"/>
    <m/>
    <s v="D-2025-09-11-25742"/>
    <x v="0"/>
    <s v="A00461"/>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070.03"/>
    <n v="153.74"/>
    <s v="Pago Completo"/>
    <m/>
    <s v="D-2025-09-22-25802"/>
    <x v="0"/>
    <s v="A00914"/>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3641.45"/>
    <n v="1959.98"/>
    <s v="Pago Completo"/>
    <m/>
    <s v="D-2025-09-22-25802"/>
    <x v="0"/>
    <s v="A00914"/>
  </r>
  <r>
    <d v="2025-09-25T00:00:00"/>
    <s v="Pago de diferencia de Cuota 07/12 - Paz Gonzalez"/>
    <s v="I-2024-06790"/>
    <s v="Avina: Consultoría Programática Biomas y Accion Climática (Paz Gonzalez)"/>
    <x v="2"/>
    <x v="101"/>
    <x v="0"/>
    <s v="Avina Americas – Fundación Avina (AA-FA)"/>
    <x v="7"/>
    <x v="14"/>
    <x v="14"/>
    <s v="Consultoría: Implementación de Programas"/>
    <s v="Argentina"/>
    <s v="Pesos Argentinos"/>
    <n v="211440.31"/>
    <n v="156.13999999999999"/>
    <s v="Pago Completo"/>
    <m/>
    <s v="D-2025-09-24-25832"/>
    <x v="0"/>
    <s v="A00921"/>
  </r>
  <r>
    <d v="2025-09-25T00:00:00"/>
    <s v="Pago único Media Party"/>
    <s v="I-2025-07257"/>
    <s v="Mapbiomas: Media Party Buenos Aires"/>
    <x v="2"/>
    <x v="129"/>
    <x v="0"/>
    <s v="Avina Americas – Fundación Avina (AA-FA)"/>
    <x v="0"/>
    <x v="0"/>
    <x v="0"/>
    <s v="Patrocinios"/>
    <s v="Argentina"/>
    <s v="US Dollar"/>
    <n v="5000"/>
    <n v="5000"/>
    <s v="Pago Completo"/>
    <m/>
    <s v="D-2025-09-23-25824"/>
    <x v="0"/>
    <s v="A00922"/>
  </r>
  <r>
    <d v="2025-09-25T00:00:00"/>
    <s v="Alojamiento y gastos VAC"/>
    <s v="I-2025-07237"/>
    <s v="Reunión equipo Biomas- 2025"/>
    <x v="2"/>
    <x v="40"/>
    <x v="0"/>
    <s v="Co-inversor - Fundación Avina (FA)"/>
    <x v="0"/>
    <x v="0"/>
    <x v="0"/>
    <s v="Organizado por Avina"/>
    <s v="Brasil"/>
    <s v="Reales"/>
    <n v="45485.1"/>
    <n v="8549.0300000000007"/>
    <s v="Pago Completo"/>
    <m/>
    <s v="D-2025-09-19-25797"/>
    <x v="0"/>
    <s v="A00461"/>
  </r>
  <r>
    <d v="2025-09-25T00:00:00"/>
    <s v="Pago Per diem - Adelanto Carola Mejia"/>
    <s v="I-2025-07231"/>
    <s v="NDC Bolivia: Feria a la Inversa La Paz"/>
    <x v="2"/>
    <x v="112"/>
    <x v="0"/>
    <s v="Co-inversor - Fundación Avina (FA)"/>
    <x v="7"/>
    <x v="22"/>
    <x v="25"/>
    <s v="Organizado por Avina"/>
    <s v="Bolivia"/>
    <s v="US Dollar"/>
    <n v="1092"/>
    <n v="1092"/>
    <s v="Pago Completo"/>
    <m/>
    <s v="D-2025-09-24-25834"/>
    <x v="0"/>
    <s v="A00914"/>
  </r>
  <r>
    <d v="2025-09-25T00:00:00"/>
    <s v="Pago de Transporte - Reembolso a Carola"/>
    <s v="I-2025-07186"/>
    <s v="NDC Bolivia: Taller Cochabamba"/>
    <x v="2"/>
    <x v="112"/>
    <x v="0"/>
    <s v="Co-inversor - Fundación Avina (FA)"/>
    <x v="7"/>
    <x v="22"/>
    <x v="25"/>
    <s v="Organizado por Avina"/>
    <s v="Bolivia"/>
    <s v="US Dollar"/>
    <n v="136.5"/>
    <n v="136.5"/>
    <s v="Pago Completo"/>
    <m/>
    <s v="D-2025-09-11-25745"/>
    <x v="0"/>
    <s v="A00914"/>
  </r>
  <r>
    <d v="2025-09-25T00:00:00"/>
    <s v="Pago Pasajes aéreos - Arancia"/>
    <s v="I-2025-07231"/>
    <s v="NDC Bolivia: Feria a la Inversa La Paz"/>
    <x v="2"/>
    <x v="112"/>
    <x v="0"/>
    <s v="Co-inversor - Fundación Avina (FA)"/>
    <x v="7"/>
    <x v="22"/>
    <x v="25"/>
    <s v="Organizado por Avina"/>
    <s v="Bolivia"/>
    <s v="US Dollar"/>
    <n v="5931"/>
    <n v="5931"/>
    <s v="Pago Completo"/>
    <m/>
    <s v="D-2025-09-24-25835"/>
    <x v="0"/>
    <s v="A00914"/>
  </r>
  <r>
    <d v="2025-09-26T00:00:00"/>
    <s v="2nd Workshop payment - Turismo Esquerre"/>
    <s v="I-2025-07274"/>
    <s v="MapBiomas: Coordinación logística Congreso Chile Turismo Esquerré"/>
    <x v="2"/>
    <x v="129"/>
    <x v="0"/>
    <s v="Avina Americas – Fundación Avina (AA-FA)"/>
    <x v="0"/>
    <x v="11"/>
    <x v="11"/>
    <s v="Consultoría: Contratación de servicios/Otros"/>
    <s v="Chile"/>
    <s v="US Dollar"/>
    <n v="36120.65"/>
    <n v="36120.65"/>
    <s v="Pago Completo"/>
    <m/>
    <s v="D-2025-09-25-25839"/>
    <x v="0"/>
    <s v="A00922"/>
  </r>
  <r>
    <d v="2025-09-26T00:00:00"/>
    <s v="Desembolso 2/2 (30%) - Red Puna"/>
    <s v="I-2025-06845"/>
    <s v="UE Redes Chaco - fondos de innovación (Red Puna)"/>
    <x v="0"/>
    <x v="56"/>
    <x v="0"/>
    <s v="Co-inversor - Fundación Avina (FA)"/>
    <x v="0"/>
    <x v="11"/>
    <x v="11"/>
    <s v="Donación efectivo más de U$D 50K"/>
    <s v="Argentina"/>
    <s v="Pesos Argentinos"/>
    <n v="20689500"/>
    <n v="15602.94"/>
    <s v="Pago Completo"/>
    <m/>
    <s v="D-2025-09-25-25836"/>
    <x v="0"/>
    <s v="A00622"/>
  </r>
  <r>
    <d v="2025-09-26T00:00:00"/>
    <s v="Consultoría Laura Sifonios - Pago 11"/>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2928.08"/>
    <s v="Pago Completo"/>
    <m/>
    <s v="D-2025-09-25-25844"/>
    <x v="0"/>
    <s v="A00794"/>
  </r>
  <r>
    <d v="2025-09-26T00:00:00"/>
    <s v="Gastos com logística Maria Helena dos Santos"/>
    <s v="I-2025-07251"/>
    <s v="CLUA | Validação Técnica 2ª Fase - Helena Santos"/>
    <x v="2"/>
    <x v="4"/>
    <x v="0"/>
    <s v="Co-inversor - Fundación Avina (FA)"/>
    <x v="0"/>
    <x v="11"/>
    <x v="11"/>
    <s v="Consultoría: Inversiones"/>
    <s v="Brasil"/>
    <s v="Reales"/>
    <n v="11800"/>
    <n v="2252.6799999999998"/>
    <s v="Pago Completo"/>
    <m/>
    <s v="D-2025-09-25-25841"/>
    <x v="0"/>
    <s v="A00784"/>
  </r>
  <r>
    <d v="2025-09-26T00:00:00"/>
    <s v="Pago # 8"/>
    <s v="I-2024-06266"/>
    <s v="Pro-CLIMAR Argentina - Communications coordinator"/>
    <x v="2"/>
    <x v="92"/>
    <x v="0"/>
    <s v="Co-inversor - Fundación Avina (FA)"/>
    <x v="6"/>
    <x v="8"/>
    <x v="8"/>
    <s v="Consultoría: Implementación de Programas"/>
    <s v="Argentina"/>
    <s v="Pesos Argentinos"/>
    <n v="1975362"/>
    <n v="1458.73"/>
    <s v="Pago Completo"/>
    <m/>
    <s v="D-2025-09-25-25849"/>
    <x v="0"/>
    <s v="A00794"/>
  </r>
  <r>
    <d v="2025-09-26T00:00:00"/>
    <s v="Pago # 8"/>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065.65"/>
    <s v="Pago Completo"/>
    <m/>
    <s v="D-2025-09-25-25850"/>
    <x v="0"/>
    <s v="A00794"/>
  </r>
  <r>
    <d v="2025-09-26T00:00:00"/>
    <s v="Reembolso Salón Reunión Presencial - Carola Mejía"/>
    <s v="I-2025-06830"/>
    <s v="Equipo: Consultoria Gestion Programatica Carola Mejía Silva"/>
    <x v="2"/>
    <x v="112"/>
    <x v="0"/>
    <s v="Co-inversor - Fundación Avina (FA)"/>
    <x v="7"/>
    <x v="22"/>
    <x v="22"/>
    <s v="Consultoría: Implementación de Programas"/>
    <s v="Global"/>
    <s v="US Dollar"/>
    <n v="153.74"/>
    <n v="153.74"/>
    <s v="Pago Completo"/>
    <m/>
    <s v="D-2025-09-22-25801"/>
    <x v="0"/>
    <s v="A00914"/>
  </r>
  <r>
    <d v="2025-09-26T00:00:00"/>
    <s v="Pago 2"/>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07.69"/>
    <s v="Pago Completo"/>
    <m/>
    <s v="D-2025-09-25-25843"/>
    <x v="0"/>
    <s v="A00794"/>
  </r>
  <r>
    <d v="2025-09-26T00:00:00"/>
    <s v="Gastos com logística - Luiz Rodrigues"/>
    <s v="I-2025-07252"/>
    <s v="CLUA | Validação Técnica 2ª Fase - Luiz Rodrigues"/>
    <x v="2"/>
    <x v="4"/>
    <x v="0"/>
    <s v="Co-inversor - Fundación Avina (FA)"/>
    <x v="0"/>
    <x v="11"/>
    <x v="11"/>
    <s v="Consultoría: Inversiones"/>
    <s v="Brasil"/>
    <s v="Reales"/>
    <n v="6000"/>
    <n v="1145.43"/>
    <s v="Pago Completo"/>
    <m/>
    <s v="D-2025-09-25-25842"/>
    <x v="0"/>
    <s v="A00784"/>
  </r>
  <r>
    <d v="2025-09-26T00:00:00"/>
    <s v="Pago 4 - bimestral consultoría Giselle Baiguera"/>
    <s v="I-2025-06871"/>
    <s v="Consultoria Gestión Programática - Giselle Baiguera"/>
    <x v="2"/>
    <x v="88"/>
    <x v="0"/>
    <s v="Avina Americas – Fundación Avina (AA-FA)"/>
    <x v="3"/>
    <x v="9"/>
    <x v="9"/>
    <s v="Consultoría: Implementación de Programas"/>
    <s v="Argentina"/>
    <s v="Pesos Argentinos"/>
    <n v="3775206.28"/>
    <n v="2729.05"/>
    <s v="Pago Completo"/>
    <m/>
    <s v="D-2025-09-23-25823"/>
    <x v="1"/>
    <s v="A00906"/>
  </r>
  <r>
    <d v="2025-09-26T00:00:00"/>
    <s v="Pago 8"/>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585.74"/>
    <s v="Pago Completo"/>
    <m/>
    <s v="D-2025-09-25-25845"/>
    <x v="0"/>
    <s v="A00794"/>
  </r>
  <r>
    <d v="2025-09-26T00:00:00"/>
    <s v="Locação de carro - Agenda de Validação Parte 2"/>
    <s v="I-2024-06190"/>
    <s v="GCF BRA | Eventos e Viagens - Projeto Marajó"/>
    <x v="5"/>
    <x v="4"/>
    <x v="0"/>
    <s v="Co-inversor - Fundación Avina (FA)"/>
    <x v="0"/>
    <x v="11"/>
    <x v="11"/>
    <s v="Organizado por Avina"/>
    <s v="Brasil"/>
    <s v="Reales"/>
    <n v="6750"/>
    <n v="1288.6099999999999"/>
    <s v="Pago Completo"/>
    <m/>
    <s v="D-2025-09-24-25833"/>
    <x v="0"/>
    <s v="A00784"/>
  </r>
  <r>
    <d v="2025-09-26T00:00:00"/>
    <s v="Factura E0008-1 - pago 2 - 70% Auditoria Revision ex post"/>
    <s v="I-2025-07091"/>
    <s v="ECI - Latitud R - Auditoría BID LAB revisión expost contrataciones A1047 y A1518"/>
    <x v="2"/>
    <x v="89"/>
    <x v="0"/>
    <s v="Co-inversor - Fundación Avina (FA)"/>
    <x v="6"/>
    <x v="8"/>
    <x v="8"/>
    <s v="Auditoria"/>
    <s v="Global"/>
    <s v="US Dollar"/>
    <n v="3276"/>
    <n v="3276"/>
    <s v="Pago Completo"/>
    <m/>
    <s v="D-2025-09-25-25848"/>
    <x v="1"/>
    <s v="A00655"/>
  </r>
  <r>
    <d v="2025-09-29T00:00:00"/>
    <s v="NO PAGAR - Alquier Airbnb Belém - Certify Cintia"/>
    <s v="I-2025-07127"/>
    <s v="GCF BRA | Agenda COP30 Projeto Marajó Resiliente"/>
    <x v="2"/>
    <x v="2"/>
    <x v="0"/>
    <s v="Co-inversor - Fundación Avina (FA)"/>
    <x v="0"/>
    <x v="0"/>
    <x v="0"/>
    <s v="Contratación de servicios/Viajes/Hoteles/Viáticos"/>
    <s v="Brasil"/>
    <s v="US Dollar"/>
    <n v="9094.4"/>
    <n v="9094.4"/>
    <s v="Pago Completo"/>
    <m/>
    <s v="D-2025-08-06-25521"/>
    <x v="0"/>
    <s v="A00703"/>
  </r>
  <r>
    <d v="2025-09-29T00:00:00"/>
    <s v="Fac 12 - Margarita Gutierrez - Consultoría"/>
    <s v="I-2025-07049"/>
    <s v="Lazos de Agua: Programmatic and Strategy Support Mexico"/>
    <x v="2"/>
    <x v="105"/>
    <x v="0"/>
    <s v="Avina Americas – Fundación Avina (AA-FA)"/>
    <x v="4"/>
    <x v="12"/>
    <x v="12"/>
    <s v="Consultoría: Implementación de Programas"/>
    <s v="México"/>
    <s v="Pesos Mexicanos"/>
    <n v="61220.51"/>
    <n v="3312.8"/>
    <s v="Pago Completo"/>
    <m/>
    <s v="D-2025-09-26-25852"/>
    <x v="0"/>
    <s v="A00934"/>
  </r>
  <r>
    <d v="2025-09-29T00:00:00"/>
    <s v="UE Mx - 1615 FA Mx - Consultoria Evaluacion, Monitoreo y Aprendizaje - Septiembre"/>
    <s v="I-2025-06834"/>
    <s v="UE Mx - Consultoría de evaluación, monitoreo y aprendizaje"/>
    <x v="6"/>
    <x v="100"/>
    <x v="0"/>
    <s v="Co-inversor - Fundación Avina (FA)"/>
    <x v="3"/>
    <x v="9"/>
    <x v="9"/>
    <s v="Consultoría: Implementación de Programas"/>
    <s v="México"/>
    <s v="Pesos Mexicanos"/>
    <n v="25963.4"/>
    <n v="1412.59"/>
    <s v="Pago Completo"/>
    <m/>
    <s v="D-2025-09-25-25847"/>
    <x v="1"/>
    <s v="A00804"/>
  </r>
  <r>
    <d v="2025-09-29T00:00:00"/>
    <s v="Fac 5 - Globalmex - Vuelo Tuxtla/Buenos Aires"/>
    <s v="I-2025-07049"/>
    <s v="Lazos de Agua: Programmatic and Strategy Support Mexico"/>
    <x v="2"/>
    <x v="105"/>
    <x v="0"/>
    <s v="Avina Americas – Fundación Avina (AA-FA)"/>
    <x v="4"/>
    <x v="12"/>
    <x v="12"/>
    <s v="Consultoría: Implementación de Programas"/>
    <s v="México"/>
    <s v="US Dollar"/>
    <n v="-18"/>
    <n v="-18"/>
    <s v="Pago Completo"/>
    <m/>
    <s v="D-2025-08-26-25632"/>
    <x v="0"/>
    <s v="A00934"/>
  </r>
  <r>
    <d v="2025-09-29T00:00:00"/>
    <s v="Marcela Guillibrand - Consultoría"/>
    <s v="I-2025-07165"/>
    <s v="Agua - Consultoría Programática Chile"/>
    <x v="2"/>
    <x v="27"/>
    <x v="0"/>
    <s v="Co-inversor - Fundación Avina (FA)"/>
    <x v="4"/>
    <x v="12"/>
    <x v="12"/>
    <s v="Consultoría: Implementación de Programas"/>
    <s v="Chile"/>
    <s v="Pesos Chilenos"/>
    <n v="3988661"/>
    <n v="4193.5600000000004"/>
    <s v="Pago Completo"/>
    <m/>
    <s v="D-2025-09-25-25851"/>
    <x v="3"/>
    <s v="A00001"/>
  </r>
  <r>
    <d v="2025-09-29T00:00:00"/>
    <s v="UE Mx - Enmienda I - 2025 - UE Mx - 1er desembolso"/>
    <s v="I-2024-06125"/>
    <s v="UE Mx: Ethos Innovación en Políticas Públicas - NDICI CSO/2023/450-034"/>
    <x v="6"/>
    <x v="100"/>
    <x v="0"/>
    <s v="Co-inversor - Fundación Avina (FA)"/>
    <x v="3"/>
    <x v="3"/>
    <x v="3"/>
    <s v="Donación efectivo más de U$D 50K"/>
    <s v="México"/>
    <s v="Pesos Mexicanos"/>
    <n v="951985.72"/>
    <n v="51794.65"/>
    <s v="Pago Completo"/>
    <m/>
    <s v="D-2025-09-25-25846"/>
    <x v="1"/>
    <s v="A00804"/>
  </r>
  <r>
    <d v="2025-09-29T00:00:00"/>
    <s v="Pago 2 - Fuente Nestlé - I-2025-07076"/>
    <s v="I-2025-07076"/>
    <s v="ECI - Latitud R Chile - Fortalecimiento de Capacidades y Federaciones Comerciales"/>
    <x v="2"/>
    <x v="117"/>
    <x v="0"/>
    <s v="Co-inversor - Fundación Avina (FA)"/>
    <x v="6"/>
    <x v="10"/>
    <x v="10"/>
    <s v="Donación efectivo más de U$D 50K"/>
    <s v="Chile"/>
    <s v="US Dollar"/>
    <n v="10000"/>
    <n v="10000"/>
    <s v="Pago Completo"/>
    <m/>
    <s v="D-2025-09-24-25829"/>
    <x v="1"/>
    <s v="A00596"/>
  </r>
  <r>
    <d v="2025-09-29T00:00:00"/>
    <s v="Pago 2 - Fuente Coca - I-2025-07076"/>
    <s v="I-2025-07076"/>
    <s v="ECI - Latitud R Chile - Fortalecimiento de Capacidades y Federaciones Comerciales"/>
    <x v="2"/>
    <x v="23"/>
    <x v="0"/>
    <s v="Avina Americas – Fundación Avina (AA-FA)"/>
    <x v="6"/>
    <x v="10"/>
    <x v="10"/>
    <s v="Donación efectivo más de U$D 50K"/>
    <s v="Chile"/>
    <s v="US Dollar"/>
    <n v="20000"/>
    <n v="20000"/>
    <s v="Pago Completo"/>
    <m/>
    <s v="D-2025-09-24-25830"/>
    <x v="1"/>
    <s v="A00788"/>
  </r>
  <r>
    <d v="2025-09-29T00:00:00"/>
    <s v="Reintegro Margarita - Gastos de Alimentación y Transporte"/>
    <s v="I-2025-07164"/>
    <s v="Reunião de Equipe Água"/>
    <x v="2"/>
    <x v="105"/>
    <x v="0"/>
    <s v="Avina Americas – Fundación Avina (AA-FA)"/>
    <x v="4"/>
    <x v="12"/>
    <x v="12"/>
    <s v="Contratación de servicios/Viajes/Hoteles/Viáticos"/>
    <s v="Brasil"/>
    <s v="US Dollar"/>
    <n v="131.22"/>
    <n v="131.22"/>
    <s v="Pago Completo"/>
    <m/>
    <s v="D-2025-09-26-25853"/>
    <x v="0"/>
    <s v="A00934"/>
  </r>
  <r>
    <d v="2025-09-30T00:00:00"/>
    <s v="Desembolso 2/2 (30%) - Mujeres Soñadoras"/>
    <s v="I-2025-06849"/>
    <s v="UE Redes Chaco - fondos de innovación (Asociación Civil Mujeres Soñadoras)"/>
    <x v="0"/>
    <x v="56"/>
    <x v="0"/>
    <s v="Co-inversor - Fundación Avina (FA)"/>
    <x v="0"/>
    <x v="11"/>
    <x v="11"/>
    <s v="Donación efectivo más de U$D 50K"/>
    <s v="Argentina"/>
    <s v="Pesos Argentinos"/>
    <n v="20689500"/>
    <n v="14992.39"/>
    <s v="Pago Completo"/>
    <m/>
    <s v="D-2025-09-25-25837"/>
    <x v="0"/>
    <s v="A00622"/>
  </r>
  <r>
    <d v="2025-09-30T00:00:00"/>
    <s v="Honorarios septiembre 2025 Fiorella Tomasello"/>
    <s v="I-2025-06833"/>
    <s v="UE Redes Chaco - consultoría administrativa (Fiorella Tomasello)"/>
    <x v="0"/>
    <x v="56"/>
    <x v="0"/>
    <s v="Co-inversor - Fundación Avina (FA)"/>
    <x v="0"/>
    <x v="0"/>
    <x v="0"/>
    <s v="Consultoría: Implementación de Programas"/>
    <s v="Argentina"/>
    <s v="Pesos Argentinos"/>
    <n v="2115600"/>
    <n v="1456.02"/>
    <s v="Pago Completo"/>
    <m/>
    <s v="D-2025-09-24-25828"/>
    <x v="0"/>
    <s v="A00622"/>
  </r>
  <r>
    <d v="2025-09-30T00:00:00"/>
    <s v="UE Mx - Enmienda I - Extras en el Encuentro Sembrando Cambios -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19224.03"/>
    <n v="1047.6300000000001"/>
    <s v="Pago Completo"/>
    <m/>
    <s v="D-2025-09-29-25857"/>
    <x v="1"/>
    <s v="A00804"/>
  </r>
  <r>
    <d v="2025-09-30T00:00:00"/>
    <s v="Pago gastos YRR"/>
    <s v="I-2024-06315"/>
    <s v="UE Redes Chaco - Coordinación del proyecto (Yaiza Reid Rata) - año II"/>
    <x v="0"/>
    <x v="56"/>
    <x v="0"/>
    <s v="Co-inversor - Fundación Avina (FA)"/>
    <x v="0"/>
    <x v="0"/>
    <x v="0"/>
    <s v="Consultoría: Implementación de Programas"/>
    <s v="Argentina"/>
    <s v="Pesos Argentinos"/>
    <n v="511967"/>
    <n v="370.99"/>
    <s v="Pago Completo"/>
    <m/>
    <s v="D-2025-10-01-25873"/>
    <x v="0"/>
    <s v="A00622"/>
  </r>
  <r>
    <d v="2025-09-30T00:00:00"/>
    <s v="Honorarios Sept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m/>
    <s v="D-2025-09-16-25765"/>
    <x v="0"/>
    <s v="A00808"/>
  </r>
  <r>
    <d v="2025-09-30T00:00:00"/>
    <s v="Fundación Moisés Bertoni - Desembolso Único"/>
    <s v="I-2025-07172"/>
    <s v="Lazos de Agua: PIP en Paraguay"/>
    <x v="2"/>
    <x v="6"/>
    <x v="0"/>
    <s v="Co-inversor - Fundación Avina (FA)"/>
    <x v="4"/>
    <x v="4"/>
    <x v="4"/>
    <s v="Donación efectivo más de U$D 3K y menos de U$D 50K"/>
    <s v="Paraguay"/>
    <s v="US Dollar"/>
    <n v="13973"/>
    <n v="13973"/>
    <s v="Pago Completo"/>
    <m/>
    <s v="D-2025-09-18-25788"/>
    <x v="0"/>
    <s v="A00798"/>
  </r>
  <r>
    <d v="2025-09-30T00:00:00"/>
    <s v="1 Aditivo - Pago 1 - Instituto Mancala"/>
    <s v="I-2025-06841"/>
    <s v="WTT POL - Trilha de Formação - Inst. Mancala"/>
    <x v="3"/>
    <x v="42"/>
    <x v="0"/>
    <s v="WTT Institucional"/>
    <x v="2"/>
    <x v="13"/>
    <x v="13"/>
    <s v="Donación efectivo más de U$D 3K y menos de U$D 50K"/>
    <s v="Brasil"/>
    <s v="Reales"/>
    <n v="25882.3"/>
    <n v="4866.37"/>
    <s v="Pago Completo"/>
    <m/>
    <s v="D-2025-09-29-25860"/>
    <x v="1"/>
    <s v="A00830"/>
  </r>
  <r>
    <d v="2025-09-30T00:00:00"/>
    <s v="1 Aditivo - Pago 1 - Instituto Mancala"/>
    <s v="I-2025-06841"/>
    <s v="WTT POL - Trilha de Formação - Inst. Mancala"/>
    <x v="3"/>
    <x v="114"/>
    <x v="0"/>
    <s v="WTT Institucional"/>
    <x v="2"/>
    <x v="13"/>
    <x v="13"/>
    <s v="Donación efectivo más de U$D 3K y menos de U$D 50K"/>
    <s v="Brasil"/>
    <s v="Reales"/>
    <n v="6697.7"/>
    <n v="1259.3"/>
    <s v="Pago Completo"/>
    <m/>
    <s v="D-2025-09-29-25859"/>
    <x v="1"/>
    <s v="A00829"/>
  </r>
  <r>
    <d v="2025-09-30T00:00:00"/>
    <s v="UE Mx - septiembre 2025 - Coordinación Proyecto"/>
    <s v="I-2025-07184"/>
    <s v="UE Mx - Coordinación de Proyecto 2025"/>
    <x v="6"/>
    <x v="100"/>
    <x v="0"/>
    <s v="Co-inversor - Fundación Avina (FA)"/>
    <x v="3"/>
    <x v="9"/>
    <x v="9"/>
    <s v="Consultoría: Implementación de Programas"/>
    <s v="México"/>
    <s v="Pesos Mexicanos"/>
    <n v="0"/>
    <n v="0"/>
    <s v="Pago Completo"/>
    <m/>
    <s v="D-2025-09-29-25855"/>
    <x v="1"/>
    <s v="A00804"/>
  </r>
  <r>
    <d v="2025-08-18T00:00:00"/>
    <s v="AJUSTE NO PAGAR | 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AJUSTE NO PAGAR | F 50341 Allegrotour - Gasto de Vuelo Buenos/Washington"/>
    <s v="D-2025-08-18-25578"/>
    <x v="0"/>
    <s v="A00798"/>
  </r>
  <r>
    <d v="2025-08-21T00:00:00"/>
    <s v="PC e Reemb. Brimdjam SBPC e 3 Ep. Serie"/>
    <s v="I-2025-06814"/>
    <s v="WTT GER - Viagens 2025 - Via Aérea e adiantamentos"/>
    <x v="3"/>
    <x v="19"/>
    <x v="1"/>
    <s v="WTT Institucional"/>
    <x v="2"/>
    <x v="2"/>
    <x v="2"/>
    <s v="Contratación de servicios/Viajes/Hoteles/Viáticos"/>
    <s v="Brasil"/>
    <s v="Reales"/>
    <n v="500"/>
    <n v="91.2"/>
    <s v="Pago Completo"/>
    <s v="PC e Reemb. Brimdjam SBPC e 3 Ep. Serie"/>
    <s v="D-2025-08-18-25571"/>
    <x v="1"/>
    <s v="A00782"/>
  </r>
  <r>
    <d v="2025-08-28T00:00:00"/>
    <s v="Reintegro Gabriela Macias - Gastos de Evento (Coffee Break, impresión y otros)"/>
    <s v="I-2025-07062"/>
    <s v="Lazos de Agua: Gastos Evento Awareness"/>
    <x v="6"/>
    <x v="105"/>
    <x v="0"/>
    <s v="Avina Americas – Fundación Avina (AA-FA)"/>
    <x v="4"/>
    <x v="4"/>
    <x v="4"/>
    <s v="Organizado por Avina"/>
    <s v="México"/>
    <s v="Pesos Mexicanos"/>
    <n v="4429.16"/>
    <n v="236.98"/>
    <s v="Pago Completo"/>
    <s v="Reintegro Gabriela Macias - Gastos de Evento (Coffee Break, impresión y otros)"/>
    <s v="D-2025-08-11-25537"/>
    <x v="0"/>
    <s v="A00934"/>
  </r>
  <r>
    <d v="2025-08-29T00:00:00"/>
    <s v="Baixa Adto Facebook"/>
    <s v="I-2025-06821"/>
    <s v="WTT COM - Materiais e serviços para comun. de projetos 2025"/>
    <x v="3"/>
    <x v="19"/>
    <x v="1"/>
    <s v="WTT Institucional"/>
    <x v="2"/>
    <x v="13"/>
    <x v="13"/>
    <s v="Consultoría: Contratación de servicios/Otros"/>
    <s v="Brasil"/>
    <s v="Reales"/>
    <n v="767.49"/>
    <n v="141.44"/>
    <s v="Pago Completo"/>
    <s v="Baixa Adto Facebook"/>
    <s v="D-2025-09-03-25691"/>
    <x v="1"/>
    <s v="A00782"/>
  </r>
  <r>
    <d v="2025-09-25T00:00:00"/>
    <s v="Consultoría G.Bade sept 2025"/>
    <s v="I-2024-06238"/>
    <s v="UE Chile - Periplo Comunicaciones"/>
    <x v="1"/>
    <x v="65"/>
    <x v="0"/>
    <s v="Co-inversor - Fundación Avina (FA)"/>
    <x v="3"/>
    <x v="9"/>
    <x v="9"/>
    <s v="Consultoría: Implementación de Programas"/>
    <s v="Chile"/>
    <s v="Pesos Chilenos"/>
    <n v="815000"/>
    <n v="856.87"/>
    <s v="Pago Completo"/>
    <s v="Consultoría G.Bade sept 2025"/>
    <s v="D-2025-09-23-25812"/>
    <x v="1"/>
    <s v="A00800"/>
  </r>
  <r>
    <d v="2025-09-25T00:00:00"/>
    <s v="Maria Victoria Arellano consultoría sept 2025"/>
    <s v="I-2024-06412"/>
    <s v="Consultoría Administrativa Ikatu Maria Victoria Arellano"/>
    <x v="1"/>
    <x v="111"/>
    <x v="0"/>
    <s v="Co-inversor - Fundación Avina (FA)"/>
    <x v="1"/>
    <x v="17"/>
    <x v="17"/>
    <s v="Consultoría: Implementación de Programas"/>
    <s v="Chile"/>
    <s v="Pesos Chilenos"/>
    <n v="2300000"/>
    <n v="2418.15"/>
    <s v="Pago Completo"/>
    <s v="Maria Victoria Arellano consultoría sept 2025"/>
    <s v="D-2025-09-23-25809"/>
    <x v="1"/>
    <s v="A00834"/>
  </r>
  <r>
    <d v="2025-09-25T00:00:00"/>
    <s v="Maria León Consultoría UE sept 2025"/>
    <s v="I-2025-06938"/>
    <s v="UE Chile: Periplo Consultoria Maria Alejandra Leon"/>
    <x v="1"/>
    <x v="65"/>
    <x v="0"/>
    <s v="Co-inversor - Fundación Avina (FA)"/>
    <x v="3"/>
    <x v="9"/>
    <x v="9"/>
    <s v="Consultoría: Implementación de Programas"/>
    <s v="Chile"/>
    <s v="Pesos Chilenos"/>
    <n v="2388750"/>
    <n v="2511.46"/>
    <s v="Pago Completo"/>
    <s v="Maria León Consultoría UE sept 2025"/>
    <s v="D-2025-09-23-25811"/>
    <x v="1"/>
    <s v="A00800"/>
  </r>
  <r>
    <d v="2025-09-25T00:00:00"/>
    <s v="Traslado participantes actividad La Morada"/>
    <s v="I-2025-06972"/>
    <s v="UE Chile-Periplo: Talleres proyecto 2025"/>
    <x v="1"/>
    <x v="65"/>
    <x v="0"/>
    <s v="Co-inversor - Fundación Avina (FA)"/>
    <x v="3"/>
    <x v="3"/>
    <x v="3"/>
    <s v="Contratación de servicios/Viajes/Hoteles/Viáticos"/>
    <s v="Chile"/>
    <s v="Pesos Chilenos"/>
    <n v="216382"/>
    <n v="227.5"/>
    <s v="Pago Completo"/>
    <s v="Traslado participantes actividad La Morada"/>
    <s v="D-2025-09-23-25813"/>
    <x v="1"/>
    <s v="A00800"/>
  </r>
  <r>
    <d v="2025-09-25T00:00:00"/>
    <s v="Consultoría Ma. Pia Montero Sept 25"/>
    <s v="I-2025-07067"/>
    <s v="UE Chile - Periplo Consultoria MEL M.Montero"/>
    <x v="1"/>
    <x v="65"/>
    <x v="0"/>
    <s v="Co-inversor - Fundación Avina (FA)"/>
    <x v="3"/>
    <x v="9"/>
    <x v="9"/>
    <s v="Consultoría: Implementación de Programas"/>
    <s v="Chile"/>
    <s v="Pesos Chilenos"/>
    <n v="1100000"/>
    <n v="1156.51"/>
    <s v="Pago Completo"/>
    <s v="Consultoría Ma. Pia Montero Sept 25"/>
    <s v="D-2025-09-23-25810"/>
    <x v="1"/>
    <s v="A00800"/>
  </r>
  <r>
    <d v="2025-09-29T00:00:00"/>
    <s v="2do pago La Morada - UE"/>
    <s v="I-2024-06178"/>
    <s v="UE Chile: Alianza La Morada"/>
    <x v="1"/>
    <x v="65"/>
    <x v="0"/>
    <s v="Co-inversor - Fundación Avina (FA)"/>
    <x v="3"/>
    <x v="3"/>
    <x v="3"/>
    <s v="Donación efectivo más de U$D 50K"/>
    <s v="Chile"/>
    <s v="Pesos Chilenos"/>
    <n v="73643810"/>
    <n v="77286.31"/>
    <s v="Pago Completo"/>
    <s v="2do pago La Morada - UE"/>
    <s v="D-2025-09-25-25838"/>
    <x v="1"/>
    <s v="A00800"/>
  </r>
  <r>
    <d v="2025-09-29T00:00:00"/>
    <s v="UE Mx - Streaming y apoyo logístic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6827.1"/>
    <n v="2003.65"/>
    <s v="Pago Completo"/>
    <s v="UE Mx - Streaming y apoyo logístico 25 septiembre"/>
    <s v="D-2025-09-23-25820"/>
    <x v="1"/>
    <s v="A00804"/>
  </r>
  <r>
    <d v="2025-10-01T00:00:00"/>
    <s v="Pago pasaje JUJAEPJUJ octubre 2025"/>
    <s v="I-2024-06315"/>
    <s v="UE Redes Chaco - Coordinación del proyecto (Yaiza Reid Rata) - año II"/>
    <x v="0"/>
    <x v="56"/>
    <x v="0"/>
    <s v="Co-inversor - Fundación Avina (FA)"/>
    <x v="0"/>
    <x v="0"/>
    <x v="0"/>
    <s v="Consultoría: Implementación de Programas"/>
    <s v="Argentina"/>
    <s v="Pesos Argentinos"/>
    <n v="430325"/>
    <n v="302.41000000000003"/>
    <s v="Pago Completo"/>
    <s v="Pago pasaje JUJAEPJUJ octubre 2025"/>
    <s v="D-2025-09-24-25826"/>
    <x v="0"/>
    <s v="A00622"/>
  </r>
  <r>
    <d v="2025-10-01T00:00:00"/>
    <s v="Pago  | 1/2"/>
    <s v="I-2025-07218"/>
    <s v="SURGE | Diplomado de la Clínica Jurídica de Pueblos Indígenas"/>
    <x v="2"/>
    <x v="61"/>
    <x v="0"/>
    <s v="Avina Americas – Fundación Avina (AA-FA)"/>
    <x v="5"/>
    <x v="5"/>
    <x v="5"/>
    <s v="Consultoría: Contratación de servicios/Otros"/>
    <s v="México"/>
    <s v="US Dollar"/>
    <n v="1845"/>
    <n v="1845"/>
    <s v="Pago Completo"/>
    <s v="Pago  | 1/2"/>
    <s v="D-2025-09-25-25840"/>
    <x v="2"/>
    <s v="A00772"/>
  </r>
  <r>
    <d v="2025-10-01T00:00:00"/>
    <s v="Honorário Septiembre 2025"/>
    <s v="I-2024-06293"/>
    <s v="SURGE | Consultoria de Monitoreo e Evaluación | Eva Villanueva"/>
    <x v="2"/>
    <x v="61"/>
    <x v="0"/>
    <s v="Avina Americas – Fundación Avina (AA-FA)"/>
    <x v="5"/>
    <x v="16"/>
    <x v="16"/>
    <s v="Consultoría: Implementación de Programas"/>
    <s v="México"/>
    <s v="Pesos Mexicanos"/>
    <n v="36474"/>
    <n v="1984.17"/>
    <s v="Pago Completo"/>
    <s v="Honorário Septiembre 2025"/>
    <s v="D-2025-09-29-25864"/>
    <x v="2"/>
    <s v="A00772"/>
  </r>
  <r>
    <d v="2025-10-01T00:00:00"/>
    <s v="Pago 4"/>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7800000"/>
    <n v="5368.2"/>
    <s v="Pago Completo"/>
    <s v="Pago 4"/>
    <s v="D-2025-09-26-25854"/>
    <x v="0"/>
    <s v="A00794"/>
  </r>
  <r>
    <d v="2025-10-02T00:00:00"/>
    <s v="Honorarios septiembre 2025 Yaiza Reid Rata"/>
    <s v="I-2024-06315"/>
    <s v="UE Redes Chaco - Coordinación del proyecto (Yaiza Reid Rata) - año II"/>
    <x v="0"/>
    <x v="56"/>
    <x v="0"/>
    <s v="Co-inversor - Fundación Avina (FA)"/>
    <x v="0"/>
    <x v="0"/>
    <x v="0"/>
    <s v="Consultoría: Implementación de Programas"/>
    <s v="Argentina"/>
    <s v="Pesos Argentinos"/>
    <n v="3417985"/>
    <n v="2399.4299999999998"/>
    <s v="Pago Completo"/>
    <s v="Honorarios septiembre 2025 Yaiza Reid Rata"/>
    <s v="D-2025-09-24-25827"/>
    <x v="0"/>
    <s v="A00622"/>
  </r>
  <r>
    <d v="2025-10-02T00:00:00"/>
    <s v="I-07264 Boleto de avión - Fernando Francia"/>
    <s v="I-2025-07264"/>
    <s v="ASDI: Participación de Fernando Francia en Encuentro de Familiares de Migrantes Desaparecidos"/>
    <x v="2"/>
    <x v="5"/>
    <x v="0"/>
    <s v="Co-inversor - Fundación Avina (FA)"/>
    <x v="3"/>
    <x v="9"/>
    <x v="9"/>
    <s v="Contratación de servicios/Viajes/Hoteles/Viáticos"/>
    <s v="Honduras"/>
    <s v="US Dollar"/>
    <n v="662.06"/>
    <n v="662.06"/>
    <s v="Pago Completo"/>
    <s v="I-07264 Boleto de avión - Fernando Francia"/>
    <s v="D-2025-10-01-25870"/>
    <x v="2"/>
    <s v="A00707"/>
  </r>
  <r>
    <d v="2025-10-02T00:00:00"/>
    <s v="Reemb. Gracyane - Santarém 15 a 18/09/2025"/>
    <s v="I-2025-06814"/>
    <s v="WTT GER - Viagens 2025 - Via Aérea e adiantamentos"/>
    <x v="3"/>
    <x v="42"/>
    <x v="1"/>
    <s v="WTT Institucional"/>
    <x v="2"/>
    <x v="2"/>
    <x v="2"/>
    <s v="Contratación de servicios/Viajes/Hoteles/Viáticos"/>
    <s v="Brasil"/>
    <s v="Reales"/>
    <n v="708.53"/>
    <n v="133.22"/>
    <s v="Pago Completo"/>
    <s v="Reemb. Gracyane - Santarém 15 a 18/09/2025"/>
    <s v="D-2025-10-02-25878"/>
    <x v="1"/>
    <s v="A00830"/>
  </r>
  <r>
    <d v="2025-10-02T00:00:00"/>
    <s v="2nd payment CREEC"/>
    <s v="I-2025-07148"/>
    <s v="Impulsouth II: JTL&amp;I Grants - CREEC - Uganda"/>
    <x v="2"/>
    <x v="63"/>
    <x v="0"/>
    <s v="Co-inversor - Fundación Avina (FA)"/>
    <x v="7"/>
    <x v="22"/>
    <x v="25"/>
    <s v="Donación efectivo más de U$D 3K y menos de U$D 50K"/>
    <s v="Uganda"/>
    <s v="US Dollar"/>
    <n v="2000"/>
    <n v="2000"/>
    <s v="Pago Completo"/>
    <s v="2nd payment CREEC"/>
    <s v="D-2025-10-02-25874"/>
    <x v="0"/>
    <s v="A00811"/>
  </r>
  <r>
    <d v="2025-10-02T00:00:00"/>
    <s v="Pago factura 00004-00001550"/>
    <s v="I-2025-07226"/>
    <s v="Latitud R C4 Cobertura Anfibia conflicto recicladores Buenos Aires"/>
    <x v="2"/>
    <x v="117"/>
    <x v="0"/>
    <s v="Co-inversor - Fundación Avina (FA)"/>
    <x v="6"/>
    <x v="10"/>
    <x v="10"/>
    <s v="Donación efectivo hasta U$D 3K"/>
    <s v="Argentina"/>
    <s v="US Dollar"/>
    <n v="2000"/>
    <n v="2000"/>
    <s v="Pago Completo"/>
    <s v="Pago factura 00004-00001550"/>
    <s v="D-2025-10-02-25875"/>
    <x v="1"/>
    <s v="A00596"/>
  </r>
  <r>
    <d v="2025-10-02T00:00:00"/>
    <s v="Wordly - Pago Único Traducción I-7239"/>
    <s v="I-2025-07239"/>
    <s v="MapBiomas: Servicio de Traduccion"/>
    <x v="4"/>
    <x v="10"/>
    <x v="2"/>
    <s v="Co-inversor - Avina Americas (AA)"/>
    <x v="0"/>
    <x v="6"/>
    <x v="6"/>
    <s v="Consultoría: Contratación de servicios/Otros"/>
    <s v="Global"/>
    <s v="US Dollar"/>
    <n v="3459.6"/>
    <n v="3459.6"/>
    <s v="Pago Completo"/>
    <s v="Wordly - Pago Único Traducción I-7239"/>
    <s v="D-2025-09-30-25867"/>
    <x v="1"/>
    <s v="A00010"/>
  </r>
  <r>
    <d v="2025-10-02T00:00:00"/>
    <s v="Reemb. Leila Gastos com alimentação e deslocamento"/>
    <s v="I-2025-07214"/>
    <s v="WTT POL - Mesa Redonda no ICID - Fortaleza -18/09/2025"/>
    <x v="3"/>
    <x v="114"/>
    <x v="1"/>
    <s v="WTT Institucional"/>
    <x v="2"/>
    <x v="13"/>
    <x v="13"/>
    <s v="Contratación de servicios/Viajes/Hoteles/Viáticos"/>
    <s v="Brasil"/>
    <s v="Reales"/>
    <n v="561.63"/>
    <n v="105.6"/>
    <s v="Pago Completo"/>
    <s v="Reemb. Leila Gastos com alimentação e deslocamento"/>
    <s v="D-2025-10-02-25879"/>
    <x v="1"/>
    <s v="A00829"/>
  </r>
  <r>
    <d v="2025-10-02T00:00:00"/>
    <s v="Transporte Agenda 23 a 25.09"/>
    <s v="I-2024-06190"/>
    <s v="GCF BRA | Eventos e Viagens - Projeto Marajó"/>
    <x v="5"/>
    <x v="2"/>
    <x v="0"/>
    <s v="Co-inversor - Fundación Avina (FA)"/>
    <x v="0"/>
    <x v="11"/>
    <x v="11"/>
    <s v="Organizado por Avina"/>
    <s v="Brasil"/>
    <s v="Reales"/>
    <n v="2755"/>
    <n v="517.99"/>
    <s v="Pago Completo"/>
    <s v="Transporte Agenda 23 a 25.09"/>
    <s v="D-2025-09-30-25869"/>
    <x v="0"/>
    <s v="A00703"/>
  </r>
  <r>
    <d v="2025-10-02T00:00:00"/>
    <s v="Baixa de Adiantamento Marcelo Tavares - 5.000"/>
    <s v="I-2025-07236"/>
    <s v="GCF BRA | Assistente Técnico de Projeto - Marcelo Tavares"/>
    <x v="5"/>
    <x v="2"/>
    <x v="0"/>
    <s v="Co-inversor - Fundación Avina (FA)"/>
    <x v="0"/>
    <x v="0"/>
    <x v="0"/>
    <s v="Consultoría: Implementación de Programas"/>
    <s v="Brasil"/>
    <s v="Reales"/>
    <n v="5000"/>
    <n v="940.1"/>
    <s v="Pago Completo"/>
    <s v="Baixa de Adiantamento Marcelo Tavares - 5.000"/>
    <s v="D-2025-10-01-25872"/>
    <x v="0"/>
    <s v="A00703"/>
  </r>
  <r>
    <d v="2025-10-02T00:00:00"/>
    <s v="2nd payment"/>
    <s v="I-2025-07118"/>
    <s v="Impulsouth II: JTL&amp;I Grants - Alain Biboum - Cameroon"/>
    <x v="2"/>
    <x v="63"/>
    <x v="0"/>
    <s v="Co-inversor - Fundación Avina (FA)"/>
    <x v="7"/>
    <x v="22"/>
    <x v="25"/>
    <s v="Donación efectivo más de U$D 3K y menos de U$D 50K"/>
    <s v="Camerún"/>
    <s v="US Dollar"/>
    <n v="2000"/>
    <n v="2000"/>
    <s v="Pago Completo"/>
    <s v="2nd payment"/>
    <s v="D-2025-09-29-25865"/>
    <x v="0"/>
    <s v="A00811"/>
  </r>
  <r>
    <d v="2025-10-03T00:00:00"/>
    <s v="2nd payment (W4SECA)"/>
    <s v="I-2025-07116"/>
    <s v="Impulsouth II: JTL&amp;I Grants - Carole Tankeu - Cameroon"/>
    <x v="2"/>
    <x v="63"/>
    <x v="0"/>
    <s v="Co-inversor - Fundación Avina (FA)"/>
    <x v="7"/>
    <x v="22"/>
    <x v="25"/>
    <s v="Donación efectivo más de U$D 3K y menos de U$D 50K"/>
    <s v="Camerún"/>
    <s v="US Dollar"/>
    <n v="2000"/>
    <n v="2000"/>
    <s v="Pago Completo"/>
    <s v="2nd payment (W4SECA)"/>
    <s v="D-2025-10-02-25881"/>
    <x v="0"/>
    <s v="A00811"/>
  </r>
  <r>
    <d v="2025-10-03T00:00:00"/>
    <s v="Desembolso CDP 2DO año ejecucion"/>
    <s v="I-2024-06160"/>
    <s v="UE Chile: Alianza Casa de la Paz"/>
    <x v="1"/>
    <x v="65"/>
    <x v="0"/>
    <s v="Co-inversor - Fundación Avina (FA)"/>
    <x v="3"/>
    <x v="3"/>
    <x v="3"/>
    <s v="Donación efectivo más de U$D 50K"/>
    <s v="Chile"/>
    <s v="Pesos Chilenos"/>
    <n v="45997416"/>
    <n v="47968.94"/>
    <s v="Pago Completo"/>
    <s v="Desembolso CDP 2DO año ejecucion"/>
    <s v="D-2025-09-30-25868"/>
    <x v="1"/>
    <s v="A00800"/>
  </r>
  <r>
    <d v="2025-10-03T00:00:00"/>
    <s v="Traslado actividades Periplo"/>
    <s v="I-2025-06972"/>
    <s v="UE Chile-Periplo: Talleres proyecto 2025"/>
    <x v="1"/>
    <x v="65"/>
    <x v="0"/>
    <s v="Co-inversor - Fundación Avina (FA)"/>
    <x v="3"/>
    <x v="3"/>
    <x v="3"/>
    <s v="Contratación de servicios/Viajes/Hoteles/Viáticos"/>
    <s v="Chile"/>
    <s v="Pesos Chilenos"/>
    <n v="133588"/>
    <n v="138.97"/>
    <s v="Pago Completo"/>
    <s v="Traslado actividades Periplo"/>
    <s v="D-2025-10-02-25876"/>
    <x v="1"/>
    <s v="A00800"/>
  </r>
  <r>
    <d v="2025-10-03T00:00:00"/>
    <s v="Alojamiento participante actividad Periplo"/>
    <s v="I-2025-06972"/>
    <s v="UE Chile-Periplo: Talleres proyecto 2025"/>
    <x v="1"/>
    <x v="65"/>
    <x v="0"/>
    <s v="Co-inversor - Fundación Avina (FA)"/>
    <x v="3"/>
    <x v="3"/>
    <x v="3"/>
    <s v="Contratación de servicios/Viajes/Hoteles/Viáticos"/>
    <s v="Chile"/>
    <s v="Pesos Chilenos"/>
    <n v="111860"/>
    <n v="116.37"/>
    <s v="Pago Completo"/>
    <s v="Alojamiento participante actividad Periplo"/>
    <s v="D-2025-10-02-25877"/>
    <x v="1"/>
    <s v="A00800"/>
  </r>
  <r>
    <d v="2025-10-03T00:00:00"/>
    <s v="2nd payment Susan Claros"/>
    <s v="I-2025-07153"/>
    <s v="Impulsouth II: JTL&amp;I Grants - Susan Claros Rivera - Bolivia"/>
    <x v="2"/>
    <x v="63"/>
    <x v="0"/>
    <s v="Co-inversor - Fundación Avina (FA)"/>
    <x v="7"/>
    <x v="22"/>
    <x v="25"/>
    <s v="Donación efectivo más de U$D 3K y menos de U$D 50K"/>
    <s v="Bolivia"/>
    <s v="US Dollar"/>
    <n v="2000"/>
    <n v="2000"/>
    <s v="Pago Completo"/>
    <s v="2nd payment Susan Claros"/>
    <s v="D-2025-10-02-25882"/>
    <x v="0"/>
    <s v="A00811"/>
  </r>
  <r>
    <d v="2025-10-03T00:00:00"/>
    <s v="Pago Junio - Juan Duncan"/>
    <s v="I-2024-06469"/>
    <s v="ICC: Consultoría en comunicación - Juan Duncan"/>
    <x v="2"/>
    <x v="106"/>
    <x v="0"/>
    <s v="Co-inversor - Fundación Avina (FA)"/>
    <x v="3"/>
    <x v="9"/>
    <x v="9"/>
    <s v="Consultoría: Implementación de Programas"/>
    <s v="Argentina"/>
    <s v="Pesos Argentinos"/>
    <n v="758386.75"/>
    <n v="576.29999999999995"/>
    <s v="Pago Completo"/>
    <s v="Pago Junio - Juan Duncan"/>
    <s v="D-2025-08-22-25619"/>
    <x v="0"/>
    <s v="A00808"/>
  </r>
  <r>
    <d v="2025-10-03T00:00:00"/>
    <s v="Pago Julio - Agosto -Juan Duncan"/>
    <s v="I-2024-06469"/>
    <s v="ICC: Consultoría en comunicación - Juan Duncan"/>
    <x v="2"/>
    <x v="106"/>
    <x v="0"/>
    <s v="Co-inversor - Fundación Avina (FA)"/>
    <x v="3"/>
    <x v="9"/>
    <x v="9"/>
    <s v="Consultoría: Implementación de Programas"/>
    <s v="Argentina"/>
    <s v="Pesos Argentinos"/>
    <n v="1516773.5"/>
    <n v="1152.5899999999999"/>
    <s v="Pago Completo"/>
    <s v="Pago Julio - Agosto -Juan Duncan"/>
    <s v="D-2025-09-29-25863"/>
    <x v="0"/>
    <s v="A00808"/>
  </r>
  <r>
    <d v="2025-10-07T00:00:00"/>
    <s v="Pago Septiembre 2025 - Daniela Salas"/>
    <s v="I-2024-06380"/>
    <s v="ICC: consultoría de monitoreo, evaluación y aprendizaje - Daniela Salas"/>
    <x v="2"/>
    <x v="106"/>
    <x v="0"/>
    <s v="Co-inversor - Fundación Avina (FA)"/>
    <x v="3"/>
    <x v="9"/>
    <x v="9"/>
    <s v="Consultoría: Implementación de Programas"/>
    <s v="Perú"/>
    <s v="Nuevos Soles Peruanos"/>
    <n v="8500"/>
    <n v="2432.7399999999998"/>
    <s v="Pago Completo"/>
    <s v="Pago Septiembre 2025 - Daniela Salas"/>
    <s v="D-2025-09-29-25856"/>
    <x v="0"/>
    <s v="A00808"/>
  </r>
  <r>
    <d v="2025-10-07T00:00:00"/>
    <s v="Pago Unico -DAWF_James Oyange"/>
    <s v="I-2025-07268"/>
    <s v="DAWF African Content Moderators Union_James Oyange"/>
    <x v="2"/>
    <x v="88"/>
    <x v="0"/>
    <s v="Avina Americas – Fundación Avina (AA-FA)"/>
    <x v="3"/>
    <x v="3"/>
    <x v="3"/>
    <s v="Donación efectivo hasta U$D 3K"/>
    <s v="Kenia"/>
    <s v="US Dollar"/>
    <n v="1370"/>
    <n v="1370"/>
    <s v="Pago Completo"/>
    <s v="Pago Unico -DAWF_James Oyange"/>
    <s v="D-2025-10-03-25884"/>
    <x v="1"/>
    <s v="A00906"/>
  </r>
  <r>
    <d v="2025-10-07T00:00:00"/>
    <s v="Primer desembolso"/>
    <s v="I-2025-07249"/>
    <s v="F4 LR ECU: Fortalecimiento al reciclaje inclusivo a través de la innovación social y tecnológica Fase 2"/>
    <x v="2"/>
    <x v="117"/>
    <x v="0"/>
    <s v="Co-inversor - Fundación Avina (FA)"/>
    <x v="6"/>
    <x v="10"/>
    <x v="10"/>
    <s v="Donación efectivo más de U$D 3K y menos de U$D 50K"/>
    <s v="Ecuador"/>
    <s v="US Dollar"/>
    <n v="20000"/>
    <n v="20000"/>
    <s v="Pago Completo"/>
    <s v="Primer desembolso"/>
    <s v="D-2025-10-01-25871"/>
    <x v="1"/>
    <s v="A00596"/>
  </r>
  <r>
    <d v="2025-10-07T00:00:00"/>
    <s v="INVOICE #010/2025 - Marcelo Mosaner"/>
    <s v="I-2025-07068"/>
    <s v="POV-VAC: Consultoría monitoreo y evaluación"/>
    <x v="2"/>
    <x v="40"/>
    <x v="0"/>
    <s v="Co-inversor - Fundación Avina (FA)"/>
    <x v="0"/>
    <x v="0"/>
    <x v="0"/>
    <s v="Consultoría: Implementación de Programas"/>
    <s v="Brasil"/>
    <s v="Reales"/>
    <n v="11000"/>
    <n v="2068.21"/>
    <s v="Pago Completo"/>
    <s v="INVOICE #010/2025 - Marcelo Mosaner"/>
    <s v="D-2025-10-06-25885"/>
    <x v="0"/>
    <s v="A00461"/>
  </r>
  <r>
    <d v="2025-10-07T00:00:00"/>
    <s v="Desembolso 2 -  Fundación Gaia Pacha"/>
    <s v="I-2024-06609"/>
    <s v="POV BOL - Gaia Pacha: Concurso Juvenil del Agua 2025"/>
    <x v="2"/>
    <x v="40"/>
    <x v="0"/>
    <s v="Co-inversor - Fundación Avina (FA)"/>
    <x v="0"/>
    <x v="11"/>
    <x v="11"/>
    <s v="Donación efectivo más de U$D 3K y menos de U$D 50K"/>
    <s v="Bolivia"/>
    <s v="US Dollar"/>
    <n v="4000"/>
    <n v="4000"/>
    <s v="Pago Completo"/>
    <s v="Desembolso 2 -  Fundación Gaia Pacha"/>
    <s v="D-2025-10-06-25888"/>
    <x v="0"/>
    <s v="A00461"/>
  </r>
  <r>
    <d v="2025-10-07T00:00:00"/>
    <s v="Pago unico | RED ORGANIZATIVA POR LA JUSTICIA OBRERA"/>
    <s v="I-2025-07194"/>
    <s v="SURGE | Red Organizativa por la Justicia Obrera &amp; Micelio ROJO"/>
    <x v="2"/>
    <x v="124"/>
    <x v="0"/>
    <s v="Avina Americas – Fundación Avina (AA-FA)"/>
    <x v="5"/>
    <x v="5"/>
    <x v="5"/>
    <s v="Donación efectivo más de U$D 3K y menos de U$D 50K"/>
    <s v="México"/>
    <s v="US Dollar"/>
    <n v="26000"/>
    <n v="26000"/>
    <s v="Pago Completo"/>
    <s v="Pago unico | RED ORGANIZATIVA POR LA JUSTICIA OBRERA"/>
    <s v="D-2025-10-02-25880"/>
    <x v="2"/>
    <s v="A00925"/>
  </r>
  <r>
    <d v="2025-10-07T00:00:00"/>
    <s v="2nd Payment Cadeau Adjamie"/>
    <s v="I-2025-07117"/>
    <s v="Impulsouth II: JTL&amp;I Grants - Cadeau Adjamie Ravolatahina - Madagascar"/>
    <x v="2"/>
    <x v="63"/>
    <x v="0"/>
    <s v="Co-inversor - Fundación Avina (FA)"/>
    <x v="7"/>
    <x v="22"/>
    <x v="25"/>
    <s v="Donación efectivo más de U$D 3K y menos de U$D 50K"/>
    <s v="Madagascar"/>
    <s v="US Dollar"/>
    <n v="2000"/>
    <n v="2000"/>
    <s v="Pago Completo"/>
    <s v="2nd Payment Cadeau Adjamie"/>
    <s v="D-2025-10-06-25890"/>
    <x v="0"/>
    <s v="A00811"/>
  </r>
  <r>
    <d v="2025-10-07T00:00:00"/>
    <s v="2nd payment Bai Serge"/>
    <s v="I-2025-07150"/>
    <s v="Impulsouth II: JTL&amp;I Grants - Bai Serge - Côte d'Ivoire"/>
    <x v="2"/>
    <x v="63"/>
    <x v="0"/>
    <s v="Co-inversor - Fundación Avina (FA)"/>
    <x v="7"/>
    <x v="22"/>
    <x v="25"/>
    <s v="Donación efectivo más de U$D 3K y menos de U$D 50K"/>
    <s v="Costa de Marfil"/>
    <s v="US Dollar"/>
    <n v="2000"/>
    <n v="2000"/>
    <s v="Pago Completo"/>
    <s v="2nd payment Bai Serge"/>
    <s v="D-2025-10-06-25891"/>
    <x v="0"/>
    <s v="A00811"/>
  </r>
  <r>
    <d v="2025-10-07T00:00:00"/>
    <s v="1er Desembolso Marco Andrade"/>
    <s v="I-2025-07266"/>
    <s v="Comic Relief: Consultoría de Comunicación Marco Andrade"/>
    <x v="2"/>
    <x v="122"/>
    <x v="0"/>
    <s v="Co-inversor - Fundación Avina (FA)"/>
    <x v="7"/>
    <x v="22"/>
    <x v="22"/>
    <s v="Consultoría: Contratación de servicios/Otros"/>
    <s v="Ecuador"/>
    <s v="US Dollar"/>
    <n v="1800"/>
    <n v="1800"/>
    <s v="Pago Completo"/>
    <s v="1er Desembolso Marco Andrade"/>
    <s v="D-2025-10-06-25892"/>
    <x v="0"/>
    <s v="A00927"/>
  </r>
  <r>
    <d v="2025-10-07T00:00:00"/>
    <s v="Pago unico"/>
    <s v="I-2025-07198"/>
    <s v="SURGE FCP | Girl Up | Programa de Acompañamiento a Clubs"/>
    <x v="2"/>
    <x v="124"/>
    <x v="0"/>
    <s v="Avina Americas – Fundación Avina (AA-FA)"/>
    <x v="5"/>
    <x v="5"/>
    <x v="5"/>
    <s v="Donación efectivo más de U$D 3K y menos de U$D 50K"/>
    <s v="México"/>
    <s v="US Dollar"/>
    <n v="16000"/>
    <n v="16000"/>
    <s v="Pago Completo"/>
    <s v="Pago unico"/>
    <s v="D-2025-10-07-25893"/>
    <x v="2"/>
    <s v="A00925"/>
  </r>
  <r>
    <d v="2025-10-08T00:00:00"/>
    <s v="Anticipo viajes"/>
    <s v="I-2025-07235"/>
    <s v="Coordinación de la Aceleradora de Negocios e iniciativas Programáticas ECI"/>
    <x v="2"/>
    <x v="89"/>
    <x v="0"/>
    <s v="Co-inversor - Fundación Avina (FA)"/>
    <x v="6"/>
    <x v="8"/>
    <x v="8"/>
    <s v="Consultoría: Implementación de Programas"/>
    <s v="Colombia"/>
    <s v="US Dollar"/>
    <n v="1000"/>
    <n v="1000"/>
    <s v="Pago Completo"/>
    <s v="Anticipo viajes"/>
    <s v="D-2025-10-06-25887"/>
    <x v="1"/>
    <s v="A00655"/>
  </r>
  <r>
    <d v="2025-10-08T00:00:00"/>
    <s v="5th payment Maria"/>
    <s v="I-2024-06593"/>
    <s v="Impulsouth II: Expert on Gender and Energy Transition (Maria)"/>
    <x v="2"/>
    <x v="63"/>
    <x v="0"/>
    <s v="Co-inversor - Fundación Avina (FA)"/>
    <x v="7"/>
    <x v="22"/>
    <x v="25"/>
    <s v="Consultoría: Contratación de servicios/Otros"/>
    <s v="Global"/>
    <s v="US Dollar"/>
    <n v="2000"/>
    <n v="2000"/>
    <s v="Pago Completo"/>
    <s v="5th payment Maria"/>
    <s v="D-2025-10-07-25894"/>
    <x v="0"/>
    <s v="A00811"/>
  </r>
  <r>
    <d v="2025-10-08T00:00:00"/>
    <s v="Invoice 01/2025 - Pago 1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1/2025 - Pago 1 - Consultoria coordinacion aceleradora German Villegas"/>
    <s v="D-2025-10-06-25886"/>
    <x v="1"/>
    <s v="A00655"/>
  </r>
  <r>
    <d v="2025-10-09T00:00:00"/>
    <s v="NF 120 ref. Diagramação Material Institucional - Vinicius Caina"/>
    <s v="I-2025-06821"/>
    <s v="WTT COM - Materiais e serviços para comun. de projetos 2025"/>
    <x v="3"/>
    <x v="19"/>
    <x v="1"/>
    <s v="WTT Institucional"/>
    <x v="2"/>
    <x v="13"/>
    <x v="13"/>
    <s v="Consultoría: Contratación de servicios/Otros"/>
    <s v="Brasil"/>
    <s v="Reales"/>
    <n v="2650"/>
    <n v="497.91"/>
    <s v="Pago Completo"/>
    <s v="NF 120 ref. Diagramação Material Institucional - Vinicius Caina"/>
    <s v="D-2025-10-06-25889"/>
    <x v="1"/>
    <s v="A00782"/>
  </r>
  <r>
    <d v="2025-10-09T00:00:00"/>
    <s v="FT 8386 Via Aerea - Passagem e Hospedagem - Leila Santana"/>
    <s v="I-2025-07214"/>
    <s v="WTT POL - Mesa Redonda no ICID - Fortaleza -18/09/2025"/>
    <x v="3"/>
    <x v="114"/>
    <x v="1"/>
    <s v="WTT Institucional"/>
    <x v="2"/>
    <x v="13"/>
    <x v="13"/>
    <s v="Contratación de servicios/Viajes/Hoteles/Viáticos"/>
    <s v="Brasil"/>
    <s v="Reales"/>
    <n v="5429.68"/>
    <n v="1020.18"/>
    <s v="Pago Completo"/>
    <s v="FT 8386 Via Aerea - Passagem e Hospedagem - Leila Santana"/>
    <s v="D-2025-10-09-25910"/>
    <x v="1"/>
    <s v="A00829"/>
  </r>
  <r>
    <d v="2025-10-09T00:00:00"/>
    <s v="FT 8388 Via Aerea - Hospedagem Angélica e Mari Brito"/>
    <s v="I-2025-06814"/>
    <s v="WTT GER - Viagens 2025 - Via Aérea e adiantamentos"/>
    <x v="3"/>
    <x v="18"/>
    <x v="1"/>
    <s v="WTT Institucional"/>
    <x v="2"/>
    <x v="2"/>
    <x v="2"/>
    <s v="Contratación de servicios/Viajes/Hoteles/Viáticos"/>
    <s v="Brasil"/>
    <s v="Reales"/>
    <n v="2667.96"/>
    <n v="501.28"/>
    <s v="Pago Completo"/>
    <s v="FT 8388 Via Aerea - Hospedagem Angélica e Mari Brito"/>
    <s v="D-2025-10-09-25913"/>
    <x v="3"/>
    <s v="A00825"/>
  </r>
  <r>
    <d v="2025-10-09T00:00:00"/>
    <s v="FT 8383 Via Aerea - Passagem Angelica 26 a 30/10/2025 - Belem"/>
    <s v="I-2025-06814"/>
    <s v="WTT GER - Viagens 2025 - Via Aérea e adiantamentos"/>
    <x v="3"/>
    <x v="128"/>
    <x v="1"/>
    <s v="Fundación Avina - WTT (FA-WTT)"/>
    <x v="2"/>
    <x v="2"/>
    <x v="2"/>
    <s v="Contratación de servicios/Viajes/Hoteles/Viáticos"/>
    <s v="Brasil"/>
    <s v="Reales"/>
    <n v="2732.51"/>
    <n v="513.76"/>
    <s v="Pago Completo"/>
    <s v="FT 8383 Via Aerea - Passagem Angelica 26 a 30/10/2025 - Belem"/>
    <s v="D-2025-10-09-25912"/>
    <x v="0"/>
    <s v="A00939"/>
  </r>
  <r>
    <d v="2025-10-09T00:00:00"/>
    <s v="PC  Caroline Santos | Baixa de Adiantamento - 2.000"/>
    <s v="I-2024-06739"/>
    <s v="GCF BRA | Administrative Consulting - Caroline Santos"/>
    <x v="5"/>
    <x v="2"/>
    <x v="0"/>
    <s v="Co-inversor - Fundación Avina (FA)"/>
    <x v="0"/>
    <x v="0"/>
    <x v="0"/>
    <s v="Consultoría: Implementación de Programas"/>
    <s v="Brasil"/>
    <s v="Reales"/>
    <n v="2000"/>
    <n v="373.59"/>
    <s v="Pago Completo"/>
    <s v="PC  Caroline Santos | Baixa de Adiantamento - 2.000"/>
    <s v="D-2025-10-08-25895"/>
    <x v="0"/>
    <s v="A00703"/>
  </r>
  <r>
    <d v="2025-10-09T00:00:00"/>
    <s v="NF 029 VILA TUCUPI | Jantar Agenda Missão Marajó - Soure"/>
    <s v="I-2024-06190"/>
    <s v="GCF BRA | Eventos e Viagens - Projeto Marajó"/>
    <x v="5"/>
    <x v="2"/>
    <x v="0"/>
    <s v="Co-inversor - Fundación Avina (FA)"/>
    <x v="0"/>
    <x v="11"/>
    <x v="11"/>
    <s v="Organizado por Avina"/>
    <s v="Brasil"/>
    <s v="Reales"/>
    <n v="9600"/>
    <n v="1793.22"/>
    <s v="Pago Completo"/>
    <s v="NF 029 VILA TUCUPI | Jantar Agenda Missão Marajó - Soure"/>
    <s v="D-2025-10-08-25902"/>
    <x v="0"/>
    <s v="A00703"/>
  </r>
  <r>
    <d v="2025-10-09T00:00:00"/>
    <s v="Pago 2/2 | Organización Juvenil Mexiro A.C"/>
    <s v="I-2025-07240"/>
    <s v="SURGE FCP | Maternidades respetadas y diversas | Organización Juvenil Mexiro"/>
    <x v="2"/>
    <x v="75"/>
    <x v="0"/>
    <s v="Avina Americas – Fundación Avina (AA-FA)"/>
    <x v="5"/>
    <x v="5"/>
    <x v="5"/>
    <s v="Donación efectivo más de U$D 3K y menos de U$D 50K"/>
    <s v="México"/>
    <s v="US Dollar"/>
    <n v="12000"/>
    <n v="12000"/>
    <s v="Pago Completo"/>
    <s v="Pago 2/2 | Organización Juvenil Mexiro A.C"/>
    <s v="D-2025-10-08-25900"/>
    <x v="2"/>
    <s v="A00780"/>
  </r>
  <r>
    <d v="2025-10-09T00:00:00"/>
    <s v="FT 8384 Via Aerea - Hospedagem Santarém 16 a 18/09/2025 - Gracyane e Renata"/>
    <s v="I-2025-06814"/>
    <s v="WTT GER - Viagens 2025 - Via Aérea e adiantamentos"/>
    <x v="3"/>
    <x v="42"/>
    <x v="1"/>
    <s v="WTT Institucional"/>
    <x v="2"/>
    <x v="2"/>
    <x v="2"/>
    <s v="Contratación de servicios/Viajes/Hoteles/Viáticos"/>
    <s v="Brasil"/>
    <s v="Reales"/>
    <n v="1108.4000000000001"/>
    <n v="208.26"/>
    <s v="Pago Completo"/>
    <s v="FT 8384 Via Aerea - Hospedagem Santarém 16 a 18/09/2025 - Gracyane e Renata"/>
    <s v="D-2025-10-09-25911"/>
    <x v="1"/>
    <s v="A00830"/>
  </r>
  <r>
    <d v="2025-10-09T00:00:00"/>
    <s v="PC  Caroline Santos | Reembolso de Despesas - Agenda Setembro"/>
    <s v="I-2024-06739"/>
    <s v="GCF BRA | Administrative Consulting - Caroline Santos"/>
    <x v="5"/>
    <x v="2"/>
    <x v="0"/>
    <s v="Co-inversor - Fundación Avina (FA)"/>
    <x v="0"/>
    <x v="0"/>
    <x v="0"/>
    <s v="Consultoría: Implementación de Programas"/>
    <s v="Brasil"/>
    <s v="Reales"/>
    <n v="310.05"/>
    <n v="57.92"/>
    <s v="Pago Completo"/>
    <s v="PC  Caroline Santos | Reembolso de Despesas - Agenda Setembro"/>
    <s v="D-2025-10-08-25896"/>
    <x v="0"/>
    <s v="A00703"/>
  </r>
  <r>
    <d v="2025-10-09T00:00:00"/>
    <s v="Pago Servicio de Interpretación Simultánea"/>
    <s v="I-2025-07242"/>
    <s v="Impulsouth II: Interpretación Simultanea Remota Dialogue Sud-Su COP"/>
    <x v="2"/>
    <x v="63"/>
    <x v="0"/>
    <s v="Co-inversor - Fundación Avina (FA)"/>
    <x v="7"/>
    <x v="22"/>
    <x v="22"/>
    <s v="Consultoría: Contratación de servicios/Otros"/>
    <s v="Global"/>
    <s v="US Dollar"/>
    <n v="1100"/>
    <n v="1100"/>
    <s v="Pago Completo"/>
    <s v="Pago Servicio de Interpretación Simultánea"/>
    <s v="D-2025-10-03-25883"/>
    <x v="0"/>
    <s v="A00811"/>
  </r>
  <r>
    <d v="2025-10-09T00:00:00"/>
    <s v="I-2025-07105 Desembolso Unico - Escuelas Promesa - Jalisco / Monterrey"/>
    <s v="I-2025-07105"/>
    <s v="ECI - Latitud R - MEX - Escuelas Promesa - Jalisco / Monterrey"/>
    <x v="2"/>
    <x v="23"/>
    <x v="0"/>
    <s v="Avina Americas – Fundación Avina (AA-FA)"/>
    <x v="6"/>
    <x v="10"/>
    <x v="10"/>
    <s v="Donación efectivo más de U$D 3K y menos de U$D 50K"/>
    <s v="México"/>
    <s v="US Dollar"/>
    <n v="30000"/>
    <n v="30000"/>
    <s v="Pago Completo"/>
    <s v="I-2025-07105 Desembolso Unico - Escuelas Promesa - Jalisco / Monterrey"/>
    <s v="D-2025-09-05-25711"/>
    <x v="1"/>
    <s v="A00788"/>
  </r>
  <r>
    <d v="2025-10-09T00:00:00"/>
    <s v="Pago 2/2 | Organización Juvenil Mexiro A.C"/>
    <s v="I-2025-07240"/>
    <s v="SURGE FCP | Maternidades respetadas y diversas | Organización Juvenil Mexiro"/>
    <x v="2"/>
    <x v="61"/>
    <x v="0"/>
    <s v="Avina Americas – Fundación Avina (AA-FA)"/>
    <x v="5"/>
    <x v="5"/>
    <x v="5"/>
    <s v="Donación efectivo más de U$D 3K y menos de U$D 50K"/>
    <s v="México"/>
    <s v="US Dollar"/>
    <n v="6000"/>
    <n v="6000"/>
    <s v="Pago Completo"/>
    <s v="Pago 2/2 | Organización Juvenil Mexiro A.C"/>
    <s v="D-2025-10-08-25899"/>
    <x v="2"/>
    <s v="A00772"/>
  </r>
  <r>
    <d v="2025-10-09T00:00:00"/>
    <s v="FT 8382 Via Aerea - Hospedagem - Evento Emprapii UFOPA - 17/09/2025 em Santarém"/>
    <s v="I-2025-07212"/>
    <s v="WTT CAP - Evento da Emprapii UFOPA - 17/09/2025 em Santarém"/>
    <x v="3"/>
    <x v="42"/>
    <x v="1"/>
    <s v="WTT Institucional"/>
    <x v="2"/>
    <x v="13"/>
    <x v="13"/>
    <s v="Contratación de servicios/Viajes/Hoteles/Viáticos"/>
    <s v="Brasil"/>
    <s v="Reales"/>
    <n v="554.4"/>
    <n v="104.17"/>
    <s v="Pago Completo"/>
    <s v="FT 8382 Via Aerea - Hospedagem - Evento Emprapii UFOPA - 17/09/2025 em Santarém"/>
    <s v="D-2025-10-13-25946"/>
    <x v="1"/>
    <s v="A00830"/>
  </r>
  <r>
    <d v="2025-10-10T00:00:00"/>
    <s v="I-2025-07241 - Pago unico"/>
    <s v="I-2025-07241"/>
    <s v="ECI - Aporte Premio Territorio Circular"/>
    <x v="2"/>
    <x v="27"/>
    <x v="0"/>
    <s v="Co-inversor - Fundación Avina (FA)"/>
    <x v="6"/>
    <x v="10"/>
    <x v="10"/>
    <s v="Patrocinios"/>
    <s v="Chile"/>
    <s v="US Dollar"/>
    <n v="3800"/>
    <n v="3800"/>
    <s v="Pago Completo"/>
    <s v="I-2025-07241 - Pago unico"/>
    <s v="D-2025-10-09-25914"/>
    <x v="3"/>
    <s v="A00001"/>
  </r>
  <r>
    <d v="2025-10-10T00:00:00"/>
    <s v="I-2024-06303 - Pago II - Enmienda Uganda Nurses &amp; Midwives Union"/>
    <s v="I-2024-06303"/>
    <s v="DAWF Uganda Nurses &amp; Midwives Union"/>
    <x v="4"/>
    <x v="28"/>
    <x v="2"/>
    <s v="Co-inversor - Avina Americas (AA)"/>
    <x v="3"/>
    <x v="7"/>
    <x v="7"/>
    <s v="Donación efectivo más de U$D 3K y menos de U$D 50K"/>
    <s v="Uganda"/>
    <s v="US Dollar"/>
    <n v="45000"/>
    <n v="45000"/>
    <s v="Pago Completo"/>
    <s v="I-2024-06303 - Pago II - Enmienda Uganda Nurses &amp; Midwives Union"/>
    <s v="D-2025-10-09-25906"/>
    <x v="1"/>
    <s v="A00793"/>
  </r>
  <r>
    <d v="2025-10-10T00:00:00"/>
    <s v="PagoUnico _DAWF Perkumpulan Sembada Bersama Indonesia"/>
    <s v="I-2025-07206"/>
    <s v="DAWF Perkumpulan Sembada Bersama Indonesia - Enmienda"/>
    <x v="2"/>
    <x v="88"/>
    <x v="0"/>
    <s v="Avina Americas – Fundación Avina (AA-FA)"/>
    <x v="3"/>
    <x v="3"/>
    <x v="3"/>
    <s v="Donación efectivo hasta U$D 3K"/>
    <s v="Indonesia"/>
    <s v="US Dollar"/>
    <n v="806.25"/>
    <n v="806.25"/>
    <s v="Pago Completo"/>
    <s v="PagoUnico _DAWF Perkumpulan Sembada Bersama Indonesia"/>
    <s v="D-2025-10-09-25905"/>
    <x v="1"/>
    <s v="A00906"/>
  </r>
  <r>
    <d v="2025-10-10T00:00:00"/>
    <s v="I-07275 Anticipo caja chica Veronica"/>
    <s v="I-2025-07275"/>
    <s v="Walmart Periplo 3: Caja Chica Veronica"/>
    <x v="4"/>
    <x v="130"/>
    <x v="2"/>
    <s v="Co-inversor - Avina Americas (AA)"/>
    <x v="3"/>
    <x v="20"/>
    <x v="20"/>
    <s v="Consultoría: Contratación de servicios/Otros"/>
    <s v="México"/>
    <s v="US Dollar"/>
    <n v="2000"/>
    <n v="2000"/>
    <s v="Pago Completo"/>
    <s v="I-07275 Anticipo caja chica Veronica"/>
    <s v="D-2025-10-10-25927"/>
    <x v="1"/>
    <s v="A00951"/>
  </r>
  <r>
    <d v="2025-10-10T00:00:00"/>
    <s v="Invoice 1401 - Pago 2 - DD Paraguay Coresa - CFO International"/>
    <s v="I-2025-06870"/>
    <s v="ECI - Latitud R - C2 - Due Diligence Aceleradora 2025"/>
    <x v="2"/>
    <x v="89"/>
    <x v="0"/>
    <s v="Co-inversor - Fundación Avina (FA)"/>
    <x v="6"/>
    <x v="10"/>
    <x v="10"/>
    <s v="Consultoría: Contratación de servicios/Otros"/>
    <s v="Argentina"/>
    <s v="US Dollar"/>
    <n v="3300"/>
    <n v="3300"/>
    <s v="Pago Completo"/>
    <s v="Invoice 1401 - Pago 2 - DD Paraguay Coresa - CFO International"/>
    <s v="D-2025-07-17-25426"/>
    <x v="1"/>
    <s v="A00655"/>
  </r>
  <r>
    <d v="2025-10-10T00:00:00"/>
    <s v="Factura Allegro Tour 56826  Isadora Harvey.pdf"/>
    <s v="I-2025-06877"/>
    <s v="Avina | Consultoría Coordinación Programática | Isadora Harvey"/>
    <x v="2"/>
    <x v="27"/>
    <x v="0"/>
    <s v="Co-inversor - Fundación Avina (FA)"/>
    <x v="5"/>
    <x v="16"/>
    <x v="16"/>
    <s v="Consultoría: Implementación de Programas"/>
    <s v="Brasil"/>
    <s v="US Dollar"/>
    <n v="1640.87"/>
    <n v="1640.87"/>
    <s v="Pago Completo"/>
    <s v="Factura Allegro Tour 56826  Isadora Harvey.pdf"/>
    <s v="D-2025-10-09-25917"/>
    <x v="3"/>
    <s v="A00001"/>
  </r>
  <r>
    <d v="2025-10-13T00:00:00"/>
    <s v="Pago 2 - 2025"/>
    <s v="I-2024-06453"/>
    <s v="GCF BRA | Materials&amp; Goods - JB Monteiro"/>
    <x v="2"/>
    <x v="2"/>
    <x v="0"/>
    <s v="Co-inversor - Fundación Avina (FA)"/>
    <x v="0"/>
    <x v="11"/>
    <x v="11"/>
    <s v="Consultoría: Contratación de servicios/Otros"/>
    <s v="Brasil"/>
    <s v="Reales"/>
    <n v="20200"/>
    <n v="3795.35"/>
    <s v="Pago Completo"/>
    <s v="Pago 2 - 2025"/>
    <s v="D-2025-10-13-25933"/>
    <x v="0"/>
    <s v="A00703"/>
  </r>
  <r>
    <d v="2025-10-13T00:00:00"/>
    <s v="FT00008395 - Via Aerea - Pasaje - LARA VICTORIA VAZ"/>
    <s v="I-2025-07277"/>
    <s v="GCF BRA | 13° Congresso de Agroecologia"/>
    <x v="2"/>
    <x v="2"/>
    <x v="0"/>
    <s v="Co-inversor - Fundación Avina (FA)"/>
    <x v="0"/>
    <x v="0"/>
    <x v="0"/>
    <s v="Contratación de servicios/Viajes/Hoteles/Viáticos"/>
    <s v="Brasil"/>
    <s v="US Dollar"/>
    <n v="651.46"/>
    <n v="651.46"/>
    <s v="Pago Completo"/>
    <s v="FT00008395 - Via Aerea - Pasaje - LARA VICTORIA VAZ"/>
    <s v="D-2025-10-09-25907"/>
    <x v="0"/>
    <s v="A00703"/>
  </r>
  <r>
    <d v="2025-10-13T00:00:00"/>
    <s v="FT00008395 - Via Aerea - Pasaje - ECILENE PENA DE SOUZA"/>
    <s v="I-2025-07277"/>
    <s v="GCF BRA | 13° Congresso de Agroecologia"/>
    <x v="2"/>
    <x v="2"/>
    <x v="0"/>
    <s v="Co-inversor - Fundación Avina (FA)"/>
    <x v="0"/>
    <x v="11"/>
    <x v="11"/>
    <s v="Contratación de servicios/Viajes/Hoteles/Viáticos"/>
    <s v="Brasil"/>
    <s v="US Dollar"/>
    <n v="850.14"/>
    <n v="850.14"/>
    <s v="Pago Completo"/>
    <s v="FT00008395 - Via Aerea - Pasaje - ECILENE PENA DE SOUZA"/>
    <s v="D-2025-10-09-25908"/>
    <x v="0"/>
    <s v="A00703"/>
  </r>
  <r>
    <d v="2025-10-14T00:00:00"/>
    <s v="3o. Adelanto Gastos de Viaje Mayra I-6785"/>
    <s v="I-2024-06785"/>
    <s v="MapBiomas: Administrative Consulting Mayra Milkovic"/>
    <x v="4"/>
    <x v="10"/>
    <x v="2"/>
    <s v="Co-inversor - Avina Americas (AA)"/>
    <x v="0"/>
    <x v="6"/>
    <x v="6"/>
    <s v="Consultoría: Contratación de servicios/Otros"/>
    <s v="Argentina"/>
    <s v="US Dollar"/>
    <n v="3000"/>
    <n v="3000"/>
    <s v="Pago Completo"/>
    <s v="3o. Adelanto Gastos de Viaje Mayra I-6785"/>
    <s v="D-2025-10-13-25943"/>
    <x v="1"/>
    <s v="A00010"/>
  </r>
  <r>
    <d v="2025-10-14T00:00:00"/>
    <s v="I-07217- Boleto de avión Alejandra León"/>
    <s v="I-2025-07217"/>
    <s v="Reunión presencial del equipo Innovación Laboral"/>
    <x v="2"/>
    <x v="27"/>
    <x v="0"/>
    <s v="Co-inversor - Fundación Avina (FA)"/>
    <x v="3"/>
    <x v="9"/>
    <x v="9"/>
    <s v="Contratación de servicios/Viajes/Hoteles/Viáticos"/>
    <s v="México"/>
    <s v="US Dollar"/>
    <n v="1062.92"/>
    <n v="1062.92"/>
    <s v="Pago Completo"/>
    <s v="I-07217- Boleto de avión Alejandra León"/>
    <s v="D-2025-10-09-25920"/>
    <x v="3"/>
    <s v="A00001"/>
  </r>
  <r>
    <d v="2025-10-14T00:00:00"/>
    <s v="PC Lara Vaz | Reeembolso de despesas de viagens 11/08/2025 a 08/10/2025"/>
    <s v="I-2024-06591"/>
    <s v="GCF BRA | Consultoria Genero e Diversidade - Lara Vaz"/>
    <x v="5"/>
    <x v="2"/>
    <x v="0"/>
    <s v="Co-inversor - Fundación Avina (FA)"/>
    <x v="0"/>
    <x v="0"/>
    <x v="0"/>
    <s v="Consultoría: Implementación de Programas"/>
    <s v="Brasil"/>
    <s v="Reales"/>
    <n v="1507.75"/>
    <n v="274.24"/>
    <s v="Pago Completo"/>
    <s v="PC Lara Vaz | Reeembolso de despesas de viagens 11/08/2025 a 08/10/2025"/>
    <s v="D-2025-10-10-25926"/>
    <x v="0"/>
    <s v="A00703"/>
  </r>
  <r>
    <d v="2025-10-14T00:00:00"/>
    <s v="Instituto Belterra - Pago 2 - 50%"/>
    <s v="I-2025-06937"/>
    <s v="Águas do Marajó - Piloto de tecnología replicable de captación de agua para la producción"/>
    <x v="2"/>
    <x v="67"/>
    <x v="0"/>
    <s v="Co-inversor - Fundación Avina (FA)"/>
    <x v="4"/>
    <x v="4"/>
    <x v="4"/>
    <s v="Donación efectivo más de U$D 50K"/>
    <s v="Brasil"/>
    <s v="US Dollar"/>
    <n v="44250"/>
    <n v="44250"/>
    <s v="Pago Completo"/>
    <s v="Instituto Belterra - Pago 2 - 50%"/>
    <s v="D-2025-10-13-25939"/>
    <x v="0"/>
    <s v="A00929"/>
  </r>
  <r>
    <d v="2025-10-14T00:00:00"/>
    <s v="NF 049 BANZEIRO MARAJO | Adiantamento Reservas Hotel Banzeiro - Missão Marajó"/>
    <s v="I-2024-06190"/>
    <s v="GCF BRA | Eventos e Viagens - Projeto Marajó"/>
    <x v="5"/>
    <x v="2"/>
    <x v="0"/>
    <s v="Co-inversor - Fundación Avina (FA)"/>
    <x v="0"/>
    <x v="11"/>
    <x v="11"/>
    <s v="Organizado por Avina"/>
    <s v="Brasil"/>
    <s v="Reales"/>
    <n v="3960"/>
    <n v="720.28"/>
    <s v="Pago Completo"/>
    <s v="NF 049 BANZEIRO MARAJO | Adiantamento Reservas Hotel Banzeiro - Missão Marajó"/>
    <s v="D-2025-10-10-25924"/>
    <x v="0"/>
    <s v="A00703"/>
  </r>
  <r>
    <d v="2025-10-14T00:00:00"/>
    <s v="3er desembolso Mujeres Soñadoras."/>
    <s v="I-2025-06849"/>
    <s v="UE Redes Chaco - fondos de innovación (Asociación Civil Mujeres Soñadoras)"/>
    <x v="0"/>
    <x v="56"/>
    <x v="0"/>
    <s v="Co-inversor - Fundación Avina (FA)"/>
    <x v="0"/>
    <x v="11"/>
    <x v="11"/>
    <s v="Donación efectivo más de U$D 50K"/>
    <s v="Argentina"/>
    <s v="Pesos Argentinos"/>
    <n v="5000000"/>
    <n v="3676.47"/>
    <s v="Pago Completo"/>
    <s v="3er desembolso Mujeres Soñadoras."/>
    <s v="D-2025-10-09-25915"/>
    <x v="0"/>
    <s v="A00622"/>
  </r>
  <r>
    <d v="2025-10-14T00:00:00"/>
    <s v="Reemb. Mari Brito 13 CBA"/>
    <s v="I-2025-06814"/>
    <s v="WTT GER - Viagens 2025 - Via Aérea e adiantamentos"/>
    <x v="3"/>
    <x v="18"/>
    <x v="1"/>
    <s v="WTT Institucional"/>
    <x v="2"/>
    <x v="2"/>
    <x v="2"/>
    <s v="Contratación de servicios/Viajes/Hoteles/Viáticos"/>
    <s v="Brasil"/>
    <s v="Reales"/>
    <n v="827.17"/>
    <n v="150.44999999999999"/>
    <s v="Pago Completo"/>
    <s v="Reemb. Mari Brito 13 CBA"/>
    <s v="D-2025-10-13-25936"/>
    <x v="3"/>
    <s v="A00825"/>
  </r>
  <r>
    <d v="2025-10-14T00:00:00"/>
    <s v="Pago final Honorarios"/>
    <s v="I-2025-07075"/>
    <s v="Consultoria La Oreja de Poder"/>
    <x v="2"/>
    <x v="90"/>
    <x v="0"/>
    <s v="Co-inversor - Fundación Avina (FA)"/>
    <x v="11"/>
    <x v="35"/>
    <x v="37"/>
    <s v="Consultoría: Inversiones"/>
    <s v="Argentina"/>
    <s v="US Dollar"/>
    <n v="8000"/>
    <n v="8000"/>
    <s v="Pago Completo"/>
    <s v="Pago final Honorarios"/>
    <s v="D-2025-10-13-25944"/>
    <x v="3"/>
    <s v="A00766"/>
  </r>
  <r>
    <d v="2025-10-14T00:00:00"/>
    <s v="I-07216 - Boleto de avión José Pablo Valverde"/>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José Pablo Valverde"/>
    <s v="D-2025-10-09-25919"/>
    <x v="2"/>
    <s v="A00707"/>
  </r>
  <r>
    <d v="2025-10-14T00:00:00"/>
    <s v="I-07216- Boleto de avión Sindy Hernandez"/>
    <s v="I-2025-07216"/>
    <s v="ASDI: Reunión de equipo Migrantes como agentes de cambio"/>
    <x v="2"/>
    <x v="5"/>
    <x v="0"/>
    <s v="Co-inversor - Fundación Avina (FA)"/>
    <x v="3"/>
    <x v="9"/>
    <x v="9"/>
    <s v="Contratación de servicios/Viajes/Hoteles/Viáticos"/>
    <s v="Honduras"/>
    <s v="US Dollar"/>
    <n v="854.78"/>
    <n v="854.78"/>
    <s v="Pago Completo"/>
    <s v="I-07216- Boleto de avión Sindy Hernandez"/>
    <s v="D-2025-10-09-25921"/>
    <x v="2"/>
    <s v="A00707"/>
  </r>
  <r>
    <d v="2025-10-14T00:00:00"/>
    <s v="PC Lara Vaz | Baixa de Adiantamento 1500"/>
    <s v="I-2024-06591"/>
    <s v="GCF BRA | Consultoria Genero e Diversidade - Lara Vaz"/>
    <x v="5"/>
    <x v="2"/>
    <x v="0"/>
    <s v="Co-inversor - Fundación Avina (FA)"/>
    <x v="0"/>
    <x v="0"/>
    <x v="0"/>
    <s v="Consultoría: Implementación de Programas"/>
    <s v="Brasil"/>
    <s v="Reales"/>
    <n v="1500"/>
    <n v="272.83"/>
    <s v="Pago Completo"/>
    <s v="PC Lara Vaz | Baixa de Adiantamento 1500"/>
    <s v="D-2025-10-10-25925"/>
    <x v="0"/>
    <s v="A00703"/>
  </r>
  <r>
    <d v="2025-10-14T00:00:00"/>
    <s v="Despesas de deslocamento convidado"/>
    <s v="I-2025-07277"/>
    <s v="GCF BRA | 13° Congresso de Agroecologia"/>
    <x v="5"/>
    <x v="2"/>
    <x v="0"/>
    <s v="Co-inversor - Fundación Avina (FA)"/>
    <x v="0"/>
    <x v="11"/>
    <x v="11"/>
    <s v="Contratación de servicios/Viajes/Hoteles/Viáticos"/>
    <s v="Brasil"/>
    <s v="Reales"/>
    <n v="600"/>
    <n v="109.13"/>
    <s v="Pago Completo"/>
    <s v="Despesas de deslocamento convidado"/>
    <s v="D-2025-10-13-25930"/>
    <x v="0"/>
    <s v="A00703"/>
  </r>
  <r>
    <d v="2025-10-14T00:00:00"/>
    <s v="3er desembolso CIMBRA"/>
    <s v="I-2025-06843"/>
    <s v="UE Redes Chaco - fondos de innovación (CIMBRA)"/>
    <x v="0"/>
    <x v="56"/>
    <x v="0"/>
    <s v="Co-inversor - Fundación Avina (FA)"/>
    <x v="0"/>
    <x v="11"/>
    <x v="11"/>
    <s v="Donación efectivo más de U$D 3K y menos de U$D 50K"/>
    <s v="Argentina"/>
    <s v="Pesos Argentinos"/>
    <n v="1676400"/>
    <n v="1232.6500000000001"/>
    <s v="Pago Completo"/>
    <s v="3er desembolso CIMBRA"/>
    <s v="D-2025-10-13-25945"/>
    <x v="0"/>
    <s v="A00622"/>
  </r>
  <r>
    <d v="2025-10-14T00:00:00"/>
    <s v="Pago 2 - I-06931"/>
    <s v="I-2025-06931"/>
    <s v="ASDI – Contratación de Servicio de Auditoría Avina"/>
    <x v="2"/>
    <x v="5"/>
    <x v="0"/>
    <s v="Co-inversor - Fundación Avina (FA)"/>
    <x v="3"/>
    <x v="9"/>
    <x v="9"/>
    <s v="Auditoria"/>
    <s v="Guatemala"/>
    <s v="US Dollar"/>
    <n v="1250"/>
    <n v="1250"/>
    <s v="Pago Completo"/>
    <s v="Pago 2 - I-06931"/>
    <s v="D-2025-10-08-25901"/>
    <x v="2"/>
    <s v="A00707"/>
  </r>
  <r>
    <d v="2025-10-14T00:00:00"/>
    <s v="Pago 4 CCICH I-06778"/>
    <s v="I-2024-06778"/>
    <s v="ASDI: CCICH-CONECTA"/>
    <x v="2"/>
    <x v="5"/>
    <x v="0"/>
    <s v="Co-inversor - Fundación Avina (FA)"/>
    <x v="3"/>
    <x v="3"/>
    <x v="3"/>
    <s v="Donación efectivo más de U$D 3K y menos de U$D 50K"/>
    <s v="Honduras"/>
    <s v="US Dollar"/>
    <n v="7500"/>
    <n v="7500"/>
    <s v="Pago Completo"/>
    <s v="Pago 4 CCICH I-06778"/>
    <s v="D-2025-10-13-25932"/>
    <x v="2"/>
    <s v="A00707"/>
  </r>
  <r>
    <d v="2025-10-14T00:00:00"/>
    <s v="FAVII006 - Technical Control Corporation - Consultoría"/>
    <s v="I-2024-06723"/>
    <s v="Lazos de Agua: contratación especialista MEL"/>
    <x v="2"/>
    <x v="105"/>
    <x v="0"/>
    <s v="Avina Americas – Fundación Avina (AA-FA)"/>
    <x v="4"/>
    <x v="12"/>
    <x v="12"/>
    <s v="Consultoría: Implementación de Programas"/>
    <s v="Paraguay"/>
    <s v="Pesos Argentinos"/>
    <n v="6816667"/>
    <n v="4939.6099999999997"/>
    <s v="Pago Completo"/>
    <s v="FAVII006 - Technical Control Corporation - Consultoría"/>
    <s v="D-2025-10-09-25916"/>
    <x v="0"/>
    <s v="A00934"/>
  </r>
  <r>
    <d v="2025-10-14T00:00:00"/>
    <s v="001-001-0003861 Fundación Moises Bertoni - Consultoría 3/3"/>
    <s v="I-2024-06617"/>
    <s v="Lazos de Agua: Diseño del Programa en Paraguay"/>
    <x v="2"/>
    <x v="57"/>
    <x v="0"/>
    <s v="Co-inversor - Fundación Avina (FA)"/>
    <x v="4"/>
    <x v="4"/>
    <x v="4"/>
    <s v="Consultoría: Contratación de servicios/Otros"/>
    <s v="Paraguay"/>
    <s v="US Dollar"/>
    <n v="33250"/>
    <n v="33250"/>
    <s v="Pago Completo"/>
    <s v="001-001-0003861 Fundación Moises Bertoni - Consultoría 3/3"/>
    <s v="D-2025-10-13-25934"/>
    <x v="0"/>
    <s v="A00822"/>
  </r>
  <r>
    <d v="2025-10-15T00:00:00"/>
    <s v="3° Pagamento"/>
    <s v="I-2024-06456"/>
    <s v="GCF BRA | FPIC Process - Apó Socioambiental"/>
    <x v="2"/>
    <x v="2"/>
    <x v="0"/>
    <s v="Co-inversor - Fundación Avina (FA)"/>
    <x v="0"/>
    <x v="11"/>
    <x v="11"/>
    <s v="Consultoría: Contratación de servicios/Otros"/>
    <s v="Brasil"/>
    <s v="US Dollar"/>
    <n v="5000"/>
    <n v="5000"/>
    <s v="Pago Completo"/>
    <s v="3° Pagamento"/>
    <s v="D-2025-10-13-25931"/>
    <x v="0"/>
    <s v="A00703"/>
  </r>
  <r>
    <d v="2025-10-15T00:00:00"/>
    <s v="Pago Unico _DAWF TNF Garment Workers Services Cooperation"/>
    <s v="I-2025-07205"/>
    <s v="DAWF TNF Garment Workers Services Cooperation - Enmienda"/>
    <x v="2"/>
    <x v="88"/>
    <x v="0"/>
    <s v="Avina Americas – Fundación Avina (AA-FA)"/>
    <x v="3"/>
    <x v="3"/>
    <x v="3"/>
    <s v="Donación efectivo más de U$D 3K y menos de U$D 50K"/>
    <s v="Indonesia"/>
    <s v="US Dollar"/>
    <n v="3229"/>
    <n v="3229"/>
    <s v="Pago Completo"/>
    <s v="Pago Unico _DAWF TNF Garment Workers Services Cooperation"/>
    <s v="D-2025-10-09-25904"/>
    <x v="1"/>
    <s v="A00906"/>
  </r>
  <r>
    <d v="2025-10-15T00:00:00"/>
    <s v="01 Honorarios Juan José Bernal"/>
    <s v="I-2025-07230"/>
    <s v="Comic Relief: Omicse"/>
    <x v="2"/>
    <x v="122"/>
    <x v="0"/>
    <s v="Co-inversor - Fundación Avina (FA)"/>
    <x v="7"/>
    <x v="22"/>
    <x v="22"/>
    <s v="Consultoría: Inversiones"/>
    <s v="Ecuador"/>
    <s v="US Dollar"/>
    <n v="25000"/>
    <n v="25000"/>
    <s v="Pago Completo"/>
    <s v="01 Honorarios Juan José Bernal"/>
    <s v="D-2025-10-13-25938"/>
    <x v="0"/>
    <s v="A00927"/>
  </r>
  <r>
    <d v="2025-10-15T00:00:00"/>
    <s v="Desembolso unico"/>
    <s v="I-2025-07302"/>
    <s v="IF | Introducción al estudio de Aves Playeras y la Red Internacional Motus"/>
    <x v="2"/>
    <x v="90"/>
    <x v="0"/>
    <s v="Co-inversor - Fundación Avina (FA)"/>
    <x v="8"/>
    <x v="31"/>
    <x v="33"/>
    <s v="Donación efectivo más de U$D 3K y menos de U$D 50K"/>
    <m/>
    <s v="US Dollar"/>
    <n v="8000"/>
    <n v="8000"/>
    <s v="Pago Completo"/>
    <s v="Desembolso unico"/>
    <s v="D-2025-10-14-25953"/>
    <x v="3"/>
    <s v="A00766"/>
  </r>
  <r>
    <d v="2025-10-15T00:00:00"/>
    <s v="2nd payment Launcher Engineers Hub"/>
    <s v="I-2025-07147"/>
    <s v="Impulsouth II: JTL&amp;I Grants - Launcher Engineers Hub Ltd - Zambia"/>
    <x v="2"/>
    <x v="63"/>
    <x v="0"/>
    <s v="Co-inversor - Fundación Avina (FA)"/>
    <x v="7"/>
    <x v="22"/>
    <x v="25"/>
    <s v="Donación efectivo más de U$D 3K y menos de U$D 50K"/>
    <s v="Zambia"/>
    <s v="US Dollar"/>
    <n v="2000"/>
    <n v="2000"/>
    <s v="Pago Completo"/>
    <s v="2nd payment Launcher Engineers Hub"/>
    <s v="D-2025-10-14-25951"/>
    <x v="0"/>
    <s v="A00811"/>
  </r>
  <r>
    <d v="2025-10-15T00:00:00"/>
    <s v="Honorário Agosto"/>
    <s v="I-2024-06591"/>
    <s v="GCF BRA | Consultoria Genero e Diversidade - Lara Vaz"/>
    <x v="2"/>
    <x v="2"/>
    <x v="0"/>
    <s v="Co-inversor - Fundación Avina (FA)"/>
    <x v="0"/>
    <x v="0"/>
    <x v="0"/>
    <s v="Consultoría: Implementación de Programas"/>
    <s v="Brasil"/>
    <s v="Reales"/>
    <n v="7862.25"/>
    <n v="1477.23"/>
    <s v="Pago Completo"/>
    <s v="Honorário Agosto"/>
    <s v="D-2025-10-13-25942"/>
    <x v="0"/>
    <s v="A00703"/>
  </r>
  <r>
    <d v="2025-10-15T00:00:00"/>
    <s v="Transferencia AA-FA- I-2025-07299 Walmart Periplo 3"/>
    <s v="I-2025-07299"/>
    <s v="Walmart Periplo 3: Traslado fondos Fundación Avina"/>
    <x v="4"/>
    <x v="130"/>
    <x v="3"/>
    <s v="Co-inversor - Avina Americas (AA)"/>
    <x v="3"/>
    <x v="39"/>
    <x v="42"/>
    <s v="Donación efectivo más de U$D 50K"/>
    <m/>
    <s v="US Dollar"/>
    <n v="750000"/>
    <n v="750000"/>
    <s v="Pago Completo"/>
    <s v="Transferencia AA-FA- I-2025-07299 Walmart Periplo 3"/>
    <s v="D-2025-10-14-25956"/>
    <x v="1"/>
    <s v="A00951"/>
  </r>
  <r>
    <d v="2025-10-16T00:00:00"/>
    <s v="3er desembolso Biodiversidad"/>
    <s v="I-2025-06844"/>
    <s v="UE Redes Chaco - fondos de innovación (Fundación Biodiversidad)"/>
    <x v="0"/>
    <x v="56"/>
    <x v="0"/>
    <s v="Co-inversor - Fundación Avina (FA)"/>
    <x v="0"/>
    <x v="11"/>
    <x v="11"/>
    <s v="Donación efectivo más de U$D 3K y menos de U$D 50K"/>
    <s v="Argentina"/>
    <s v="Pesos Argentinos"/>
    <n v="1676400"/>
    <n v="1195.72"/>
    <s v="Pago Completo"/>
    <s v="3er desembolso Biodiversidad"/>
    <s v="D-2025-10-14-25949"/>
    <x v="0"/>
    <s v="A00622"/>
  </r>
  <r>
    <d v="2025-10-16T00:00:00"/>
    <s v="Pago Unico - Fith"/>
    <s v="I-2025-06894"/>
    <s v="Guatemala: Federación Internacional de Trabajadoras del Hogar"/>
    <x v="2"/>
    <x v="107"/>
    <x v="0"/>
    <s v="Avina Americas – Fundación Avina (AA-FA)"/>
    <x v="3"/>
    <x v="3"/>
    <x v="3"/>
    <s v="Donación efectivo más de U$D 3K y menos de U$D 50K"/>
    <s v="Guatemala"/>
    <s v="US Dollar"/>
    <n v="20000"/>
    <n v="20000"/>
    <s v="Pago Completo"/>
    <s v="Pago Unico - Fith"/>
    <s v="D-2025-10-14-25955"/>
    <x v="1"/>
    <s v="A00759"/>
  </r>
  <r>
    <d v="2025-10-16T00:00:00"/>
    <s v="Pago Bimensal Setembro e Outubro"/>
    <s v="I-2025-07236"/>
    <s v="GCF BRA | Assistente Técnico de Projeto - Marcelo Tavares"/>
    <x v="2"/>
    <x v="2"/>
    <x v="0"/>
    <s v="Co-inversor - Fundación Avina (FA)"/>
    <x v="0"/>
    <x v="0"/>
    <x v="0"/>
    <s v="Consultoría: Implementación de Programas"/>
    <s v="Brasil"/>
    <s v="Reales"/>
    <n v="14000"/>
    <n v="2632.27"/>
    <s v="Pago Completo"/>
    <s v="Pago Bimensal Setembro e Outubro"/>
    <s v="D-2025-10-13-25941"/>
    <x v="0"/>
    <s v="A00703"/>
  </r>
  <r>
    <d v="2025-10-16T00:00:00"/>
    <s v="Pago Unico - MSN"/>
    <s v="I-2025-07271"/>
    <s v="Maquila Solidarity Network: Engagement with Apparel Brands"/>
    <x v="2"/>
    <x v="107"/>
    <x v="0"/>
    <s v="Avina Americas – Fundación Avina (AA-FA)"/>
    <x v="3"/>
    <x v="3"/>
    <x v="3"/>
    <s v="Donación efectivo más de U$D 3K y menos de U$D 50K"/>
    <s v="Guatemala"/>
    <s v="US Dollar"/>
    <n v="11500"/>
    <n v="11500"/>
    <s v="Pago Completo"/>
    <s v="Pago Unico - MSN"/>
    <s v="D-2025-10-14-25954"/>
    <x v="1"/>
    <s v="A00759"/>
  </r>
  <r>
    <d v="2025-10-16T00:00:00"/>
    <s v="1o. pago Materiales para la COP30"/>
    <s v="I-2025-07298"/>
    <s v="Comic Relief: Materiales para la COP"/>
    <x v="2"/>
    <x v="122"/>
    <x v="0"/>
    <s v="Co-inversor - Fundación Avina (FA)"/>
    <x v="7"/>
    <x v="22"/>
    <x v="43"/>
    <s v="Consultoría: Contratación de servicios/Otros"/>
    <m/>
    <s v="Reales"/>
    <n v="12586.5"/>
    <n v="2366.5100000000002"/>
    <s v="Pago Completo"/>
    <s v="1o. pago Materiales para la COP30"/>
    <s v="D-2025-10-15-25958"/>
    <x v="0"/>
    <s v="A00927"/>
  </r>
  <r>
    <d v="2025-10-16T00:00:00"/>
    <s v="Primer Pago _ Ormusa"/>
    <s v="I-2025-06892"/>
    <s v="Ormusa - Entornos Dignos: C190 y derechos laborales para Mujeres en la Maquila"/>
    <x v="2"/>
    <x v="107"/>
    <x v="0"/>
    <s v="Avina Americas – Fundación Avina (AA-FA)"/>
    <x v="3"/>
    <x v="3"/>
    <x v="3"/>
    <s v="Donación efectivo más de U$D 3K y menos de U$D 50K"/>
    <s v="El Salvador"/>
    <s v="US Dollar"/>
    <n v="20000"/>
    <n v="20000"/>
    <s v="Pago Completo"/>
    <s v="Primer Pago _ Ormusa"/>
    <s v="D-2025-10-14-25950"/>
    <x v="1"/>
    <s v="A00759"/>
  </r>
  <r>
    <d v="2025-10-17T00:00:00"/>
    <s v="Reembolso Beatriz gasto con transporte y hotel"/>
    <s v="I-2025-07187"/>
    <s v="BASE SKOLL: Workshop Brasilia"/>
    <x v="5"/>
    <x v="103"/>
    <x v="0"/>
    <s v="Avina Americas – Fundación Avina (AA-FA)"/>
    <x v="7"/>
    <x v="22"/>
    <x v="26"/>
    <s v="Organizado por Avina"/>
    <s v="Global"/>
    <s v="Reales"/>
    <n v="1252.9000000000001"/>
    <n v="235.57"/>
    <s v="Pago Completo"/>
    <s v="Reembolso Beatriz gasto con transporte y hotel"/>
    <s v="D-2025-10-14-25952"/>
    <x v="0"/>
    <s v="A00913"/>
  </r>
  <r>
    <d v="2025-10-17T00:00:00"/>
    <s v="O Canto do Frances P.1/2"/>
    <s v="I-2025-07281"/>
    <s v="Skoll: Viaje Donor Trip Marajó"/>
    <x v="4"/>
    <x v="86"/>
    <x v="2"/>
    <s v="Co-inversor - Avina Americas (AA)"/>
    <x v="7"/>
    <x v="25"/>
    <x v="27"/>
    <s v="Organizado por Avina"/>
    <s v="Brasil"/>
    <s v="US Dollar"/>
    <n v="786.13"/>
    <n v="786.13"/>
    <s v="Pago Completo"/>
    <s v="O Canto do Frances P.1/2"/>
    <s v="D-2025-10-16-25963"/>
    <x v="0"/>
    <s v="A00899"/>
  </r>
  <r>
    <d v="2025-10-17T00:00:00"/>
    <s v="I-07203_Pago Unico FIP"/>
    <s v="I-2025-07203"/>
    <s v="DAWF Federación Internacional de Periodistas - Enmienda"/>
    <x v="2"/>
    <x v="88"/>
    <x v="0"/>
    <s v="Avina Americas – Fundación Avina (AA-FA)"/>
    <x v="3"/>
    <x v="3"/>
    <x v="3"/>
    <s v="Donación efectivo hasta U$D 3K"/>
    <s v="Argentina"/>
    <s v="US Dollar"/>
    <n v="2450"/>
    <n v="2450"/>
    <s v="Pago Completo"/>
    <s v="I-07203_Pago Unico FIP"/>
    <s v="D-2025-10-13-25947"/>
    <x v="1"/>
    <s v="A00906"/>
  </r>
  <r>
    <d v="2025-10-17T00:00:00"/>
    <s v="I-07216 - Reintegro gastos de viaje - Jose Valverde"/>
    <s v="I-2025-07216"/>
    <s v="ASDI: Reunión de equipo Migrantes como agentes de cambio"/>
    <x v="2"/>
    <x v="5"/>
    <x v="0"/>
    <s v="Co-inversor - Fundación Avina (FA)"/>
    <x v="3"/>
    <x v="9"/>
    <x v="9"/>
    <s v="Contratación de servicios/Viajes/Hoteles/Viáticos"/>
    <s v="Honduras"/>
    <s v="US Dollar"/>
    <n v="114.25"/>
    <n v="114.25"/>
    <s v="Pago Completo"/>
    <s v="I-07216 - Reintegro gastos de viaje - Jose Valverde"/>
    <s v="D-2025-10-16-25968"/>
    <x v="2"/>
    <s v="A00707"/>
  </r>
  <r>
    <d v="2025-10-17T00:00:00"/>
    <s v="Desembolso 1/2 I-2025-07133 ANR"/>
    <s v="I-2025-07133"/>
    <s v="ECI - Latitud R - COL -Fortalecimiento organizaciones ANR con enfoque en TON Trazables"/>
    <x v="2"/>
    <x v="126"/>
    <x v="0"/>
    <s v="Avina Americas – Fundación Avina (AA-FA)"/>
    <x v="6"/>
    <x v="10"/>
    <x v="10"/>
    <s v="Donación efectivo más de U$D 3K y menos de U$D 50K"/>
    <s v="Colombia"/>
    <s v="US Dollar"/>
    <n v="30000"/>
    <n v="30000"/>
    <s v="Pago Completo"/>
    <s v="Desembolso 1/2 I-2025-07133 ANR"/>
    <s v="D-2025-10-16-25964"/>
    <x v="1"/>
    <s v="A00945"/>
  </r>
  <r>
    <d v="2025-10-17T00:00:00"/>
    <s v="Pago 1 _ ICC Fundación Social Cultural"/>
    <s v="I-2025-07100"/>
    <s v="ICC: Fundación Social Cultural"/>
    <x v="2"/>
    <x v="106"/>
    <x v="0"/>
    <s v="Co-inversor - Fundación Avina (FA)"/>
    <x v="3"/>
    <x v="3"/>
    <x v="3"/>
    <s v="Donación efectivo más de U$D 3K y menos de U$D 50K"/>
    <s v="Ecuador"/>
    <s v="US Dollar"/>
    <n v="21500"/>
    <n v="21500"/>
    <s v="Pago Completo"/>
    <s v="Pago 1 _ ICC Fundación Social Cultural"/>
    <s v="D-2025-10-14-25948"/>
    <x v="0"/>
    <s v="A00808"/>
  </r>
  <r>
    <d v="2025-10-17T00:00:00"/>
    <s v="RPA 6815 ref. Oficina ASPACS - 05/09/2025 - Robert Lacerda"/>
    <s v="I-2025-07228"/>
    <s v="WTT POL - Oficina ASPACS - 05/09/2025 - Robert Lacerda"/>
    <x v="3"/>
    <x v="114"/>
    <x v="1"/>
    <s v="WTT Institucional"/>
    <x v="2"/>
    <x v="13"/>
    <x v="13"/>
    <s v="Consultoría: Inversiones"/>
    <s v="Brasil"/>
    <s v="Reales"/>
    <n v="110"/>
    <n v="20.23"/>
    <s v="Pago Completo"/>
    <s v="RPA 6815 ref. Oficina ASPACS - 05/09/2025 - Robert Lacerda"/>
    <s v="D-2025-09-08-25720"/>
    <x v="1"/>
    <s v="A00829"/>
  </r>
  <r>
    <d v="2025-10-17T00:00:00"/>
    <s v="Cuarto pago - I-06923 José Valverde"/>
    <s v="I-2025-06923"/>
    <s v="ASDI: Consultoría MEL José Pablo Valverde"/>
    <x v="2"/>
    <x v="5"/>
    <x v="0"/>
    <s v="Co-inversor - Fundación Avina (FA)"/>
    <x v="3"/>
    <x v="9"/>
    <x v="9"/>
    <s v="Consultoría: Implementación de Programas"/>
    <s v="Guatemala"/>
    <s v="US Dollar"/>
    <n v="1500"/>
    <n v="1500"/>
    <s v="Pago Completo"/>
    <s v="Cuarto pago - I-06923 José Valverde"/>
    <s v="D-2025-10-16-25967"/>
    <x v="2"/>
    <s v="A00707"/>
  </r>
  <r>
    <d v="2025-10-17T00:00:00"/>
    <s v="KP485-201983 | Wereld Natuur Fonds"/>
    <s v="I-2025-07290"/>
    <s v="POV - Contribution to the expanded scope of the evaluation"/>
    <x v="2"/>
    <x v="40"/>
    <x v="0"/>
    <s v="Co-inversor - Fundación Avina (FA)"/>
    <x v="0"/>
    <x v="0"/>
    <x v="0"/>
    <s v="Consultoría: Contratación de servicios/Otros"/>
    <m/>
    <s v="Euros"/>
    <n v="6000"/>
    <n v="7204.61"/>
    <s v="Pago Completo"/>
    <s v="KP485-201983 | Wereld Natuur Fonds"/>
    <s v="D-2025-10-08-25903"/>
    <x v="0"/>
    <s v="A00461"/>
  </r>
  <r>
    <d v="2025-10-20T00:00:00"/>
    <s v="Locação de Alojamento Missão Marajó e COP"/>
    <s v="I-2024-06190"/>
    <s v="GCF BRA | Eventos e Viagens - Projeto Marajó"/>
    <x v="5"/>
    <x v="2"/>
    <x v="0"/>
    <s v="Co-inversor - Fundación Avina (FA)"/>
    <x v="0"/>
    <x v="11"/>
    <x v="11"/>
    <s v="Organizado por Avina"/>
    <s v="Brasil"/>
    <s v="Reales"/>
    <n v="50000"/>
    <n v="9299.2099999999991"/>
    <s v="Pago Completo"/>
    <s v="Locação de Alojamento Missão Marajó e COP"/>
    <s v="D-2025-10-17-25974"/>
    <x v="0"/>
    <s v="A00703"/>
  </r>
  <r>
    <d v="2025-10-20T00:00:00"/>
    <s v="2nd payment Derek Asoh"/>
    <s v="I-2025-07114"/>
    <s v="Impulsouth II: JTL&amp;I Grants - Derek Asoh - Cameroon"/>
    <x v="2"/>
    <x v="63"/>
    <x v="0"/>
    <s v="Co-inversor - Fundación Avina (FA)"/>
    <x v="7"/>
    <x v="22"/>
    <x v="25"/>
    <s v="Donación efectivo más de U$D 3K y menos de U$D 50K"/>
    <s v="Camerún"/>
    <s v="US Dollar"/>
    <n v="2000"/>
    <n v="2000"/>
    <s v="Pago Completo"/>
    <s v="2nd payment Derek Asoh"/>
    <s v="D-2025-10-17-25972"/>
    <x v="0"/>
    <s v="A00811"/>
  </r>
  <r>
    <d v="2025-10-20T00:00:00"/>
    <s v="Pago final Yanina | 1/2"/>
    <s v="I-2025-07142"/>
    <s v="SURGE | Coordinación logística evento aliados | Yanina Flores"/>
    <x v="2"/>
    <x v="61"/>
    <x v="0"/>
    <s v="Avina Americas – Fundación Avina (AA-FA)"/>
    <x v="5"/>
    <x v="5"/>
    <x v="5"/>
    <s v="Consultoría: Contratación de servicios/Otros"/>
    <s v="México"/>
    <s v="US Dollar"/>
    <n v="10407.6"/>
    <n v="10407.6"/>
    <s v="Pago Completo"/>
    <s v="Pago final Yanina | 1/2"/>
    <s v="D-2025-10-17-25970"/>
    <x v="2"/>
    <s v="A00772"/>
  </r>
  <r>
    <d v="2025-10-20T00:00:00"/>
    <s v="Pago final Yanina | 2/2"/>
    <s v="I-2025-07142"/>
    <s v="SURGE | Coordinación logística evento aliados | Yanina Flores"/>
    <x v="2"/>
    <x v="61"/>
    <x v="0"/>
    <s v="Avina Americas – Fundación Avina (AA-FA)"/>
    <x v="5"/>
    <x v="5"/>
    <x v="5"/>
    <s v="Consultoría: Contratación de servicios/Otros"/>
    <s v="México"/>
    <s v="US Dollar"/>
    <n v="7820.32"/>
    <n v="7820.32"/>
    <s v="Pago Completo"/>
    <s v="Pago final Yanina | 2/2"/>
    <s v="D-2025-10-17-25971"/>
    <x v="2"/>
    <s v="A00772"/>
  </r>
  <r>
    <d v="2025-10-20T00:00:00"/>
    <s v="Desembolso Unico Aceleradora-Yatto"/>
    <s v="I-2025-07135"/>
    <s v="Latitud R - C2 Aceleradora  - YATTO ECONOMIA CIRCULAR LTDA"/>
    <x v="2"/>
    <x v="117"/>
    <x v="0"/>
    <s v="Co-inversor - Fundación Avina (FA)"/>
    <x v="6"/>
    <x v="37"/>
    <x v="39"/>
    <s v="Cooperación Financiera Reembolsable"/>
    <s v="Brasil"/>
    <s v="US Dollar"/>
    <n v="100000"/>
    <n v="100000"/>
    <s v="Pago Completo"/>
    <s v="Desembolso Unico Aceleradora-Yatto"/>
    <s v="D-2025-10-20-25977"/>
    <x v="1"/>
    <s v="A00596"/>
  </r>
  <r>
    <d v="2025-10-20T00:00:00"/>
    <s v="2do Pago de la Consultoría Gonzalo"/>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4533.75"/>
    <n v="4533.75"/>
    <s v="Pago Completo"/>
    <s v="2do Pago de la Consultoría Gonzalo"/>
    <s v="D-2025-10-20-25976"/>
    <x v="0"/>
    <s v="A00914"/>
  </r>
  <r>
    <d v="2025-10-20T00:00:00"/>
    <s v="Imposto Locação de Imóvel - Agenda Beneficíiários"/>
    <s v="I-2024-06190"/>
    <s v="GCF BRA | Eventos e Viagens - Projeto Marajó"/>
    <x v="5"/>
    <x v="2"/>
    <x v="0"/>
    <s v="Co-inversor - Fundación Avina (FA)"/>
    <x v="0"/>
    <x v="11"/>
    <x v="11"/>
    <s v="Organizado por Avina"/>
    <s v="Brasil"/>
    <s v="Reales"/>
    <n v="1155.2"/>
    <n v="214.85"/>
    <s v="Pago Completo"/>
    <s v="Imposto Locação de Imóvel - Agenda Beneficíiários"/>
    <s v="D-2025-10-17-25973"/>
    <x v="0"/>
    <s v="A00703"/>
  </r>
  <r>
    <d v="2025-10-21T00:00:00"/>
    <s v="3er desembolso Asoc. Civil Red Agroforestal Chaco Argentina"/>
    <s v="I-2025-06847"/>
    <s v="UE Redes Chaco - fondos de innovación (Asoc. Civil Red Agroforestal Chaco Argentina)"/>
    <x v="0"/>
    <x v="56"/>
    <x v="0"/>
    <s v="Co-inversor - Fundación Avina (FA)"/>
    <x v="0"/>
    <x v="11"/>
    <x v="11"/>
    <s v="Donación efectivo más de U$D 50K"/>
    <s v="Argentina"/>
    <s v="Pesos Argentinos"/>
    <n v="5000000"/>
    <n v="3448.28"/>
    <s v="Pago Completo"/>
    <s v="3er desembolso Asoc. Civil Red Agroforestal Chaco Argentina"/>
    <s v="D-2025-10-21-25996"/>
    <x v="0"/>
    <s v="A00622"/>
  </r>
  <r>
    <d v="2025-10-21T00:00:00"/>
    <s v="Reembolso passagem Miguel"/>
    <s v="I-2025-07127"/>
    <s v="GCF BRA | Agenda COP30 Projeto Marajó Resiliente"/>
    <x v="2"/>
    <x v="2"/>
    <x v="0"/>
    <s v="Co-inversor - Fundación Avina (FA)"/>
    <x v="0"/>
    <x v="0"/>
    <x v="0"/>
    <s v="Contratación de servicios/Viajes/Hoteles/Viáticos"/>
    <s v="Brasil"/>
    <s v="US Dollar"/>
    <n v="146"/>
    <n v="146"/>
    <s v="Pago Completo"/>
    <s v="Reembolso passagem Miguel"/>
    <s v="D-2025-10-17-25975"/>
    <x v="0"/>
    <s v="A00703"/>
  </r>
  <r>
    <d v="2025-10-21T00:00:00"/>
    <s v="Factura no. 001-002-00105 - Segundo y último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no. 001-002-00105 - Segundo y último desembolso"/>
    <s v="D-2025-10-13-25937"/>
    <x v="1"/>
    <s v="A00788"/>
  </r>
  <r>
    <d v="2025-10-21T00:00:00"/>
    <s v="Reintegro Isadora | Certify"/>
    <s v="I-2025-06877"/>
    <s v="Avina | Consultoría Coordinación Programática | Isadora Harvey"/>
    <x v="2"/>
    <x v="27"/>
    <x v="0"/>
    <s v="Co-inversor - Fundación Avina (FA)"/>
    <x v="5"/>
    <x v="16"/>
    <x v="16"/>
    <s v="Consultoría: Implementación de Programas"/>
    <s v="Brasil"/>
    <s v="US Dollar"/>
    <n v="113.68"/>
    <n v="113.68"/>
    <s v="Pago Completo"/>
    <s v="Reintegro Isadora | Certify"/>
    <s v="D-2025-09-04-25705"/>
    <x v="3"/>
    <s v="A00001"/>
  </r>
  <r>
    <d v="2025-10-21T00:00:00"/>
    <s v="Pago Único"/>
    <s v="I-2025-07267"/>
    <s v="Pro-CLIMAR Catering evento Plataforma ONTS 2025"/>
    <x v="2"/>
    <x v="92"/>
    <x v="0"/>
    <s v="Co-inversor - Fundación Avina (FA)"/>
    <x v="6"/>
    <x v="10"/>
    <x v="10"/>
    <s v="Consultoría: Contratación de servicios/Otros"/>
    <s v="Argentina"/>
    <s v="Pesos Argentinos"/>
    <n v="6760000"/>
    <n v="4898.55"/>
    <s v="Pago Completo"/>
    <s v="Pago Único"/>
    <s v="D-2025-10-20-25985"/>
    <x v="0"/>
    <s v="A00794"/>
  </r>
  <r>
    <d v="2025-10-21T00:00:00"/>
    <s v="NF 32 ref. Ygor Farias - Diagramação Relatório Araýau"/>
    <s v="I-2025-06821"/>
    <s v="WTT COM - Materiais e serviços para comun. de projetos 2025"/>
    <x v="3"/>
    <x v="42"/>
    <x v="1"/>
    <s v="WTT Institucional"/>
    <x v="2"/>
    <x v="2"/>
    <x v="2"/>
    <s v="Consultoría: Contratación de servicios/Otros"/>
    <s v="Brasil"/>
    <s v="Reales"/>
    <n v="1500"/>
    <n v="278.58"/>
    <s v="Pago Completo"/>
    <s v="NF 32 ref. Ygor Farias - Diagramação Relatório Araýau"/>
    <s v="D-2025-10-16-25962"/>
    <x v="1"/>
    <s v="A00830"/>
  </r>
  <r>
    <d v="2025-10-21T00:00:00"/>
    <s v="Perdiem Miguel"/>
    <s v="I-2025-07127"/>
    <s v="GCF BRA | Agenda COP30 Projeto Marajó Resiliente"/>
    <x v="2"/>
    <x v="2"/>
    <x v="0"/>
    <s v="Co-inversor - Fundación Avina (FA)"/>
    <x v="0"/>
    <x v="0"/>
    <x v="0"/>
    <s v="Contratación de servicios/Viajes/Hoteles/Viáticos"/>
    <s v="Brasil"/>
    <s v="US Dollar"/>
    <n v="910"/>
    <n v="910"/>
    <s v="Pago Completo"/>
    <s v="Perdiem Miguel"/>
    <s v="D-2025-10-20-25980"/>
    <x v="0"/>
    <s v="A00703"/>
  </r>
  <r>
    <d v="2025-10-21T00:00:00"/>
    <s v="Parcela 5/6 - Isadora Lopes"/>
    <s v="I-2025-06877"/>
    <s v="Avina | Consultoría Coordinación Programática | Isadora Harvey"/>
    <x v="2"/>
    <x v="40"/>
    <x v="0"/>
    <s v="Co-inversor - Fundación Avina (FA)"/>
    <x v="0"/>
    <x v="0"/>
    <x v="0"/>
    <s v="Consultoría: Implementación de Programas"/>
    <s v="Brasil"/>
    <s v="Reales"/>
    <n v="18306.5"/>
    <n v="3439.39"/>
    <s v="Pago Completo"/>
    <s v="Parcela 5/6 - Isadora Lopes"/>
    <s v="D-2025-10-20-25984"/>
    <x v="0"/>
    <s v="A00461"/>
  </r>
  <r>
    <d v="2025-10-22T00:00:00"/>
    <s v="Pago unico | AVANCE-ANÁLISIS, INVESTIGACIÓN Y ESTUDIOS PARA EL DESARROLLO, A.C."/>
    <s v="I-2025-07084"/>
    <s v="SURGE | MEXICOS POSIBLES| AVANCE-ANALISIS, INVESTIGACION Y ESTUDIOS PARA EL DESARROLLO|"/>
    <x v="2"/>
    <x v="75"/>
    <x v="0"/>
    <s v="Avina Americas – Fundación Avina (AA-FA)"/>
    <x v="5"/>
    <x v="5"/>
    <x v="5"/>
    <s v="Donación efectivo más de U$D 3K y menos de U$D 50K"/>
    <s v="México"/>
    <s v="US Dollar"/>
    <n v="25000"/>
    <n v="25000"/>
    <s v="Pago Completo"/>
    <s v="Pago unico | AVANCE-ANÁLISIS, INVESTIGACIÓN Y ESTUDIOS PARA EL DESARROLLO, A.C."/>
    <s v="D-2025-10-21-25998"/>
    <x v="2"/>
    <s v="A00780"/>
  </r>
  <r>
    <d v="2025-10-22T00:00:00"/>
    <s v="Pago 9/10 - Eva Eduarda"/>
    <s v="I-2024-06154"/>
    <s v="Biomas II :  Apoio à Coordenação Programática (Eva Eduarda)"/>
    <x v="2"/>
    <x v="40"/>
    <x v="0"/>
    <s v="Co-inversor - Fundación Avina (FA)"/>
    <x v="0"/>
    <x v="0"/>
    <x v="0"/>
    <s v="Consultoría: Implementación de Programas"/>
    <s v="Brasil"/>
    <s v="Reales"/>
    <n v="17821.099999999999"/>
    <n v="3348.19"/>
    <s v="Pago Completo"/>
    <s v="Pago 9/10 - Eva Eduarda"/>
    <s v="D-2025-10-21-25990"/>
    <x v="0"/>
    <s v="A00461"/>
  </r>
  <r>
    <d v="2025-10-22T00:00:00"/>
    <s v="Fundación PROMESA - Desembolso Único"/>
    <s v="I-2025-07287"/>
    <s v="Apoyo al Foro Agua y Desnutrición Crónica Infantil"/>
    <x v="2"/>
    <x v="27"/>
    <x v="0"/>
    <s v="Co-inversor - Fundación Avina (FA)"/>
    <x v="4"/>
    <x v="4"/>
    <x v="4"/>
    <s v="Donación efectivo hasta U$D 3K"/>
    <m/>
    <s v="US Dollar"/>
    <n v="1500"/>
    <n v="1500"/>
    <s v="Pago Completo"/>
    <s v="Fundación PROMESA - Desembolso Único"/>
    <s v="D-2025-10-21-25994"/>
    <x v="3"/>
    <s v="A00001"/>
  </r>
  <r>
    <d v="2025-10-22T00:00:00"/>
    <s v="Reintegro gastos Kenya - Eva Duarte"/>
    <s v="I-2024-06154"/>
    <s v="Biomas II :  Apoio à Coordenação Programática (Eva Eduarda)"/>
    <x v="2"/>
    <x v="40"/>
    <x v="0"/>
    <s v="Co-inversor - Fundación Avina (FA)"/>
    <x v="0"/>
    <x v="0"/>
    <x v="0"/>
    <s v="Consultoría: Implementación de Programas"/>
    <s v="Brasil"/>
    <s v="US Dollar"/>
    <n v="288.07"/>
    <n v="288.07"/>
    <s v="Pago Completo"/>
    <s v="Reintegro gastos Kenya - Eva Duarte"/>
    <s v="D-2025-09-03-25693"/>
    <x v="0"/>
    <s v="A00461"/>
  </r>
  <r>
    <d v="2025-10-22T00:00:00"/>
    <s v="3er pago AA-FA FEMSA"/>
    <s v="I-2025-06867"/>
    <s v="Fondos AA-FA FEMSA"/>
    <x v="4"/>
    <x v="80"/>
    <x v="3"/>
    <s v="Co-inversor - Avina Americas (AA)"/>
    <x v="4"/>
    <x v="30"/>
    <x v="32"/>
    <s v="Donación efectivo más de U$D 50K"/>
    <s v="México"/>
    <s v="US Dollar"/>
    <n v="90453"/>
    <n v="90453"/>
    <s v="Pago Completo"/>
    <s v="3er pago AA-FA FEMSA"/>
    <s v="D-2025-10-16-25969"/>
    <x v="0"/>
    <s v="A00919"/>
  </r>
  <r>
    <d v="2025-10-22T00:00:00"/>
    <s v="Traslados participantes T.Apoquindo"/>
    <s v="I-2025-06972"/>
    <s v="UE Chile-Periplo: Talleres proyecto 2025"/>
    <x v="1"/>
    <x v="65"/>
    <x v="0"/>
    <s v="Co-inversor - Fundación Avina (FA)"/>
    <x v="3"/>
    <x v="3"/>
    <x v="3"/>
    <s v="Contratación de servicios/Viajes/Hoteles/Viáticos"/>
    <s v="Chile"/>
    <s v="Pesos Chilenos"/>
    <n v="1158164"/>
    <n v="1216.8399999999999"/>
    <s v="Pago Completo"/>
    <s v="Traslados participantes T.Apoquindo"/>
    <s v="D-2025-10-21-26006"/>
    <x v="1"/>
    <s v="A00800"/>
  </r>
  <r>
    <d v="2025-10-22T00:00:00"/>
    <s v="Fac 1 - Ricardo Zapada - Consultoría 1/2"/>
    <s v="I-2025-07276"/>
    <s v="Lazos de Agua: Especialista en Estadística y Monitoreo"/>
    <x v="2"/>
    <x v="105"/>
    <x v="0"/>
    <s v="Avina Americas – Fundación Avina (AA-FA)"/>
    <x v="4"/>
    <x v="12"/>
    <x v="12"/>
    <s v="Consultoría: Implementación de Programas"/>
    <s v="Ecuador"/>
    <s v="Pesos Bolivianos"/>
    <n v="13920"/>
    <n v="2000"/>
    <s v="Pago Completo"/>
    <s v="Fac 1 - Ricardo Zapada - Consultoría 1/2"/>
    <s v="D-2025-10-21-25995"/>
    <x v="0"/>
    <s v="A00934"/>
  </r>
  <r>
    <d v="2025-10-23T00:00:00"/>
    <s v="50% of the value of a 10-day contract Millena Cardoso"/>
    <s v="I-2025-07304"/>
    <s v="Amazonía: Jóvenes líderes en proyecto de socio-bioeconomía de la cuenca Amazonica"/>
    <x v="4"/>
    <x v="86"/>
    <x v="2"/>
    <s v="Co-inversor - Avina Americas (AA)"/>
    <x v="0"/>
    <x v="6"/>
    <x v="6"/>
    <s v="Contratación de servicios/Viajes/Hoteles/Viáticos"/>
    <m/>
    <s v="US Dollar"/>
    <n v="4596.8500000000004"/>
    <n v="4596.8500000000004"/>
    <s v="Pago Completo"/>
    <s v="50% of the value of a 10-day contract Millena Cardoso"/>
    <s v="D-2025-10-21-25997"/>
    <x v="0"/>
    <s v="A00899"/>
  </r>
  <r>
    <d v="2025-10-23T00:00:00"/>
    <s v="Couta 9/12 - Paz Gonzalez"/>
    <s v="I-2024-06790"/>
    <s v="Avina: Consultoría Programática Biomas y Accion Climática (Paz Gonzalez)"/>
    <x v="2"/>
    <x v="101"/>
    <x v="0"/>
    <s v="Avina Americas – Fundación Avina (AA-FA)"/>
    <x v="7"/>
    <x v="14"/>
    <x v="14"/>
    <s v="Consultoría: Implementación de Programas"/>
    <s v="Argentina"/>
    <s v="Pesos Argentinos"/>
    <n v="4060347.3"/>
    <n v="2942.28"/>
    <s v="Pago Completo"/>
    <s v="Couta 9/12 - Paz Gonzalez"/>
    <s v="D-2025-10-21-25993"/>
    <x v="0"/>
    <s v="A00921"/>
  </r>
  <r>
    <d v="2025-10-23T00:00:00"/>
    <s v="Pago unico | Salvemos La Pona"/>
    <s v="I-2025-07309"/>
    <s v="SURGE | Incidencia y manejo adecuado de la mezquitera | Salvemos La Pona"/>
    <x v="2"/>
    <x v="127"/>
    <x v="0"/>
    <s v="Avina Americas – Fundación Avina (AA-FA)"/>
    <x v="5"/>
    <x v="5"/>
    <x v="5"/>
    <s v="Donación efectivo más de U$D 3K y menos de U$D 50K"/>
    <m/>
    <s v="US Dollar"/>
    <n v="15000"/>
    <n v="15000"/>
    <s v="Pago Completo"/>
    <s v="Pago unico | Salvemos La Pona"/>
    <s v="D-2025-10-22-26008"/>
    <x v="2"/>
    <s v="A00935"/>
  </r>
  <r>
    <d v="2025-10-23T00:00:00"/>
    <s v="Honorarios Carola Octubre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Octubre 2025"/>
    <s v="D-2025-10-20-25986"/>
    <x v="0"/>
    <s v="A00914"/>
  </r>
  <r>
    <d v="2025-10-23T00:00:00"/>
    <s v="Maria Victoria Arellano consultoría oct 2025"/>
    <s v="I-2024-06412"/>
    <s v="Consultoría Administrativa Ikatu Maria Victoria Arellano"/>
    <x v="1"/>
    <x v="111"/>
    <x v="0"/>
    <s v="Co-inversor - Fundación Avina (FA)"/>
    <x v="1"/>
    <x v="17"/>
    <x v="17"/>
    <s v="Consultoría: Implementación de Programas"/>
    <s v="Chile"/>
    <s v="Pesos Chilenos"/>
    <n v="2300000"/>
    <n v="2412.9"/>
    <s v="Pago Completo"/>
    <s v="Maria Victoria Arellano consultoría oct 2025"/>
    <s v="D-2025-10-21-25989"/>
    <x v="1"/>
    <s v="A00834"/>
  </r>
  <r>
    <d v="2025-10-23T00:00:00"/>
    <s v="Honorarios Octu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Octubre 2025 Mirana"/>
    <s v="D-2025-10-20-25981"/>
    <x v="0"/>
    <s v="A00811"/>
  </r>
  <r>
    <d v="2025-10-23T00:00:00"/>
    <s v="Pago unico | Erik Alberto Riojas Viedma"/>
    <s v="I-2025-07195"/>
    <s v="SURGE | Laboratorios Caminos de Incidencia Colectiva | Dra.Elizabeth Montaño"/>
    <x v="2"/>
    <x v="124"/>
    <x v="0"/>
    <s v="Avina Americas – Fundación Avina (AA-FA)"/>
    <x v="5"/>
    <x v="5"/>
    <x v="5"/>
    <s v="Consultoría: Inversiones"/>
    <s v="México"/>
    <s v="US Dollar"/>
    <n v="16000"/>
    <n v="16000"/>
    <s v="Pago Completo"/>
    <s v="Pago unico | Erik Alberto Riojas Viedma"/>
    <s v="D-2025-10-21-26000"/>
    <x v="2"/>
    <s v="A00925"/>
  </r>
  <r>
    <d v="2025-10-23T00:00:00"/>
    <s v="Reembolso gastos de viaje Plenaria ECI Buenos Aires - Mafer Pineda"/>
    <s v="I-2025-06832"/>
    <s v="ECI - Consultoría Programática Apoyo Técnico Latitud R y ECI – Perú"/>
    <x v="2"/>
    <x v="23"/>
    <x v="0"/>
    <s v="Avina Americas – Fundación Avina (AA-FA)"/>
    <x v="6"/>
    <x v="8"/>
    <x v="8"/>
    <s v="Consultoría: Implementación de Programas"/>
    <s v="Perú"/>
    <s v="US Dollar"/>
    <n v="516.29999999999995"/>
    <n v="516.29999999999995"/>
    <s v="Pago Completo"/>
    <s v="Reembolso gastos de viaje Plenaria ECI Buenos Aires - Mafer Pineda"/>
    <s v="D-2025-10-21-26005"/>
    <x v="1"/>
    <s v="A00788"/>
  </r>
  <r>
    <d v="2025-10-23T00:00:00"/>
    <s v="I-2025-06876 Invoice no. 5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5 honorarios Alejandra Calderon"/>
    <s v="D-2025-10-23-26029"/>
    <x v="1"/>
    <s v="A00596"/>
  </r>
  <r>
    <d v="2025-10-23T00:00:00"/>
    <s v="Reunion consorcio Periplo ago sept"/>
    <s v="I-2024-06242"/>
    <s v="UE Chile - Periplo Gastos Varios"/>
    <x v="1"/>
    <x v="65"/>
    <x v="0"/>
    <s v="Co-inversor - Fundación Avina (FA)"/>
    <x v="3"/>
    <x v="3"/>
    <x v="3"/>
    <s v="Consultoría: Contratación de servicios/Otros"/>
    <s v="Chile"/>
    <s v="Pesos Chilenos"/>
    <n v="15254"/>
    <n v="16.05"/>
    <s v="Pago Completo"/>
    <s v="Reunion consorcio Periplo ago sept"/>
    <s v="D-2025-10-21-25987"/>
    <x v="1"/>
    <s v="A00800"/>
  </r>
  <r>
    <d v="2025-10-23T00:00:00"/>
    <s v="I-07317 Alojamiento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422"/>
    <n v="422"/>
    <s v="Pago Completo"/>
    <s v="I-07317 Alojamiento Joe Martinez"/>
    <s v="D-2025-10-22-26012"/>
    <x v="1"/>
    <s v="A00951"/>
  </r>
  <r>
    <d v="2025-10-23T00:00:00"/>
    <s v="I-07317 Reserva pasaje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1385"/>
    <n v="1385"/>
    <s v="Pago Completo"/>
    <s v="I-07317 Reserva pasaje Joe Martinez"/>
    <s v="D-2025-10-22-26013"/>
    <x v="1"/>
    <s v="A00951"/>
  </r>
  <r>
    <d v="2025-10-23T00:00:00"/>
    <s v="I-2025-06832 - Invoice 11 - Pago honorarios Mafer Pineda"/>
    <s v="I-2025-06832"/>
    <s v="ECI - Consultoría Programática Apoyo Técnico Latitud R y ECI – Perú"/>
    <x v="2"/>
    <x v="117"/>
    <x v="0"/>
    <s v="Co-inversor - Fundación Avina (FA)"/>
    <x v="6"/>
    <x v="8"/>
    <x v="8"/>
    <s v="Consultoría: Implementación de Programas"/>
    <s v="Perú"/>
    <s v="Nuevos Soles Peruanos"/>
    <n v="22000"/>
    <n v="6296.51"/>
    <s v="Pago Completo"/>
    <s v="I-2025-06832 - Invoice 11 - Pago honorarios Mafer Pineda"/>
    <s v="D-2025-10-23-26027"/>
    <x v="1"/>
    <s v="A00596"/>
  </r>
  <r>
    <d v="2025-10-23T00:00:00"/>
    <s v="Maria León Consultoría UE oct 2025"/>
    <s v="I-2025-06938"/>
    <s v="UE Chile: Periplo Consultoria Maria Alejandra Leon"/>
    <x v="1"/>
    <x v="65"/>
    <x v="0"/>
    <s v="Co-inversor - Fundación Avina (FA)"/>
    <x v="3"/>
    <x v="9"/>
    <x v="9"/>
    <s v="Consultoría: Implementación de Programas"/>
    <s v="Chile"/>
    <s v="Pesos Chilenos"/>
    <n v="2388750"/>
    <n v="2506.0100000000002"/>
    <s v="Pago Completo"/>
    <s v="Maria León Consultoría UE oct 2025"/>
    <s v="D-2025-10-21-26001"/>
    <x v="1"/>
    <s v="A00800"/>
  </r>
  <r>
    <d v="2025-10-23T00:00:00"/>
    <s v="17 Honorarios Ana Maria Octubre 2025"/>
    <s v="I-2024-06261"/>
    <s v="Impulsouth II: Consultoría Comunicaciones Ana Maria Vela"/>
    <x v="2"/>
    <x v="63"/>
    <x v="0"/>
    <s v="Co-inversor - Fundación Avina (FA)"/>
    <x v="7"/>
    <x v="14"/>
    <x v="14"/>
    <s v="Consultoría: Implementación de Programas"/>
    <s v="Global"/>
    <s v="Nuevos Soles Peruanos"/>
    <n v="10000"/>
    <n v="2862.05"/>
    <s v="Pago Completo"/>
    <s v="17 Honorarios Ana Maria Octubre 2025"/>
    <s v="D-2025-10-20-25982"/>
    <x v="0"/>
    <s v="A00811"/>
  </r>
  <r>
    <d v="2025-10-23T00:00:00"/>
    <s v="Reembolso a Ana Maria, viaje a Buenos Aires"/>
    <s v="I-2024-06261"/>
    <s v="Impulsouth II: Consultoría Comunicaciones Ana Maria Vela"/>
    <x v="2"/>
    <x v="27"/>
    <x v="0"/>
    <s v="Co-inversor - Fundación Avina (FA)"/>
    <x v="7"/>
    <x v="14"/>
    <x v="14"/>
    <s v="Consultoría: Implementación de Programas"/>
    <s v="Global"/>
    <s v="US Dollar"/>
    <n v="129.57"/>
    <n v="129.57"/>
    <s v="Pago Completo"/>
    <s v="Reembolso a Ana Maria, viaje a Buenos Aires"/>
    <s v="D-2025-10-20-25983"/>
    <x v="3"/>
    <s v="A00001"/>
  </r>
  <r>
    <d v="2025-10-23T00:00:00"/>
    <s v="Reembolso certify Mirana"/>
    <s v="I-2025-06857"/>
    <s v="Equipo: Consultoría de Coordinación Programática África - Mirana Njakatiana"/>
    <x v="2"/>
    <x v="106"/>
    <x v="0"/>
    <s v="Co-inversor - Fundación Avina (FA)"/>
    <x v="3"/>
    <x v="3"/>
    <x v="3"/>
    <s v="Consultoría: Implementación de Programas"/>
    <s v="Global"/>
    <s v="US Dollar"/>
    <n v="39.630000000000003"/>
    <n v="39.630000000000003"/>
    <s v="Pago Completo"/>
    <s v="Reembolso certify Mirana"/>
    <s v="D-2025-10-22-26015"/>
    <x v="0"/>
    <s v="A00808"/>
  </r>
  <r>
    <d v="2025-10-23T00:00:00"/>
    <s v="Reembolso gastos viaje plenaria ECI Argentina - Alejandra Calderon"/>
    <s v="I-2025-06876"/>
    <s v="ECI - Consultoría Programática Apoyo Técnico Latitud R y ECI  Bolívia"/>
    <x v="2"/>
    <x v="23"/>
    <x v="0"/>
    <s v="Avina Americas – Fundación Avina (AA-FA)"/>
    <x v="6"/>
    <x v="8"/>
    <x v="8"/>
    <s v="Consultoría: Implementación de Programas"/>
    <s v="Bolivia"/>
    <s v="US Dollar"/>
    <n v="27.88"/>
    <n v="27.88"/>
    <s v="Pago Completo"/>
    <s v="Reembolso gastos viaje plenaria ECI Argentina - Alejandra Calderon"/>
    <s v="D-2025-10-21-26003"/>
    <x v="1"/>
    <s v="A00788"/>
  </r>
  <r>
    <d v="2025-10-23T00:00:00"/>
    <s v="I-2025-06876 - Anticipo gastos Actividades RENARBOL"/>
    <s v="I-2025-06876"/>
    <s v="ECI - Consultoría Programática Apoyo Técnico Latitud R y ECI  Bolívia"/>
    <x v="2"/>
    <x v="23"/>
    <x v="0"/>
    <s v="Avina Americas – Fundación Avina (AA-FA)"/>
    <x v="6"/>
    <x v="8"/>
    <x v="8"/>
    <s v="Consultoría: Implementación de Programas"/>
    <s v="Bolivia"/>
    <s v="US Dollar"/>
    <n v="50"/>
    <n v="50"/>
    <s v="Pago Completo"/>
    <s v="I-2025-06876 - Anticipo gastos Actividades RENARBOL"/>
    <s v="D-2025-10-23-26028"/>
    <x v="1"/>
    <s v="A00788"/>
  </r>
  <r>
    <d v="2025-10-23T00:00:00"/>
    <s v="Reembolso a Carola - viaje a Buenos aires"/>
    <s v="I-2025-06830"/>
    <s v="Equipo: Consultoria Gestion Programatica Carola Mejía Silva"/>
    <x v="2"/>
    <x v="27"/>
    <x v="0"/>
    <s v="Co-inversor - Fundación Avina (FA)"/>
    <x v="7"/>
    <x v="14"/>
    <x v="14"/>
    <s v="Consultoría: Implementación de Programas"/>
    <s v="Global"/>
    <s v="US Dollar"/>
    <n v="136.49"/>
    <n v="136.49"/>
    <s v="Pago Completo"/>
    <s v="Reembolso a Carola - viaje a Buenos aires"/>
    <s v="D-2025-10-22-26014"/>
    <x v="3"/>
    <s v="A00001"/>
  </r>
  <r>
    <d v="2025-10-23T00:00:00"/>
    <s v="Traslados y alimentacion de participantes en Territorio"/>
    <s v="I-2025-06972"/>
    <s v="UE Chile-Periplo: Talleres proyecto 2025"/>
    <x v="1"/>
    <x v="65"/>
    <x v="0"/>
    <s v="Co-inversor - Fundación Avina (FA)"/>
    <x v="3"/>
    <x v="3"/>
    <x v="3"/>
    <s v="Contratación de servicios/Viajes/Hoteles/Viáticos"/>
    <s v="Chile"/>
    <s v="Pesos Chilenos"/>
    <n v="611502"/>
    <n v="641.52"/>
    <s v="Pago Completo"/>
    <s v="Traslados y alimentacion de participantes en Territorio"/>
    <s v="D-2025-10-21-25988"/>
    <x v="1"/>
    <s v="A00800"/>
  </r>
  <r>
    <d v="2025-10-23T00:00:00"/>
    <s v="Reembolso Mirana Viaje a Buenos Aires"/>
    <s v="I-2025-06857"/>
    <s v="Equipo: Consultoría de Coordinación Programática África - Mirana Njakatiana"/>
    <x v="2"/>
    <x v="27"/>
    <x v="0"/>
    <s v="Co-inversor - Fundación Avina (FA)"/>
    <x v="7"/>
    <x v="14"/>
    <x v="14"/>
    <s v="Consultoría: Implementación de Programas"/>
    <s v="Global"/>
    <s v="US Dollar"/>
    <n v="444.5"/>
    <n v="444.5"/>
    <s v="Pago Completo"/>
    <s v="Reembolso Mirana Viaje a Buenos Aires"/>
    <s v="D-2025-10-22-26016"/>
    <x v="3"/>
    <s v="A00001"/>
  </r>
  <r>
    <d v="2025-10-23T00:00:00"/>
    <s v="Reembolso gastos de viaje Agenda Avina Reciclaje - Paula"/>
    <s v="I-2025-07139"/>
    <s v="ECI - Consultoría Gestión Programática Apoyo Técnico Latitud R y ECI  Brasil - 2"/>
    <x v="2"/>
    <x v="23"/>
    <x v="0"/>
    <s v="Avina Americas – Fundación Avina (AA-FA)"/>
    <x v="6"/>
    <x v="8"/>
    <x v="8"/>
    <s v="Consultoría: Implementación de Programas"/>
    <s v="Brasil"/>
    <s v="US Dollar"/>
    <n v="578.80999999999995"/>
    <n v="578.80999999999995"/>
    <s v="Pago Completo"/>
    <s v="Reembolso gastos de viaje Agenda Avina Reciclaje - Paula"/>
    <s v="D-2025-10-16-25965"/>
    <x v="1"/>
    <s v="A00788"/>
  </r>
  <r>
    <d v="2025-10-24T00:00:00"/>
    <s v="Invoice FAVIII006 - Pago 5 (alianza 1210) - Consultoría Gestión UCD - Romina Malagamba"/>
    <s v="I-2025-06881"/>
    <s v="ECI - Consultoria gestión Unidad Ciencia de Datos"/>
    <x v="2"/>
    <x v="117"/>
    <x v="0"/>
    <s v="Co-inversor - Fundación Avina (FA)"/>
    <x v="6"/>
    <x v="8"/>
    <x v="8"/>
    <s v="Consultoría: Implementación de Programas"/>
    <s v="Global"/>
    <s v="Pesos Argentinos"/>
    <n v="2907701.4"/>
    <n v="2107.0300000000002"/>
    <s v="Pago Completo"/>
    <s v="Invoice FAVIII006 - Pago 5 (alianza 1210) - Consultoría Gestión UCD - Romina Malagamba"/>
    <s v="D-2025-10-23-26024"/>
    <x v="1"/>
    <s v="A00596"/>
  </r>
  <r>
    <d v="2025-10-24T00:00:00"/>
    <s v="Pago 3/10"/>
    <s v="I-2024-06426"/>
    <s v="GCF BRA - CLUA | Knowledge Management"/>
    <x v="2"/>
    <x v="2"/>
    <x v="0"/>
    <s v="Co-inversor - Fundación Avina (FA)"/>
    <x v="0"/>
    <x v="11"/>
    <x v="11"/>
    <s v="Consultoría: Inversiones"/>
    <s v="Brasil"/>
    <s v="US Dollar"/>
    <n v="47155"/>
    <n v="47155"/>
    <s v="Pago Completo"/>
    <s v="Pago 3/10"/>
    <s v="D-2025-10-23-26030"/>
    <x v="0"/>
    <s v="A00703"/>
  </r>
  <r>
    <d v="2025-10-24T00:00:00"/>
    <s v="Pago único"/>
    <s v="I-2025-07251"/>
    <s v="CLUA | Validação Técnica 2ª Fase - Helena Santos"/>
    <x v="2"/>
    <x v="131"/>
    <x v="0"/>
    <s v="Co-inversor - Fundación Avina (FA)"/>
    <x v="0"/>
    <x v="11"/>
    <x v="11"/>
    <s v="Consultoría: Inversiones"/>
    <s v="Brasil"/>
    <s v="Reales"/>
    <n v="8000"/>
    <n v="1503.02"/>
    <s v="Pago Completo"/>
    <s v="Pago único"/>
    <s v="D-2025-10-23-26035"/>
    <x v="0"/>
    <s v="A00784"/>
  </r>
  <r>
    <d v="2025-10-24T00:00:00"/>
    <s v="Pago único"/>
    <s v="I-2025-07252"/>
    <s v="CLUA | Validação Técnica 2ª Fase - Luiz Rodrigues"/>
    <x v="2"/>
    <x v="131"/>
    <x v="0"/>
    <s v="Co-inversor - Fundación Avina (FA)"/>
    <x v="0"/>
    <x v="11"/>
    <x v="11"/>
    <s v="Consultoría: Inversiones"/>
    <s v="Brasil"/>
    <s v="Reales"/>
    <n v="8000"/>
    <n v="1503.02"/>
    <s v="Pago Completo"/>
    <s v="Pago único"/>
    <s v="D-2025-10-24-26038"/>
    <x v="0"/>
    <s v="A00784"/>
  </r>
  <r>
    <d v="2025-10-24T00:00:00"/>
    <s v="Honorários octubre | Eva Villanueva"/>
    <s v="I-2024-06293"/>
    <s v="SURGE | Consultoria de Monitoreo e Evaluación | Eva Villanueva"/>
    <x v="2"/>
    <x v="61"/>
    <x v="0"/>
    <s v="Avina Americas – Fundación Avina (AA-FA)"/>
    <x v="5"/>
    <x v="16"/>
    <x v="16"/>
    <s v="Consultoría: Implementación de Programas"/>
    <s v="México"/>
    <s v="Pesos Mexicanos"/>
    <n v="36474"/>
    <n v="1973.7"/>
    <s v="Pago Completo"/>
    <s v="Honorários octubre | Eva Villanueva"/>
    <s v="D-2025-10-23-26026"/>
    <x v="2"/>
    <s v="A00772"/>
  </r>
  <r>
    <d v="2025-10-24T00:00:00"/>
    <s v="Fac 3 - Emigdia Ybanez - Consultoría"/>
    <s v="I-2025-07048"/>
    <s v="Lazos de Agua: Consultoría en Comunicación"/>
    <x v="2"/>
    <x v="105"/>
    <x v="0"/>
    <s v="Avina Americas – Fundación Avina (AA-FA)"/>
    <x v="4"/>
    <x v="12"/>
    <x v="12"/>
    <s v="Consultoría: Implementación de Programas"/>
    <s v="Paraguay"/>
    <s v="Guaranies Paraguayos"/>
    <n v="34203282.539999999"/>
    <n v="4847.41"/>
    <s v="Pago Completo"/>
    <s v="Fac 3 - Emigdia Ybanez - Consultoría"/>
    <s v="D-2025-10-21-25999"/>
    <x v="0"/>
    <s v="A00934"/>
  </r>
  <r>
    <d v="2025-10-24T00:00:00"/>
    <s v="Reintegro - Technical Control - Gastos de Reunión"/>
    <s v="I-2024-06723"/>
    <s v="Lazos de Agua: contratación especialista MEL"/>
    <x v="2"/>
    <x v="6"/>
    <x v="0"/>
    <s v="Co-inversor - Fundación Avina (FA)"/>
    <x v="4"/>
    <x v="12"/>
    <x v="12"/>
    <s v="Consultoría: Implementación de Programas"/>
    <s v="Paraguay"/>
    <s v="US Dollar"/>
    <n v="140.25"/>
    <n v="140.25"/>
    <s v="Pago Completo"/>
    <s v="Reintegro - Technical Control - Gastos de Reunión"/>
    <s v="D-2025-10-22-26010"/>
    <x v="0"/>
    <s v="A00798"/>
  </r>
  <r>
    <d v="2025-10-24T00:00:00"/>
    <s v="Reintegro Emigdia Ybanez - Gastos de Alimentación y Traslado"/>
    <s v="I-2025-07164"/>
    <s v="Reunião de Equipe Água"/>
    <x v="2"/>
    <x v="105"/>
    <x v="0"/>
    <s v="Avina Americas – Fundación Avina (AA-FA)"/>
    <x v="4"/>
    <x v="12"/>
    <x v="12"/>
    <s v="Contratación de servicios/Viajes/Hoteles/Viáticos"/>
    <s v="Brasil"/>
    <s v="US Dollar"/>
    <n v="73.83"/>
    <n v="73.83"/>
    <s v="Pago Completo"/>
    <s v="Reintegro Emigdia Ybanez - Gastos de Alimentación y Traslado"/>
    <s v="D-2025-10-09-25922"/>
    <x v="0"/>
    <s v="A00934"/>
  </r>
  <r>
    <d v="2025-10-24T00:00:00"/>
    <s v="Invoice FAVIII006 - Pago 5 (alianza 1908) - Consultoría Gestión UCD - Romina Malagamba"/>
    <s v="I-2025-06881"/>
    <s v="ECI - Consultoria gestión Unidad Ciencia de Datos"/>
    <x v="2"/>
    <x v="126"/>
    <x v="0"/>
    <s v="Avina Americas – Fundación Avina (AA-FA)"/>
    <x v="6"/>
    <x v="8"/>
    <x v="8"/>
    <s v="Consultoría: Implementación de Programas"/>
    <s v="Global"/>
    <s v="Pesos Argentinos"/>
    <n v="3468712.8"/>
    <n v="2513.56"/>
    <s v="Pago Completo"/>
    <s v="Invoice FAVIII006 - Pago 5 (alianza 1908) - Consultoría Gestión UCD - Romina Malagamba"/>
    <s v="D-2025-10-23-26025"/>
    <x v="1"/>
    <s v="A00945"/>
  </r>
  <r>
    <d v="2025-10-24T00:00:00"/>
    <s v="Emigdia Ybañez - Reintegro Gastos de Viaje"/>
    <s v="I-2025-06906"/>
    <s v="Encuentro Interestatal de Organizaciones Comunitarias de Servicios de Agua y Saneamiento en Oaxaca, México"/>
    <x v="2"/>
    <x v="27"/>
    <x v="0"/>
    <s v="Co-inversor - Fundación Avina (FA)"/>
    <x v="4"/>
    <x v="12"/>
    <x v="12"/>
    <s v="Organizado por Avina"/>
    <s v="México"/>
    <s v="US Dollar"/>
    <n v="41.99"/>
    <n v="41.99"/>
    <s v="Pago Completo"/>
    <s v="Emigdia Ybañez - Reintegro Gastos de Viaje"/>
    <s v="D-2025-09-23-25814"/>
    <x v="3"/>
    <s v="A00001"/>
  </r>
  <r>
    <d v="2025-10-24T00:00:00"/>
    <s v="Invoice FAVIII006 - Pago 5 (alianza 1729) - Consultoría Gestión UCD - Romina Malagamba"/>
    <s v="I-2025-06881"/>
    <s v="ECI - Consultoria gestión Unidad Ciencia de Datos"/>
    <x v="2"/>
    <x v="23"/>
    <x v="0"/>
    <s v="Avina Americas – Fundación Avina (AA-FA)"/>
    <x v="6"/>
    <x v="8"/>
    <x v="8"/>
    <s v="Consultoría: Implementación de Programas"/>
    <s v="Global"/>
    <s v="Pesos Argentinos"/>
    <n v="5413486.5899999999"/>
    <n v="3922.82"/>
    <s v="Pago Completo"/>
    <s v="Invoice FAVIII006 - Pago 5 (alianza 1729) - Consultoría Gestión UCD - Romina Malagamba"/>
    <s v="D-2025-10-23-26023"/>
    <x v="1"/>
    <s v="A00788"/>
  </r>
  <r>
    <d v="2025-10-27T00:00:00"/>
    <s v="NO PAGAR TC Marcela Viaje Chubut 05-05-25 y Posadas 12-03-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786423.8"/>
    <n v="1294.51"/>
    <s v="Pago Completo"/>
    <s v="NO PAGAR TC Marcela Viaje Chubut 05-05-25 y Posadas 12-03-25 LS."/>
    <s v="D-2025-10-20-25979"/>
    <x v="0"/>
    <s v="A00794"/>
  </r>
  <r>
    <d v="2025-10-27T00:00:00"/>
    <s v="Fac 5 - Marcela Guillibrand - Consultoría"/>
    <s v="I-2025-07165"/>
    <s v="Agua - Consultoría Programática Chile"/>
    <x v="2"/>
    <x v="27"/>
    <x v="0"/>
    <s v="Co-inversor - Fundación Avina (FA)"/>
    <x v="4"/>
    <x v="12"/>
    <x v="12"/>
    <s v="Consultoría: Implementación de Programas"/>
    <s v="Chile"/>
    <s v="Pesos Chilenos"/>
    <n v="3988661"/>
    <n v="4190.74"/>
    <s v="Pago Completo"/>
    <s v="Fac 5 - Marcela Guillibrand - Consultoría"/>
    <s v="D-2025-10-24-26039"/>
    <x v="3"/>
    <s v="A00001"/>
  </r>
  <r>
    <d v="2025-10-27T00:00:00"/>
    <s v="Consultoría MEL Ma. Pia Montero oct 25"/>
    <s v="I-2025-07067"/>
    <s v="UE Chile - Periplo Consultoria MEL M.Montero"/>
    <x v="1"/>
    <x v="65"/>
    <x v="0"/>
    <s v="Co-inversor - Fundación Avina (FA)"/>
    <x v="3"/>
    <x v="9"/>
    <x v="9"/>
    <s v="Consultoría: Implementación de Programas"/>
    <s v="Chile"/>
    <s v="Pesos Chilenos"/>
    <n v="1100000"/>
    <n v="1165.9100000000001"/>
    <s v="Pago Completo"/>
    <s v="Consultoría MEL Ma. Pia Montero oct 25"/>
    <s v="D-2025-10-22-26011"/>
    <x v="1"/>
    <s v="A00800"/>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7521735.6900000004"/>
    <n v="5085.6899999999996"/>
    <s v="Pago Completo"/>
    <s v="Fac 5-22 Miriam Priotti - Consultoría"/>
    <s v="D-2025-10-24-26040"/>
    <x v="0"/>
    <s v="A00828"/>
  </r>
  <r>
    <d v="2025-10-27T00:00:00"/>
    <s v="NO PAGAR TC Fabiana Viaje a Córdoba 01-07-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045488"/>
    <n v="757.6"/>
    <s v="Pago Completo"/>
    <s v="NO PAGAR TC Fabiana Viaje a Córdoba 01-07-25 LS."/>
    <s v="D-2025-10-11-25929"/>
    <x v="0"/>
    <s v="A00794"/>
  </r>
  <r>
    <d v="2025-10-27T00:00:00"/>
    <s v="Traslado Actividad Periplo 19 oct"/>
    <s v="I-2025-06972"/>
    <s v="UE Chile-Periplo: Talleres proyecto 2025"/>
    <x v="1"/>
    <x v="65"/>
    <x v="0"/>
    <s v="Co-inversor - Fundación Avina (FA)"/>
    <x v="3"/>
    <x v="3"/>
    <x v="3"/>
    <s v="Contratación de servicios/Viajes/Hoteles/Viáticos"/>
    <s v="Chile"/>
    <s v="Pesos Chilenos"/>
    <n v="90898"/>
    <n v="96.15"/>
    <s v="Pago Completo"/>
    <s v="Traslado Actividad Periplo 19 oct"/>
    <s v="D-2025-10-24-26037"/>
    <x v="1"/>
    <s v="A00800"/>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370821.58"/>
    <n v="250.72"/>
    <s v="Pago Completo"/>
    <s v="Fac 5-22 Miriam Priotti - Consultoría"/>
    <s v="D-2025-10-24-26041"/>
    <x v="0"/>
    <s v="A00828"/>
  </r>
  <r>
    <d v="2025-10-27T00:00:00"/>
    <s v="NO PAGAR TC Fabiana Viaje a Córdoba 01-07-25 AG."/>
    <s v="I-2024-06099"/>
    <s v="Pro-CLIMAR Argentina - Alejandro Gottig: Consulting for the implementation of specifc actions and program Support"/>
    <x v="2"/>
    <x v="92"/>
    <x v="0"/>
    <s v="Co-inversor - Fundación Avina (FA)"/>
    <x v="6"/>
    <x v="8"/>
    <x v="8"/>
    <s v="Consultoría: Implementación de Programas"/>
    <s v="Argentina"/>
    <s v="Pesos Argentinos"/>
    <n v="700350"/>
    <n v="507.5"/>
    <s v="Pago Completo"/>
    <s v="NO PAGAR TC Fabiana Viaje a Córdoba 01-07-25 AG."/>
    <s v="D-2025-10-11-25928"/>
    <x v="0"/>
    <s v="A00794"/>
  </r>
  <r>
    <d v="2025-10-27T00:00:00"/>
    <s v="Consultoría G.Bade oct 2025"/>
    <s v="I-2024-06238"/>
    <s v="UE Chile - Periplo Comunicaciones"/>
    <x v="1"/>
    <x v="65"/>
    <x v="0"/>
    <s v="Co-inversor - Fundación Avina (FA)"/>
    <x v="3"/>
    <x v="9"/>
    <x v="9"/>
    <s v="Consultoría: Implementación de Programas"/>
    <s v="Chile"/>
    <s v="Pesos Chilenos"/>
    <n v="815000"/>
    <n v="862.12"/>
    <s v="Pago Completo"/>
    <s v="Consultoría G.Bade oct 2025"/>
    <s v="D-2025-10-24-26036"/>
    <x v="1"/>
    <s v="A00800"/>
  </r>
  <r>
    <d v="2025-10-28T00:00:00"/>
    <s v="Invoice 005/2025 - pago 5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5/2025 - pago 5 - consultoria gestion adm financ"/>
    <s v="D-2025-10-27-26054"/>
    <x v="1"/>
    <s v="A00655"/>
  </r>
  <r>
    <d v="2025-10-28T00:00:00"/>
    <s v="Cuenta de cobro 2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2_07211 Diana Castillo"/>
    <s v="D-2025-10-27-26056"/>
    <x v="1"/>
    <s v="A00759"/>
  </r>
  <r>
    <d v="2025-10-28T00:00:00"/>
    <s v="NF 9 ref. Pago 1 - Articulação em políticas de CT&amp;I - Caroline Giusti"/>
    <s v="I-2025-07227"/>
    <s v="WTT POL - Articulação em políticas de CT&amp;I (PNPIAF) - Caroline Giusti"/>
    <x v="3"/>
    <x v="114"/>
    <x v="1"/>
    <s v="WTT Institucional"/>
    <x v="2"/>
    <x v="13"/>
    <x v="13"/>
    <s v="Consultoría: Inversiones"/>
    <s v="Brasil"/>
    <s v="Reales"/>
    <n v="10667"/>
    <n v="1986.89"/>
    <s v="Pago Completo"/>
    <s v="NF 9 ref. Pago 1 - Articulação em políticas de CT&amp;I - Caroline Giusti"/>
    <s v="D-2025-10-27-26048"/>
    <x v="1"/>
    <s v="A00829"/>
  </r>
  <r>
    <d v="2025-10-28T00:00:00"/>
    <s v="Per diem convidado"/>
    <s v="I-2025-07338"/>
    <s v="GCF BRA | Formação - Práticas Adaptativas - Aliados"/>
    <x v="5"/>
    <x v="2"/>
    <x v="0"/>
    <s v="Co-inversor - Fundación Avina (FA)"/>
    <x v="0"/>
    <x v="0"/>
    <x v="0"/>
    <s v="Organizado por Avina"/>
    <m/>
    <s v="Reales"/>
    <n v="1000"/>
    <n v="186.26"/>
    <s v="Pago Completo"/>
    <s v="Per diem convidado"/>
    <s v="D-2025-10-27-26046"/>
    <x v="0"/>
    <s v="A00703"/>
  </r>
  <r>
    <d v="2025-10-28T00:00:00"/>
    <s v="Pago 2"/>
    <s v="I-2025-06971"/>
    <s v="GCF BRA | Agenda Missão Marajó - Novembro 2025"/>
    <x v="5"/>
    <x v="2"/>
    <x v="0"/>
    <s v="Co-inversor - Fundación Avina (FA)"/>
    <x v="0"/>
    <x v="11"/>
    <x v="11"/>
    <s v="Contratación de servicios/Viajes/Hoteles/Viáticos"/>
    <s v="Brasil"/>
    <s v="Reales"/>
    <n v="6497"/>
    <n v="1210.1600000000001"/>
    <s v="Pago Completo"/>
    <s v="Pago 2"/>
    <s v="D-2025-10-27-26045"/>
    <x v="0"/>
    <s v="A00703"/>
  </r>
  <r>
    <d v="2025-10-28T00:00:00"/>
    <s v="Transporte Agenda Missão Marajó - 07 a 09.11"/>
    <s v="I-2024-06190"/>
    <s v="GCF BRA | Eventos e Viagens - Projeto Marajó"/>
    <x v="5"/>
    <x v="2"/>
    <x v="0"/>
    <s v="Co-inversor - Fundación Avina (FA)"/>
    <x v="0"/>
    <x v="11"/>
    <x v="11"/>
    <s v="Organizado por Avina"/>
    <s v="Brasil"/>
    <s v="Reales"/>
    <n v="7000"/>
    <n v="1303.8499999999999"/>
    <s v="Pago Completo"/>
    <s v="Transporte Agenda Missão Marajó - 07 a 09.11"/>
    <s v="D-2025-10-22-26021"/>
    <x v="0"/>
    <s v="A00703"/>
  </r>
  <r>
    <d v="2025-10-28T00:00:00"/>
    <s v="Materias de Evento - Missão Marajó"/>
    <s v="I-2024-06190"/>
    <s v="GCF BRA | Eventos e Viagens - Projeto Marajó"/>
    <x v="5"/>
    <x v="2"/>
    <x v="0"/>
    <s v="Co-inversor - Fundación Avina (FA)"/>
    <x v="0"/>
    <x v="11"/>
    <x v="11"/>
    <s v="Organizado por Avina"/>
    <s v="Brasil"/>
    <s v="Reales"/>
    <n v="1112.5"/>
    <n v="207.22"/>
    <s v="Pago Completo"/>
    <s v="Materias de Evento - Missão Marajó"/>
    <s v="D-2025-10-23-26022"/>
    <x v="0"/>
    <s v="A00703"/>
  </r>
  <r>
    <d v="2025-10-28T00:00:00"/>
    <s v="Pago Auditoría CLUA"/>
    <s v="I-2024-06554"/>
    <s v="GCF - CLUA l Auditoría"/>
    <x v="2"/>
    <x v="131"/>
    <x v="0"/>
    <s v="Co-inversor - Fundación Avina (FA)"/>
    <x v="0"/>
    <x v="0"/>
    <x v="0"/>
    <s v="Auditoria"/>
    <s v="Brasil"/>
    <s v="US Dollar"/>
    <n v="7000"/>
    <n v="7000"/>
    <s v="Pago Completo"/>
    <s v="Pago Auditoría CLUA"/>
    <s v="D-2025-10-27-26053"/>
    <x v="0"/>
    <s v="A00784"/>
  </r>
  <r>
    <d v="2025-10-28T00:00:00"/>
    <s v="2do Desembolso Marco Andrade"/>
    <s v="I-2025-07266"/>
    <s v="Comic Relief: Consultoría de Comunicación Marco Andrade"/>
    <x v="2"/>
    <x v="122"/>
    <x v="0"/>
    <s v="Co-inversor - Fundación Avina (FA)"/>
    <x v="7"/>
    <x v="22"/>
    <x v="22"/>
    <s v="Consultoría: Contratación de servicios/Otros"/>
    <s v="Ecuador"/>
    <s v="US Dollar"/>
    <n v="1200"/>
    <n v="1200"/>
    <s v="Pago Completo"/>
    <s v="2do Desembolso Marco Andrade"/>
    <s v="D-2025-10-27-26052"/>
    <x v="0"/>
    <s v="A00927"/>
  </r>
  <r>
    <d v="2025-10-28T00:00:00"/>
    <s v="Honorário Outubro - Caroline Santos"/>
    <s v="I-2024-06739"/>
    <s v="GCF BRA | Administrative Consulting - Caroline Santos"/>
    <x v="2"/>
    <x v="2"/>
    <x v="0"/>
    <s v="Co-inversor - Fundación Avina (FA)"/>
    <x v="0"/>
    <x v="0"/>
    <x v="0"/>
    <s v="Consultoría: Implementación de Programas"/>
    <s v="Brasil"/>
    <s v="Reales"/>
    <n v="8500"/>
    <n v="1594.18"/>
    <s v="Pago Completo"/>
    <s v="Honorário Outubro - Caroline Santos"/>
    <s v="D-2025-10-27-26050"/>
    <x v="0"/>
    <s v="A00703"/>
  </r>
  <r>
    <d v="2025-10-29T00:00:00"/>
    <s v="Pago Octubre 2025 Pamela"/>
    <s v="I-2024-06568"/>
    <s v="Andes Resiliente II: Consultoría técnica Pamela Olmedo"/>
    <x v="2"/>
    <x v="132"/>
    <x v="0"/>
    <s v="Co-inversor - Fundación Avina (FA)"/>
    <x v="7"/>
    <x v="14"/>
    <x v="14"/>
    <s v="Consultoría: Implementación de Programas"/>
    <s v="Ecuador"/>
    <s v="US Dollar"/>
    <n v="3216.96"/>
    <n v="3216.96"/>
    <s v="Pago Completo"/>
    <s v="Pago Octubre 2025 Pamela"/>
    <s v="D-2025-10-27-26051"/>
    <x v="0"/>
    <s v="A00893"/>
  </r>
  <r>
    <d v="2025-10-29T00:00:00"/>
    <s v="Pago Unico - Mercosur"/>
    <s v="I-2025-07321"/>
    <s v="Target: Alianza-Sur Futuro. Evento: trabajo y cuidados"/>
    <x v="2"/>
    <x v="107"/>
    <x v="0"/>
    <s v="Avina Americas – Fundación Avina (AA-FA)"/>
    <x v="3"/>
    <x v="3"/>
    <x v="3"/>
    <s v="Donación efectivo más de U$D 3K y menos de U$D 50K"/>
    <m/>
    <s v="US Dollar"/>
    <n v="4800"/>
    <n v="4800"/>
    <s v="Pago Completo"/>
    <s v="Pago Unico - Mercosur"/>
    <s v="D-2025-10-27-26057"/>
    <x v="1"/>
    <s v="A00759"/>
  </r>
  <r>
    <d v="2025-10-29T00:00:00"/>
    <s v="Pago 1/2 I-2025-07129 Renarec/Aceano"/>
    <s v="I-2025-07129"/>
    <s v="ECI - Latitud R GUA - Transición justa en vertederos (Km. 22)"/>
    <x v="2"/>
    <x v="107"/>
    <x v="0"/>
    <s v="Avina Americas – Fundación Avina (AA-FA)"/>
    <x v="6"/>
    <x v="10"/>
    <x v="10"/>
    <s v="Donación efectivo más de U$D 3K y menos de U$D 50K"/>
    <s v="Guatemala"/>
    <s v="US Dollar"/>
    <n v="13227.5"/>
    <n v="13227.5"/>
    <s v="Pago Completo"/>
    <s v="Pago 1/2 I-2025-07129 Renarec/Aceano"/>
    <s v="D-2025-10-28-26059"/>
    <x v="1"/>
    <s v="A00759"/>
  </r>
  <r>
    <d v="2025-10-29T00:00:00"/>
    <s v="I-2024-06351 - Pago II SERI"/>
    <s v="I-2024-06351"/>
    <s v="DAWF Socio-Economic Rights Institute of South Africa"/>
    <x v="4"/>
    <x v="28"/>
    <x v="2"/>
    <s v="Co-inversor - Avina Americas (AA)"/>
    <x v="3"/>
    <x v="7"/>
    <x v="7"/>
    <s v="Donación efectivo más de U$D 50K"/>
    <s v="Sudáfrica"/>
    <s v="US Dollar"/>
    <n v="50000"/>
    <n v="50000"/>
    <s v="Pago Completo"/>
    <s v="I-2024-06351 - Pago II SERI"/>
    <s v="D-2025-10-15-25957"/>
    <x v="1"/>
    <s v="A00793"/>
  </r>
  <r>
    <d v="2025-10-29T00:00:00"/>
    <s v="Enmienda I: Viáticos a Cuernavaca Encuentro UO Innovación laboral - sep 2025"/>
    <s v="I-2025-06834"/>
    <s v="UE Mx - Consultoría de evaluación, monitoreo y aprendizaje"/>
    <x v="6"/>
    <x v="27"/>
    <x v="0"/>
    <s v="Co-inversor - Fundación Avina (FA)"/>
    <x v="3"/>
    <x v="9"/>
    <x v="9"/>
    <s v="Consultoría: Implementación de Programas"/>
    <s v="México"/>
    <s v="Pesos Mexicanos"/>
    <n v="384"/>
    <n v="20.86"/>
    <s v="Pago Completo"/>
    <s v="Enmienda I: Viáticos a Cuernavaca Encuentro UO Innovación laboral - sep 2025"/>
    <s v="D-2025-10-22-26018"/>
    <x v="3"/>
    <s v="A00001"/>
  </r>
  <r>
    <d v="2025-10-29T00:00:00"/>
    <s v="2do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2do desembolso"/>
    <s v="D-2025-10-27-26055"/>
    <x v="3"/>
    <s v="A00001"/>
  </r>
  <r>
    <d v="2025-10-29T00:00:00"/>
    <s v="Pago único Agencia EFE"/>
    <s v="I-2025-07232"/>
    <s v="BASE: EFE 60 Aniversario"/>
    <x v="2"/>
    <x v="103"/>
    <x v="0"/>
    <s v="Avina Americas – Fundación Avina (AA-FA)"/>
    <x v="7"/>
    <x v="22"/>
    <x v="25"/>
    <s v="Consultoría: Contratación de servicios/Otros"/>
    <s v="Global"/>
    <s v="US Dollar"/>
    <n v="3000"/>
    <n v="3000"/>
    <s v="Pago Completo"/>
    <s v="Pago único Agencia EFE"/>
    <s v="D-2025-10-28-26058"/>
    <x v="0"/>
    <s v="A00913"/>
  </r>
  <r>
    <d v="2025-10-29T00:00:00"/>
    <s v="1st pago Daniel I-7279"/>
    <s v="I-2025-07279"/>
    <s v="Skoll: SERVIÇO DE INTÉRPRETE Daniel Moreira"/>
    <x v="4"/>
    <x v="86"/>
    <x v="2"/>
    <s v="Co-inversor - Avina Americas (AA)"/>
    <x v="7"/>
    <x v="25"/>
    <x v="27"/>
    <s v="Contratación de servicios/Viajes/Hoteles/Viáticos"/>
    <s v="Brasil"/>
    <s v="US Dollar"/>
    <n v="939.34"/>
    <n v="939.34"/>
    <s v="Pago Completo"/>
    <s v="1st pago Daniel I-7279"/>
    <s v="D-2025-10-28-26063"/>
    <x v="0"/>
    <s v="A00899"/>
  </r>
  <r>
    <d v="2025-10-29T00:00:00"/>
    <s v="Enmienda I - Viáticos a Cuernavaca - Encuentro UO sept 2025"/>
    <s v="I-2025-07184"/>
    <s v="UE Mx - Coordinación de Proyecto 2025"/>
    <x v="6"/>
    <x v="27"/>
    <x v="0"/>
    <s v="Co-inversor - Fundación Avina (FA)"/>
    <x v="3"/>
    <x v="9"/>
    <x v="9"/>
    <s v="Consultoría: Implementación de Programas"/>
    <s v="México"/>
    <s v="Pesos Mexicanos"/>
    <n v="575"/>
    <n v="31.23"/>
    <s v="Pago Completo"/>
    <s v="Enmienda I - Viáticos a Cuernavaca - Encuentro UO sept 2025"/>
    <s v="D-2025-10-22-26017"/>
    <x v="3"/>
    <s v="A00001"/>
  </r>
  <r>
    <d v="2025-10-29T00:00:00"/>
    <s v="UE Mx - Enmienda IV - Reembolso a Rebeca de la Rosa del coffe del XI Encuentro Trabajadoras Hogar"/>
    <s v="I-2025-07077"/>
    <s v="UE Mx - Actividades de vinculación e incidencia de UNIDAS"/>
    <x v="6"/>
    <x v="100"/>
    <x v="0"/>
    <s v="Co-inversor - Fundación Avina (FA)"/>
    <x v="3"/>
    <x v="3"/>
    <x v="3"/>
    <s v="Contratación de servicios/Viajes/Hoteles/Viáticos"/>
    <s v="México"/>
    <s v="Pesos Mexicanos"/>
    <n v="1503.56"/>
    <n v="81.760000000000005"/>
    <s v="Pago Completo"/>
    <s v="UE Mx - Enmienda IV - Reembolso a Rebeca de la Rosa del coffe del XI Encuentro Trabajadoras Hogar"/>
    <s v="D-2025-10-28-26062"/>
    <x v="1"/>
    <s v="A00804"/>
  </r>
  <r>
    <d v="2025-10-29T00:00:00"/>
    <s v="UE Mx - 1615 FA Mx - Consultoria Evaluacion, Monitoreo y Aprendizaje - Octubre"/>
    <s v="I-2025-06834"/>
    <s v="UE Mx - Consultoría de evaluación, monitoreo y aprendizaje"/>
    <x v="6"/>
    <x v="100"/>
    <x v="0"/>
    <s v="Co-inversor - Fundación Avina (FA)"/>
    <x v="3"/>
    <x v="9"/>
    <x v="9"/>
    <s v="Consultoría: Implementación de Programas"/>
    <s v="México"/>
    <s v="Pesos Mexicanos"/>
    <n v="25963.4"/>
    <n v="1410.29"/>
    <s v="Pago Completo"/>
    <s v="UE Mx - 1615 FA Mx - Consultoria Evaluacion, Monitoreo y Aprendizaje - Octubre"/>
    <s v="D-2025-10-27-26044"/>
    <x v="1"/>
    <s v="A00804"/>
  </r>
  <r>
    <d v="2025-10-29T00:00:00"/>
    <s v="Baixa de Adiantamento de Reserva Hotel Marajó - NO PAGAR"/>
    <s v="I-2024-06190"/>
    <s v="GCF BRA | Eventos e Viagens - Projeto Marajó"/>
    <x v="5"/>
    <x v="2"/>
    <x v="0"/>
    <s v="Co-inversor - Fundación Avina (FA)"/>
    <x v="0"/>
    <x v="11"/>
    <x v="11"/>
    <s v="Organizado por Avina"/>
    <s v="Brasil"/>
    <s v="Reales"/>
    <n v="4580.3999999999996"/>
    <n v="857.54"/>
    <s v="Pago Completo"/>
    <s v="Baixa de Adiantamento de Reserva Hotel Marajó - NO PAGAR"/>
    <s v="D-2025-10-29-26066"/>
    <x v="0"/>
    <s v="A00703"/>
  </r>
  <r>
    <d v="2025-10-29T00:00:00"/>
    <s v="RPA 7219 Alexandre Santos"/>
    <s v="I-2025-06821"/>
    <s v="WTT COM - Materiais e serviços para comun. de projetos 2025"/>
    <x v="3"/>
    <x v="19"/>
    <x v="1"/>
    <s v="WTT Institucional"/>
    <x v="2"/>
    <x v="13"/>
    <x v="13"/>
    <s v="Consultoría: Contratación de servicios/Otros"/>
    <s v="Brasil"/>
    <s v="Reales"/>
    <n v="783.2"/>
    <n v="146.63"/>
    <s v="Pago Parcial Realizado"/>
    <s v="RPA 7219 Alexandre Santos"/>
    <s v="D-2025-10-29-26067"/>
    <x v="1"/>
    <s v="A00782"/>
  </r>
  <r>
    <d v="2025-10-29T00:00:00"/>
    <s v="UE Mx - Plan de trabajo y definición calendario editorial"/>
    <s v="I-2025-07265"/>
    <s v="UE Mx - Consultoría de creación de contenidos"/>
    <x v="6"/>
    <x v="100"/>
    <x v="0"/>
    <s v="Co-inversor - Fundación Avina (FA)"/>
    <x v="3"/>
    <x v="3"/>
    <x v="3"/>
    <s v="Consultoría: Contratación de servicios/Otros"/>
    <s v="México"/>
    <s v="Pesos Mexicanos"/>
    <n v="18750"/>
    <n v="1018.47"/>
    <s v="Pago Completo"/>
    <s v="UE Mx - Plan de trabajo y definición calendario editorial"/>
    <s v="D-2025-10-26-26043"/>
    <x v="1"/>
    <s v="A00804"/>
  </r>
  <r>
    <d v="2025-10-29T00:00:00"/>
    <s v="UE Mx - Enmienda I - 2o desembolso"/>
    <s v="I-2024-06125"/>
    <s v="UE Mx: Ethos Innovación en Políticas Públicas - NDICI CSO/2023/450-034"/>
    <x v="6"/>
    <x v="100"/>
    <x v="0"/>
    <s v="Co-inversor - Fundación Avina (FA)"/>
    <x v="3"/>
    <x v="3"/>
    <x v="3"/>
    <s v="Donación efectivo más de U$D 50K"/>
    <s v="México"/>
    <s v="Pesos Mexicanos"/>
    <n v="380794.29"/>
    <n v="20684.099999999999"/>
    <s v="Pago Completo"/>
    <s v="UE Mx - Enmienda I - 2o desembolso"/>
    <s v="D-2025-10-22-26020"/>
    <x v="1"/>
    <s v="A00804"/>
  </r>
  <r>
    <d v="2025-10-30T00:00:00"/>
    <s v="Invoice 02/2025 - Pago 2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2/2025 - Pago 2 - Consultoria coordinacion aceleradora German Villegas"/>
    <s v="D-2025-10-23-26031"/>
    <x v="1"/>
    <s v="A00655"/>
  </r>
  <r>
    <d v="2025-10-30T00:00:00"/>
    <s v="Reembolso gastos de viaje Argentina ECI"/>
    <s v="I-2025-07235"/>
    <s v="Coordinación de la Aceleradora de Negocios e iniciativas Programáticas ECI"/>
    <x v="2"/>
    <x v="89"/>
    <x v="0"/>
    <s v="Co-inversor - Fundación Avina (FA)"/>
    <x v="6"/>
    <x v="8"/>
    <x v="8"/>
    <s v="Consultoría: Implementación de Programas"/>
    <s v="Colombia"/>
    <s v="US Dollar"/>
    <n v="144.41999999999999"/>
    <n v="144.41999999999999"/>
    <s v="Pago Completo"/>
    <s v="Reembolso gastos de viaje Argentina ECI"/>
    <s v="D-2025-10-23-26032"/>
    <x v="1"/>
    <s v="A00655"/>
  </r>
  <r>
    <d v="2025-10-30T00:00:00"/>
    <s v="Factura 02-005 - Pago final consultoría I-6952"/>
    <s v="I-2025-06952"/>
    <s v="ECI – Latidud R - Actualización Herramienta huella de carbono2025"/>
    <x v="4"/>
    <x v="96"/>
    <x v="2"/>
    <s v="Co-inversor - Avina Americas (AA)"/>
    <x v="6"/>
    <x v="19"/>
    <x v="19"/>
    <s v="Consultoría: Inversiones"/>
    <s v="Brasil"/>
    <s v="US Dollar"/>
    <n v="2400"/>
    <n v="2400"/>
    <s v="Pago Completo"/>
    <s v="Factura 02-005 - Pago final consultoría I-6952"/>
    <s v="D-2025-10-15-25959"/>
    <x v="1"/>
    <s v="A00933"/>
  </r>
  <r>
    <d v="2025-10-30T00:00:00"/>
    <s v="Anticipo gastos de viaje"/>
    <s v="I-2025-07235"/>
    <s v="Coordinación de la Aceleradora de Negocios e iniciativas Programáticas ECI"/>
    <x v="2"/>
    <x v="89"/>
    <x v="0"/>
    <s v="Co-inversor - Fundación Avina (FA)"/>
    <x v="6"/>
    <x v="8"/>
    <x v="8"/>
    <s v="Consultoría: Implementación de Programas"/>
    <s v="Colombia"/>
    <s v="US Dollar"/>
    <n v="444.42"/>
    <n v="444.42"/>
    <s v="Pago Completo"/>
    <s v="Anticipo gastos de viaje"/>
    <s v="D-2025-10-29-26064"/>
    <x v="1"/>
    <s v="A00655"/>
  </r>
  <r>
    <d v="2025-10-30T00:00:00"/>
    <s v="Anticipo para gastos de viaje"/>
    <s v="I-2025-07235"/>
    <s v="Coordinación de la Aceleradora de Negocios e iniciativas Programáticas ECI"/>
    <x v="2"/>
    <x v="89"/>
    <x v="0"/>
    <s v="Co-inversor - Fundación Avina (FA)"/>
    <x v="6"/>
    <x v="8"/>
    <x v="8"/>
    <s v="Consultoría: Implementación de Programas"/>
    <s v="Colombia"/>
    <s v="US Dollar"/>
    <n v="1355.58"/>
    <n v="1355.58"/>
    <s v="Pago Completo"/>
    <s v="Anticipo para gastos de viaje"/>
    <s v="D-2025-10-27-26047"/>
    <x v="1"/>
    <s v="A00655"/>
  </r>
  <r>
    <d v="2025-10-30T00:00:00"/>
    <s v="O Canto do Frances P.2/2 I-7281"/>
    <s v="I-2025-07281"/>
    <s v="Skoll: Viaje Donor Trip Marajó"/>
    <x v="4"/>
    <x v="86"/>
    <x v="2"/>
    <s v="Co-inversor - Avina Americas (AA)"/>
    <x v="7"/>
    <x v="25"/>
    <x v="27"/>
    <s v="Organizado por Avina"/>
    <s v="Brasil"/>
    <s v="US Dollar"/>
    <n v="786.13"/>
    <n v="786.13"/>
    <s v="Pago Completo"/>
    <s v="O Canto do Frances P.2/2 I-7281"/>
    <s v="D-2025-10-29-26070"/>
    <x v="0"/>
    <s v="A00899"/>
  </r>
  <r>
    <d v="2025-10-31T00:00:00"/>
    <s v="Reintegro Gabriela Macías - Gastos de Alimentación y Traslado"/>
    <s v="I-2025-07164"/>
    <s v="Reunião de Equipe Água"/>
    <x v="2"/>
    <x v="105"/>
    <x v="0"/>
    <s v="Avina Americas – Fundación Avina (AA-FA)"/>
    <x v="4"/>
    <x v="12"/>
    <x v="12"/>
    <s v="Contratación de servicios/Viajes/Hoteles/Viáticos"/>
    <s v="Brasil"/>
    <s v="US Dollar"/>
    <n v="174.3"/>
    <n v="174.3"/>
    <s v="Pago Completo"/>
    <s v="Reintegro Gabriela Macías - Gastos de Alimentación y Traslado"/>
    <s v="D-2025-10-09-25923"/>
    <x v="0"/>
    <s v="A00934"/>
  </r>
  <r>
    <d v="2025-10-31T00:00:00"/>
    <s v="Factura 03 0096 - Segundo Pago Katherine Conicelli Alianza 1659"/>
    <s v="I-2025-07209"/>
    <s v="ECI Argentina.: Consultora Gestión de datos e informes 2025/2"/>
    <x v="0"/>
    <x v="116"/>
    <x v="0"/>
    <s v="Co-inversor - Fundación Avina (FA)"/>
    <x v="6"/>
    <x v="8"/>
    <x v="8"/>
    <s v="Consultoría: Implementación de Programas"/>
    <s v="Argentina"/>
    <s v="Pesos Argentinos"/>
    <n v="4779244.46"/>
    <n v="3307.44"/>
    <s v="Pago Completo"/>
    <s v="Factura 03 0096 - Segundo Pago Katherine Conicelli Alianza 1659"/>
    <s v="D-2025-10-30-26072"/>
    <x v="1"/>
    <s v="A00932"/>
  </r>
  <r>
    <d v="2025-10-31T00:00:00"/>
    <s v="Fac 16 - Gabriela Macias - Consultoría"/>
    <s v="I-2025-06985"/>
    <s v="Lazos de Agua: Consultoría Administrativa"/>
    <x v="2"/>
    <x v="121"/>
    <x v="0"/>
    <s v="Co-inversor - Fundación Avina (FA)"/>
    <x v="4"/>
    <x v="12"/>
    <x v="12"/>
    <s v="Consultoría: Implementación de Programas"/>
    <s v="México"/>
    <s v="Pesos Mexicanos"/>
    <n v="92611.36"/>
    <n v="5011.4399999999996"/>
    <s v="Pago Completo"/>
    <s v="Fac 16 - Gabriela Macias - Consultoría"/>
    <s v="D-2025-10-29-26071"/>
    <x v="0"/>
    <s v="A00828"/>
  </r>
  <r>
    <d v="2025-10-31T00:00:00"/>
    <s v="Reintegro Gabriela Macias - Gastos de Alimentación y Transporte"/>
    <s v="I-2025-07176"/>
    <s v="Taller de refinamiento de la propuesta de proyecto Agua segura y sostenible: estrategia Oaxaca"/>
    <x v="2"/>
    <x v="27"/>
    <x v="0"/>
    <s v="Co-inversor - Fundación Avina (FA)"/>
    <x v="4"/>
    <x v="12"/>
    <x v="12"/>
    <s v="Contratación de servicios/Viajes/Hoteles/Viáticos"/>
    <s v="México"/>
    <s v="US Dollar"/>
    <n v="200.61"/>
    <n v="200.61"/>
    <s v="Pago Completo"/>
    <s v="Reintegro Gabriela Macias - Gastos de Alimentación y Transporte"/>
    <s v="D-2025-09-17-25773"/>
    <x v="3"/>
    <s v="A00001"/>
  </r>
  <r>
    <d v="2025-10-31T00:00:00"/>
    <s v="Gastos combustible - workshop de carbono organizado por TNC en la ciudad de Salta"/>
    <s v="I-2024-06315"/>
    <s v="UE Redes Chaco - Coordinación del proyecto (Yaiza Reid Rata) - año II"/>
    <x v="0"/>
    <x v="56"/>
    <x v="0"/>
    <s v="Co-inversor - Fundación Avina (FA)"/>
    <x v="0"/>
    <x v="0"/>
    <x v="0"/>
    <s v="Consultoría: Implementación de Programas"/>
    <s v="Argentina"/>
    <s v="Pesos Argentinos"/>
    <n v="70000"/>
    <n v="48.44"/>
    <s v="Pago Completo"/>
    <s v="Gastos combustible - workshop de carbono organizado por TNC en la ciudad de Salta"/>
    <s v="D-2025-10-27-26049"/>
    <x v="0"/>
    <s v="A00622"/>
  </r>
  <r>
    <d v="2025-10-31T00:00:00"/>
    <s v="Factura 61079 Allegro Tours  viaje a Buenos Aires"/>
    <s v="I-2025-06832"/>
    <s v="ECI - Consultoría Programática Apoyo Técnico Latitud R y ECI – Perú"/>
    <x v="2"/>
    <x v="23"/>
    <x v="0"/>
    <s v="Avina Americas – Fundación Avina (AA-FA)"/>
    <x v="6"/>
    <x v="8"/>
    <x v="8"/>
    <s v="Consultoría: Implementación de Programas"/>
    <s v="Perú"/>
    <s v="US Dollar"/>
    <n v="513.99"/>
    <n v="513.99"/>
    <s v="Pago Completo"/>
    <s v="Factura 61079 Allegro Tours  viaje a Buenos Aires"/>
    <s v="D-2025-10-21-26004"/>
    <x v="1"/>
    <s v="A00788"/>
  </r>
  <r>
    <d v="2025-10-31T00:00:00"/>
    <s v="FC 64709 - Vuelo Lara Vaz"/>
    <s v="I-2025-07237"/>
    <s v="Reunión equipo Biomas- 2025"/>
    <x v="2"/>
    <x v="2"/>
    <x v="0"/>
    <s v="Co-inversor - Fundación Avina (FA)"/>
    <x v="0"/>
    <x v="0"/>
    <x v="0"/>
    <s v="Organizado por Avina"/>
    <s v="Brasil"/>
    <s v="US Dollar"/>
    <n v="646.89"/>
    <n v="646.89"/>
    <s v="Pago Completo"/>
    <s v="FC 64709 - Vuelo Lara Vaz"/>
    <s v="D-2025-10-28-26061"/>
    <x v="0"/>
    <s v="A00703"/>
  </r>
  <r>
    <d v="2025-10-31T00:00:00"/>
    <s v="CAISA - Desembolso 2"/>
    <s v="I-2024-06718"/>
    <s v="CARSI IV - Consolidación del CAISA"/>
    <x v="2"/>
    <x v="133"/>
    <x v="0"/>
    <s v="Co-inversor - Fundación Avina (FA)"/>
    <x v="4"/>
    <x v="4"/>
    <x v="4"/>
    <s v="Donación efectivo más de U$D 3K y menos de U$D 50K"/>
    <s v="Costa Rica"/>
    <s v="US Dollar"/>
    <n v="5134.54"/>
    <n v="5134.54"/>
    <s v="Pago Completo"/>
    <s v="CAISA - Desembolso 2"/>
    <s v="D-2025-10-30-26082"/>
    <x v="0"/>
    <s v="A00832"/>
  </r>
  <r>
    <d v="2025-10-31T00:00:00"/>
    <s v="Pago Octubre y Noviembre Margarita"/>
    <s v="I-2025-07049"/>
    <s v="Lazos de Agua: Programmatic and Strategy Support Mexico"/>
    <x v="2"/>
    <x v="105"/>
    <x v="0"/>
    <s v="Avina Americas – Fundación Avina (AA-FA)"/>
    <x v="4"/>
    <x v="12"/>
    <x v="12"/>
    <s v="Consultoría: Implementación de Programas"/>
    <s v="México"/>
    <s v="Pesos Mexicanos"/>
    <n v="122441.02"/>
    <n v="6625.6"/>
    <s v="Pago Completo"/>
    <s v="Pago Octubre y Noviembre Margarita"/>
    <s v="D-2025-10-30-26074"/>
    <x v="0"/>
    <s v="A00934"/>
  </r>
  <r>
    <d v="2025-10-31T00:00:00"/>
    <s v="FEDASUR - Desembolso 2"/>
    <s v="I-2024-06641"/>
    <s v="CARSI IV - FEDASUR Desarrollo de Centro de Sostenibilidad"/>
    <x v="2"/>
    <x v="133"/>
    <x v="0"/>
    <s v="Co-inversor - Fundación Avina (FA)"/>
    <x v="4"/>
    <x v="4"/>
    <x v="4"/>
    <s v="Donación efectivo más de U$D 50K"/>
    <s v="Costa Rica"/>
    <s v="US Dollar"/>
    <n v="4710.66"/>
    <n v="4710.66"/>
    <s v="Pago Completo"/>
    <s v="FEDASUR - Desembolso 2"/>
    <s v="D-2025-10-30-26078"/>
    <x v="0"/>
    <s v="A00832"/>
  </r>
  <r>
    <d v="2025-10-31T00:00:00"/>
    <s v="Pagado con la tarjeta de Daniela"/>
    <s v="I-2025-07231"/>
    <s v="NDC Bolivia: Feria a la Inversa La Paz"/>
    <x v="2"/>
    <x v="112"/>
    <x v="0"/>
    <s v="Co-inversor - Fundación Avina (FA)"/>
    <x v="7"/>
    <x v="22"/>
    <x v="25"/>
    <s v="Organizado por Avina"/>
    <s v="Bolivia"/>
    <s v="US Dollar"/>
    <n v="738"/>
    <n v="738"/>
    <s v="Pago Completo"/>
    <s v="Pagado con la tarjeta de Daniela"/>
    <s v="D-2025-10-24-26042"/>
    <x v="0"/>
    <s v="A00914"/>
  </r>
  <r>
    <d v="2025-10-31T00:00:00"/>
    <s v="Factura 03 0096 - Segundo Pago Katherine Conicelli alianza 1751"/>
    <s v="I-2025-07209"/>
    <s v="ECI Argentina.: Consultora Gestión de datos e informes 2025/2"/>
    <x v="0"/>
    <x v="120"/>
    <x v="0"/>
    <s v="Co-inversor - Fundación Avina (FA)"/>
    <x v="6"/>
    <x v="8"/>
    <x v="8"/>
    <s v="Consultoría: Implementación de Programas"/>
    <s v="Argentina"/>
    <s v="Pesos Argentinos"/>
    <n v="758803.9"/>
    <n v="525.12"/>
    <s v="Pago Completo"/>
    <s v="Factura 03 0096 - Segundo Pago Katherine Conicelli alianza 1751"/>
    <s v="D-2025-10-30-26073"/>
    <x v="1"/>
    <s v="A00924"/>
  </r>
  <r>
    <d v="2025-10-31T00:00:00"/>
    <s v="Factura 61524 Allegro Tours  tkt no usado a Buenos Aires"/>
    <s v="I-2025-06880"/>
    <s v="ECI - Latitud R - Consultoría Apoyo Tecnico Gestión Programatica México"/>
    <x v="2"/>
    <x v="23"/>
    <x v="0"/>
    <s v="Avina Americas – Fundación Avina (AA-FA)"/>
    <x v="6"/>
    <x v="8"/>
    <x v="8"/>
    <s v="Consultoría: Implementación de Programas"/>
    <s v="México"/>
    <s v="US Dollar"/>
    <n v="1258.02"/>
    <n v="1258.02"/>
    <s v="Pago Completo"/>
    <s v="Factura 61524 Allegro Tours  tkt no usado a Buenos Aires"/>
    <s v="D-2025-10-21-26007"/>
    <x v="1"/>
    <s v="A00788"/>
  </r>
  <r>
    <d v="2025-10-31T00:00:00"/>
    <s v="Factura 61078 Allegro Tours  viaje a Buenos Aires"/>
    <s v="I-2025-06876"/>
    <s v="ECI - Consultoría Programática Apoyo Técnico Latitud R y ECI  Bolívia"/>
    <x v="2"/>
    <x v="23"/>
    <x v="0"/>
    <s v="Avina Americas – Fundación Avina (AA-FA)"/>
    <x v="6"/>
    <x v="8"/>
    <x v="8"/>
    <s v="Consultoría: Implementación de Programas"/>
    <s v="Bolivia"/>
    <s v="US Dollar"/>
    <n v="546.4"/>
    <n v="546.4"/>
    <s v="Pago Completo"/>
    <s v="Factura 61078 Allegro Tours  viaje a Buenos Aires"/>
    <s v="D-2025-10-21-26002"/>
    <x v="1"/>
    <s v="A00788"/>
  </r>
  <r>
    <d v="2025-10-31T00:00:00"/>
    <s v="Factura 63257 - Allegro Tours - viaje a Buenos Aires/Santiago reunión equipo"/>
    <s v="I-2025-07235"/>
    <s v="Coordinación de la Aceleradora de Negocios e iniciativas Programáticas ECI"/>
    <x v="2"/>
    <x v="89"/>
    <x v="0"/>
    <s v="Co-inversor - Fundación Avina (FA)"/>
    <x v="6"/>
    <x v="8"/>
    <x v="8"/>
    <s v="Consultoría: Implementación de Programas"/>
    <s v="Colombia"/>
    <s v="US Dollar"/>
    <n v="468"/>
    <n v="468"/>
    <s v="Pago Completo"/>
    <s v="Factura 63257 - Allegro Tours - viaje a Buenos Aires/Santiago reunión equipo"/>
    <s v="D-2025-10-21-25992"/>
    <x v="1"/>
    <s v="A00655"/>
  </r>
  <r>
    <d v="2025-10-31T00:00:00"/>
    <s v="Facturas 61520 + 61776 AllegroTours  viajes a Buenos Aires e Porto Alegre"/>
    <s v="I-2025-07139"/>
    <s v="ECI - Consultoría Gestión Programática Apoyo Técnico Latitud R y ECI  Brasil - 2"/>
    <x v="2"/>
    <x v="23"/>
    <x v="0"/>
    <s v="Avina Americas – Fundación Avina (AA-FA)"/>
    <x v="6"/>
    <x v="8"/>
    <x v="8"/>
    <s v="Consultoría: Implementación de Programas"/>
    <s v="Brasil"/>
    <s v="US Dollar"/>
    <n v="559.51"/>
    <n v="559.51"/>
    <s v="Pago Completo"/>
    <s v="Facturas 61520 + 61776 AllegroTours  viajes a Buenos Aires e Porto Alegre"/>
    <s v="D-2025-10-21-25991"/>
    <x v="1"/>
    <s v="A00788"/>
  </r>
  <r>
    <d v="2025-10-31T00:00:00"/>
    <s v="Desembolso 2"/>
    <s v="I-2024-06642"/>
    <s v="CARSI IV - Fortalecimiento de LCA como escuela modelo de centros de sostenibilidad"/>
    <x v="2"/>
    <x v="133"/>
    <x v="0"/>
    <s v="Co-inversor - Fundación Avina (FA)"/>
    <x v="4"/>
    <x v="4"/>
    <x v="4"/>
    <s v="Donación efectivo más de U$D 50K"/>
    <s v="Costa Rica"/>
    <s v="US Dollar"/>
    <n v="18048"/>
    <n v="18048"/>
    <s v="Pago Completo"/>
    <s v="Desembolso 2"/>
    <s v="D-2025-10-30-26079"/>
    <x v="0"/>
    <s v="A00832"/>
  </r>
  <r>
    <d v="2025-10-31T00:00:00"/>
    <s v="Pago por Enmienda"/>
    <s v="I-2024-06453"/>
    <s v="GCF BRA | Materials&amp; Goods - JB Monteiro"/>
    <x v="2"/>
    <x v="131"/>
    <x v="0"/>
    <s v="Co-inversor - Fundación Avina (FA)"/>
    <x v="0"/>
    <x v="11"/>
    <x v="11"/>
    <s v="Consultoría: Contratación de servicios/Otros"/>
    <s v="Brasil"/>
    <s v="Reales"/>
    <n v="5054.38"/>
    <n v="942.98"/>
    <s v="Pago Completo"/>
    <s v="Pago por Enmienda"/>
    <s v="D-2025-10-30-26077"/>
    <x v="0"/>
    <s v="A00784"/>
  </r>
  <r>
    <d v="2025-10-31T00:00:00"/>
    <s v="Honorarios Octubre 2025"/>
    <s v="I-2025-06833"/>
    <s v="UE Redes Chaco - consultoría administrativa (Fiorella Tomasello)"/>
    <x v="0"/>
    <x v="56"/>
    <x v="0"/>
    <s v="Co-inversor - Fundación Avina (FA)"/>
    <x v="0"/>
    <x v="0"/>
    <x v="0"/>
    <s v="Consultoría: Implementación de Programas"/>
    <s v="Argentina"/>
    <s v="Pesos Argentinos"/>
    <n v="2219899"/>
    <n v="1530.96"/>
    <s v="Pago Completo"/>
    <s v="Honorarios Octubre 2025"/>
    <s v="D-2025-10-29-26069"/>
    <x v="0"/>
    <s v="A00622"/>
  </r>
  <r>
    <d v="2025-10-31T00:00:00"/>
    <s v="Passagens e Hospedagem Miguel Pinedo - Allegrotour 64930 e 64978"/>
    <s v="I-2025-07127"/>
    <s v="GCF BRA | Agenda COP30 Projeto Marajó Resiliente"/>
    <x v="2"/>
    <x v="2"/>
    <x v="0"/>
    <s v="Co-inversor - Fundación Avina (FA)"/>
    <x v="0"/>
    <x v="0"/>
    <x v="0"/>
    <s v="Contratación de servicios/Viajes/Hoteles/Viáticos"/>
    <s v="Brasil"/>
    <s v="US Dollar"/>
    <n v="1648.55"/>
    <n v="1648.55"/>
    <s v="Pago Completo"/>
    <s v="Passagens e Hospedagem Miguel Pinedo - Allegrotour 64930 e 64978"/>
    <s v="D-2025-10-28-26060"/>
    <x v="0"/>
    <s v="A00703"/>
  </r>
  <r>
    <d v="2025-11-03T00:00:00"/>
    <s v="Parte pagamento Bar do Parque - Baixa Adto"/>
    <s v="I-2025-07341"/>
    <s v="COP 30: Encuentro Comunidad Avina en la COP30"/>
    <x v="5"/>
    <x v="103"/>
    <x v="0"/>
    <s v="Avina Americas – Fundación Avina (AA-FA)"/>
    <x v="0"/>
    <x v="11"/>
    <x v="11"/>
    <s v="Organizado por Avina"/>
    <m/>
    <s v="Reales"/>
    <n v="10720"/>
    <n v="2000"/>
    <s v="Pago Completo"/>
    <s v="Parte pagamento Bar do Parque - Baixa Adto"/>
    <s v="D-2025-10-31-26090"/>
    <x v="0"/>
    <s v="A00913"/>
  </r>
  <r>
    <d v="2025-11-03T00:00:00"/>
    <s v="Alimentação - Evento 03 a 06.11"/>
    <s v="I-2024-06190"/>
    <s v="GCF BRA | Eventos e Viagens - Projeto Marajó"/>
    <x v="5"/>
    <x v="2"/>
    <x v="0"/>
    <s v="Co-inversor - Fundación Avina (FA)"/>
    <x v="0"/>
    <x v="11"/>
    <x v="11"/>
    <s v="Organizado por Avina"/>
    <s v="Brasil"/>
    <s v="Reales"/>
    <n v="10080"/>
    <n v="1871.97"/>
    <s v="Pago Completo"/>
    <s v="Alimentação - Evento 03 a 06.11"/>
    <s v="D-2025-10-30-26084"/>
    <x v="0"/>
    <s v="A00703"/>
  </r>
  <r>
    <d v="2025-11-03T00:00:00"/>
    <s v="FAT 8454 e 8455 - Via Aerea - Passagens e Hospedagens"/>
    <s v="I-2025-07338"/>
    <s v="GCF BRA | Formação - Práticas Adaptativas - Aliados"/>
    <x v="5"/>
    <x v="2"/>
    <x v="0"/>
    <s v="Co-inversor - Fundación Avina (FA)"/>
    <x v="0"/>
    <x v="0"/>
    <x v="0"/>
    <s v="Organizado por Avina"/>
    <m/>
    <s v="Reales"/>
    <n v="14306.81"/>
    <n v="2656.94"/>
    <s v="Pago Completo"/>
    <s v="FAT 8454 e 8455 - Via Aerea - Passagens e Hospedagens"/>
    <s v="D-2025-10-30-26075"/>
    <x v="0"/>
    <s v="A00703"/>
  </r>
  <r>
    <d v="2025-11-03T00:00:00"/>
    <s v="Parte pagamento Bar do Parque - Baixa Adto"/>
    <s v="I-2025-07341"/>
    <s v="COP 30: Encuentro Comunidad Avina en la COP30"/>
    <x v="5"/>
    <x v="122"/>
    <x v="0"/>
    <s v="Co-inversor - Fundación Avina (FA)"/>
    <x v="7"/>
    <x v="22"/>
    <x v="22"/>
    <s v="Organizado por Avina"/>
    <m/>
    <s v="Reales"/>
    <n v="2280"/>
    <n v="425.37"/>
    <s v="Pago Completo"/>
    <s v="Parte pagamento Bar do Parque - Baixa Adto"/>
    <s v="D-2025-10-31-26091"/>
    <x v="0"/>
    <s v="A00927"/>
  </r>
  <r>
    <d v="2025-11-03T00:00:00"/>
    <s v="Pago 3 - NF 138-2025"/>
    <s v="I-2024-06654"/>
    <s v="HNK BRA - Reciclagem Inclusivo - Passos - Coocares"/>
    <x v="7"/>
    <x v="51"/>
    <x v="0"/>
    <s v="Co-inversor - Fundación Avina (FA)"/>
    <x v="6"/>
    <x v="10"/>
    <x v="10"/>
    <s v="Consultoría: Contratación de servicios/Otros"/>
    <s v="Brasil"/>
    <s v="Reales"/>
    <n v="89370.19"/>
    <n v="16704.080000000002"/>
    <s v="Pago Completo"/>
    <s v="Pago 3 - NF 138-2025"/>
    <s v="D-2025-10-31-26085"/>
    <x v="1"/>
    <s v="A00657"/>
  </r>
  <r>
    <d v="2025-11-03T00:00:00"/>
    <s v="Parte pagamento RSB Alimentacao"/>
    <s v="I-2025-07341"/>
    <s v="COP 30: Encuentro Comunidad Avina en la COP30"/>
    <x v="5"/>
    <x v="90"/>
    <x v="0"/>
    <s v="Co-inversor - Fundación Avina (FA)"/>
    <x v="7"/>
    <x v="22"/>
    <x v="22"/>
    <s v="Organizado por Avina"/>
    <m/>
    <s v="Reales"/>
    <n v="5360"/>
    <n v="995.41"/>
    <s v="Pago Completo"/>
    <s v="Parte pagamento RSB Alimentacao"/>
    <s v="D-2025-11-03-26094"/>
    <x v="3"/>
    <s v="A00766"/>
  </r>
  <r>
    <d v="2025-11-03T00:00:00"/>
    <s v="Parte pagamento RSB Alimentacao"/>
    <s v="I-2025-07341"/>
    <s v="COP 30: Encuentro Comunidad Avina en la COP30"/>
    <x v="5"/>
    <x v="122"/>
    <x v="0"/>
    <s v="Co-inversor - Fundación Avina (FA)"/>
    <x v="7"/>
    <x v="22"/>
    <x v="22"/>
    <s v="Organizado por Avina"/>
    <m/>
    <s v="Reales"/>
    <n v="1540"/>
    <n v="286"/>
    <s v="Pago Completo"/>
    <s v="Parte pagamento RSB Alimentacao"/>
    <s v="D-2025-11-03-26095"/>
    <x v="0"/>
    <s v="A00927"/>
  </r>
  <r>
    <d v="2025-11-03T00:00:00"/>
    <s v="Hospedagens - Evento 03 a 06.11"/>
    <s v="I-2024-06190"/>
    <s v="GCF BRA | Eventos e Viagens - Projeto Marajó"/>
    <x v="5"/>
    <x v="2"/>
    <x v="0"/>
    <s v="Co-inversor - Fundación Avina (FA)"/>
    <x v="0"/>
    <x v="11"/>
    <x v="11"/>
    <s v="Organizado por Avina"/>
    <s v="Brasil"/>
    <s v="Reales"/>
    <n v="5535"/>
    <n v="1027.9100000000001"/>
    <s v="Pago Completo"/>
    <s v="Hospedagens - Evento 03 a 06.11"/>
    <s v="D-2025-10-30-26076"/>
    <x v="0"/>
    <s v="A00703"/>
  </r>
  <r>
    <d v="2025-11-03T00:00:00"/>
    <s v="Reembolso gastos de transporte plenaria ECI"/>
    <s v="I-2025-07209"/>
    <s v="ECI Argentina.: Consultora Gestión de datos e informes 2025/2"/>
    <x v="0"/>
    <x v="116"/>
    <x v="0"/>
    <s v="Co-inversor - Fundación Avina (FA)"/>
    <x v="6"/>
    <x v="8"/>
    <x v="8"/>
    <s v="Consultoría: Implementación de Programas"/>
    <s v="Argentina"/>
    <s v="Pesos Argentinos"/>
    <n v="168232"/>
    <n v="113.52"/>
    <s v="Pago Completo"/>
    <s v="Reembolso gastos de transporte plenaria ECI"/>
    <s v="D-2025-10-30-26083"/>
    <x v="1"/>
    <s v="A00932"/>
  </r>
  <r>
    <d v="2025-11-03T00:00:00"/>
    <s v="Pago Serviço de Projeção"/>
    <s v="I-2025-07341"/>
    <s v="COP 30: Encuentro Comunidad Avina en la COP30"/>
    <x v="5"/>
    <x v="122"/>
    <x v="0"/>
    <s v="Co-inversor - Fundación Avina (FA)"/>
    <x v="7"/>
    <x v="22"/>
    <x v="22"/>
    <s v="Organizado por Avina"/>
    <m/>
    <s v="Reales"/>
    <n v="4000"/>
    <n v="742.85"/>
    <s v="Pago Completo"/>
    <s v="Pago Serviço de Projeção"/>
    <s v="D-2025-11-03-26093"/>
    <x v="0"/>
    <s v="A00927"/>
  </r>
  <r>
    <d v="2025-11-04T00:00:00"/>
    <s v="Pago 2/3 - Invoice 2/2025"/>
    <s v="I-2025-06944"/>
    <s v="Avery BRA - Amazônia Legal: Mapeamento de Desafios e Potenciais para a ECI"/>
    <x v="4"/>
    <x v="108"/>
    <x v="2"/>
    <s v="Co-inversor - Avina Americas (AA)"/>
    <x v="6"/>
    <x v="19"/>
    <x v="19"/>
    <s v="Consultoría: Inversiones"/>
    <s v="Brasil"/>
    <s v="US Dollar"/>
    <n v="13040"/>
    <n v="13040"/>
    <s v="Pago Completo"/>
    <s v="Pago 2/3 - Invoice 2/2025"/>
    <s v="D-2025-10-31-26087"/>
    <x v="1"/>
    <s v="A00905"/>
  </r>
  <r>
    <d v="2025-11-04T00:00:00"/>
    <s v="Pago adicional - enmienda"/>
    <s v="I-2025-06846"/>
    <s v="UE Redes Chaco - fondos de innovación (UNSAM)"/>
    <x v="0"/>
    <x v="56"/>
    <x v="0"/>
    <s v="Co-inversor - Fundación Avina (FA)"/>
    <x v="0"/>
    <x v="11"/>
    <x v="11"/>
    <s v="Donación efectivo más de U$D 3K y menos de U$D 50K"/>
    <s v="Argentina"/>
    <s v="Pesos Argentinos"/>
    <n v="1676400"/>
    <n v="1160.1400000000001"/>
    <s v="Pago Completo"/>
    <s v="Pago adicional - enmienda"/>
    <s v="D-2025-11-04-26108"/>
    <x v="0"/>
    <s v="A00622"/>
  </r>
  <r>
    <d v="2025-11-04T00:00:00"/>
    <s v="Reintegro gastos encuentro EMCHA"/>
    <s v="I-2024-06315"/>
    <s v="UE Redes Chaco - Coordinación del proyecto (Yaiza Reid Rata) - año II"/>
    <x v="0"/>
    <x v="56"/>
    <x v="0"/>
    <s v="Co-inversor - Fundación Avina (FA)"/>
    <x v="0"/>
    <x v="0"/>
    <x v="0"/>
    <s v="Consultoría: Implementación de Programas"/>
    <s v="Argentina"/>
    <s v="Pesos Argentinos"/>
    <n v="193247"/>
    <n v="132.91"/>
    <s v="Pago Completo"/>
    <s v="Reintegro gastos encuentro EMCHA"/>
    <s v="D-2025-11-04-26107"/>
    <x v="0"/>
    <s v="A00622"/>
  </r>
  <r>
    <d v="2025-11-04T00:00:00"/>
    <s v="Desembolso único Lirio Moraes I-7348"/>
    <s v="I-2025-07348"/>
    <s v="Skoll: Videomaker Viagem Marajó"/>
    <x v="4"/>
    <x v="86"/>
    <x v="2"/>
    <s v="Co-inversor - Avina Americas (AA)"/>
    <x v="7"/>
    <x v="25"/>
    <x v="27"/>
    <s v="Consultoría: Contratación de servicios/Otros"/>
    <m/>
    <s v="US Dollar"/>
    <n v="580"/>
    <n v="580"/>
    <s v="Pago Completo"/>
    <s v="Desembolso único Lirio Moraes I-7348"/>
    <s v="D-2025-10-31-26086"/>
    <x v="0"/>
    <s v="A00899"/>
  </r>
  <r>
    <d v="2025-11-05T00:00:00"/>
    <s v="Materiais para Projeto - Novembro"/>
    <s v="I-2024-06190"/>
    <s v="GCF BRA | Eventos e Viagens - Projeto Marajó"/>
    <x v="5"/>
    <x v="2"/>
    <x v="0"/>
    <s v="Co-inversor - Fundación Avina (FA)"/>
    <x v="0"/>
    <x v="11"/>
    <x v="11"/>
    <s v="Organizado por Avina"/>
    <s v="Brasil"/>
    <s v="Reales"/>
    <n v="2100"/>
    <n v="390.37"/>
    <s v="Pago Completo"/>
    <s v="Materiais para Projeto - Novembro"/>
    <s v="D-2025-11-05-26118"/>
    <x v="0"/>
    <s v="A00703"/>
  </r>
  <r>
    <d v="2025-11-05T00:00:00"/>
    <s v="Pago 3 final"/>
    <s v="I-2025-06971"/>
    <s v="GCF BRA | Agenda Missão Marajó - Novembro 2025"/>
    <x v="5"/>
    <x v="2"/>
    <x v="0"/>
    <s v="Co-inversor - Fundación Avina (FA)"/>
    <x v="0"/>
    <x v="11"/>
    <x v="11"/>
    <s v="Contratación de servicios/Viajes/Hoteles/Viáticos"/>
    <s v="Brasil"/>
    <s v="Reales"/>
    <n v="12000"/>
    <n v="2228.6999999999998"/>
    <s v="Pago Completo"/>
    <s v="Pago 3 final"/>
    <s v="D-2025-11-04-26110"/>
    <x v="0"/>
    <s v="A00703"/>
  </r>
  <r>
    <d v="2025-11-05T00:00:00"/>
    <s v="Reemb. Brito - Transporte e alimentação 13° CBA"/>
    <s v="I-2025-06814"/>
    <s v="WTT GER - Viagens 2025 - Via Aérea e adiantamentos"/>
    <x v="3"/>
    <x v="18"/>
    <x v="1"/>
    <s v="WTT Institucional"/>
    <x v="2"/>
    <x v="2"/>
    <x v="2"/>
    <s v="Contratación de servicios/Viajes/Hoteles/Viáticos"/>
    <s v="Brasil"/>
    <s v="Reales"/>
    <n v="441.43"/>
    <n v="81.98"/>
    <s v="Pago Completo"/>
    <s v="Reemb. Brito - Transporte e alimentação 13° CBA"/>
    <s v="D-2025-11-05-26120"/>
    <x v="3"/>
    <s v="A00825"/>
  </r>
  <r>
    <d v="2025-11-05T00:00:00"/>
    <s v="Reemb. Brimdja - Viagem para eventos da pré COP30 Brasília"/>
    <s v="I-2025-06814"/>
    <s v="WTT GER - Viagens 2025 - Via Aérea e adiantamentos"/>
    <x v="3"/>
    <x v="114"/>
    <x v="1"/>
    <s v="WTT Institucional"/>
    <x v="2"/>
    <x v="2"/>
    <x v="2"/>
    <s v="Contratación de servicios/Viajes/Hoteles/Viáticos"/>
    <s v="Brasil"/>
    <s v="Reales"/>
    <n v="615.79999999999995"/>
    <n v="114.37"/>
    <s v="Pago Completo"/>
    <s v="Reemb. Brimdja - Viagem para eventos da pré COP30 Brasília"/>
    <s v="D-2025-11-05-26122"/>
    <x v="1"/>
    <s v="A00829"/>
  </r>
  <r>
    <d v="2025-11-05T00:00:00"/>
    <s v="Organização de eventos Marajó - Novembro"/>
    <s v="I-2024-06190"/>
    <s v="GCF BRA | Eventos e Viagens - Projeto Marajó"/>
    <x v="5"/>
    <x v="2"/>
    <x v="0"/>
    <s v="Co-inversor - Fundación Avina (FA)"/>
    <x v="0"/>
    <x v="11"/>
    <x v="11"/>
    <s v="Organizado por Avina"/>
    <s v="Brasil"/>
    <s v="Reales"/>
    <n v="6616"/>
    <n v="1228.76"/>
    <s v="Pago Completo"/>
    <s v="Organização de eventos Marajó - Novembro"/>
    <s v="D-2025-11-05-26117"/>
    <x v="0"/>
    <s v="A00703"/>
  </r>
  <r>
    <d v="2025-11-05T00:00:00"/>
    <s v="Reembolso despesas alimentação em evento"/>
    <s v="I-2025-07338"/>
    <s v="GCF BRA | Formação - Práticas Adaptativas - Aliados"/>
    <x v="5"/>
    <x v="2"/>
    <x v="0"/>
    <s v="Co-inversor - Fundación Avina (FA)"/>
    <x v="0"/>
    <x v="0"/>
    <x v="0"/>
    <s v="Organizado por Avina"/>
    <m/>
    <s v="Reales"/>
    <n v="52.3"/>
    <n v="9.7100000000000009"/>
    <s v="Pago Completo"/>
    <s v="Reembolso despesas alimentação em evento"/>
    <s v="D-2025-11-03-26100"/>
    <x v="0"/>
    <s v="A00703"/>
  </r>
  <r>
    <d v="2025-11-05T00:00:00"/>
    <s v="Reembolso de despesas Lara Vaz"/>
    <s v="I-2024-06591"/>
    <s v="GCF BRA | Consultoria Genero e Diversidade - Lara Vaz"/>
    <x v="5"/>
    <x v="2"/>
    <x v="0"/>
    <s v="Co-inversor - Fundación Avina (FA)"/>
    <x v="0"/>
    <x v="0"/>
    <x v="0"/>
    <s v="Consultoría: Implementación de Programas"/>
    <s v="Brasil"/>
    <s v="Reales"/>
    <n v="2389.66"/>
    <n v="443.82"/>
    <s v="Pago Completo"/>
    <s v="Reembolso de despesas Lara Vaz"/>
    <s v="D-2025-11-05-26115"/>
    <x v="0"/>
    <s v="A00703"/>
  </r>
  <r>
    <d v="2025-11-05T00:00:00"/>
    <s v="Baixa de Adiantamento Lanna - despesas em evento"/>
    <s v="I-2025-07338"/>
    <s v="GCF BRA | Formação - Práticas Adaptativas - Aliados"/>
    <x v="5"/>
    <x v="2"/>
    <x v="0"/>
    <s v="Co-inversor - Fundación Avina (FA)"/>
    <x v="0"/>
    <x v="0"/>
    <x v="0"/>
    <s v="Organizado por Avina"/>
    <m/>
    <s v="Reales"/>
    <n v="4000"/>
    <n v="742.9"/>
    <s v="Pago Completo"/>
    <s v="Baixa de Adiantamento Lanna - despesas em evento"/>
    <s v="D-2025-11-03-26099"/>
    <x v="0"/>
    <s v="A00703"/>
  </r>
  <r>
    <d v="2025-11-05T00:00:00"/>
    <s v="Reembolso despesas de viagem"/>
    <s v="I-2024-06740"/>
    <s v="GCF BRA | Consultoría coordinación proyecto Marajó Resiliente - Lanna Peixoto"/>
    <x v="5"/>
    <x v="2"/>
    <x v="0"/>
    <s v="Co-inversor - Fundación Avina (FA)"/>
    <x v="0"/>
    <x v="0"/>
    <x v="0"/>
    <s v="Consultoría: Implementación de Programas"/>
    <s v="Brasil"/>
    <s v="Reales"/>
    <n v="1526.81"/>
    <n v="283.57"/>
    <s v="Pago Completo"/>
    <s v="Reembolso despesas de viagem"/>
    <s v="D-2025-11-03-26101"/>
    <x v="0"/>
    <s v="A00703"/>
  </r>
  <r>
    <d v="2025-11-05T00:00:00"/>
    <s v="Baixa de Adiantamento Marcelo Tavares - 6.000"/>
    <s v="I-2025-07236"/>
    <s v="GCF BRA | Assistente Técnico de Projeto - Marcelo Tavares"/>
    <x v="5"/>
    <x v="2"/>
    <x v="0"/>
    <s v="Co-inversor - Fundación Avina (FA)"/>
    <x v="0"/>
    <x v="0"/>
    <x v="0"/>
    <s v="Consultoría: Implementación de Programas"/>
    <s v="Brasil"/>
    <s v="Reales"/>
    <n v="6000"/>
    <n v="1114.3499999999999"/>
    <s v="Pago Completo"/>
    <s v="Baixa de Adiantamento Marcelo Tavares - 6.000"/>
    <s v="D-2025-11-03-26102"/>
    <x v="0"/>
    <s v="A00703"/>
  </r>
  <r>
    <d v="2025-11-05T00:00:00"/>
    <s v="NF 6 ref. Pago 2 Assessoria de Imprensa | Suzana Pereira"/>
    <s v="I-2025-07238"/>
    <s v="WTT COM - Assessoria de Imprensa | Suzanna Ferreira"/>
    <x v="3"/>
    <x v="19"/>
    <x v="1"/>
    <s v="WTT Institucional"/>
    <x v="2"/>
    <x v="13"/>
    <x v="13"/>
    <s v="Consultoría: Contratación de servicios/Otros"/>
    <s v="Brasil"/>
    <s v="Reales"/>
    <n v="2300"/>
    <n v="427.17"/>
    <s v="Pago Completo"/>
    <s v="NF 6 ref. Pago 2 Assessoria de Imprensa | Suzana Pereira"/>
    <s v="D-2025-11-04-26113"/>
    <x v="1"/>
    <s v="A00782"/>
  </r>
  <r>
    <d v="2025-11-05T00:00:00"/>
    <s v="Transporte Final - agenda Missão Marajó"/>
    <s v="I-2024-06190"/>
    <s v="GCF BRA | Eventos e Viagens - Projeto Marajó"/>
    <x v="5"/>
    <x v="2"/>
    <x v="0"/>
    <s v="Co-inversor - Fundación Avina (FA)"/>
    <x v="0"/>
    <x v="11"/>
    <x v="11"/>
    <s v="Organizado por Avina"/>
    <s v="Brasil"/>
    <s v="Reales"/>
    <n v="6634"/>
    <n v="1233.2"/>
    <s v="Pago Completo"/>
    <s v="Transporte Final - agenda Missão Marajó"/>
    <s v="D-2025-11-05-26116"/>
    <x v="0"/>
    <s v="A00703"/>
  </r>
  <r>
    <d v="2025-11-05T00:00:00"/>
    <s v="Baixa de Adiantamento Lara Vaz - 2.000"/>
    <s v="I-2024-06591"/>
    <s v="GCF BRA | Consultoria Genero e Diversidade - Lara Vaz"/>
    <x v="5"/>
    <x v="2"/>
    <x v="0"/>
    <s v="Co-inversor - Fundación Avina (FA)"/>
    <x v="0"/>
    <x v="0"/>
    <x v="0"/>
    <s v="Consultoría: Implementación de Programas"/>
    <s v="Brasil"/>
    <s v="Reales"/>
    <n v="2000"/>
    <n v="371.45"/>
    <s v="Pago Completo"/>
    <s v="Baixa de Adiantamento Lara Vaz - 2.000"/>
    <s v="D-2025-11-05-26114"/>
    <x v="0"/>
    <s v="A00703"/>
  </r>
  <r>
    <d v="2025-11-06T00:00:00"/>
    <s v="50% of the value of a 10-day contract Millena Cardoso I-7304"/>
    <s v="I-2025-07304"/>
    <s v="Amazonía: Jóvenes líderes en proyecto de socio-bioeconomía de la cuenca Amazonica"/>
    <x v="4"/>
    <x v="86"/>
    <x v="2"/>
    <s v="Co-inversor - Avina Americas (AA)"/>
    <x v="0"/>
    <x v="6"/>
    <x v="6"/>
    <s v="Contratación de servicios/Viajes/Hoteles/Viáticos"/>
    <m/>
    <s v="US Dollar"/>
    <n v="4828.1499999999996"/>
    <n v="4828.1499999999996"/>
    <s v="Pago Completo"/>
    <s v="50% of the value of a 10-day contract Millena Cardoso I-7304"/>
    <s v="D-2025-11-05-26128"/>
    <x v="0"/>
    <s v="A00899"/>
  </r>
  <r>
    <d v="2025-11-06T00:00:00"/>
    <s v="Per diem Carole Tankeu COP30"/>
    <s v="I-2025-07340"/>
    <s v="Impulsouth II: Participación de 3 grantees en COP30"/>
    <x v="2"/>
    <x v="63"/>
    <x v="0"/>
    <s v="Co-inversor - Fundación Avina (FA)"/>
    <x v="7"/>
    <x v="22"/>
    <x v="22"/>
    <s v="Contratación de servicios/Viajes/Hoteles/Viáticos"/>
    <m/>
    <s v="US Dollar"/>
    <n v="1064"/>
    <n v="1064"/>
    <s v="Pago Completo"/>
    <s v="Per diem Carole Tankeu COP30"/>
    <s v="D-2025-11-05-26124"/>
    <x v="0"/>
    <s v="A00811"/>
  </r>
  <r>
    <d v="2025-11-06T00:00:00"/>
    <s v="Factura FESC 30_ Pago 1.  Consultoria SERCIRCULA"/>
    <s v="I-2025-07134"/>
    <s v="ECI - Latitud R - COL -Nuevo Marco Tarifario de Aseo en Colombia"/>
    <x v="2"/>
    <x v="134"/>
    <x v="0"/>
    <s v="Co-inversor - Fundación Avina (FA)"/>
    <x v="6"/>
    <x v="10"/>
    <x v="10"/>
    <s v="Consultoría: Inversiones"/>
    <s v="Colombia"/>
    <s v="US Dollar"/>
    <n v="12000"/>
    <n v="12000"/>
    <s v="Pago Completo"/>
    <s v="Factura FESC 30_ Pago 1.  Consultoria SERCIRCULA"/>
    <s v="D-2025-10-30-26080"/>
    <x v="1"/>
    <s v="A00570"/>
  </r>
  <r>
    <d v="2025-11-06T00:00:00"/>
    <s v="Pago interprete"/>
    <s v="I-2025-07127"/>
    <s v="GCF BRA | Agenda COP30 Projeto Marajó Resiliente"/>
    <x v="2"/>
    <x v="2"/>
    <x v="0"/>
    <s v="Co-inversor - Fundación Avina (FA)"/>
    <x v="0"/>
    <x v="0"/>
    <x v="0"/>
    <s v="Contratación de servicios/Viajes/Hoteles/Viáticos"/>
    <s v="Brasil"/>
    <s v="US Dollar"/>
    <n v="2000"/>
    <n v="2000"/>
    <s v="Pago Completo"/>
    <s v="Pago interprete"/>
    <s v="D-2025-11-04-26111"/>
    <x v="0"/>
    <s v="A00703"/>
  </r>
  <r>
    <d v="2025-11-06T00:00:00"/>
    <s v="Hospedagem Pousada Marajo - pago final - agenda Missão Marajo"/>
    <s v="I-2024-06190"/>
    <s v="GCF BRA | Eventos e Viagens - Projeto Marajó"/>
    <x v="5"/>
    <x v="2"/>
    <x v="0"/>
    <s v="Co-inversor - Fundación Avina (FA)"/>
    <x v="0"/>
    <x v="11"/>
    <x v="11"/>
    <s v="Organizado por Avina"/>
    <s v="Brasil"/>
    <s v="Reales"/>
    <n v="1326.6"/>
    <n v="246.6"/>
    <s v="Pago Completo"/>
    <s v="Hospedagem Pousada Marajo - pago final - agenda Missão Marajo"/>
    <s v="D-2025-11-06-26131"/>
    <x v="0"/>
    <s v="A00703"/>
  </r>
  <r>
    <d v="2025-11-06T00:00:00"/>
    <s v="Honorário Outu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Outubro"/>
    <s v="D-2025-11-03-26104"/>
    <x v="0"/>
    <s v="A00703"/>
  </r>
  <r>
    <d v="2025-11-06T00:00:00"/>
    <s v="Segundo desembolso final"/>
    <s v="I-2024-06397"/>
    <s v="LAtitud R - C1 ECU - Unidad de Negocios RENAREC-CENAREC"/>
    <x v="2"/>
    <x v="23"/>
    <x v="0"/>
    <s v="Avina Americas – Fundación Avina (AA-FA)"/>
    <x v="6"/>
    <x v="10"/>
    <x v="10"/>
    <s v="Donación efectivo más de U$D 3K y menos de U$D 50K"/>
    <s v="Ecuador"/>
    <s v="US Dollar"/>
    <n v="20000"/>
    <n v="20000"/>
    <s v="Pago Completo"/>
    <s v="Segundo desembolso final"/>
    <s v="D-2025-11-04-26105"/>
    <x v="1"/>
    <s v="A00788"/>
  </r>
  <r>
    <d v="2025-11-06T00:00:00"/>
    <s v="No PAGAR - Baixa de pago antecipado - Almoço quilombola - 08.11"/>
    <s v="I-2024-06190"/>
    <s v="GCF BRA | Eventos e Viagens - Projeto Marajó"/>
    <x v="5"/>
    <x v="2"/>
    <x v="0"/>
    <s v="Co-inversor - Fundación Avina (FA)"/>
    <x v="0"/>
    <x v="11"/>
    <x v="11"/>
    <s v="Organizado por Avina"/>
    <s v="Brasil"/>
    <s v="Reales"/>
    <n v="4650"/>
    <n v="870"/>
    <s v="Pago Completo"/>
    <s v="No PAGAR - Baixa de pago antecipado - Almoço quilombola - 08.11"/>
    <s v="D-2025-11-11-26168"/>
    <x v="0"/>
    <s v="A00703"/>
  </r>
  <r>
    <d v="2025-11-06T00:00:00"/>
    <s v="Pago 1 _ ICC: Siaya Muungano Network (SIMUN)"/>
    <s v="I-2025-07167"/>
    <s v="ICC: Siaya Muungano Network (SIMUN)"/>
    <x v="2"/>
    <x v="106"/>
    <x v="0"/>
    <s v="Co-inversor - Fundación Avina (FA)"/>
    <x v="3"/>
    <x v="3"/>
    <x v="3"/>
    <s v="Donación efectivo más de U$D 3K y menos de U$D 50K"/>
    <s v="Kenia"/>
    <s v="US Dollar"/>
    <n v="21500"/>
    <n v="21500"/>
    <s v="Pago Completo"/>
    <s v="Pago 1 _ ICC: Siaya Muungano Network (SIMUN)"/>
    <s v="D-2025-10-29-26065"/>
    <x v="0"/>
    <s v="A00808"/>
  </r>
  <r>
    <d v="2025-11-06T00:00:00"/>
    <s v="Pago 2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38058"/>
    <n v="38058"/>
    <s v="Pago Completo"/>
    <s v="Pago 2 - I-06948 Cierto"/>
    <s v="D-2025-10-31-26089"/>
    <x v="2"/>
    <s v="A00707"/>
  </r>
  <r>
    <d v="2025-11-06T00:00:00"/>
    <s v="Per diem Mario Heredia COP30"/>
    <s v="I-2025-07340"/>
    <s v="Impulsouth II: Participación de 3 grantees en COP30"/>
    <x v="2"/>
    <x v="63"/>
    <x v="0"/>
    <s v="Co-inversor - Fundación Avina (FA)"/>
    <x v="7"/>
    <x v="22"/>
    <x v="22"/>
    <s v="Contratación de servicios/Viajes/Hoteles/Viáticos"/>
    <m/>
    <s v="US Dollar"/>
    <n v="1064"/>
    <n v="1064"/>
    <s v="Pago Completo"/>
    <s v="Per diem Mario Heredia COP30"/>
    <s v="D-2025-11-05-26121"/>
    <x v="0"/>
    <s v="A00811"/>
  </r>
  <r>
    <d v="2025-11-06T00:00:00"/>
    <s v="Pago Único Taller Mapbiomas México I-2025-07293"/>
    <s v="I-2025-07293"/>
    <s v="MapBiomas: Taller Mexico"/>
    <x v="2"/>
    <x v="129"/>
    <x v="0"/>
    <s v="Avina Americas – Fundación Avina (AA-FA)"/>
    <x v="0"/>
    <x v="11"/>
    <x v="11"/>
    <s v="Consultoría: Contratación de servicios/Otros"/>
    <m/>
    <s v="US Dollar"/>
    <n v="31167.040000000001"/>
    <n v="31167.040000000001"/>
    <s v="Pago Completo"/>
    <s v="Pago Único Taller Mapbiomas México I-2025-07293"/>
    <s v="D-2025-11-05-26127"/>
    <x v="0"/>
    <s v="A00922"/>
  </r>
  <r>
    <d v="2025-11-06T00:00:00"/>
    <s v="01 st Desembolso Fiona Spuler"/>
    <s v="I-2025-07125"/>
    <s v="BASE SKOLL: Consultoría Fiona Spuler"/>
    <x v="2"/>
    <x v="103"/>
    <x v="0"/>
    <s v="Avina Americas – Fundación Avina (AA-FA)"/>
    <x v="7"/>
    <x v="22"/>
    <x v="25"/>
    <s v="Consultoría: Contratación de servicios/Otros"/>
    <s v="Brasil"/>
    <s v="US Dollar"/>
    <n v="5000"/>
    <n v="5000"/>
    <s v="Pago Completo"/>
    <s v="01 st Desembolso Fiona Spuler"/>
    <s v="D-2025-11-03-26092"/>
    <x v="0"/>
    <s v="A00913"/>
  </r>
  <r>
    <d v="2025-11-06T00:00:00"/>
    <s v="Invoice Nº 0028-2025 - Pago 2 - Ciudad Saludable"/>
    <s v="I-2024-06368"/>
    <s v="Latitud R - PER - Formación Competencias Laborales (Apoyo MINAM)"/>
    <x v="2"/>
    <x v="134"/>
    <x v="0"/>
    <s v="Co-inversor - Fundación Avina (FA)"/>
    <x v="6"/>
    <x v="10"/>
    <x v="10"/>
    <s v="Consultoría: Contratación de servicios/Otros"/>
    <s v="Perú"/>
    <s v="US Dollar"/>
    <n v="5000"/>
    <n v="5000"/>
    <s v="Pago Completo"/>
    <s v="Invoice Nº 0028-2025 - Pago 2 - Ciudad Saludable"/>
    <s v="D-2025-11-05-26129"/>
    <x v="1"/>
    <s v="A00570"/>
  </r>
  <r>
    <d v="2025-11-06T00:00:00"/>
    <s v="Pago Octubre 2025 - Daniela Salas"/>
    <s v="I-2024-06380"/>
    <s v="ICC: consultoría de monitoreo, evaluación y aprendizaje - Daniela Salas"/>
    <x v="2"/>
    <x v="106"/>
    <x v="0"/>
    <s v="Co-inversor - Fundación Avina (FA)"/>
    <x v="3"/>
    <x v="9"/>
    <x v="9"/>
    <s v="Consultoría: Implementación de Programas"/>
    <s v="Perú"/>
    <s v="Nuevos Soles Peruanos"/>
    <n v="8500"/>
    <n v="2525.25"/>
    <s v="Pago Completo"/>
    <s v="Pago Octubre 2025 - Daniela Salas"/>
    <s v="D-2025-11-04-26106"/>
    <x v="0"/>
    <s v="A00808"/>
  </r>
  <r>
    <d v="2025-11-06T00:00:00"/>
    <s v="Per diem Gissele Flores COP30"/>
    <s v="I-2025-07340"/>
    <s v="Impulsouth II: Participación de 3 grantees en COP30"/>
    <x v="2"/>
    <x v="63"/>
    <x v="0"/>
    <s v="Co-inversor - Fundación Avina (FA)"/>
    <x v="7"/>
    <x v="22"/>
    <x v="22"/>
    <s v="Contratación de servicios/Viajes/Hoteles/Viáticos"/>
    <m/>
    <s v="US Dollar"/>
    <n v="1064"/>
    <n v="1064"/>
    <s v="Pago Completo"/>
    <s v="Per diem Gissele Flores COP30"/>
    <s v="D-2025-11-05-26123"/>
    <x v="0"/>
    <s v="A00811"/>
  </r>
  <r>
    <d v="2025-11-06T00:00:00"/>
    <s v="Alimentação - Evento 14.11"/>
    <s v="I-2024-06190"/>
    <s v="GCF BRA | Eventos e Viagens - Projeto Marajó"/>
    <x v="5"/>
    <x v="2"/>
    <x v="0"/>
    <s v="Co-inversor - Fundación Avina (FA)"/>
    <x v="0"/>
    <x v="11"/>
    <x v="11"/>
    <s v="Organizado por Avina"/>
    <s v="Brasil"/>
    <s v="Reales"/>
    <n v="2275"/>
    <n v="422.9"/>
    <s v="Pago Completo"/>
    <s v="Alimentação - Evento 14.11"/>
    <s v="D-2025-11-06-26130"/>
    <x v="0"/>
    <s v="A00703"/>
  </r>
  <r>
    <d v="2025-11-06T00:00:00"/>
    <s v="Honorário Setem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Setembro"/>
    <s v="D-2025-11-03-26103"/>
    <x v="0"/>
    <s v="A00703"/>
  </r>
  <r>
    <d v="2025-11-06T00:00:00"/>
    <s v="Pago 3 - Fundación UNSAM"/>
    <s v="I-2025-06911"/>
    <s v="ICC: Investigación Fundación Unsam Innova"/>
    <x v="2"/>
    <x v="106"/>
    <x v="0"/>
    <s v="Co-inversor - Fundación Avina (FA)"/>
    <x v="3"/>
    <x v="3"/>
    <x v="3"/>
    <s v="Consultoría: Contratación de servicios/Otros"/>
    <s v="Argentina"/>
    <s v="US Dollar"/>
    <n v="29665.8"/>
    <n v="29665.8"/>
    <s v="Pago Completo"/>
    <s v="Pago 3 - Fundación UNSAM"/>
    <s v="D-2025-11-05-26126"/>
    <x v="0"/>
    <s v="A00808"/>
  </r>
  <r>
    <d v="2025-11-06T00:00:00"/>
    <s v="Pago único Gaia Social"/>
    <s v="I-2025-07138"/>
    <s v="BASE SKOLL: Consultoría Gaia Social"/>
    <x v="2"/>
    <x v="90"/>
    <x v="0"/>
    <s v="Co-inversor - Fundación Avina (FA)"/>
    <x v="7"/>
    <x v="22"/>
    <x v="25"/>
    <s v="Donación efectivo hasta U$D 3K"/>
    <s v="Brasil"/>
    <s v="US Dollar"/>
    <n v="2500"/>
    <n v="2500"/>
    <s v="Pago Completo"/>
    <s v="Pago único Gaia Social"/>
    <s v="D-2025-11-04-26109"/>
    <x v="3"/>
    <s v="A00766"/>
  </r>
  <r>
    <d v="2025-11-06T00:00:00"/>
    <s v="Pago inicial | 50%"/>
    <s v="I-2025-07323"/>
    <s v="SURGE | Contratación Servicios de Comunicación (Diseño y WeB) | Serene Studio"/>
    <x v="2"/>
    <x v="124"/>
    <x v="0"/>
    <s v="Avina Americas – Fundación Avina (AA-FA)"/>
    <x v="5"/>
    <x v="5"/>
    <x v="5"/>
    <s v="Consultoría: Contratación de servicios/Otros"/>
    <m/>
    <s v="US Dollar"/>
    <n v="1822"/>
    <n v="1822"/>
    <s v="Pago Completo"/>
    <s v="Pago inicial | 50%"/>
    <s v="D-2025-10-29-26068"/>
    <x v="2"/>
    <s v="A00925"/>
  </r>
  <r>
    <d v="2025-11-07T00:00:00"/>
    <s v="Honorarios Octubre 2025 - YRR"/>
    <s v="I-2024-06315"/>
    <s v="UE Redes Chaco - Coordinación del proyecto (Yaiza Reid Rata) - año II"/>
    <x v="0"/>
    <x v="56"/>
    <x v="0"/>
    <s v="Co-inversor - Fundación Avina (FA)"/>
    <x v="0"/>
    <x v="0"/>
    <x v="0"/>
    <s v="Consultoría: Implementación de Programas"/>
    <s v="Argentina"/>
    <s v="Pesos Argentinos"/>
    <n v="3586491"/>
    <n v="2534.62"/>
    <s v="Pago Completo"/>
    <s v="Honorarios Octubre 2025 - YRR"/>
    <s v="D-2025-11-06-26137"/>
    <x v="0"/>
    <s v="A00622"/>
  </r>
  <r>
    <d v="2025-11-07T00:00:00"/>
    <s v="Lanche Missão Marajó - 08.11"/>
    <s v="I-2024-06190"/>
    <s v="GCF BRA | Eventos e Viagens - Projeto Marajó"/>
    <x v="5"/>
    <x v="2"/>
    <x v="0"/>
    <s v="Co-inversor - Fundación Avina (FA)"/>
    <x v="0"/>
    <x v="11"/>
    <x v="11"/>
    <s v="Organizado por Avina"/>
    <s v="Brasil"/>
    <s v="Reales"/>
    <n v="2450"/>
    <n v="455.43"/>
    <s v="Pago Completo"/>
    <s v="Lanche Missão Marajó - 08.11"/>
    <s v="D-2025-11-06-26145"/>
    <x v="0"/>
    <s v="A00703"/>
  </r>
  <r>
    <d v="2025-11-07T00:00:00"/>
    <s v="Fac 5 - Juana Penayo - Consultoría"/>
    <s v="I-2025-06860"/>
    <s v="Lazos de Agua: Consultoria Programática País"/>
    <x v="2"/>
    <x v="121"/>
    <x v="0"/>
    <s v="Co-inversor - Fundación Avina (FA)"/>
    <x v="4"/>
    <x v="12"/>
    <x v="12"/>
    <s v="Consultoría: Implementación de Programas"/>
    <s v="Paraguay"/>
    <s v="Guaranies Paraguayos"/>
    <n v="34995579.399999999"/>
    <n v="5341.12"/>
    <s v="Pago Completo"/>
    <s v="Fac 5 - Juana Penayo - Consultoría"/>
    <s v="D-2025-11-05-26119"/>
    <x v="0"/>
    <s v="A00828"/>
  </r>
  <r>
    <d v="2025-11-07T00:00:00"/>
    <s v="NO PAGAR Hospedaje pagado desde Panamá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US Dollar"/>
    <n v="1722"/>
    <n v="1722"/>
    <s v="Pago Completo"/>
    <s v="NO PAGAR Hospedaje pagado desde Panamá Viaje Estudios Alemania"/>
    <s v="D-2025-11-07-26148"/>
    <x v="0"/>
    <s v="A00794"/>
  </r>
  <r>
    <d v="2025-11-07T00:00:00"/>
    <s v="Pago único - Coffee Break"/>
    <s v="I-2025-07200"/>
    <s v="ICC - Coffee Breaks evento Conferencia Regional del la Mujer"/>
    <x v="2"/>
    <x v="106"/>
    <x v="0"/>
    <s v="Co-inversor - Fundación Avina (FA)"/>
    <x v="3"/>
    <x v="3"/>
    <x v="3"/>
    <s v="Consultoría: Contratación de servicios/Otros"/>
    <s v="México"/>
    <s v="US Dollar"/>
    <n v="299.89"/>
    <n v="299.89"/>
    <s v="Pago Completo"/>
    <s v="Pago único - Coffee Break"/>
    <s v="D-2025-11-06-26136"/>
    <x v="0"/>
    <s v="A00808"/>
  </r>
  <r>
    <d v="2025-11-07T00:00:00"/>
    <s v="Desembolso único Flor Tuchin"/>
    <s v="I-2025-07334"/>
    <s v="Comic Relief: Estrategia de Medios Flor Tuchín COP30"/>
    <x v="2"/>
    <x v="122"/>
    <x v="0"/>
    <s v="Co-inversor - Fundación Avina (FA)"/>
    <x v="7"/>
    <x v="22"/>
    <x v="22"/>
    <s v="Organizado por Avina"/>
    <m/>
    <s v="US Dollar"/>
    <n v="1000"/>
    <n v="1000"/>
    <s v="Pago Completo"/>
    <s v="Desembolso único Flor Tuchin"/>
    <s v="D-2025-11-06-26134"/>
    <x v="0"/>
    <s v="A00927"/>
  </r>
  <r>
    <d v="2025-11-07T00:00:00"/>
    <s v="Jantar Agenda Missão Marajó - 07.11"/>
    <s v="I-2024-06190"/>
    <s v="GCF BRA | Eventos e Viagens - Projeto Marajó"/>
    <x v="5"/>
    <x v="2"/>
    <x v="0"/>
    <s v="Co-inversor - Fundación Avina (FA)"/>
    <x v="0"/>
    <x v="11"/>
    <x v="11"/>
    <s v="Organizado por Avina"/>
    <s v="Brasil"/>
    <s v="Reales"/>
    <n v="3540"/>
    <n v="658.05"/>
    <s v="Pago Completo"/>
    <s v="Jantar Agenda Missão Marajó - 07.11"/>
    <s v="D-2025-11-06-26143"/>
    <x v="0"/>
    <s v="A00703"/>
  </r>
  <r>
    <d v="2025-11-07T00:00:00"/>
    <s v="Pago enmienda Red Puna"/>
    <s v="I-2025-06845"/>
    <s v="UE Redes Chaco - fondos de innovación (Red Puna)"/>
    <x v="0"/>
    <x v="56"/>
    <x v="0"/>
    <s v="Co-inversor - Fundación Avina (FA)"/>
    <x v="0"/>
    <x v="11"/>
    <x v="11"/>
    <s v="Donación efectivo más de U$D 50K"/>
    <s v="Argentina"/>
    <s v="Pesos Argentinos"/>
    <n v="5000000"/>
    <n v="3533.57"/>
    <s v="Pago Completo"/>
    <s v="Pago enmienda Red Puna"/>
    <s v="D-2025-11-06-26135"/>
    <x v="0"/>
    <s v="A00622"/>
  </r>
  <r>
    <d v="2025-11-07T00:00:00"/>
    <s v="1er Pago Consul. MEL Michelle Salord"/>
    <s v="I-2025-07259"/>
    <s v="Impulsouth II: Consultoría MEL Michelle Salord"/>
    <x v="2"/>
    <x v="63"/>
    <x v="0"/>
    <s v="Co-inversor - Fundación Avina (FA)"/>
    <x v="7"/>
    <x v="22"/>
    <x v="22"/>
    <s v="Consultoría: Inversiones"/>
    <s v="Global"/>
    <s v="US Dollar"/>
    <n v="2000"/>
    <n v="2000"/>
    <s v="Pago Completo"/>
    <s v="1er Pago Consul. MEL Michelle Salord"/>
    <s v="D-2025-11-06-26132"/>
    <x v="0"/>
    <s v="A00811"/>
  </r>
  <r>
    <d v="2025-11-07T00:00:00"/>
    <s v="I-07308 - Pago 1"/>
    <s v="I-2025-07308"/>
    <s v="ASDI: Taller periodistas y relación con los medios"/>
    <x v="2"/>
    <x v="5"/>
    <x v="0"/>
    <s v="Co-inversor - Fundación Avina (FA)"/>
    <x v="3"/>
    <x v="3"/>
    <x v="3"/>
    <s v="Consultoría: Inversiones"/>
    <m/>
    <s v="US Dollar"/>
    <n v="11100"/>
    <n v="11100"/>
    <s v="Pago Completo"/>
    <s v="I-07308 - Pago 1"/>
    <s v="D-2025-11-06-26140"/>
    <x v="2"/>
    <s v="A00707"/>
  </r>
  <r>
    <d v="2025-11-07T00:00:00"/>
    <s v="Coquetel 12.11 - COP30"/>
    <s v="I-2024-06190"/>
    <s v="GCF BRA | Eventos e Viagens - Projeto Marajó"/>
    <x v="5"/>
    <x v="2"/>
    <x v="0"/>
    <s v="Co-inversor - Fundación Avina (FA)"/>
    <x v="0"/>
    <x v="11"/>
    <x v="11"/>
    <s v="Organizado por Avina"/>
    <s v="Brasil"/>
    <s v="Reales"/>
    <n v="2625"/>
    <n v="487.96"/>
    <s v="Pago Completo"/>
    <s v="Coquetel 12.11 - COP30"/>
    <s v="D-2025-11-06-26144"/>
    <x v="0"/>
    <s v="A00703"/>
  </r>
  <r>
    <d v="2025-11-07T00:00:00"/>
    <s v="NF 4 ref. Andre Machado - Impressão Gráfica COP30"/>
    <s v="I-2025-06821"/>
    <s v="WTT COM - Materiais e serviços para comun. de projetos 2025"/>
    <x v="3"/>
    <x v="19"/>
    <x v="1"/>
    <s v="WTT Institucional"/>
    <x v="2"/>
    <x v="13"/>
    <x v="13"/>
    <s v="Consultoría: Contratación de servicios/Otros"/>
    <s v="Brasil"/>
    <s v="Reales"/>
    <n v="3900.5"/>
    <n v="728.19"/>
    <s v="Pago Completo"/>
    <s v="NF 4 ref. Andre Machado - Impressão Gráfica COP30"/>
    <s v="D-2025-11-06-26138"/>
    <x v="1"/>
    <s v="A00782"/>
  </r>
  <r>
    <d v="2025-11-10T00:00:00"/>
    <s v="Lanche Missão Marajó - 07.11 - saída Belém"/>
    <s v="I-2024-06190"/>
    <s v="GCF BRA | Eventos e Viagens - Projeto Marajó"/>
    <x v="5"/>
    <x v="2"/>
    <x v="0"/>
    <s v="Co-inversor - Fundación Avina (FA)"/>
    <x v="0"/>
    <x v="11"/>
    <x v="11"/>
    <s v="Organizado por Avina"/>
    <s v="Brasil"/>
    <s v="Reales"/>
    <n v="1100"/>
    <n v="206.85"/>
    <s v="Pago Completo"/>
    <s v="Lanche Missão Marajó - 07.11 - saída Belém"/>
    <s v="D-2025-11-06-26146"/>
    <x v="0"/>
    <s v="A00703"/>
  </r>
  <r>
    <d v="2025-11-10T00:00:00"/>
    <s v="Capacitacion talleres Periplo Chile"/>
    <s v="I-2025-06972"/>
    <s v="UE Chile-Periplo: Talleres proyecto 2025"/>
    <x v="1"/>
    <x v="65"/>
    <x v="0"/>
    <s v="Co-inversor - Fundación Avina (FA)"/>
    <x v="3"/>
    <x v="3"/>
    <x v="3"/>
    <s v="Contratación de servicios/Viajes/Hoteles/Viáticos"/>
    <s v="Chile"/>
    <s v="Pesos Chilenos"/>
    <n v="175439"/>
    <n v="186.52"/>
    <s v="Pago Completo"/>
    <s v="Capacitacion talleres Periplo Chile"/>
    <s v="D-2025-11-06-26139"/>
    <x v="1"/>
    <s v="A00800"/>
  </r>
  <r>
    <d v="2025-11-10T00:00:00"/>
    <s v="Traslado actividades Periplo clp 78124 5.6.3"/>
    <s v="I-2024-06242"/>
    <s v="UE Chile - Periplo Gastos Varios"/>
    <x v="1"/>
    <x v="65"/>
    <x v="0"/>
    <s v="Co-inversor - Fundación Avina (FA)"/>
    <x v="3"/>
    <x v="3"/>
    <x v="3"/>
    <s v="Consultoría: Contratación de servicios/Otros"/>
    <s v="Chile"/>
    <s v="Pesos Chilenos"/>
    <n v="78124"/>
    <n v="83.06"/>
    <s v="Pago Completo"/>
    <s v="Traslado actividades Periplo clp 78124 5.6.3"/>
    <s v="D-2025-11-06-26142"/>
    <x v="1"/>
    <s v="A00800"/>
  </r>
  <r>
    <d v="2025-11-10T00:00:00"/>
    <s v="Traslados Actividades Periplo CLP195,909.00 5.6.1"/>
    <s v="I-2024-06242"/>
    <s v="UE Chile - Periplo Gastos Varios"/>
    <x v="1"/>
    <x v="65"/>
    <x v="0"/>
    <s v="Co-inversor - Fundación Avina (FA)"/>
    <x v="3"/>
    <x v="3"/>
    <x v="3"/>
    <s v="Consultoría: Contratación de servicios/Otros"/>
    <s v="Chile"/>
    <s v="Pesos Chilenos"/>
    <n v="195909"/>
    <n v="208.29"/>
    <s v="Pago Completo"/>
    <s v="Traslados Actividades Periplo CLP195,909.00 5.6.1"/>
    <s v="D-2025-11-06-26141"/>
    <x v="1"/>
    <s v="A00800"/>
  </r>
  <r>
    <d v="2025-11-10T00:00:00"/>
    <s v="NF 002-2025 - Solicitud de Desembolso - Pago 1/3"/>
    <s v="I-2025-07261"/>
    <s v="ECI - BRA - Fortalecimento Rede Sul - MG"/>
    <x v="7"/>
    <x v="51"/>
    <x v="0"/>
    <s v="Co-inversor - Fundación Avina (FA)"/>
    <x v="6"/>
    <x v="10"/>
    <x v="10"/>
    <s v="Consultoría: Contratación de servicios/Otros"/>
    <s v="Brasil"/>
    <s v="Reales"/>
    <n v="21810.25"/>
    <n v="4101.37"/>
    <s v="Pago Completo"/>
    <s v="NF 002-2025 - Solicitud de Desembolso - Pago 1/3"/>
    <s v="D-2025-11-07-26147"/>
    <x v="1"/>
    <s v="A00657"/>
  </r>
  <r>
    <d v="2025-11-11T00:00:00"/>
    <s v="Invoice n° 01- Pago 1/3"/>
    <s v="I-2025-07262"/>
    <s v="ECI - BRA - LR - Fortalecimento Rede Sul - MG"/>
    <x v="2"/>
    <x v="117"/>
    <x v="0"/>
    <s v="Co-inversor - Fundación Avina (FA)"/>
    <x v="6"/>
    <x v="10"/>
    <x v="10"/>
    <s v="Consultoría: Contratación de servicios/Otros"/>
    <s v="Brasil"/>
    <s v="US Dollar"/>
    <n v="7736"/>
    <n v="7736"/>
    <s v="Pago Completo"/>
    <s v="Invoice n° 01- Pago 1/3"/>
    <s v="D-2025-11-07-26152"/>
    <x v="1"/>
    <s v="A00596"/>
  </r>
  <r>
    <d v="2025-11-11T00:00:00"/>
    <s v="Reembolso Alejandro - Viaje Rosario 20-08-25"/>
    <s v="I-2024-06099"/>
    <s v="Pro-CLIMAR Argentina - Alejandro Gottig: Consulting for the implementation of specifc actions and program Support"/>
    <x v="2"/>
    <x v="92"/>
    <x v="0"/>
    <s v="Co-inversor - Fundación Avina (FA)"/>
    <x v="6"/>
    <x v="8"/>
    <x v="8"/>
    <s v="Consultoría: Implementación de Programas"/>
    <s v="Argentina"/>
    <s v="Pesos Argentinos"/>
    <n v="60438"/>
    <n v="41.68"/>
    <s v="Pago Completo"/>
    <s v="Reembolso Alejandro - Viaje Rosario 20-08-25"/>
    <s v="D-2025-11-07-26151"/>
    <x v="0"/>
    <s v="A00794"/>
  </r>
  <r>
    <d v="2025-11-11T00:00:00"/>
    <s v="02 nd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2 nd Desembolso COIAB"/>
    <s v="D-2025-11-10-26159"/>
    <x v="0"/>
    <s v="A00913"/>
  </r>
  <r>
    <d v="2025-11-11T00:00:00"/>
    <s v="Pago unico | Selene Escorza"/>
    <s v="I-2025-07193"/>
    <s v="SURGE | Red del Norte de la Cuenca del Valle de México y Sur de la Cuenca del Valle del Mezquital | Selene Escorza Estrada"/>
    <x v="2"/>
    <x v="75"/>
    <x v="0"/>
    <s v="Avina Americas – Fundación Avina (AA-FA)"/>
    <x v="5"/>
    <x v="5"/>
    <x v="5"/>
    <s v="Consultoría: Contratación de servicios/Otros"/>
    <s v="México"/>
    <s v="US Dollar"/>
    <n v="26000"/>
    <n v="26000"/>
    <s v="Pago Completo"/>
    <s v="Pago unico | Selene Escorza"/>
    <s v="D-2025-11-10-26155"/>
    <x v="2"/>
    <s v="A00780"/>
  </r>
  <r>
    <d v="2025-11-11T00:00:00"/>
    <s v="Séptim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6592080.5999999996"/>
    <n v="4546.26"/>
    <s v="Pago Completo"/>
    <s v="Séptimo pago"/>
    <s v="D-2025-11-07-26154"/>
    <x v="0"/>
    <s v="A00794"/>
  </r>
  <r>
    <d v="2025-11-11T00:00:00"/>
    <s v="Pago 1/3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1/3 Marcos Easdale"/>
    <s v="D-2025-10-31-26088"/>
    <x v="0"/>
    <s v="A00941"/>
  </r>
  <r>
    <d v="2025-11-11T00:00:00"/>
    <s v="Reembolso Alejandro -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Euros"/>
    <n v="281.77"/>
    <n v="338.3"/>
    <s v="Pago Completo"/>
    <s v="Reembolso Alejandro - Viaje Estudios Alemania"/>
    <s v="D-2025-11-07-26150"/>
    <x v="0"/>
    <s v="A00794"/>
  </r>
  <r>
    <d v="2025-11-12T00:00:00"/>
    <s v="Pago complementar -transporte agenda Marajó"/>
    <s v="I-2024-06190"/>
    <s v="GCF BRA | Eventos e Viagens - Projeto Marajó"/>
    <x v="5"/>
    <x v="2"/>
    <x v="0"/>
    <s v="Co-inversor - Fundación Avina (FA)"/>
    <x v="0"/>
    <x v="11"/>
    <x v="11"/>
    <s v="Organizado por Avina"/>
    <s v="Brasil"/>
    <s v="Reales"/>
    <n v="650"/>
    <n v="123.28"/>
    <s v="Pago Completo"/>
    <s v="Pago complementar -transporte agenda Marajó"/>
    <s v="D-2025-11-11-26167"/>
    <x v="0"/>
    <s v="A00703"/>
  </r>
  <r>
    <d v="2025-11-12T00:00:00"/>
    <s v="Pago complementar - jantar 08.11"/>
    <s v="I-2024-06190"/>
    <s v="GCF BRA | Eventos e Viagens - Projeto Marajó"/>
    <x v="5"/>
    <x v="2"/>
    <x v="0"/>
    <s v="Co-inversor - Fundación Avina (FA)"/>
    <x v="0"/>
    <x v="11"/>
    <x v="11"/>
    <s v="Organizado por Avina"/>
    <s v="Brasil"/>
    <s v="Reales"/>
    <n v="2880"/>
    <n v="535.37"/>
    <s v="Pago Completo"/>
    <s v="Pago complementar - jantar 08.11"/>
    <s v="D-2025-11-11-26166"/>
    <x v="0"/>
    <s v="A00703"/>
  </r>
  <r>
    <d v="2025-11-12T00:00:00"/>
    <s v="2nd pago Materiales para la COP30"/>
    <s v="I-2025-07298"/>
    <s v="Comic Relief: Materiales para la COP"/>
    <x v="2"/>
    <x v="122"/>
    <x v="0"/>
    <s v="Co-inversor - Fundación Avina (FA)"/>
    <x v="7"/>
    <x v="22"/>
    <x v="43"/>
    <s v="Consultoría: Contratación de servicios/Otros"/>
    <m/>
    <s v="Reales"/>
    <n v="15886.5"/>
    <n v="2953.16"/>
    <s v="Pago Completo"/>
    <s v="2nd pago Materiales para la COP30"/>
    <s v="D-2025-11-11-26161"/>
    <x v="0"/>
    <s v="A00927"/>
  </r>
  <r>
    <d v="2025-11-12T00:00:00"/>
    <s v="FT 8501 Via Aerea - Hospedagem Jessyca 27 a 30/10/2025 - Belem"/>
    <s v="I-2025-06814"/>
    <s v="WTT GER - Viagens 2025 - Via Aérea e adiantamentos"/>
    <x v="3"/>
    <x v="136"/>
    <x v="1"/>
    <s v="Fundación Avina - WTT (FA-WTT)"/>
    <x v="2"/>
    <x v="2"/>
    <x v="2"/>
    <s v="Contratación de servicios/Viajes/Hoteles/Viáticos"/>
    <s v="Brasil"/>
    <s v="Reales"/>
    <n v="1867.45"/>
    <n v="347.14"/>
    <s v="Pago Completo"/>
    <s v="FT 8501 Via Aerea - Hospedagem Jessyca 27 a 30/10/2025 - Belem"/>
    <s v="D-2025-11-11-26160"/>
    <x v="0"/>
    <s v="A00939"/>
  </r>
  <r>
    <d v="2025-11-12T00:00:00"/>
    <s v="Pago único Argentina 1.5 I-2025-07225"/>
    <s v="I-2025-07225"/>
    <s v="Packard: Argentina 1.5 grados"/>
    <x v="4"/>
    <x v="62"/>
    <x v="2"/>
    <s v="Co-inversor - Avina Americas (AA)"/>
    <x v="7"/>
    <x v="25"/>
    <x v="27"/>
    <s v="Donación efectivo más de U$D 3K y menos de U$D 50K"/>
    <s v="Argentina"/>
    <s v="US Dollar"/>
    <n v="20000"/>
    <n v="20000"/>
    <s v="Pago Completo"/>
    <s v="Pago único Argentina 1.5 I-2025-07225"/>
    <s v="D-2025-11-06-26133"/>
    <x v="0"/>
    <s v="A00900"/>
  </r>
  <r>
    <d v="2025-11-12T00:00:00"/>
    <s v="Pago enmienda I-6812"/>
    <s v="I-2025-06812"/>
    <s v="LR - C3 Encuentro de secretarías de RED LACRE en Chile"/>
    <x v="4"/>
    <x v="96"/>
    <x v="2"/>
    <s v="Co-inversor - Avina Americas (AA)"/>
    <x v="6"/>
    <x v="19"/>
    <x v="19"/>
    <s v="Donación efectivo más de U$D 3K y menos de U$D 50K"/>
    <s v="Global"/>
    <s v="US Dollar"/>
    <n v="4224"/>
    <n v="4224"/>
    <s v="Pago Completo"/>
    <s v="Pago enmienda I-6812"/>
    <s v="D-2025-11-11-26171"/>
    <x v="1"/>
    <s v="A00933"/>
  </r>
  <r>
    <d v="2025-11-12T00:00:00"/>
    <s v="2nd pago Daniel I-7279"/>
    <s v="I-2025-07279"/>
    <s v="Skoll: SERVIÇO DE INTÉRPRETE Daniel Moreira"/>
    <x v="4"/>
    <x v="86"/>
    <x v="2"/>
    <s v="Co-inversor - Avina Americas (AA)"/>
    <x v="7"/>
    <x v="25"/>
    <x v="27"/>
    <s v="Contratación de servicios/Viajes/Hoteles/Viáticos"/>
    <s v="Brasil"/>
    <s v="US Dollar"/>
    <n v="939.34"/>
    <n v="939.34"/>
    <s v="Pago Completo"/>
    <s v="2nd pago Daniel I-7279"/>
    <s v="D-2025-11-11-26170"/>
    <x v="0"/>
    <s v="A00899"/>
  </r>
  <r>
    <d v="2025-11-12T00:00:00"/>
    <s v="FT 8500 Via Aerea - Hospedagem Angelica 26 a 30/10/2025 - Belem"/>
    <s v="I-2025-06814"/>
    <s v="WTT GER - Viagens 2025 - Via Aérea e adiantamentos"/>
    <x v="3"/>
    <x v="136"/>
    <x v="1"/>
    <s v="Fundación Avina - WTT (FA-WTT)"/>
    <x v="2"/>
    <x v="2"/>
    <x v="2"/>
    <s v="Contratación de servicios/Viajes/Hoteles/Viáticos"/>
    <s v="Brasil"/>
    <s v="Reales"/>
    <n v="2489.9299999999998"/>
    <n v="462.86"/>
    <s v="Pago Completo"/>
    <s v="FT 8500 Via Aerea - Hospedagem Angelica 26 a 30/10/2025 - Belem"/>
    <s v="D-2025-11-11-26162"/>
    <x v="0"/>
    <s v="A00939"/>
  </r>
  <r>
    <d v="2025-11-12T00:00:00"/>
    <s v="FT 8504 Via Aerea - Hospedagem Passagem Santarém 28 a 30/10/2025 - Gracyane"/>
    <s v="I-2025-06814"/>
    <s v="WTT GER - Viagens 2025 - Via Aérea e adiantamentos"/>
    <x v="3"/>
    <x v="42"/>
    <x v="1"/>
    <s v="WTT Institucional"/>
    <x v="2"/>
    <x v="2"/>
    <x v="2"/>
    <s v="Contratación de servicios/Viajes/Hoteles/Viáticos"/>
    <s v="Brasil"/>
    <s v="Reales"/>
    <n v="4227.78"/>
    <n v="785.91"/>
    <s v="Pago Completo"/>
    <s v="FT 8504 Via Aerea - Hospedagem Passagem Santarém 28 a 30/10/2025 - Gracyane"/>
    <s v="D-2025-11-11-26163"/>
    <x v="1"/>
    <s v="A00830"/>
  </r>
  <r>
    <d v="2025-11-12T00:00:00"/>
    <s v="NF 112 ref. Pago 6 - Gracyane Taveira"/>
    <s v="I-2025-06820"/>
    <s v="WTT CAP - ICT Piloto UFOPA - Gracyane Taveira"/>
    <x v="3"/>
    <x v="42"/>
    <x v="1"/>
    <s v="WTT Institucional"/>
    <x v="2"/>
    <x v="13"/>
    <x v="13"/>
    <s v="Consultoría: Implementación de Programas"/>
    <s v="Brasil"/>
    <s v="Reales"/>
    <n v="20000"/>
    <n v="3782.01"/>
    <s v="Pago Completo"/>
    <s v="NF 112 ref. Pago 6 - Gracyane Taveira"/>
    <s v="D-2025-11-10-26158"/>
    <x v="1"/>
    <s v="A00830"/>
  </r>
  <r>
    <d v="2025-11-12T00:00:00"/>
    <s v="Pago1 _ ICC: Asiye eTafuleni"/>
    <s v="I-2025-07173"/>
    <s v="ICC: Asiye eTafuleni"/>
    <x v="2"/>
    <x v="106"/>
    <x v="0"/>
    <s v="Co-inversor - Fundación Avina (FA)"/>
    <x v="3"/>
    <x v="3"/>
    <x v="3"/>
    <s v="Donación efectivo más de U$D 3K y menos de U$D 50K"/>
    <s v="Sudáfrica"/>
    <s v="US Dollar"/>
    <n v="20000"/>
    <n v="20000"/>
    <s v="Pago Completo"/>
    <s v="Pago1 _ ICC: Asiye eTafuleni"/>
    <s v="D-2025-11-11-26165"/>
    <x v="0"/>
    <s v="A00808"/>
  </r>
  <r>
    <d v="2025-11-12T00:00:00"/>
    <s v="FT 8503 Via Aerea - Hospedagem Passagem Brimdjam 13 a 15/10/2025"/>
    <s v="I-2025-06814"/>
    <s v="WTT GER - Viagens 2025 - Via Aérea e adiantamentos"/>
    <x v="3"/>
    <x v="18"/>
    <x v="1"/>
    <s v="WTT Institucional"/>
    <x v="2"/>
    <x v="2"/>
    <x v="2"/>
    <s v="Contratación de servicios/Viajes/Hoteles/Viáticos"/>
    <s v="Brasil"/>
    <s v="Reales"/>
    <n v="2922.52"/>
    <n v="543.27"/>
    <s v="Pago Completo"/>
    <s v="FT 8503 Via Aerea - Hospedagem Passagem Brimdjam 13 a 15/10/2025"/>
    <s v="D-2025-11-11-26164"/>
    <x v="3"/>
    <s v="A00825"/>
  </r>
  <r>
    <d v="2025-11-13T00:00:00"/>
    <s v="Pago unico | Daniela Pinedo"/>
    <s v="I-2025-07208"/>
    <s v="SURGE | Con el Norte bien puesto: Encuentro de colectivos del Bajío-Norte| Daniela Pinedo"/>
    <x v="2"/>
    <x v="75"/>
    <x v="0"/>
    <s v="Avina Americas – Fundación Avina (AA-FA)"/>
    <x v="5"/>
    <x v="5"/>
    <x v="5"/>
    <s v="Consultoría: Contratación de servicios/Otros"/>
    <s v="México"/>
    <s v="US Dollar"/>
    <n v="13920"/>
    <n v="13920"/>
    <s v="Pago Completo"/>
    <s v="Pago unico | Daniela Pinedo"/>
    <s v="D-2025-11-11-26169"/>
    <x v="2"/>
    <s v="A00780"/>
  </r>
  <r>
    <d v="2025-11-13T00:00:00"/>
    <s v="NF 67940 ref. Master Copiadora - Impressão material Trilha de Formação"/>
    <s v="I-2025-06821"/>
    <s v="WTT COM - Materiais e serviços para comun. de projetos 2025"/>
    <x v="3"/>
    <x v="137"/>
    <x v="1"/>
    <s v="WTT Institucional"/>
    <x v="2"/>
    <x v="13"/>
    <x v="13"/>
    <s v="Consultoría: Contratación de servicios/Otros"/>
    <s v="Brasil"/>
    <s v="Reales"/>
    <n v="520"/>
    <n v="98.45"/>
    <s v="Pago Completo"/>
    <s v="NF 67940 ref. Master Copiadora - Impressão material Trilha de Formação"/>
    <s v="D-2025-11-12-26173"/>
    <x v="1"/>
    <s v="A00953"/>
  </r>
  <r>
    <d v="2025-11-13T00:00:00"/>
    <s v="Pago servicios adicionales de comunicación| Eskuela Radical"/>
    <s v="I-2025-06840"/>
    <s v="SURGE | Contratación Servicios de Comunicación - Eskuela Radical"/>
    <x v="2"/>
    <x v="75"/>
    <x v="0"/>
    <s v="Avina Americas – Fundación Avina (AA-FA)"/>
    <x v="5"/>
    <x v="5"/>
    <x v="5"/>
    <s v="Consultoría: Contratación de servicios/Otros"/>
    <s v="México"/>
    <s v="US Dollar"/>
    <n v="237.36"/>
    <n v="237.36"/>
    <s v="Pago Completo"/>
    <s v="Pago servicios adicionales de comunicación| Eskuela Radical"/>
    <s v="D-2025-11-12-26172"/>
    <x v="2"/>
    <s v="A00780"/>
  </r>
  <r>
    <d v="2025-11-13T00:00:00"/>
    <s v="Pago Lirio diferencia en cambio"/>
    <s v="I-2025-07348"/>
    <s v="Skoll: Videomaker Viagem Marajó"/>
    <x v="4"/>
    <x v="86"/>
    <x v="2"/>
    <s v="Co-inversor - Avina Americas (AA)"/>
    <x v="7"/>
    <x v="25"/>
    <x v="27"/>
    <s v="Consultoría: Contratación de servicios/Otros"/>
    <m/>
    <s v="US Dollar"/>
    <n v="6.67"/>
    <n v="6.67"/>
    <s v="Pago Completo"/>
    <s v="Pago Lirio diferencia en cambio"/>
    <s v="D-2025-11-13-26175"/>
    <x v="0"/>
    <s v="A00899"/>
  </r>
  <r>
    <d v="2025-11-13T00:00:00"/>
    <s v="Pago Final Acuerdo Terminacion I-6880 Victor Guzman - alianza A1210"/>
    <s v="I-2025-06880"/>
    <s v="ECI - Latitud R - Consultoría Apoyo Tecnico Gestión Programatica México"/>
    <x v="2"/>
    <x v="117"/>
    <x v="0"/>
    <s v="Co-inversor - Fundación Avina (FA)"/>
    <x v="6"/>
    <x v="8"/>
    <x v="8"/>
    <s v="Consultoría: Implementación de Programas"/>
    <s v="México"/>
    <s v="Pesos Mexicanos"/>
    <n v="198007.52"/>
    <n v="10800.43"/>
    <s v="Pago Completo"/>
    <s v="Pago Final Acuerdo Terminacion I-6880 Victor Guzman - alianza A1210"/>
    <s v="D-2025-11-13-26182"/>
    <x v="1"/>
    <s v="A00596"/>
  </r>
  <r>
    <d v="2025-11-13T00:00:00"/>
    <s v="Pago la diferencia Lirio I-7348"/>
    <s v="I-2025-07348"/>
    <s v="Skoll: Videomaker Viagem Marajó"/>
    <x v="4"/>
    <x v="86"/>
    <x v="2"/>
    <s v="Co-inversor - Avina Americas (AA)"/>
    <x v="7"/>
    <x v="25"/>
    <x v="27"/>
    <s v="Consultoría: Contratación de servicios/Otros"/>
    <m/>
    <s v="US Dollar"/>
    <n v="186.2"/>
    <n v="186.2"/>
    <s v="Pago Completo"/>
    <s v="Pago la diferencia Lirio I-7348"/>
    <s v="D-2025-11-10-26156"/>
    <x v="0"/>
    <s v="A00899"/>
  </r>
  <r>
    <d v="2025-11-13T00:00:00"/>
    <s v="Pago Final Acuerdo Terminacion I-6880 Victor Guzman - alianza A1729"/>
    <s v="I-2025-06880"/>
    <s v="ECI - Latitud R - Consultoría Apoyo Tecnico Gestión Programatica México"/>
    <x v="2"/>
    <x v="23"/>
    <x v="0"/>
    <s v="Avina Americas – Fundación Avina (AA-FA)"/>
    <x v="6"/>
    <x v="8"/>
    <x v="8"/>
    <s v="Consultoría: Implementación de Programas"/>
    <s v="México"/>
    <s v="Pesos Mexicanos"/>
    <n v="41825.19"/>
    <n v="2281.38"/>
    <s v="Pago Completo"/>
    <s v="Pago Final Acuerdo Terminacion I-6880 Victor Guzman - alianza A1729"/>
    <s v="D-2025-11-13-26183"/>
    <x v="1"/>
    <s v="A00788"/>
  </r>
  <r>
    <d v="2025-11-14T00:00:00"/>
    <s v="Primer Pago - Oxfam Guatemala"/>
    <s v="I-2025-07270"/>
    <s v="Oxfam Guatemala: agenda empresas y derechos humanos"/>
    <x v="2"/>
    <x v="107"/>
    <x v="0"/>
    <s v="Avina Americas – Fundación Avina (AA-FA)"/>
    <x v="3"/>
    <x v="3"/>
    <x v="3"/>
    <s v="Donación efectivo más de U$D 3K y menos de U$D 50K"/>
    <s v="Guatemala"/>
    <s v="US Dollar"/>
    <n v="15000"/>
    <n v="15000"/>
    <s v="Pago Completo"/>
    <s v="Primer Pago - Oxfam Guatemala"/>
    <s v="D-2025-11-13-26176"/>
    <x v="1"/>
    <s v="A00759"/>
  </r>
  <r>
    <d v="2025-11-14T00:00:00"/>
    <s v="Gastos de viajes U$S Yaiza - 2025"/>
    <s v="I-2024-06315"/>
    <s v="UE Redes Chaco - Coordinación del proyecto (Yaiza Reid Rata) - año II"/>
    <x v="0"/>
    <x v="56"/>
    <x v="0"/>
    <s v="Co-inversor - Fundación Avina (FA)"/>
    <x v="0"/>
    <x v="0"/>
    <x v="0"/>
    <s v="Consultoría: Implementación de Programas"/>
    <s v="Argentina"/>
    <s v="US Dollar"/>
    <n v="285.18"/>
    <n v="285.18"/>
    <s v="Pago Completo"/>
    <s v="Gastos de viajes U$S Yaiza - 2025"/>
    <s v="D-2025-11-13-26181"/>
    <x v="0"/>
    <s v="A00622"/>
  </r>
  <r>
    <d v="2025-11-14T00:00:00"/>
    <s v="Reintegro gastos YRR BA"/>
    <s v="I-2024-06315"/>
    <s v="UE Redes Chaco - Coordinación del proyecto (Yaiza Reid Rata) - año II"/>
    <x v="0"/>
    <x v="56"/>
    <x v="0"/>
    <s v="Co-inversor - Fundación Avina (FA)"/>
    <x v="0"/>
    <x v="0"/>
    <x v="0"/>
    <s v="Consultoría: Implementación de Programas"/>
    <s v="Argentina"/>
    <s v="Pesos Argentinos"/>
    <n v="366580.78"/>
    <n v="261.27999999999997"/>
    <s v="Pago Completo"/>
    <s v="Reintegro gastos YRR BA"/>
    <s v="D-2025-11-07-26149"/>
    <x v="0"/>
    <s v="A00622"/>
  </r>
  <r>
    <d v="2025-11-17T00:00:00"/>
    <s v="Payment 2 _ Solidarity AA_ Alianza 1506 - OSF"/>
    <s v="I-2025-07272"/>
    <s v="FORGE: Solidarity Center"/>
    <x v="4"/>
    <x v="29"/>
    <x v="2"/>
    <s v="Co-inversor - Avina Americas (AA)"/>
    <x v="3"/>
    <x v="7"/>
    <x v="7"/>
    <s v="Donación efectivo más de U$D 3K y menos de U$D 50K"/>
    <s v="Honduras"/>
    <s v="US Dollar"/>
    <n v="6600"/>
    <n v="6600"/>
    <s v="Pago Completo"/>
    <s v="Payment 2 _ Solidarity AA_ Alianza 1506 - OSF"/>
    <s v="D-2025-11-17-26193"/>
    <x v="1"/>
    <s v="A00656"/>
  </r>
  <r>
    <d v="2025-11-17T00:00:00"/>
    <s v="Desembolso Único  I-07280"/>
    <s v="I-2025-07280"/>
    <s v="Amazonía: WTT - Congresso Futuro PanAmazônia"/>
    <x v="2"/>
    <x v="103"/>
    <x v="0"/>
    <s v="Avina Americas – Fundación Avina (AA-FA)"/>
    <x v="0"/>
    <x v="11"/>
    <x v="11"/>
    <s v="Consultoría: Inversiones"/>
    <s v="Ecuador"/>
    <s v="US Dollar"/>
    <n v="6000"/>
    <n v="6000"/>
    <s v="Pago Completo"/>
    <s v="Desembolso Único  I-07280"/>
    <s v="D-2025-11-14-26184"/>
    <x v="0"/>
    <s v="A00913"/>
  </r>
  <r>
    <d v="2025-11-17T00:00:00"/>
    <s v="Payment 1 _ Solidarity AA_ Alianza 1632 - Wallace"/>
    <s v="I-2025-07272"/>
    <s v="FORGE: Solidarity Center"/>
    <x v="4"/>
    <x v="91"/>
    <x v="2"/>
    <s v="Co-inversor - Avina Americas (AA)"/>
    <x v="3"/>
    <x v="7"/>
    <x v="7"/>
    <s v="Donación efectivo más de U$D 3K y menos de U$D 50K"/>
    <s v="Honduras"/>
    <s v="US Dollar"/>
    <n v="43400"/>
    <n v="43400"/>
    <s v="Pago Completo"/>
    <s v="Payment 1 _ Solidarity AA_ Alianza 1632 - Wallace"/>
    <s v="D-2025-11-17-26191"/>
    <x v="1"/>
    <s v="A00752"/>
  </r>
  <r>
    <d v="2025-11-17T00:00:00"/>
    <s v="Fac 64988 Allegrotours - Hospedaje Barranquilla - Miriam Priotti"/>
    <s v="I-2025-06975"/>
    <s v="Lazos de Agua: Especialista en Cambio de Comportamiento"/>
    <x v="2"/>
    <x v="105"/>
    <x v="0"/>
    <s v="Avina Americas – Fundación Avina (AA-FA)"/>
    <x v="4"/>
    <x v="12"/>
    <x v="12"/>
    <s v="Consultoría: Implementación de Programas"/>
    <s v="Argentina"/>
    <s v="US Dollar"/>
    <n v="465.15"/>
    <n v="465.15"/>
    <s v="Pago Completo"/>
    <s v="Fac 64988 Allegrotours - Hospedaje Barranquilla - Miriam Priotti"/>
    <s v="D-2025-11-17-26194"/>
    <x v="0"/>
    <s v="A00934"/>
  </r>
  <r>
    <d v="2025-11-18T00:00:00"/>
    <s v="Honorarios Nov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Noviembre 2025 Mirana"/>
    <s v="D-2025-11-17-26192"/>
    <x v="0"/>
    <s v="A00808"/>
  </r>
  <r>
    <d v="2025-11-18T00:00:00"/>
    <s v="Desembolso por Acuerdo SAFE"/>
    <s v="I-2025-07345"/>
    <s v="SEVA: finanzas regenerativas"/>
    <x v="2"/>
    <x v="90"/>
    <x v="0"/>
    <s v="Co-inversor - Fundación Avina (FA)"/>
    <x v="1"/>
    <x v="26"/>
    <x v="28"/>
    <s v="Cooperación Financiera Reembolsable"/>
    <m/>
    <s v="US Dollar"/>
    <n v="10000"/>
    <n v="10000"/>
    <s v="Pago Completo"/>
    <s v="Desembolso por Acuerdo SAFE"/>
    <s v="D-2025-11-17-26197"/>
    <x v="3"/>
    <s v="A00766"/>
  </r>
  <r>
    <d v="2025-11-18T00:00:00"/>
    <s v="Pago 2 - Mujer y Medio Ambiente"/>
    <s v="I-2025-06887"/>
    <s v="ICC: MUJER Y MEDIO AMBIENTE, A.C. México"/>
    <x v="2"/>
    <x v="106"/>
    <x v="0"/>
    <s v="Co-inversor - Fundación Avina (FA)"/>
    <x v="3"/>
    <x v="3"/>
    <x v="3"/>
    <s v="Donación efectivo más de U$D 3K y menos de U$D 50K"/>
    <s v="México"/>
    <s v="US Dollar"/>
    <n v="12000"/>
    <n v="12000"/>
    <s v="Pago Completo"/>
    <s v="Pago 2 - Mujer y Medio Ambiente"/>
    <s v="D-2025-11-14-26187"/>
    <x v="0"/>
    <s v="A00808"/>
  </r>
  <r>
    <d v="2025-11-18T00:00:00"/>
    <s v="Desembolso 2"/>
    <s v="I-2024-06562"/>
    <s v="POV BOL - Nativa: Conectando el territorio II"/>
    <x v="2"/>
    <x v="40"/>
    <x v="0"/>
    <s v="Co-inversor - Fundación Avina (FA)"/>
    <x v="0"/>
    <x v="11"/>
    <x v="11"/>
    <s v="Donación efectivo más de U$D 3K y menos de U$D 50K"/>
    <s v="Bolivia"/>
    <s v="US Dollar"/>
    <n v="6400"/>
    <n v="6400"/>
    <s v="Pago Completo"/>
    <s v="Desembolso 2"/>
    <s v="D-2025-11-12-26174"/>
    <x v="0"/>
    <s v="A00461"/>
  </r>
  <r>
    <d v="2025-11-19T00:00:00"/>
    <s v="Pago 16 Jerson I-5430"/>
    <s v="I-2022-05430"/>
    <s v="ASDI: Consultoría Honduras Jerson Muñoz"/>
    <x v="2"/>
    <x v="5"/>
    <x v="0"/>
    <s v="Co-inversor - Fundación Avina (FA)"/>
    <x v="3"/>
    <x v="9"/>
    <x v="9"/>
    <s v="Consultoría: Implementación de Programas"/>
    <s v="Honduras"/>
    <s v="Lempiras Hondureñas"/>
    <n v="128580.6"/>
    <n v="4892.2299999999996"/>
    <s v="Pago Completo"/>
    <s v="Pago 16 Jerson I-5430"/>
    <s v="D-2025-11-18-26213"/>
    <x v="2"/>
    <s v="A00707"/>
  </r>
  <r>
    <d v="2025-11-19T00:00:00"/>
    <s v="Certify Gracyane - UFOPA 28 a 30.10.25"/>
    <s v="I-2025-06814"/>
    <s v="WTT GER - Viagens 2025 - Via Aérea e adiantamentos"/>
    <x v="3"/>
    <x v="42"/>
    <x v="1"/>
    <s v="WTT Institucional"/>
    <x v="2"/>
    <x v="2"/>
    <x v="2"/>
    <s v="Contratación de servicios/Viajes/Hoteles/Viáticos"/>
    <s v="Brasil"/>
    <s v="Reales"/>
    <n v="507.65"/>
    <n v="96.11"/>
    <s v="Pago Completo"/>
    <s v="Certify Gracyane - UFOPA 28 a 30.10.25"/>
    <s v="D-2025-11-17-26201"/>
    <x v="1"/>
    <s v="A00830"/>
  </r>
  <r>
    <d v="2025-11-19T00:00:00"/>
    <s v="Honorário Septiembre- Lara Vaz"/>
    <s v="I-2024-06591"/>
    <s v="GCF BRA | Consultoria Genero e Diversidade - Lara Vaz"/>
    <x v="2"/>
    <x v="2"/>
    <x v="0"/>
    <s v="Co-inversor - Fundación Avina (FA)"/>
    <x v="0"/>
    <x v="0"/>
    <x v="0"/>
    <s v="Consultoría: Implementación de Programas"/>
    <s v="Brasil"/>
    <s v="Reales"/>
    <n v="7862.25"/>
    <n v="1461.52"/>
    <s v="Pago Completo"/>
    <s v="Honorário Septiembre- Lara Vaz"/>
    <s v="D-2025-11-14-26186"/>
    <x v="0"/>
    <s v="A00703"/>
  </r>
  <r>
    <d v="2025-11-19T00:00:00"/>
    <s v="NF 16 ref. 6 Pago Especialista Ciência Tec. Inov. - Maria Angélica"/>
    <s v="I-2025-06829"/>
    <s v="WTT Especialista em Ciência, Tecn. e Inovação - Maria Angélica"/>
    <x v="3"/>
    <x v="69"/>
    <x v="1"/>
    <s v="WTT Institucional"/>
    <x v="2"/>
    <x v="2"/>
    <x v="2"/>
    <s v="Consultoría: Implementación de Programas"/>
    <s v="Brasil"/>
    <s v="Reales"/>
    <n v="7095.41"/>
    <n v="1330.15"/>
    <s v="Pago Completo"/>
    <s v="NF 16 ref. 6 Pago Especialista Ciência Tec. Inov. - Maria Angélica"/>
    <s v="D-2025-11-18-26206"/>
    <x v="3"/>
    <s v="A00803"/>
  </r>
  <r>
    <d v="2025-11-19T00:00:00"/>
    <s v="NF 16 ref. 6 Pago Especialista Ciência Tec. Inov. - Maria Angélica"/>
    <s v="I-2025-06829"/>
    <s v="WTT Especialista em Ciência, Tecn. e Inovação - Maria Angélica"/>
    <x v="3"/>
    <x v="42"/>
    <x v="1"/>
    <s v="WTT Institucional"/>
    <x v="2"/>
    <x v="2"/>
    <x v="2"/>
    <s v="Consultoría: Implementación de Programas"/>
    <s v="Brasil"/>
    <s v="Reales"/>
    <n v="25209.16"/>
    <n v="4725.8599999999997"/>
    <s v="Pago Completo"/>
    <s v="NF 16 ref. 6 Pago Especialista Ciência Tec. Inov. - Maria Angélica"/>
    <s v="D-2025-11-18-26204"/>
    <x v="1"/>
    <s v="A00830"/>
  </r>
  <r>
    <d v="2025-11-19T00:00:00"/>
    <s v="Certify Angelica - Formação de aliados Marajó"/>
    <s v="I-2025-06814"/>
    <s v="WTT GER - Viagens 2025 - Via Aérea e adiantamentos"/>
    <x v="3"/>
    <x v="136"/>
    <x v="1"/>
    <s v="Fundación Avina - WTT (FA-WTT)"/>
    <x v="2"/>
    <x v="2"/>
    <x v="2"/>
    <s v="Contratación de servicios/Viajes/Hoteles/Viáticos"/>
    <s v="Brasil"/>
    <s v="Reales"/>
    <n v="554.08000000000004"/>
    <n v="104.91"/>
    <s v="Pago Completo"/>
    <s v="Certify Angelica - Formação de aliados Marajó"/>
    <s v="D-2025-11-17-26199"/>
    <x v="0"/>
    <s v="A00939"/>
  </r>
  <r>
    <d v="2025-11-19T00:00:00"/>
    <s v="Certify Jessyca - Formação de aliados Marajó"/>
    <s v="I-2025-06814"/>
    <s v="WTT GER - Viagens 2025 - Via Aérea e adiantamentos"/>
    <x v="3"/>
    <x v="136"/>
    <x v="1"/>
    <s v="Fundación Avina - WTT (FA-WTT)"/>
    <x v="2"/>
    <x v="2"/>
    <x v="2"/>
    <s v="Contratación de servicios/Viajes/Hoteles/Viáticos"/>
    <s v="Brasil"/>
    <s v="Reales"/>
    <n v="687.33"/>
    <n v="130.13"/>
    <s v="Pago Completo"/>
    <s v="Certify Jessyca - Formação de aliados Marajó"/>
    <s v="D-2025-11-17-26200"/>
    <x v="0"/>
    <s v="A00939"/>
  </r>
  <r>
    <d v="2025-11-19T00:00:00"/>
    <s v="NF 16 ref. 3 Aditivo Pago 1 - Programa Políticas - Mariana Brito"/>
    <s v="I-2024-06566"/>
    <s v="WTT POL - Consultora - Mariana Brito"/>
    <x v="3"/>
    <x v="114"/>
    <x v="1"/>
    <s v="WTT Institucional"/>
    <x v="2"/>
    <x v="2"/>
    <x v="2"/>
    <s v="Consultoría: Implementación de Programas"/>
    <s v="Brasil"/>
    <s v="Reales"/>
    <n v="12000"/>
    <n v="2249.59"/>
    <s v="Pago Completo"/>
    <s v="NF 16 ref. 3 Aditivo Pago 1 - Programa Políticas - Mariana Brito"/>
    <s v="D-2025-11-17-26198"/>
    <x v="1"/>
    <s v="A00829"/>
  </r>
  <r>
    <d v="2025-11-19T00:00:00"/>
    <s v="Desembolso 2/2 (30%) - Coop. Yariguarenda"/>
    <s v="I-2025-06851"/>
    <s v="UE Redes Chaco - fondos de innovación (Coop. Yariguarenda)"/>
    <x v="0"/>
    <x v="56"/>
    <x v="0"/>
    <s v="Co-inversor - Fundación Avina (FA)"/>
    <x v="0"/>
    <x v="11"/>
    <x v="11"/>
    <s v="Donación efectivo más de U$D 50K"/>
    <s v="Argentina"/>
    <s v="Pesos Argentinos"/>
    <n v="20865000"/>
    <n v="14776.91"/>
    <s v="Pago Completo"/>
    <s v="Desembolso 2/2 (30%) - Coop. Yariguarenda"/>
    <s v="D-2025-11-18-26212"/>
    <x v="0"/>
    <s v="A00622"/>
  </r>
  <r>
    <d v="2025-11-19T00:00:00"/>
    <s v="I-2024-06353 Pago II - IZWI"/>
    <s v="I-2024-06353"/>
    <s v="DAWF IZWI Domestic Workers Alliance"/>
    <x v="4"/>
    <x v="28"/>
    <x v="2"/>
    <s v="Co-inversor - Avina Americas (AA)"/>
    <x v="3"/>
    <x v="7"/>
    <x v="7"/>
    <s v="Donación efectivo más de U$D 3K y menos de U$D 50K"/>
    <s v="Sudáfrica"/>
    <s v="US Dollar"/>
    <n v="12500"/>
    <n v="12500"/>
    <s v="Pago Completo"/>
    <s v="I-2024-06353 Pago II - IZWI"/>
    <s v="D-2025-11-19-26227"/>
    <x v="1"/>
    <s v="A00793"/>
  </r>
  <r>
    <d v="2025-11-19T00:00:00"/>
    <s v="NF 16 ref. 6 Pago Especialista Ciência Tec. Inov. - Maria Angélica"/>
    <s v="I-2025-06829"/>
    <s v="WTT Especialista em Ciência, Tecn. e Inovação - Maria Angélica"/>
    <x v="3"/>
    <x v="114"/>
    <x v="1"/>
    <s v="WTT Institucional"/>
    <x v="2"/>
    <x v="2"/>
    <x v="2"/>
    <s v="Consultoría: Implementación de Programas"/>
    <s v="Brasil"/>
    <s v="Reales"/>
    <n v="2790.84"/>
    <n v="523.19000000000005"/>
    <s v="Pago Completo"/>
    <s v="NF 16 ref. 6 Pago Especialista Ciência Tec. Inov. - Maria Angélica"/>
    <s v="D-2025-11-18-26205"/>
    <x v="1"/>
    <s v="A00829"/>
  </r>
  <r>
    <d v="2025-11-19T00:00:00"/>
    <s v="NO PAGAR - Imposto Locação de imóvel agenda Marajó e COP30"/>
    <s v="I-2024-06190"/>
    <s v="GCF BRA | Eventos e Viagens - Projeto Marajó"/>
    <x v="5"/>
    <x v="2"/>
    <x v="0"/>
    <s v="Co-inversor - Fundación Avina (FA)"/>
    <x v="0"/>
    <x v="11"/>
    <x v="11"/>
    <s v="Organizado por Avina"/>
    <s v="Brasil"/>
    <s v="Reales"/>
    <n v="17712.099999999999"/>
    <n v="3320.42"/>
    <s v="Pago Completo"/>
    <s v="NO PAGAR - Imposto Locação de imóvel agenda Marajó e COP30"/>
    <s v="D-2025-11-26-26300"/>
    <x v="0"/>
    <s v="A00703"/>
  </r>
  <r>
    <d v="2025-11-19T00:00:00"/>
    <s v="Desembolso único COIAB I-7260"/>
    <s v="I-2025-07260"/>
    <s v="Amazonía: COICA - Pré COP Indigena"/>
    <x v="4"/>
    <x v="86"/>
    <x v="2"/>
    <s v="Co-inversor - Avina Americas (AA)"/>
    <x v="0"/>
    <x v="6"/>
    <x v="6"/>
    <s v="Donación efectivo más de U$D 3K y menos de U$D 50K"/>
    <s v="Ecuador"/>
    <s v="US Dollar"/>
    <n v="30000"/>
    <n v="30000"/>
    <s v="Pago Completo"/>
    <s v="Desembolso único COIAB I-7260"/>
    <s v="D-2025-11-18-26208"/>
    <x v="0"/>
    <s v="A00899"/>
  </r>
  <r>
    <d v="2025-11-19T00:00:00"/>
    <s v="NF 36 ref. Pago 6 - Comunicação WTT - Mariana Brimdjam"/>
    <s v="I-2025-06828"/>
    <s v="WTT COM - Consultora - Mariana Ribeiro Brimdjam"/>
    <x v="3"/>
    <x v="114"/>
    <x v="1"/>
    <s v="WTT Institucional"/>
    <x v="2"/>
    <x v="2"/>
    <x v="2"/>
    <s v="Consultoría: Implementación de Programas"/>
    <s v="Brasil"/>
    <s v="Reales"/>
    <n v="12600"/>
    <n v="2362.0700000000002"/>
    <s v="Pago Completo"/>
    <s v="NF 36 ref. Pago 6 - Comunicação WTT - Mariana Brimdjam"/>
    <s v="D-2025-11-17-26188"/>
    <x v="1"/>
    <s v="A00829"/>
  </r>
  <r>
    <d v="2025-11-19T00:00:00"/>
    <s v="NF 3 ref. 1 Aditivo Pago 1 Gestor PD&amp;I - Renata Bueloni"/>
    <s v="I-2025-07031"/>
    <s v="WTT Gestor Científico PD&amp;I - Renata H. Bueloni | 2025"/>
    <x v="3"/>
    <x v="42"/>
    <x v="1"/>
    <s v="WTT Institucional"/>
    <x v="2"/>
    <x v="2"/>
    <x v="2"/>
    <s v="Consultoría: Implementación de Programas"/>
    <s v="Brasil"/>
    <s v="Reales"/>
    <n v="3739.15"/>
    <n v="700.96"/>
    <s v="Pago Completo"/>
    <s v="NF 3 ref. 1 Aditivo Pago 1 Gestor PD&amp;I - Renata Bueloni"/>
    <s v="D-2025-11-18-26202"/>
    <x v="1"/>
    <s v="A00830"/>
  </r>
  <r>
    <d v="2025-11-19T00:00:00"/>
    <s v="NF 3 ref. 1 Aditivo Pago 1 Gestor PD&amp;I - Renata Bueloni"/>
    <s v="I-2025-07031"/>
    <s v="WTT Gestor Científico PD&amp;I - Renata H. Bueloni | 2025"/>
    <x v="3"/>
    <x v="69"/>
    <x v="1"/>
    <s v="WTT Institucional"/>
    <x v="2"/>
    <x v="2"/>
    <x v="2"/>
    <s v="Consultoría: Implementación de Programas"/>
    <s v="Brasil"/>
    <s v="Reales"/>
    <n v="29260.85"/>
    <n v="5485.42"/>
    <s v="Pago Completo"/>
    <s v="NF 3 ref. 1 Aditivo Pago 1 Gestor PD&amp;I - Renata Bueloni"/>
    <s v="D-2025-11-18-26203"/>
    <x v="3"/>
    <s v="A00803"/>
  </r>
  <r>
    <d v="2025-11-20T00:00:00"/>
    <s v="UE Mx - Enmienda I - 1er dmb 2025 - PRODESC"/>
    <s v="I-2024-06126"/>
    <s v="UE Mx: PRODESC - NDICI CSO/2023/450-034"/>
    <x v="6"/>
    <x v="100"/>
    <x v="0"/>
    <s v="Co-inversor - Fundación Avina (FA)"/>
    <x v="3"/>
    <x v="3"/>
    <x v="3"/>
    <s v="Donación efectivo más de U$D 50K"/>
    <s v="México"/>
    <s v="Pesos Mexicanos"/>
    <n v="1169903.07"/>
    <n v="63789.7"/>
    <s v="Pago Completo"/>
    <s v="UE Mx - Enmienda I - 1er dmb 2025 - PRODESC"/>
    <s v="D-2025-11-04-26112"/>
    <x v="1"/>
    <s v="A00804"/>
  </r>
  <r>
    <d v="2025-11-20T00:00:00"/>
    <s v="Fac 65556 Allegrotours - Pasaje Aerea Asunción Miriam Priotti"/>
    <s v="I-2025-06975"/>
    <s v="Lazos de Agua: Especialista en Cambio de Comportamiento"/>
    <x v="2"/>
    <x v="121"/>
    <x v="0"/>
    <s v="Co-inversor - Fundación Avina (FA)"/>
    <x v="4"/>
    <x v="12"/>
    <x v="12"/>
    <s v="Consultoría: Implementación de Programas"/>
    <s v="Argentina"/>
    <s v="US Dollar"/>
    <n v="781"/>
    <n v="781"/>
    <s v="Pago Completo"/>
    <s v="Fac 65556 Allegrotours - Pasaje Aerea Asunción Miriam Priotti"/>
    <s v="D-2025-11-17-26195"/>
    <x v="0"/>
    <s v="A00828"/>
  </r>
  <r>
    <d v="2025-11-20T00:00:00"/>
    <s v="Invoice 390 - Pago1 parte DOW - Perceptual Advisors"/>
    <s v="I-2025-07043"/>
    <s v="ECI – C4 - Escuela de Influencers sociales"/>
    <x v="4"/>
    <x v="32"/>
    <x v="2"/>
    <s v="Co-inversor - Avina Americas (AA)"/>
    <x v="6"/>
    <x v="19"/>
    <x v="19"/>
    <s v="Consultoría: Contratación de servicios/Otros"/>
    <s v="Ecuador"/>
    <s v="US Dollar"/>
    <n v="5000"/>
    <n v="5000"/>
    <s v="Pago Completo"/>
    <s v="Invoice 390 - Pago1 parte DOW - Perceptual Advisors"/>
    <s v="D-2025-11-20-26236"/>
    <x v="1"/>
    <s v="A00799"/>
  </r>
  <r>
    <d v="2025-11-20T00:00:00"/>
    <s v="Honorarios noviembre 2025"/>
    <s v="I-2024-06293"/>
    <s v="SURGE | Consultoria de Monitoreo e Evaluación | Eva Villanueva"/>
    <x v="2"/>
    <x v="61"/>
    <x v="0"/>
    <s v="Avina Americas – Fundación Avina (AA-FA)"/>
    <x v="5"/>
    <x v="16"/>
    <x v="16"/>
    <s v="Consultoría: Implementación de Programas"/>
    <s v="México"/>
    <s v="Pesos Mexicanos"/>
    <n v="36474"/>
    <n v="1993.11"/>
    <s v="Pago Completo"/>
    <s v="Honorarios noviembre 2025"/>
    <s v="D-2025-11-19-26216"/>
    <x v="2"/>
    <s v="A00772"/>
  </r>
  <r>
    <d v="2025-11-20T00:00:00"/>
    <s v="Fac 5 Marvson Andrade - Consultoría"/>
    <s v="I-2025-06864"/>
    <s v="Águas do Marajó: Consultoría articulación de campo y sistematización de datos"/>
    <x v="2"/>
    <x v="67"/>
    <x v="0"/>
    <s v="Co-inversor - Fundación Avina (FA)"/>
    <x v="4"/>
    <x v="12"/>
    <x v="12"/>
    <s v="Consultoría: Implementación de Programas"/>
    <s v="Brasil"/>
    <s v="Reales"/>
    <n v="14000"/>
    <n v="2650.66"/>
    <s v="Pago Completo"/>
    <s v="Fac 5 Marvson Andrade - Consultoría"/>
    <s v="D-2025-11-19-26230"/>
    <x v="0"/>
    <s v="A00929"/>
  </r>
  <r>
    <d v="2025-11-20T00:00:00"/>
    <s v="Pago 1/4"/>
    <s v="I-2025-07333"/>
    <s v="UE Redes Chaco -  Evaluación intermedia"/>
    <x v="0"/>
    <x v="56"/>
    <x v="0"/>
    <s v="Co-inversor - Fundación Avina (FA)"/>
    <x v="0"/>
    <x v="11"/>
    <x v="11"/>
    <s v="Consultoría: Inversiones"/>
    <s v="Argentina"/>
    <s v="US Dollar"/>
    <n v="2000"/>
    <n v="2000"/>
    <s v="Pago Completo"/>
    <s v="Pago 1/4"/>
    <s v="D-2025-11-20-26234"/>
    <x v="0"/>
    <s v="A00622"/>
  </r>
  <r>
    <d v="2025-11-20T00:00:00"/>
    <s v="Fac 66209 Allegrotours - Hospedaje Asunción Miriam Priotti"/>
    <s v="I-2025-06975"/>
    <s v="Lazos de Agua: Especialista en Cambio de Comportamiento"/>
    <x v="2"/>
    <x v="121"/>
    <x v="0"/>
    <s v="Co-inversor - Fundación Avina (FA)"/>
    <x v="4"/>
    <x v="12"/>
    <x v="12"/>
    <s v="Consultoría: Implementación de Programas"/>
    <s v="Argentina"/>
    <s v="US Dollar"/>
    <n v="446"/>
    <n v="446"/>
    <s v="Pago Completo"/>
    <s v="Fac 66209 Allegrotours - Hospedaje Asunción Miriam Priotti"/>
    <s v="D-2025-11-17-26196"/>
    <x v="0"/>
    <s v="A00828"/>
  </r>
  <r>
    <d v="2025-11-20T00:00:00"/>
    <s v="001-25 Diego Luna - Pago 1/2"/>
    <s v="I-2025-07222"/>
    <s v="EH2030: Debate Presidencial Futuro del Agua -Consultoría Diego Luna"/>
    <x v="2"/>
    <x v="27"/>
    <x v="0"/>
    <s v="Co-inversor - Fundación Avina (FA)"/>
    <x v="4"/>
    <x v="4"/>
    <x v="4"/>
    <s v="Consultoría: Contratación de servicios/Otros"/>
    <s v="Chile"/>
    <s v="US Dollar"/>
    <n v="1200"/>
    <n v="1200"/>
    <s v="Pago Completo"/>
    <s v="001-25 Diego Luna - Pago 1/2"/>
    <s v="D-2025-11-19-26225"/>
    <x v="3"/>
    <s v="A00001"/>
  </r>
  <r>
    <d v="2025-11-20T00:00:00"/>
    <s v="Pago unico | Consultoría Promoción Humana, AC"/>
    <s v="I-2025-07177"/>
    <s v="SURGE | Políticas de búsqueda de personas desaparecidas | Pro-Teje, Redes de Protección Comunitaria A.C."/>
    <x v="2"/>
    <x v="127"/>
    <x v="0"/>
    <s v="Avina Americas – Fundación Avina (AA-FA)"/>
    <x v="5"/>
    <x v="5"/>
    <x v="5"/>
    <s v="Donación efectivo más de U$D 3K y menos de U$D 50K"/>
    <s v="México"/>
    <s v="US Dollar"/>
    <n v="49972"/>
    <n v="49972"/>
    <s v="Pago Completo"/>
    <s v="Pago unico | Consultoría Promoción Humana, AC"/>
    <s v="D-2025-11-19-26231"/>
    <x v="2"/>
    <s v="A00935"/>
  </r>
  <r>
    <d v="2025-11-20T00:00:00"/>
    <s v="Pago Arancia Travel"/>
    <s v="I-2025-07340"/>
    <s v="Impulsouth II: Participación de 3 grantees en COP30"/>
    <x v="2"/>
    <x v="63"/>
    <x v="0"/>
    <s v="Co-inversor - Fundación Avina (FA)"/>
    <x v="7"/>
    <x v="22"/>
    <x v="22"/>
    <s v="Contratación de servicios/Viajes/Hoteles/Viáticos"/>
    <m/>
    <s v="US Dollar"/>
    <n v="8700"/>
    <n v="8700"/>
    <s v="Pago Completo"/>
    <s v="Pago Arancia Travel"/>
    <s v="D-2025-11-05-26125"/>
    <x v="0"/>
    <s v="A00811"/>
  </r>
  <r>
    <d v="2025-11-20T00:00:00"/>
    <s v="Enmienda Prod. Nativas"/>
    <s v="I-2025-06850"/>
    <s v="UE Redes Chaco - fondos de innovación (Producciones Nativas)"/>
    <x v="0"/>
    <x v="56"/>
    <x v="0"/>
    <s v="Co-inversor - Fundación Avina (FA)"/>
    <x v="0"/>
    <x v="11"/>
    <x v="11"/>
    <s v="Donación efectivo más de U$D 50K"/>
    <s v="Argentina"/>
    <s v="Pesos Argentinos"/>
    <n v="5000000"/>
    <n v="3541.08"/>
    <s v="Pago Completo"/>
    <s v="Enmienda Prod. Nativas"/>
    <s v="D-2025-11-20-26232"/>
    <x v="0"/>
    <s v="A00622"/>
  </r>
  <r>
    <d v="2025-11-20T00:00:00"/>
    <s v="Pago por PAGERS SURGE | Agencia comunicacion"/>
    <s v="I-2023-05846"/>
    <s v="SURGE | Redes sociales y productos de comunicación"/>
    <x v="2"/>
    <x v="127"/>
    <x v="0"/>
    <s v="Avina Americas – Fundación Avina (AA-FA)"/>
    <x v="5"/>
    <x v="5"/>
    <x v="5"/>
    <s v="Consultoría: Contratación de servicios/Otros"/>
    <s v="México"/>
    <s v="US Dollar"/>
    <n v="600"/>
    <n v="600"/>
    <s v="Pago Completo"/>
    <s v="Pago por PAGERS SURGE | Agencia comunicacion"/>
    <s v="D-2025-11-19-26228"/>
    <x v="2"/>
    <s v="A00935"/>
  </r>
  <r>
    <d v="2025-11-20T00:00:00"/>
    <s v="2nd payment Gissele Flores"/>
    <s v="I-2025-07115"/>
    <s v="Impulsouth II: JTL&amp;I Grants - Gissele Flores - Ecuador"/>
    <x v="2"/>
    <x v="63"/>
    <x v="0"/>
    <s v="Co-inversor - Fundación Avina (FA)"/>
    <x v="7"/>
    <x v="22"/>
    <x v="25"/>
    <s v="Donación efectivo más de U$D 3K y menos de U$D 50K"/>
    <s v="Ecuador"/>
    <s v="US Dollar"/>
    <n v="2000"/>
    <n v="2000"/>
    <s v="Pago Completo"/>
    <s v="2nd payment Gissele Flores"/>
    <s v="D-2025-11-19-26217"/>
    <x v="0"/>
    <s v="A00811"/>
  </r>
  <r>
    <d v="2025-11-20T00:00:00"/>
    <s v="001-25 Diego Luna - Pago 2/2"/>
    <s v="I-2025-07222"/>
    <s v="EH2030: Debate Presidencial Futuro del Agua -Consultoría Diego Luna"/>
    <x v="2"/>
    <x v="27"/>
    <x v="0"/>
    <s v="Co-inversor - Fundación Avina (FA)"/>
    <x v="4"/>
    <x v="4"/>
    <x v="4"/>
    <s v="Consultoría: Contratación de servicios/Otros"/>
    <s v="Chile"/>
    <s v="US Dollar"/>
    <n v="2000"/>
    <n v="2000"/>
    <s v="Pago Completo"/>
    <s v="001-25 Diego Luna - Pago 2/2"/>
    <s v="D-2025-11-19-26226"/>
    <x v="3"/>
    <s v="A00001"/>
  </r>
  <r>
    <d v="2025-11-20T00:00:00"/>
    <s v="Invoice 390 - Pago1 parte CTL - Perceptual Advisors"/>
    <s v="I-2025-07043"/>
    <s v="ECI – C4 - Escuela de Influencers sociales"/>
    <x v="4"/>
    <x v="97"/>
    <x v="2"/>
    <s v="Co-inversor - Avina Americas (AA)"/>
    <x v="6"/>
    <x v="19"/>
    <x v="19"/>
    <s v="Consultoría: Contratación de servicios/Otros"/>
    <s v="Ecuador"/>
    <s v="US Dollar"/>
    <n v="7000"/>
    <n v="7000"/>
    <s v="Pago Completo"/>
    <s v="Invoice 390 - Pago1 parte CTL - Perceptual Advisors"/>
    <s v="D-2025-11-20-26237"/>
    <x v="1"/>
    <s v="A00674"/>
  </r>
  <r>
    <d v="2025-11-20T00:00:00"/>
    <s v="FC 67423 - Vuelo Eva Duarte"/>
    <s v="I-2024-06154"/>
    <s v="Biomas II :  Apoio à Coordenação Programática (Eva Eduarda)"/>
    <x v="2"/>
    <x v="103"/>
    <x v="0"/>
    <s v="Avina Americas – Fundación Avina (AA-FA)"/>
    <x v="0"/>
    <x v="0"/>
    <x v="0"/>
    <s v="Consultoría: Implementación de Programas"/>
    <s v="Brasil"/>
    <s v="US Dollar"/>
    <n v="265.5"/>
    <n v="265.5"/>
    <s v="Pago Completo"/>
    <s v="FC 67423 - Vuelo Eva Duarte"/>
    <s v="D-2025-11-14-26185"/>
    <x v="0"/>
    <s v="A00913"/>
  </r>
  <r>
    <d v="2025-11-20T00:00:00"/>
    <s v="L Passos - Consultoría"/>
    <s v="I-2025-07387"/>
    <s v="Aliados por el Agua Fase II - Consultoría Programática"/>
    <x v="2"/>
    <x v="138"/>
    <x v="0"/>
    <s v="Co-inversor - Fundación Avina (FA)"/>
    <x v="4"/>
    <x v="12"/>
    <x v="12"/>
    <s v="Consultoría: Implementación de Programas"/>
    <m/>
    <s v="Reales"/>
    <n v="37122.400000000001"/>
    <n v="7028.49"/>
    <s v="Pago Completo"/>
    <s v="L Passos - Consultoría"/>
    <s v="D-2025-11-20-26240"/>
    <x v="1"/>
    <s v="A00959"/>
  </r>
  <r>
    <d v="2025-11-21T00:00:00"/>
    <s v="Pago Unico _ ICC: Pasaje COP30"/>
    <s v="I-2025-07324"/>
    <s v="ICC: Pasaje COP30"/>
    <x v="2"/>
    <x v="106"/>
    <x v="0"/>
    <s v="Co-inversor - Fundación Avina (FA)"/>
    <x v="3"/>
    <x v="3"/>
    <x v="3"/>
    <s v="Contratación de servicios/Viajes/Hoteles/Viáticos"/>
    <m/>
    <s v="US Dollar"/>
    <n v="1808"/>
    <n v="1808"/>
    <s v="Pago Completo"/>
    <s v="Pago Unico _ ICC: Pasaje COP30"/>
    <s v="D-2025-11-20-26235"/>
    <x v="0"/>
    <s v="A00808"/>
  </r>
  <r>
    <d v="2025-11-21T00:00:00"/>
    <s v="Fac 00100001090000000003 - María Fernanda Vargas - Consultoría"/>
    <s v="I-2024-06645"/>
    <s v="CARSI IV - Consultoría de Incidencia"/>
    <x v="2"/>
    <x v="133"/>
    <x v="0"/>
    <s v="Co-inversor - Fundación Avina (FA)"/>
    <x v="4"/>
    <x v="4"/>
    <x v="4"/>
    <s v="Consultoría: Contratación de servicios/Otros"/>
    <s v="Costa Rica"/>
    <s v="US Dollar"/>
    <n v="1000"/>
    <n v="1000"/>
    <s v="Pago Completo"/>
    <s v="Fac 00100001090000000003 - María Fernanda Vargas - Consultoría"/>
    <s v="D-2025-11-20-26233"/>
    <x v="0"/>
    <s v="A00832"/>
  </r>
  <r>
    <d v="2025-11-21T00:00:00"/>
    <s v="Pago Noviembre 2025 Pamela"/>
    <s v="I-2024-06568"/>
    <s v="Andes Resiliente II: Consultoría técnica Pamela Olmedo"/>
    <x v="2"/>
    <x v="132"/>
    <x v="0"/>
    <s v="Co-inversor - Fundación Avina (FA)"/>
    <x v="7"/>
    <x v="14"/>
    <x v="14"/>
    <s v="Consultoría: Implementación de Programas"/>
    <s v="Ecuador"/>
    <s v="US Dollar"/>
    <n v="3216.96"/>
    <n v="3216.96"/>
    <s v="Pago Completo"/>
    <s v="Pago Noviembre 2025 Pamela"/>
    <s v="D-2025-11-19-26218"/>
    <x v="0"/>
    <s v="A00893"/>
  </r>
  <r>
    <d v="2025-11-21T00:00:00"/>
    <s v="18 Honorarios Ana Maria Noviembre 2025"/>
    <s v="I-2024-06261"/>
    <s v="Impulsouth II: Consultoría Comunicaciones Ana Maria Vela"/>
    <x v="2"/>
    <x v="63"/>
    <x v="0"/>
    <s v="Co-inversor - Fundación Avina (FA)"/>
    <x v="7"/>
    <x v="14"/>
    <x v="14"/>
    <s v="Consultoría: Implementación de Programas"/>
    <s v="Global"/>
    <s v="Nuevos Soles Peruanos"/>
    <n v="10000"/>
    <n v="2862.05"/>
    <s v="Pago Completo"/>
    <s v="18 Honorarios Ana Maria Noviembre 2025"/>
    <s v="D-2025-11-17-26190"/>
    <x v="0"/>
    <s v="A00811"/>
  </r>
  <r>
    <d v="2025-11-21T00:00:00"/>
    <s v="Reembolso Luciana Passos - Gastos de Reunião"/>
    <s v="I-2025-07164"/>
    <s v="Reunião de Equipe Água"/>
    <x v="2"/>
    <x v="27"/>
    <x v="0"/>
    <s v="Co-inversor - Fundación Avina (FA)"/>
    <x v="4"/>
    <x v="12"/>
    <x v="12"/>
    <s v="Contratación de servicios/Viajes/Hoteles/Viáticos"/>
    <s v="Brasil"/>
    <s v="US Dollar"/>
    <n v="44.01"/>
    <n v="44.01"/>
    <s v="Pago Completo"/>
    <s v="Reembolso Luciana Passos - Gastos de Reunião"/>
    <s v="D-2025-11-19-26222"/>
    <x v="3"/>
    <s v="A00001"/>
  </r>
  <r>
    <d v="2025-11-21T00:00:00"/>
    <s v="Honorário Novembro"/>
    <s v="I-2024-06739"/>
    <s v="GCF BRA | Administrative Consulting - Caroline Santos"/>
    <x v="2"/>
    <x v="2"/>
    <x v="0"/>
    <s v="Co-inversor - Fundación Avina (FA)"/>
    <x v="0"/>
    <x v="0"/>
    <x v="0"/>
    <s v="Consultoría: Implementación de Programas"/>
    <s v="Brasil"/>
    <s v="Reales"/>
    <n v="8500"/>
    <n v="1609.33"/>
    <s v="Pago Completo"/>
    <s v="Honorário Novembro"/>
    <s v="D-2025-11-20-26238"/>
    <x v="0"/>
    <s v="A00703"/>
  </r>
  <r>
    <d v="2025-11-21T00:00:00"/>
    <s v="Cuota 10/12 Paz Gonzalez"/>
    <s v="I-2024-06790"/>
    <s v="Avina: Consultoría Programática Biomas y Accion Climática (Paz Gonzalez)"/>
    <x v="2"/>
    <x v="101"/>
    <x v="0"/>
    <s v="Avina Americas – Fundación Avina (AA-FA)"/>
    <x v="7"/>
    <x v="14"/>
    <x v="14"/>
    <s v="Consultoría: Implementación de Programas"/>
    <s v="Argentina"/>
    <s v="Pesos Argentinos"/>
    <n v="4060347.3"/>
    <n v="2875.6"/>
    <s v="Pago Completo"/>
    <s v="Cuota 10/12 Paz Gonzalez"/>
    <s v="D-2025-11-18-26210"/>
    <x v="0"/>
    <s v="A00921"/>
  </r>
  <r>
    <d v="2025-11-21T00:00:00"/>
    <s v="Honorarios Carola Noviembre 2024"/>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Noviembre 2024"/>
    <s v="D-2025-11-18-26209"/>
    <x v="0"/>
    <s v="A00811"/>
  </r>
  <r>
    <d v="2025-11-21T00:00:00"/>
    <s v="Reembolso Luciana Passos - Reunião Tigre"/>
    <s v="I-2025-07164"/>
    <s v="Reunião de Equipe Água"/>
    <x v="2"/>
    <x v="27"/>
    <x v="0"/>
    <s v="Co-inversor - Fundación Avina (FA)"/>
    <x v="4"/>
    <x v="12"/>
    <x v="12"/>
    <s v="Contratación de servicios/Viajes/Hoteles/Viáticos"/>
    <s v="Brasil"/>
    <s v="US Dollar"/>
    <n v="128.58000000000001"/>
    <n v="128.58000000000001"/>
    <s v="Pago Completo"/>
    <s v="Reembolso Luciana Passos - Reunião Tigre"/>
    <s v="D-2025-11-19-26223"/>
    <x v="3"/>
    <s v="A00001"/>
  </r>
  <r>
    <d v="2025-11-24T00:00:00"/>
    <s v="Envío cartas certificadas FDR 1"/>
    <s v="I-2025-07326"/>
    <s v="FDR 2 - Gestión de cobranza"/>
    <x v="1"/>
    <x v="70"/>
    <x v="0"/>
    <s v="Co-inversor - Fundación Avina (FA)"/>
    <x v="1"/>
    <x v="26"/>
    <x v="28"/>
    <s v="Consultoría: Inversiones"/>
    <m/>
    <s v="Pesos Chilenos"/>
    <n v="73162"/>
    <n v="78.55"/>
    <s v="Pago Completo"/>
    <s v="Envío cartas certificadas FDR 1"/>
    <s v="D-2025-11-20-26241"/>
    <x v="1"/>
    <s v="A00821"/>
  </r>
  <r>
    <d v="2025-11-24T00:00:00"/>
    <s v="Fundación Bosques Nativos - Desembolso 1/2"/>
    <s v="I-2025-07300"/>
    <s v="Aliados por el Agua Fase II - Bosques Nativos"/>
    <x v="2"/>
    <x v="138"/>
    <x v="0"/>
    <s v="Co-inversor - Fundación Avina (FA)"/>
    <x v="4"/>
    <x v="4"/>
    <x v="4"/>
    <s v="Donación efectivo más de U$D 50K"/>
    <m/>
    <s v="US Dollar"/>
    <n v="118560"/>
    <n v="118560"/>
    <s v="Pago Completo"/>
    <s v="Fundación Bosques Nativos - Desembolso 1/2"/>
    <s v="D-2025-11-21-26242"/>
    <x v="1"/>
    <s v="A00959"/>
  </r>
  <r>
    <d v="2025-11-25T00:00:00"/>
    <s v="02 Honorarios Juan José Bernal."/>
    <s v="I-2025-07230"/>
    <s v="Comic Relief: Omicse"/>
    <x v="2"/>
    <x v="122"/>
    <x v="0"/>
    <s v="Co-inversor - Fundación Avina (FA)"/>
    <x v="7"/>
    <x v="22"/>
    <x v="22"/>
    <s v="Consultoría: Inversiones"/>
    <s v="Ecuador"/>
    <s v="US Dollar"/>
    <n v="25000"/>
    <n v="25000"/>
    <s v="Pago Completo"/>
    <s v="02 Honorarios Juan José Bernal"/>
    <s v="D-2025-11-24-26254"/>
    <x v="0"/>
    <s v="A00927"/>
  </r>
  <r>
    <d v="2025-11-25T00:00:00"/>
    <s v="I-2025-07363 - Pago 1/2 - Flacma"/>
    <s v="I-2025-07363"/>
    <s v="ECI - REG - FLACMA - Ciudades Circulares"/>
    <x v="2"/>
    <x v="27"/>
    <x v="0"/>
    <s v="Co-inversor - Fundación Avina (FA)"/>
    <x v="6"/>
    <x v="10"/>
    <x v="10"/>
    <s v="Donación efectivo más de U$D 3K y menos de U$D 50K"/>
    <m/>
    <s v="US Dollar"/>
    <n v="5000"/>
    <n v="5000"/>
    <s v="Pago Completo"/>
    <s v="I-2025-07363 - Pago 1/2 - Flacma"/>
    <s v="D-2025-11-24-26260"/>
    <x v="3"/>
    <s v="A00001"/>
  </r>
  <r>
    <d v="2025-11-25T00:00:00"/>
    <s v="Pago unico | Miriam Paola Flores Pérez."/>
    <s v="I-2025-07191"/>
    <s v="SURGE | Miscelánea Oaxaqueña de Acción Común | Miriam Perez"/>
    <x v="2"/>
    <x v="75"/>
    <x v="0"/>
    <s v="Avina Americas – Fundación Avina (AA-FA)"/>
    <x v="5"/>
    <x v="5"/>
    <x v="5"/>
    <s v="Consultoría: Inversiones"/>
    <s v="México"/>
    <s v="US Dollar"/>
    <n v="36000"/>
    <n v="36000"/>
    <s v="Pago Completo"/>
    <s v="Pago unico | Miriam Paola Flores Pérez."/>
    <s v="D-2025-11-24-26259"/>
    <x v="2"/>
    <s v="A00780"/>
  </r>
  <r>
    <d v="2025-11-25T00:00:00"/>
    <s v="2nd payment Cynthia Mulenga"/>
    <s v="I-2025-07163"/>
    <s v="Impulsouth II: JTL&amp;I Grants - Cynthia Chibwe - Zambia"/>
    <x v="2"/>
    <x v="63"/>
    <x v="0"/>
    <s v="Co-inversor - Fundación Avina (FA)"/>
    <x v="7"/>
    <x v="22"/>
    <x v="25"/>
    <s v="Donación efectivo más de U$D 3K y menos de U$D 50K"/>
    <s v="Zambia"/>
    <s v="US Dollar"/>
    <n v="2000"/>
    <n v="2000"/>
    <s v="Pago Completo"/>
    <s v="2nd payment Cynthia Mulenga"/>
    <s v="D-2025-11-24-26249"/>
    <x v="0"/>
    <s v="A00811"/>
  </r>
  <r>
    <d v="2025-11-25T00:00:00"/>
    <s v="Tarjeta corporativa | Gastos de linkedin SURGE | Reporte Valentina Certify"/>
    <s v="I-2023-05846"/>
    <s v="SURGE | Redes sociales y productos de comunicación"/>
    <x v="2"/>
    <x v="127"/>
    <x v="0"/>
    <s v="Avina Americas – Fundación Avina (AA-FA)"/>
    <x v="5"/>
    <x v="5"/>
    <x v="5"/>
    <s v="Consultoría: Contratación de servicios/Otros"/>
    <s v="México"/>
    <s v="US Dollar"/>
    <n v="99.84"/>
    <n v="99.84"/>
    <s v="Pago Completo"/>
    <s v="Tarjeta corporativa | Gastos de linkedin SURGE | Reporte Valentina Certify"/>
    <s v="D-2025-11-18-26214"/>
    <x v="2"/>
    <s v="A00935"/>
  </r>
  <r>
    <d v="2025-11-25T00:00:00"/>
    <s v="No pagar | Tarjeta Corporativa - Maria Lujan - Cena de Equipo"/>
    <s v="I-2025-07164"/>
    <s v="Reunião de Equipe Água"/>
    <x v="2"/>
    <x v="27"/>
    <x v="0"/>
    <s v="Co-inversor - Fundación Avina (FA)"/>
    <x v="4"/>
    <x v="12"/>
    <x v="12"/>
    <s v="Contratación de servicios/Viajes/Hoteles/Viáticos"/>
    <s v="Brasil"/>
    <s v="US Dollar"/>
    <n v="99.62"/>
    <n v="99.62"/>
    <s v="Pago Completo"/>
    <s v="No pagar | Tarjeta Corporativa - Maria Lujan - Cena de Equipo"/>
    <s v="D-2025-11-03-26097"/>
    <x v="3"/>
    <s v="A00001"/>
  </r>
  <r>
    <d v="2025-11-25T00:00:00"/>
    <s v="Pago Saldo Evento Mapbiomas Chile I-07274"/>
    <s v="I-2025-07274"/>
    <s v="MapBiomas: Coordinación logística Congreso Chile Turismo Esquerré"/>
    <x v="2"/>
    <x v="129"/>
    <x v="0"/>
    <s v="Avina Americas – Fundación Avina (AA-FA)"/>
    <x v="0"/>
    <x v="11"/>
    <x v="11"/>
    <s v="Consultoría: Contratación de servicios/Otros"/>
    <s v="Chile"/>
    <s v="US Dollar"/>
    <n v="18026"/>
    <n v="18026"/>
    <s v="Pago Completo"/>
    <s v="Pago Saldo Evento Mapbiomas Chile I-07274"/>
    <s v="D-2025-11-24-26256"/>
    <x v="0"/>
    <s v="A00922"/>
  </r>
  <r>
    <d v="2025-11-25T00:00:00"/>
    <s v="Salon Actividad RIAM 27 nov"/>
    <s v="I-2025-06972"/>
    <s v="UE Chile-Periplo: Talleres proyecto 2025"/>
    <x v="1"/>
    <x v="65"/>
    <x v="0"/>
    <s v="Co-inversor - Fundación Avina (FA)"/>
    <x v="3"/>
    <x v="3"/>
    <x v="3"/>
    <s v="Contratación de servicios/Viajes/Hoteles/Viáticos"/>
    <s v="Chile"/>
    <s v="Pesos Chilenos"/>
    <n v="719950"/>
    <n v="773.01"/>
    <s v="Pago Completo"/>
    <s v="Salon Actividad RIAM 27 nov"/>
    <s v="D-2025-11-19-26221"/>
    <x v="1"/>
    <s v="A00800"/>
  </r>
  <r>
    <d v="2025-11-25T00:00:00"/>
    <s v="Baixa de Adiantamento Marcelo Tavares - 5.000"/>
    <s v="I-2025-07236"/>
    <s v="GCF BRA | Assistente Técnico de Projeto - Marcelo Tavares"/>
    <x v="5"/>
    <x v="2"/>
    <x v="0"/>
    <s v="Co-inversor - Fundación Avina (FA)"/>
    <x v="0"/>
    <x v="0"/>
    <x v="0"/>
    <s v="Consultoría: Implementación de Programas"/>
    <s v="Brasil"/>
    <s v="Reales"/>
    <n v="5000"/>
    <n v="928.71"/>
    <s v="Pago Completo"/>
    <s v="Baixa de Adiantamento Marcelo Tavares - 5.000"/>
    <s v="D-2025-11-19-26215"/>
    <x v="0"/>
    <s v="A00703"/>
  </r>
  <r>
    <d v="2025-11-25T00:00:00"/>
    <s v="Pago 5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5 COFAMIPRO I -06773"/>
    <s v="D-2025-11-24-26250"/>
    <x v="2"/>
    <s v="A00707"/>
  </r>
  <r>
    <d v="2025-11-25T00:00:00"/>
    <s v="Pago Septiembre - Octubre -Juan Duncan"/>
    <s v="I-2024-06469"/>
    <s v="ICC: Consultoría en comunicación - Juan Duncan"/>
    <x v="2"/>
    <x v="106"/>
    <x v="0"/>
    <s v="Co-inversor - Fundación Avina (FA)"/>
    <x v="3"/>
    <x v="9"/>
    <x v="9"/>
    <s v="Consultoría: Implementación de Programas"/>
    <s v="Argentina"/>
    <s v="Pesos Argentinos"/>
    <n v="1554161.96"/>
    <n v="1111.42"/>
    <s v="Pago Completo"/>
    <s v="Pago Septiembre - Octubre -Juan Duncan"/>
    <s v="D-2025-11-24-26253"/>
    <x v="0"/>
    <s v="A00808"/>
  </r>
  <r>
    <d v="2025-11-25T00:00:00"/>
    <s v="Pago final | Data Cívica"/>
    <s v="I-2025-07218"/>
    <s v="SURGE | Diplomado de la Clínica Jurídica de Pueblos Indígenas"/>
    <x v="2"/>
    <x v="75"/>
    <x v="0"/>
    <s v="Avina Americas – Fundación Avina (AA-FA)"/>
    <x v="5"/>
    <x v="5"/>
    <x v="5"/>
    <s v="Consultoría: Contratación de servicios/Otros"/>
    <s v="México"/>
    <s v="US Dollar"/>
    <n v="1845"/>
    <n v="1845"/>
    <s v="Pago Completo"/>
    <s v="Pago final | Data Cívica"/>
    <s v="D-2025-11-24-26261"/>
    <x v="2"/>
    <s v="A00780"/>
  </r>
  <r>
    <d v="2025-11-25T00:00:00"/>
    <s v="Pago Único FEF I-2025-07305"/>
    <s v="I-2025-07305"/>
    <s v="Amazonía: FEF - Posicionamiento Congreso Futuro Panamazonía durante la COP30"/>
    <x v="4"/>
    <x v="86"/>
    <x v="2"/>
    <s v="Co-inversor - Avina Americas (AA)"/>
    <x v="0"/>
    <x v="6"/>
    <x v="6"/>
    <s v="Donación efectivo más de U$D 3K y menos de U$D 50K"/>
    <m/>
    <s v="US Dollar"/>
    <n v="5000"/>
    <n v="5000"/>
    <s v="Pago Completo"/>
    <s v="Pago Único FEF I-2025-07305"/>
    <s v="D-2025-11-25-26267"/>
    <x v="0"/>
    <s v="A00899"/>
  </r>
  <r>
    <d v="2025-11-25T00:00:00"/>
    <s v="Pago de enmienda I-6825"/>
    <s v="I-2025-06825"/>
    <s v="MapBiomas: Indonesia"/>
    <x v="4"/>
    <x v="10"/>
    <x v="2"/>
    <s v="Co-inversor - Avina Americas (AA)"/>
    <x v="0"/>
    <x v="6"/>
    <x v="6"/>
    <s v="Donación efectivo más de U$D 50K"/>
    <s v="Indonesia"/>
    <s v="US Dollar"/>
    <n v="20000"/>
    <n v="20000"/>
    <s v="Pago Completo"/>
    <s v="Pago de enmienda I-6825"/>
    <s v="D-2025-11-25-26268"/>
    <x v="1"/>
    <s v="A00010"/>
  </r>
  <r>
    <d v="2025-11-25T00:00:00"/>
    <s v="Allegro Tours - FC 69250 Eva Duarte"/>
    <s v="I-2024-06154"/>
    <s v="Biomas II :  Apoio à Coordenação Programática (Eva Eduarda)"/>
    <x v="2"/>
    <x v="103"/>
    <x v="0"/>
    <s v="Avina Americas – Fundación Avina (AA-FA)"/>
    <x v="0"/>
    <x v="0"/>
    <x v="0"/>
    <s v="Consultoría: Implementación de Programas"/>
    <s v="Brasil"/>
    <s v="US Dollar"/>
    <n v="658.35"/>
    <n v="658.35"/>
    <s v="Pago Completo"/>
    <s v="Allegro Tours - FC 69250 Eva Duarte"/>
    <s v="D-2025-11-24-26248"/>
    <x v="0"/>
    <s v="A00913"/>
  </r>
  <r>
    <d v="2025-11-25T00:00:00"/>
    <s v="Pago Arancia Travel I-07291"/>
    <s v="I-2025-07291"/>
    <s v="Impulsouth II: Participación UNU en COP30"/>
    <x v="2"/>
    <x v="63"/>
    <x v="0"/>
    <s v="Co-inversor - Fundación Avina (FA)"/>
    <x v="7"/>
    <x v="22"/>
    <x v="22"/>
    <s v="Contratación de servicios/Viajes/Hoteles/Viáticos"/>
    <m/>
    <s v="US Dollar"/>
    <n v="5002"/>
    <n v="5002"/>
    <s v="Pago Completo"/>
    <s v="Pago Arancia Travel I-07291"/>
    <s v="D-2025-11-24-26255"/>
    <x v="0"/>
    <s v="A00811"/>
  </r>
  <r>
    <d v="2025-11-25T00:00:00"/>
    <s v="Factura 20601634512-03-B001-8624 - SINBA - Alianza CC"/>
    <s v="I-2025-07029"/>
    <s v="ECI - Latitud R Perú - Fortalecimiento del Centro Inclusivo de Recuperación Circular - CIRC"/>
    <x v="2"/>
    <x v="23"/>
    <x v="0"/>
    <s v="Avina Americas – Fundación Avina (AA-FA)"/>
    <x v="6"/>
    <x v="10"/>
    <x v="10"/>
    <s v="Donación efectivo más de U$D 3K y menos de U$D 50K"/>
    <s v="Perú"/>
    <s v="US Dollar"/>
    <n v="10000"/>
    <n v="10000"/>
    <s v="Pago Completo"/>
    <s v="Factura 20601634512-03-B001-8624 - SINBA - Alianza CC"/>
    <s v="D-2025-11-21-26245"/>
    <x v="1"/>
    <s v="A00788"/>
  </r>
  <r>
    <d v="2025-11-25T00:00:00"/>
    <s v="Factura 20601634512-03-B001-8624 - SINBA -Alianza Nestlé"/>
    <s v="I-2025-07029"/>
    <s v="ECI - Latitud R Perú - Fortalecimiento del Centro Inclusivo de Recuperación Circular - CIRC"/>
    <x v="2"/>
    <x v="117"/>
    <x v="0"/>
    <s v="Co-inversor - Fundación Avina (FA)"/>
    <x v="6"/>
    <x v="10"/>
    <x v="10"/>
    <s v="Donación efectivo más de U$D 3K y menos de U$D 50K"/>
    <s v="Perú"/>
    <s v="US Dollar"/>
    <n v="20000"/>
    <n v="20000"/>
    <s v="Pago Completo"/>
    <s v="Factura 20601634512-03-B001-8624 - SINBA -Alianza Nestlé"/>
    <s v="D-2025-11-21-26244"/>
    <x v="1"/>
    <s v="A00596"/>
  </r>
  <r>
    <d v="2025-11-25T00:00:00"/>
    <s v="Pago unico | ACCIÓN COLECTIVA SOCIOAMBIENTAL, A.C."/>
    <s v="I-2025-07349"/>
    <s v="SURGE | Saneamiento y Resturación de la Cuenca del Río Turbio"/>
    <x v="2"/>
    <x v="124"/>
    <x v="0"/>
    <s v="Avina Americas – Fundación Avina (AA-FA)"/>
    <x v="5"/>
    <x v="5"/>
    <x v="5"/>
    <s v="Donación efectivo más de U$D 3K y menos de U$D 50K"/>
    <m/>
    <s v="US Dollar"/>
    <n v="18000"/>
    <n v="18000"/>
    <s v="Pago Completo"/>
    <s v="Pago unico | ACCIÓN COLECTIVA SOCIOAMBIENTAL, A.C."/>
    <s v="D-2025-11-24-26247"/>
    <x v="2"/>
    <s v="A00925"/>
  </r>
  <r>
    <d v="2025-11-25T00:00:00"/>
    <s v="Desembolso 1/2 - Fundação Amazonas Sustentável"/>
    <s v="I-2025-07316"/>
    <s v="Aliados por el Agua Fase II - Fundação Amazônia Sustentável"/>
    <x v="2"/>
    <x v="138"/>
    <x v="0"/>
    <s v="Co-inversor - Fundación Avina (FA)"/>
    <x v="4"/>
    <x v="4"/>
    <x v="4"/>
    <s v="Donación efectivo más de U$D 50K"/>
    <m/>
    <s v="US Dollar"/>
    <n v="52000"/>
    <n v="52000"/>
    <s v="Pago Completo"/>
    <s v="Desembolso 1/2 - Fundação Amazonas Sustentável"/>
    <s v="D-2025-11-24-26251"/>
    <x v="1"/>
    <s v="A00959"/>
  </r>
  <r>
    <d v="2025-11-25T00:00:00"/>
    <s v="Desembolso 1/2  - CEAPS"/>
    <s v="I-2025-07292"/>
    <s v="Aliados por el Agua Fase II - Projeto Saúde e Alegria"/>
    <x v="2"/>
    <x v="138"/>
    <x v="0"/>
    <s v="Co-inversor - Fundación Avina (FA)"/>
    <x v="4"/>
    <x v="4"/>
    <x v="4"/>
    <s v="Donación efectivo más de U$D 50K"/>
    <m/>
    <s v="US Dollar"/>
    <n v="100000"/>
    <n v="100000"/>
    <s v="Pago Completo"/>
    <s v="Desembolso 1/2  - CEAPS"/>
    <s v="D-2025-11-24-26252"/>
    <x v="1"/>
    <s v="A00959"/>
  </r>
  <r>
    <d v="2025-11-25T00:00:00"/>
    <s v="No pagar | Tarjeta Corporativa Florencia Iacoppeti - Maria Lujan - Cena de Equipo"/>
    <s v="I-2025-07164"/>
    <s v="Reunião de Equipe Água"/>
    <x v="2"/>
    <x v="105"/>
    <x v="0"/>
    <s v="Avina Americas – Fundación Avina (AA-FA)"/>
    <x v="4"/>
    <x v="12"/>
    <x v="12"/>
    <s v="Contratación de servicios/Viajes/Hoteles/Viáticos"/>
    <s v="Brasil"/>
    <s v="US Dollar"/>
    <n v="166.03"/>
    <n v="166.03"/>
    <s v="Pago Completo"/>
    <s v="No pagar | Tarjeta Corporativa Florencia Iacoppeti - Maria Lujan - Cena de Equipo"/>
    <s v="D-2025-11-03-26098"/>
    <x v="0"/>
    <s v="A00934"/>
  </r>
  <r>
    <d v="2025-11-25T00:00:00"/>
    <s v="Pago catering taller BASE"/>
    <s v="I-2025-07379"/>
    <s v="BASE Biomas - Taller Transformar con Evidencia: Incendios, Clima y Soluciones Locales"/>
    <x v="2"/>
    <x v="135"/>
    <x v="0"/>
    <s v="Co-inversor - Fundación Avina (FA)"/>
    <x v="0"/>
    <x v="0"/>
    <x v="0"/>
    <s v="Organizado por Avina"/>
    <m/>
    <s v="US Dollar"/>
    <n v="800"/>
    <n v="800"/>
    <s v="Pago Completo"/>
    <s v="Pago catering taller BASE"/>
    <s v="D-2025-11-25-26273"/>
    <x v="0"/>
    <s v="A00941"/>
  </r>
  <r>
    <d v="2025-11-26T00:00:00"/>
    <s v="INDRA - Desembolso 1/2"/>
    <s v="I-2025-07295"/>
    <s v="Aliados por el Agua Fase II - INDRA Uruguay"/>
    <x v="2"/>
    <x v="138"/>
    <x v="0"/>
    <s v="Co-inversor - Fundación Avina (FA)"/>
    <x v="4"/>
    <x v="4"/>
    <x v="4"/>
    <s v="Donación efectivo más de U$D 50K"/>
    <m/>
    <s v="US Dollar"/>
    <n v="80000"/>
    <n v="80000"/>
    <s v="Pago Completo"/>
    <s v="INDRA - Desembolso 1/2"/>
    <s v="D-2025-11-26-26287"/>
    <x v="1"/>
    <s v="A00959"/>
  </r>
  <r>
    <d v="2025-11-26T00:00:00"/>
    <s v="Fac 6 Marcela Guillibrand - Consultoría 1/2"/>
    <s v="I-2025-07380"/>
    <s v="Aliados por el Agua Fase II - Consultoría Programática"/>
    <x v="2"/>
    <x v="138"/>
    <x v="0"/>
    <s v="Co-inversor - Fundación Avina (FA)"/>
    <x v="4"/>
    <x v="12"/>
    <x v="12"/>
    <s v="Consultoría: Implementación de Programas"/>
    <m/>
    <s v="Pesos Chilenos"/>
    <n v="7977322"/>
    <n v="8565.24"/>
    <s v="Pago Completo"/>
    <s v="Fac 6 Marcela Guillibrand - Consultoría 1/2"/>
    <s v="D-2025-11-24-26262"/>
    <x v="1"/>
    <s v="A00959"/>
  </r>
  <r>
    <d v="2025-11-26T00:00:00"/>
    <s v="Pago unico | Lab Indice"/>
    <s v="I-2025-07382"/>
    <s v="SURGE | Lab indice | Alejandro May Guillén"/>
    <x v="2"/>
    <x v="75"/>
    <x v="0"/>
    <s v="Avina Americas – Fundación Avina (AA-FA)"/>
    <x v="5"/>
    <x v="5"/>
    <x v="5"/>
    <s v="Consultoría: Inversiones"/>
    <m/>
    <s v="US Dollar"/>
    <n v="26000"/>
    <n v="26000"/>
    <s v="Pago Completo"/>
    <s v="Pago unico | Lab Indice"/>
    <s v="D-2025-11-26-26294"/>
    <x v="2"/>
    <s v="A00780"/>
  </r>
  <r>
    <d v="2025-11-26T00:00:00"/>
    <s v="Honorário Julio y Agosto - M&amp;E"/>
    <s v="I-2024-06142"/>
    <s v="GCF BRA | Consultoria Monitoreo y Evaluación - Denis Conrado"/>
    <x v="2"/>
    <x v="2"/>
    <x v="0"/>
    <s v="Co-inversor - Fundación Avina (FA)"/>
    <x v="0"/>
    <x v="0"/>
    <x v="0"/>
    <s v="Consultoría: Implementación de Programas"/>
    <s v="Brasil"/>
    <s v="Reales"/>
    <n v="25159.200000000001"/>
    <n v="4716.5"/>
    <s v="Pago Completo"/>
    <s v="Honorário Julio y Agosto - M&amp;E"/>
    <s v="D-2025-11-26-26284"/>
    <x v="0"/>
    <s v="A00703"/>
  </r>
  <r>
    <d v="2025-11-26T00:00:00"/>
    <s v="Desembolso 1/2 - Fundación Moisés Bertoni"/>
    <s v="I-2025-07303"/>
    <s v="Aliados por el Agua Fase II - Fundación Moisés Bertoni"/>
    <x v="2"/>
    <x v="138"/>
    <x v="0"/>
    <s v="Co-inversor - Fundación Avina (FA)"/>
    <x v="4"/>
    <x v="4"/>
    <x v="4"/>
    <s v="Donación efectivo más de U$D 50K"/>
    <m/>
    <s v="US Dollar"/>
    <n v="136000"/>
    <n v="136000"/>
    <s v="Pago Completo"/>
    <s v="Desembolso 1/2 - Fundación Moisés Bertoni"/>
    <s v="D-2025-11-25-26278"/>
    <x v="1"/>
    <s v="A00959"/>
  </r>
  <r>
    <d v="2025-11-26T00:00:00"/>
    <s v="Desembolso 1/2 - Fundacion para la Sostenibilidad - GUA"/>
    <s v="I-2025-07131"/>
    <s v="ECI - Latitud R - GUA - RI Proyecto Regional Sacatepéquez"/>
    <x v="2"/>
    <x v="126"/>
    <x v="0"/>
    <s v="Avina Americas – Fundación Avina (AA-FA)"/>
    <x v="6"/>
    <x v="10"/>
    <x v="10"/>
    <s v="Donación efectivo más de U$D 3K y menos de U$D 50K"/>
    <s v="Guatemala"/>
    <s v="US Dollar"/>
    <n v="15000"/>
    <n v="15000"/>
    <s v="Pago Completo"/>
    <s v="Desembolso 1/2 - Fundacion para la Sostenibilidad - GUA"/>
    <s v="D-2025-11-25-26270"/>
    <x v="1"/>
    <s v="A00945"/>
  </r>
  <r>
    <d v="2025-11-26T00:00:00"/>
    <s v="Desembolso # 6"/>
    <s v="I-2023-06020"/>
    <s v="Pro-CLIMAR Argentina: ACDI"/>
    <x v="2"/>
    <x v="92"/>
    <x v="0"/>
    <s v="Co-inversor - Fundación Avina (FA)"/>
    <x v="6"/>
    <x v="10"/>
    <x v="10"/>
    <s v="Donación efectivo más de U$D 50K"/>
    <s v="Argentina"/>
    <s v="US Dollar"/>
    <n v="99475.28"/>
    <n v="99475.28"/>
    <s v="Pago Completo"/>
    <s v="Desembolso # 6"/>
    <s v="D-2025-11-26-26295"/>
    <x v="0"/>
    <s v="A00794"/>
  </r>
  <r>
    <d v="2025-11-26T00:00:00"/>
    <s v="Pago 2 Producto 4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3930.59"/>
    <s v="Pago Completo"/>
    <s v="Pago 2 Producto 4 de los TdR"/>
    <s v="D-2025-11-26-26298"/>
    <x v="0"/>
    <s v="A00794"/>
  </r>
  <r>
    <d v="2025-11-26T00:00:00"/>
    <s v="Maria León Consultoría UE nov 2025"/>
    <s v="I-2025-06938"/>
    <s v="UE Chile: Periplo Consultoria Maria Alejandra Leon"/>
    <x v="1"/>
    <x v="65"/>
    <x v="0"/>
    <s v="Co-inversor - Fundación Avina (FA)"/>
    <x v="3"/>
    <x v="9"/>
    <x v="9"/>
    <s v="Consultoría: Implementación de Programas"/>
    <s v="Chile"/>
    <s v="Pesos Chilenos"/>
    <n v="2388750"/>
    <n v="2542.39"/>
    <s v="Pago Completo"/>
    <s v="Maria León Consultoría UE nov 2025"/>
    <s v="D-2025-11-24-26264"/>
    <x v="1"/>
    <s v="A00800"/>
  </r>
  <r>
    <d v="2025-11-26T00:00:00"/>
    <s v="Honorário Septiembre y Octubre"/>
    <s v="I-2024-06142"/>
    <s v="GCF BRA | Consultoria Monitoreo y Evaluación - Denis Conrado"/>
    <x v="2"/>
    <x v="2"/>
    <x v="0"/>
    <s v="Co-inversor - Fundación Avina (FA)"/>
    <x v="0"/>
    <x v="0"/>
    <x v="0"/>
    <s v="Consultoría: Implementación de Programas"/>
    <s v="Brasil"/>
    <s v="Reales"/>
    <n v="25159.200000000001"/>
    <n v="4716.5"/>
    <s v="Pago Completo"/>
    <s v="Honorário Septiembre y Octubre"/>
    <s v="D-2025-11-26-26285"/>
    <x v="0"/>
    <s v="A00703"/>
  </r>
  <r>
    <d v="2025-11-26T00:00:00"/>
    <s v="Presentation of Product B and C 2025 1/2"/>
    <s v="I-2024-06369"/>
    <s v="GCF BRA | Governança Climática - IEB"/>
    <x v="2"/>
    <x v="2"/>
    <x v="0"/>
    <s v="Co-inversor - Fundación Avina (FA)"/>
    <x v="0"/>
    <x v="0"/>
    <x v="0"/>
    <s v="Consultoría: Implementación de Programas"/>
    <s v="Brasil"/>
    <s v="US Dollar"/>
    <n v="46162.2"/>
    <n v="46162.2"/>
    <s v="Pago Completo"/>
    <s v="Presentation of Product B and C 2025 1/2"/>
    <s v="D-2025-11-25-26271"/>
    <x v="0"/>
    <s v="A00703"/>
  </r>
  <r>
    <d v="2025-11-26T00:00:00"/>
    <s v="Presentation of Product B and C 2025 2/2"/>
    <s v="I-2024-06369"/>
    <s v="GCF BRA | Governança Climática - IEB"/>
    <x v="2"/>
    <x v="2"/>
    <x v="0"/>
    <s v="Co-inversor - Fundación Avina (FA)"/>
    <x v="0"/>
    <x v="0"/>
    <x v="44"/>
    <s v="Consultoría: Implementación de Programas"/>
    <s v="Brasil"/>
    <s v="US Dollar"/>
    <n v="19783.8"/>
    <n v="19783.8"/>
    <s v="Pago Completo"/>
    <s v="Presentation of Product B and C 2025 2/2"/>
    <s v="D-2025-11-25-26272"/>
    <x v="0"/>
    <s v="A00703"/>
  </r>
  <r>
    <d v="2025-11-26T00:00:00"/>
    <s v="2nd payment ANSOLE"/>
    <s v="I-2025-07154"/>
    <s v="Impulsouth II: JTL&amp;I Grants - ANSOLE - Cameroon"/>
    <x v="2"/>
    <x v="63"/>
    <x v="0"/>
    <s v="Co-inversor - Fundación Avina (FA)"/>
    <x v="7"/>
    <x v="22"/>
    <x v="25"/>
    <s v="Donación efectivo más de U$D 3K y menos de U$D 50K"/>
    <s v="Camerún"/>
    <s v="US Dollar"/>
    <n v="2000"/>
    <n v="2000"/>
    <s v="Pago Completo"/>
    <s v="2nd payment ANSOLE"/>
    <s v="D-2025-11-25-26266"/>
    <x v="0"/>
    <s v="A00811"/>
  </r>
  <r>
    <d v="2025-11-26T00:00:00"/>
    <s v="CONAFLU - Desembolso Único"/>
    <s v="I-2025-07385"/>
    <s v="Diálogos con Presidenciables"/>
    <x v="2"/>
    <x v="90"/>
    <x v="0"/>
    <s v="Co-inversor - Fundación Avina (FA)"/>
    <x v="4"/>
    <x v="4"/>
    <x v="4"/>
    <s v="Donación efectivo más de U$D 3K y menos de U$D 50K"/>
    <m/>
    <s v="US Dollar"/>
    <n v="5000"/>
    <n v="5000"/>
    <s v="Pago Completo"/>
    <s v="CONAFLU - Desembolso Único"/>
    <s v="D-2025-11-26-26293"/>
    <x v="3"/>
    <s v="A00766"/>
  </r>
  <r>
    <d v="2025-11-26T00:00:00"/>
    <s v="Desembolso 1/2 - Kamkunapa"/>
    <s v="I-2025-07297"/>
    <s v="Aliados por el Agua Fase II - Fundación Kamkunapa"/>
    <x v="2"/>
    <x v="138"/>
    <x v="0"/>
    <s v="Co-inversor - Fundación Avina (FA)"/>
    <x v="4"/>
    <x v="4"/>
    <x v="4"/>
    <s v="Donación efectivo más de U$D 50K"/>
    <m/>
    <s v="US Dollar"/>
    <n v="80000"/>
    <n v="80000"/>
    <s v="Pago Completo"/>
    <s v="Desembolso 1/2 - Kamkunapa"/>
    <s v="D-2025-11-25-26269"/>
    <x v="1"/>
    <s v="A00959"/>
  </r>
  <r>
    <d v="2025-11-26T00:00:00"/>
    <s v="Desembolso # 6"/>
    <s v="I-2023-06017"/>
    <s v="Pro-CLIMAR Argentina - UNTREF"/>
    <x v="2"/>
    <x v="92"/>
    <x v="0"/>
    <s v="Co-inversor - Fundación Avina (FA)"/>
    <x v="6"/>
    <x v="10"/>
    <x v="10"/>
    <s v="Donación efectivo más de U$D 50K"/>
    <m/>
    <s v="US Dollar"/>
    <n v="38002.93"/>
    <n v="38002.93"/>
    <s v="Pago Completo"/>
    <s v="Desembolso # 6"/>
    <s v="D-2025-11-26-26296"/>
    <x v="0"/>
    <s v="A00794"/>
  </r>
  <r>
    <d v="2025-11-26T00:00:00"/>
    <s v="Desembolso 1/2- Fundación Natura Bolivia"/>
    <s v="I-2025-07296"/>
    <s v="Aliados por el Agua Fase II - Fundación Natura Bolivia"/>
    <x v="2"/>
    <x v="138"/>
    <x v="0"/>
    <s v="Co-inversor - Fundación Avina (FA)"/>
    <x v="4"/>
    <x v="4"/>
    <x v="4"/>
    <s v="Donación efectivo más de U$D 50K"/>
    <m/>
    <s v="US Dollar"/>
    <n v="80000"/>
    <n v="80000"/>
    <s v="Pago Completo"/>
    <s v="Desembolso 1/2- Fundación Natura Bolivia"/>
    <s v="D-2025-11-26-26292"/>
    <x v="1"/>
    <s v="A00959"/>
  </r>
  <r>
    <d v="2025-11-26T00:00:00"/>
    <s v="Pago 3"/>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2000000"/>
    <n v="1416.43"/>
    <s v="Pago Completo"/>
    <s v="Pago 3"/>
    <s v="D-2025-11-26-26297"/>
    <x v="0"/>
    <s v="A00794"/>
  </r>
  <r>
    <d v="2025-11-26T00:00:00"/>
    <s v="Honorário Octubre - Lara Vaz"/>
    <s v="I-2024-06591"/>
    <s v="GCF BRA | Consultoria Genero e Diversidade - Lara Vaz"/>
    <x v="2"/>
    <x v="2"/>
    <x v="0"/>
    <s v="Co-inversor - Fundación Avina (FA)"/>
    <x v="0"/>
    <x v="0"/>
    <x v="0"/>
    <s v="Consultoría: Implementación de Programas"/>
    <s v="Brasil"/>
    <s v="Reales"/>
    <n v="7862.25"/>
    <n v="1473.9"/>
    <s v="Pago Completo"/>
    <s v="Honorário Octubre - Lara Vaz"/>
    <s v="D-2025-11-26-26289"/>
    <x v="0"/>
    <s v="A00703"/>
  </r>
  <r>
    <d v="2025-11-26T00:00:00"/>
    <s v="I-2025-07071 solicitud de pago desembolso 2  (ALIANZA 1729)"/>
    <s v="I-2025-07071"/>
    <s v="ECI - Latitud R ARG Fortalecimiento de la Comercialización Colectiva y Proyecto Tonelada Justa (continuidad)"/>
    <x v="2"/>
    <x v="23"/>
    <x v="0"/>
    <s v="Avina Americas – Fundación Avina (AA-FA)"/>
    <x v="6"/>
    <x v="10"/>
    <x v="10"/>
    <s v="Donación efectivo más de U$D 50K"/>
    <s v="Argentina"/>
    <s v="US Dollar"/>
    <n v="25000"/>
    <n v="25000"/>
    <s v="Pago Completo"/>
    <s v="I-2025-07071 solicitud de pago desembolso 2  (ALIANZA 1729)"/>
    <s v="D-2025-11-19-26219"/>
    <x v="1"/>
    <s v="A00788"/>
  </r>
  <r>
    <d v="2025-11-26T00:00:00"/>
    <s v="I-2025-07071 solicitud de pago desembolso 1 (ALIANZA 1210)"/>
    <s v="I-2025-07071"/>
    <s v="ECI - Latitud R ARG Fortalecimiento de la Comercialización Colectiva y Proyecto Tonelada Justa (continuidad)"/>
    <x v="2"/>
    <x v="117"/>
    <x v="0"/>
    <s v="Co-inversor - Fundación Avina (FA)"/>
    <x v="6"/>
    <x v="10"/>
    <x v="10"/>
    <s v="Donación efectivo más de U$D 50K"/>
    <s v="Argentina"/>
    <s v="US Dollar"/>
    <n v="45000"/>
    <n v="45000"/>
    <s v="Pago Completo"/>
    <s v="I-2025-07071 solicitud de pago desembolso 1 (ALIANZA 1210)"/>
    <s v="D-2025-11-19-26220"/>
    <x v="1"/>
    <s v="A00596"/>
  </r>
  <r>
    <d v="2025-11-26T00:00:00"/>
    <s v="Pago unico | Carto Crítica"/>
    <s v="I-2025-07090"/>
    <s v="SURGE | Clínica Jurídica de Pueblos Indígenas (CJPI)| Carto Crítica"/>
    <x v="2"/>
    <x v="61"/>
    <x v="0"/>
    <s v="Avina Americas – Fundación Avina (AA-FA)"/>
    <x v="5"/>
    <x v="5"/>
    <x v="5"/>
    <s v="Donación efectivo más de U$D 3K y menos de U$D 50K"/>
    <s v="México"/>
    <s v="US Dollar"/>
    <n v="4000"/>
    <n v="4000"/>
    <s v="Pago Completo"/>
    <s v="Pago unico | Carto Crítica"/>
    <s v="D-2025-11-18-26207"/>
    <x v="2"/>
    <s v="A00772"/>
  </r>
  <r>
    <d v="2025-11-26T00:00:00"/>
    <s v="Pago unico | EMMANA SOCIAL AC"/>
    <s v="I-2025-07319"/>
    <s v="SURGE | Incidencias de las mujeres en el sector pesquero | Emmana social"/>
    <x v="2"/>
    <x v="124"/>
    <x v="0"/>
    <s v="Avina Americas – Fundación Avina (AA-FA)"/>
    <x v="5"/>
    <x v="5"/>
    <x v="5"/>
    <s v="Donación efectivo más de U$D 3K y menos de U$D 50K"/>
    <m/>
    <s v="US Dollar"/>
    <n v="25000"/>
    <n v="25000"/>
    <s v="Pago Completo"/>
    <s v="Pago unico | EMMANA SOCIAL AC"/>
    <s v="D-2025-11-26-26291"/>
    <x v="2"/>
    <s v="A00925"/>
  </r>
  <r>
    <d v="2025-11-26T00:00:00"/>
    <s v="Maria Victoria Arellano consultoría nov 2025"/>
    <s v="I-2024-06412"/>
    <s v="Consultoría Administrativa Ikatu Maria Victoria Arellano"/>
    <x v="1"/>
    <x v="111"/>
    <x v="0"/>
    <s v="Co-inversor - Fundación Avina (FA)"/>
    <x v="1"/>
    <x v="17"/>
    <x v="17"/>
    <s v="Consultoría: Implementación de Programas"/>
    <s v="Chile"/>
    <s v="Pesos Chilenos"/>
    <n v="2300000"/>
    <n v="2447.9299999999998"/>
    <s v="Pago Completo"/>
    <s v="Maria Victoria Arellano consultoría nov 2025"/>
    <s v="D-2025-11-24-26265"/>
    <x v="1"/>
    <s v="A00834"/>
  </r>
  <r>
    <d v="2025-11-27T00:00:00"/>
    <s v="7mo desembolso 3er ingreso UE"/>
    <s v="I-2023-05473"/>
    <s v="UE Redes Chaco - FGCH"/>
    <x v="0"/>
    <x v="56"/>
    <x v="0"/>
    <s v="Co-inversor - Fundación Avina (FA)"/>
    <x v="0"/>
    <x v="11"/>
    <x v="11"/>
    <s v="Donación efectivo más de U$D 50K"/>
    <s v="Argentina"/>
    <s v="US Dollar"/>
    <n v="79956.47"/>
    <n v="79956.47"/>
    <s v="Pago Completo"/>
    <s v="7mo desembolso 3er ingreso UE"/>
    <s v="D-2025-11-25-26277"/>
    <x v="0"/>
    <s v="A00622"/>
  </r>
  <r>
    <d v="2025-11-27T00:00:00"/>
    <s v="NF 3 ref. Pagamento Final Programador - Osmar Vieira"/>
    <s v="I-2025-07033"/>
    <s v="WTT COM - Contratação programador web site | OSMAR VIEIRA"/>
    <x v="3"/>
    <x v="19"/>
    <x v="1"/>
    <s v="WTT Institucional"/>
    <x v="2"/>
    <x v="13"/>
    <x v="13"/>
    <s v="Consultoría: Contratación de servicios/Otros"/>
    <s v="Brasil"/>
    <s v="Reales"/>
    <n v="4950"/>
    <n v="925.46"/>
    <s v="Pago Completo"/>
    <s v="NF 3 ref. Pagamento Final Programador - Osmar Vieira"/>
    <s v="D-2025-11-25-26279"/>
    <x v="1"/>
    <s v="A00782"/>
  </r>
  <r>
    <d v="2025-11-27T00:00:00"/>
    <s v="Reemb. alimentação e traslado - José Roberto"/>
    <s v="I-2025-07285"/>
    <s v="WTT CAP - Congresso Futuro Iberoamericano 30 a 31/10/2025"/>
    <x v="3"/>
    <x v="139"/>
    <x v="1"/>
    <s v="Fundación Avina - WTT (FA-WTT)"/>
    <x v="2"/>
    <x v="13"/>
    <x v="13"/>
    <s v="Contratación de servicios/Viajes/Hoteles/Viáticos"/>
    <m/>
    <s v="Reales"/>
    <n v="1061"/>
    <n v="198.9"/>
    <s v="Pago Completo"/>
    <s v="Reemb. alimentação e traslado - José Roberto"/>
    <s v="D-2025-11-25-26276"/>
    <x v="0"/>
    <s v="A00961"/>
  </r>
  <r>
    <d v="2025-11-27T00:00:00"/>
    <s v="Desembolso 1/2"/>
    <s v="I-2025-07329"/>
    <s v="UE Redes Chaco - fondos de innovación (Fund. Victoria Jean Navajas)"/>
    <x v="0"/>
    <x v="56"/>
    <x v="0"/>
    <s v="Co-inversor - Fundación Avina (FA)"/>
    <x v="0"/>
    <x v="11"/>
    <x v="11"/>
    <s v="Donación efectivo más de U$D 50K"/>
    <m/>
    <s v="US Dollar"/>
    <n v="42000"/>
    <n v="42000"/>
    <s v="Pago Completo"/>
    <s v="Desembolso 1/2"/>
    <s v="D-2025-11-24-26246"/>
    <x v="0"/>
    <s v="A00622"/>
  </r>
  <r>
    <d v="2025-11-27T00:00:00"/>
    <s v="Salon Actividad RIAM 27 nov 2do pago"/>
    <s v="I-2025-06972"/>
    <s v="UE Chile-Periplo: Talleres proyecto 2025"/>
    <x v="1"/>
    <x v="65"/>
    <x v="0"/>
    <s v="Co-inversor - Fundación Avina (FA)"/>
    <x v="3"/>
    <x v="3"/>
    <x v="3"/>
    <s v="Contratación de servicios/Viajes/Hoteles/Viáticos"/>
    <s v="Chile"/>
    <s v="Pesos Chilenos"/>
    <n v="530740"/>
    <n v="564.88"/>
    <s v="Pago Completo"/>
    <s v="Salon Actividad RIAM 27 nov 2do pago"/>
    <s v="D-2025-11-25-26283"/>
    <x v="1"/>
    <s v="A00800"/>
  </r>
  <r>
    <d v="2025-11-27T00:00:00"/>
    <s v="Consultoría MEL Ma. Pia Montero nov 25"/>
    <s v="I-2025-07067"/>
    <s v="UE Chile - Periplo Consultoria MEL M.Montero"/>
    <x v="1"/>
    <x v="65"/>
    <x v="0"/>
    <s v="Co-inversor - Fundación Avina (FA)"/>
    <x v="3"/>
    <x v="9"/>
    <x v="9"/>
    <s v="Consultoría: Implementación de Programas"/>
    <s v="Chile"/>
    <s v="Pesos Chilenos"/>
    <n v="1100000"/>
    <n v="1170.75"/>
    <s v="Pago Completo"/>
    <s v="Consultoría MEL Ma. Pia Montero nov 25"/>
    <s v="D-2025-11-25-26282"/>
    <x v="1"/>
    <s v="A00800"/>
  </r>
  <r>
    <d v="2025-11-27T00:00:00"/>
    <s v="Consultoría G.Bade nov 2025"/>
    <s v="I-2024-06238"/>
    <s v="UE Chile - Periplo Comunicaciones"/>
    <x v="1"/>
    <x v="65"/>
    <x v="0"/>
    <s v="Co-inversor - Fundación Avina (FA)"/>
    <x v="3"/>
    <x v="9"/>
    <x v="9"/>
    <s v="Consultoría: Implementación de Programas"/>
    <s v="Chile"/>
    <s v="Pesos Chilenos"/>
    <n v="815000"/>
    <n v="867.42"/>
    <s v="Pago Completo"/>
    <s v="Consultoría G.Bade nov 2025"/>
    <s v="D-2025-11-25-26281"/>
    <x v="1"/>
    <s v="A00800"/>
  </r>
  <r>
    <d v="2025-11-27T00:00:00"/>
    <s v="Factura 68636 -  Allegro Tours  viaje a Chile"/>
    <s v="I-2025-06832"/>
    <s v="ECI - Consultoría Programática Apoyo Técnico Latitud R y ECI – Perú"/>
    <x v="2"/>
    <x v="23"/>
    <x v="0"/>
    <s v="Avina Americas – Fundación Avina (AA-FA)"/>
    <x v="6"/>
    <x v="8"/>
    <x v="8"/>
    <s v="Consultoría: Implementación de Programas"/>
    <s v="Perú"/>
    <s v="US Dollar"/>
    <n v="634.4"/>
    <n v="634.4"/>
    <s v="Pago Completo"/>
    <s v="Factura 68636 -  Allegro Tours  viaje a Chile"/>
    <s v="D-2025-11-26-26301"/>
    <x v="1"/>
    <s v="A00788"/>
  </r>
  <r>
    <d v="2025-11-28T00:00:00"/>
    <s v="I-2025-06930: Solicitud Desembolso 2"/>
    <s v="I-2025-06930"/>
    <s v="ECI - ARG - Intervención en Mendoza (Alamo)"/>
    <x v="0"/>
    <x v="120"/>
    <x v="0"/>
    <s v="Co-inversor - Fundación Avina (FA)"/>
    <x v="6"/>
    <x v="10"/>
    <x v="10"/>
    <s v="Donación efectivo más de U$D 3K y menos de U$D 50K"/>
    <s v="Argentina"/>
    <s v="Pesos Argentinos"/>
    <n v="5656652"/>
    <n v="3897.11"/>
    <s v="Pago Completo"/>
    <s v="I-2025-06930: Solicitud Desembolso 2"/>
    <s v="D-2025-11-20-26239"/>
    <x v="1"/>
    <s v="A00924"/>
  </r>
  <r>
    <d v="2025-11-28T00:00:00"/>
    <s v="Desembolso INCAMI - Taller 15 octubre"/>
    <s v="I-2025-06972"/>
    <s v="UE Chile-Periplo: Talleres proyecto 2025"/>
    <x v="1"/>
    <x v="65"/>
    <x v="0"/>
    <s v="Co-inversor - Fundación Avina (FA)"/>
    <x v="3"/>
    <x v="3"/>
    <x v="3"/>
    <s v="Contratación de servicios/Viajes/Hoteles/Viáticos"/>
    <s v="Chile"/>
    <s v="Pesos Chilenos"/>
    <n v="653905"/>
    <n v="703.77"/>
    <s v="Pago Completo"/>
    <s v="Desembolso INCAMI - Taller 15 octubre"/>
    <s v="D-2025-10-22-26019"/>
    <x v="1"/>
    <s v="A00800"/>
  </r>
  <r>
    <d v="2025-11-28T00:00:00"/>
    <s v="UE Mx - 1615 FA Mx - Consultoria Evaluacion, Monitoreo y Aprendizaje - Noviembre"/>
    <s v="I-2025-06834"/>
    <s v="UE Mx - Consultoría de evaluación, monitoreo y aprendizaje"/>
    <x v="6"/>
    <x v="100"/>
    <x v="0"/>
    <s v="Co-inversor - Fundación Avina (FA)"/>
    <x v="3"/>
    <x v="9"/>
    <x v="9"/>
    <s v="Consultoría: Implementación de Programas"/>
    <s v="México"/>
    <s v="Pesos Mexicanos"/>
    <n v="25963.4"/>
    <n v="1414.9"/>
    <s v="Pago Completo"/>
    <s v="UE Mx - 1615 FA Mx - Consultoria Evaluacion, Monitoreo y Aprendizaje - Noviembre"/>
    <s v="D-2025-11-25-26280"/>
    <x v="1"/>
    <s v="A00804"/>
  </r>
  <r>
    <d v="2025-11-12T00:00:00"/>
    <s v="UE Mx - reuniones de trabajo coordinadora del proyecto"/>
    <s v="I-2025-07077"/>
    <s v="UE Mx - Actividades de vinculación e incidencia de UNIDAS"/>
    <x v="6"/>
    <x v="100"/>
    <x v="0"/>
    <s v="Co-inversor - Fundación Avina (FA)"/>
    <x v="3"/>
    <x v="9"/>
    <x v="9"/>
    <s v="Contratación de servicios/Viajes/Hoteles/Viáticos"/>
    <s v="México"/>
    <s v="Pesos Mexicanos"/>
    <n v="3500"/>
    <n v="190.94"/>
    <s v="Pago Completo"/>
    <s v="UE Mx - reuniones de trabajo coordinadora del proyecto"/>
    <s v="D-2025-11-10-26157"/>
    <x v="1"/>
    <s v="A00804"/>
  </r>
  <r>
    <d v="2025-11-19T00:00:00"/>
    <s v="NO PAGAR - Imposto Locação de Embarcação - Pago 2"/>
    <s v="I-2024-06190"/>
    <s v="GCF BRA | Eventos e Viagens - Projeto Marajó"/>
    <x v="5"/>
    <x v="2"/>
    <x v="0"/>
    <s v="Co-inversor - Fundación Avina (FA)"/>
    <x v="0"/>
    <x v="11"/>
    <x v="11"/>
    <s v="Organizado por Avina"/>
    <s v="Brasil"/>
    <s v="Reales"/>
    <n v="803"/>
    <n v="150.54"/>
    <s v="Pago Completo"/>
    <s v="NO PAGAR - Imposto Locação de Embarcação - Pago 2"/>
    <s v="D-2025-12-03-26376"/>
    <x v="0"/>
    <s v="A00703"/>
  </r>
  <r>
    <d v="2025-11-19T00:00:00"/>
    <s v="RPA 7219 Alexandre Santos"/>
    <s v="I-2025-06821"/>
    <s v="WTT COM - Materiais e serviços para comun. de projetos 2025"/>
    <x v="3"/>
    <x v="19"/>
    <x v="1"/>
    <s v="WTT Institucional"/>
    <x v="2"/>
    <x v="13"/>
    <x v="13"/>
    <s v="Consultoría: Contratación de servicios/Otros"/>
    <s v="Brasil"/>
    <s v="Reales"/>
    <n v="96.8"/>
    <n v="18.149999999999999"/>
    <s v="Pago Completo"/>
    <s v="RPA 7219 Alexandre Santos"/>
    <s v="D-2025-10-29-26067"/>
    <x v="1"/>
    <s v="A00782"/>
  </r>
  <r>
    <d v="2025-11-27T00:00:00"/>
    <s v="NO PAGAR - Hospedagem José Robeto (Airbnb) - Baixa Adto Gaston"/>
    <s v="I-2025-07285"/>
    <s v="WTT CAP - Congresso Futuro Iberoamericano 30 a 31/10/2025"/>
    <x v="3"/>
    <x v="139"/>
    <x v="1"/>
    <s v="Fundación Avina - WTT (FA-WTT)"/>
    <x v="2"/>
    <x v="13"/>
    <x v="13"/>
    <s v="Contratación de servicios/Viajes/Hoteles/Viáticos"/>
    <m/>
    <s v="Reales"/>
    <n v="5348.7"/>
    <n v="1000"/>
    <s v="Pago Completo"/>
    <s v="NO PAGAR - Hospedagem José Robeto (Airbnb) - Baixa Adto Gaston"/>
    <s v="D-2025-12-01-26323"/>
    <x v="0"/>
    <s v="A00961"/>
  </r>
  <r>
    <d v="2025-11-28T00:00:00"/>
    <s v="UE Mx - noviembre  2025 - Coordinación Proyecto"/>
    <s v="I-2025-07184"/>
    <s v="UE Mx - Coordinación de Proyecto 2025"/>
    <x v="6"/>
    <x v="100"/>
    <x v="0"/>
    <s v="Co-inversor - Fundación Avina (FA)"/>
    <x v="3"/>
    <x v="9"/>
    <x v="9"/>
    <s v="Consultoría: Implementación de Programas"/>
    <s v="México"/>
    <s v="Pesos Mexicanos"/>
    <n v="12745.12"/>
    <n v="694.56"/>
    <s v="Pago Completo"/>
    <s v="UE Mx - noviembre  2025 - Coordinación Proyecto"/>
    <s v="D-2025-11-26-26306"/>
    <x v="1"/>
    <s v="A00804"/>
  </r>
  <r>
    <d v="2025-12-01T00:00:00"/>
    <s v="FT00008459 - Via Aerea - Hospedaje DE VICTORIA ALMEIDA VAZ"/>
    <s v="I-2025-07277"/>
    <s v="GCF BRA | 13° Congresso de Agroecologia"/>
    <x v="2"/>
    <x v="2"/>
    <x v="0"/>
    <s v="Co-inversor - Fundación Avina (FA)"/>
    <x v="0"/>
    <x v="0"/>
    <x v="0"/>
    <s v="Contratación de servicios/Viajes/Hoteles/Viáticos"/>
    <s v="Brasil"/>
    <s v="US Dollar"/>
    <n v="91.57"/>
    <n v="91.57"/>
    <s v="Pago Completo"/>
    <s v="FT00008459 - Via Aerea - Hospedaje DE VICTORIA ALMEIDA VAZ"/>
    <s v="D-2025-11-26-26286"/>
    <x v="0"/>
    <s v="A00703"/>
  </r>
  <r>
    <d v="2025-12-01T00:00:00"/>
    <s v="Factura FESC 36_ Pago 2.  Consultoria SERCIRCULA"/>
    <s v="I-2025-07134"/>
    <s v="ECI - Latitud R - COL -Nuevo Marco Tarifario de Aseo en Colombia"/>
    <x v="2"/>
    <x v="134"/>
    <x v="0"/>
    <s v="Co-inversor - Fundación Avina (FA)"/>
    <x v="6"/>
    <x v="10"/>
    <x v="10"/>
    <s v="Consultoría: Inversiones"/>
    <s v="Colombia"/>
    <s v="US Dollar"/>
    <n v="8000"/>
    <n v="8000"/>
    <s v="Pago Completo"/>
    <s v="Factura FESC 36_ Pago 2.  Consultoria SERCIRCULA"/>
    <s v="D-2025-11-28-26321"/>
    <x v="1"/>
    <s v="A00570"/>
  </r>
  <r>
    <d v="2025-12-01T00:00:00"/>
    <s v="Pago 3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4474.3999999999996"/>
    <n v="4474.3999999999996"/>
    <s v="Pago Completo"/>
    <s v="Pago 3 - I-06948 Cierto"/>
    <s v="D-2025-11-27-26315"/>
    <x v="2"/>
    <s v="A00707"/>
  </r>
  <r>
    <d v="2025-12-01T00:00:00"/>
    <s v="Pago 2"/>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9800000"/>
    <n v="6940.51"/>
    <s v="Pago Completo"/>
    <s v="Pago 2"/>
    <s v="D-2025-11-26-26304"/>
    <x v="0"/>
    <s v="A00794"/>
  </r>
  <r>
    <d v="2025-12-01T00:00:00"/>
    <s v="Segundo Pago - Ormusa"/>
    <s v="I-2025-06892"/>
    <s v="Ormusa - Entornos Dignos: C190 y derechos laborales para Mujeres en la Maquila"/>
    <x v="2"/>
    <x v="107"/>
    <x v="0"/>
    <s v="Avina Americas – Fundación Avina (AA-FA)"/>
    <x v="3"/>
    <x v="3"/>
    <x v="3"/>
    <s v="Donación efectivo más de U$D 3K y menos de U$D 50K"/>
    <s v="El Salvador"/>
    <s v="US Dollar"/>
    <n v="10000"/>
    <n v="10000"/>
    <s v="Pago Completo"/>
    <s v="Segundo Pago - Ormusa"/>
    <s v="D-2025-11-27-26308"/>
    <x v="1"/>
    <s v="A00759"/>
  </r>
  <r>
    <d v="2025-12-01T00:00:00"/>
    <s v="2nd Payment Luisa Vásquez"/>
    <s v="I-2025-07166"/>
    <s v="Greenovations II: Consultoría Apoyo técnico Proyecto Luisa Vásquez"/>
    <x v="2"/>
    <x v="113"/>
    <x v="0"/>
    <s v="Co-inversor - Fundación Avina (FA)"/>
    <x v="7"/>
    <x v="22"/>
    <x v="26"/>
    <s v="Consultoría: Contratación de servicios/Otros"/>
    <m/>
    <s v="US Dollar"/>
    <n v="2128"/>
    <n v="2128"/>
    <s v="Pago Completo"/>
    <s v="2nd Payment Luisa Vásquez"/>
    <s v="D-2025-11-28-26322"/>
    <x v="0"/>
    <s v="A00936"/>
  </r>
  <r>
    <d v="2025-12-01T00:00:00"/>
    <s v="Desembolso 1/2 - Cáritas Diocesana de Pesqueira"/>
    <s v="I-2025-07289"/>
    <s v="Aliados por el Agua Fase II - Cáritas Pesqueira"/>
    <x v="2"/>
    <x v="138"/>
    <x v="0"/>
    <s v="Co-inversor - Fundación Avina (FA)"/>
    <x v="4"/>
    <x v="4"/>
    <x v="4"/>
    <s v="Donación efectivo más de U$D 3K y menos de U$D 50K"/>
    <m/>
    <s v="US Dollar"/>
    <n v="31200"/>
    <n v="31200"/>
    <s v="Pago Completo"/>
    <s v="Desembolso 1/2 - Cáritas Diocesana de Pesqueira"/>
    <s v="D-2025-11-26-26305"/>
    <x v="1"/>
    <s v="A00959"/>
  </r>
  <r>
    <d v="2025-12-01T00:00:00"/>
    <s v="Invoice 8505-2025 Via Aerea - Passagem José Roberto"/>
    <s v="I-2025-07285"/>
    <s v="WTT CAP - Congresso Futuro Iberoamericano 30 a 31/10/2025"/>
    <x v="8"/>
    <x v="139"/>
    <x v="1"/>
    <s v="Fundación Avina - WTT (FA-WTT)"/>
    <x v="2"/>
    <x v="13"/>
    <x v="13"/>
    <s v="Contratación de servicios/Viajes/Hoteles/Viáticos"/>
    <m/>
    <s v="US Dollar"/>
    <n v="1975.78"/>
    <n v="1975.78"/>
    <s v="Pago Completo"/>
    <s v="Invoice 8505-2025 Via Aerea - Passagem José Roberto"/>
    <s v="D-2025-11-25-26274"/>
    <x v="0"/>
    <s v="A00961"/>
  </r>
  <r>
    <d v="2025-12-01T00:00:00"/>
    <s v="Alimentação - Feira de Agricultores - Missão Marajó 07.11"/>
    <s v="I-2024-06190"/>
    <s v="GCF BRA | Eventos e Viagens - Projeto Marajó"/>
    <x v="5"/>
    <x v="2"/>
    <x v="0"/>
    <s v="Co-inversor - Fundación Avina (FA)"/>
    <x v="0"/>
    <x v="11"/>
    <x v="11"/>
    <s v="Organizado por Avina"/>
    <s v="Brasil"/>
    <s v="Reales"/>
    <n v="3000"/>
    <n v="558.75"/>
    <s v="Pago Completo"/>
    <s v="Alimentação - Feira de Agricultores - Missão Marajó 07.11"/>
    <s v="D-2025-11-27-26310"/>
    <x v="0"/>
    <s v="A00703"/>
  </r>
  <r>
    <d v="2025-12-01T00:00:00"/>
    <s v="Pago 13 Reintegro Caja Chica Sindy I-5446 – 1/2."/>
    <s v="I-2023-05446"/>
    <s v="ASDI: Caja Chica Sindy - Guatemala"/>
    <x v="2"/>
    <x v="5"/>
    <x v="0"/>
    <s v="Co-inversor - Fundación Avina (FA)"/>
    <x v="3"/>
    <x v="9"/>
    <x v="9"/>
    <s v="Consultoría: Contratación de servicios/Otros"/>
    <s v="Guatemala"/>
    <s v="US Dollar"/>
    <n v="686"/>
    <n v="686"/>
    <s v="Pago Completo"/>
    <s v="Pago 13 Reintegro Caja Chica Sindy I-5446 – 1/2."/>
    <s v="D-2025-11-27-26313"/>
    <x v="2"/>
    <s v="A00707"/>
  </r>
  <r>
    <d v="2025-12-01T00:00:00"/>
    <s v="Pago enmienda | Mayra Alexandra Zamaniego López"/>
    <s v="I-2025-07083"/>
    <s v="SURGE |  Consultoría evalución intermedia| Mayra Zamaniego López"/>
    <x v="2"/>
    <x v="75"/>
    <x v="0"/>
    <s v="Avina Americas – Fundación Avina (AA-FA)"/>
    <x v="5"/>
    <x v="5"/>
    <x v="5"/>
    <s v="Consultoría: Implementación de Programas"/>
    <s v="México"/>
    <s v="US Dollar"/>
    <n v="400"/>
    <n v="400"/>
    <s v="Pago Completo"/>
    <s v="Pago enmienda | Mayra Alexandra Zamaniego López"/>
    <s v="D-2025-11-27-26316"/>
    <x v="2"/>
    <s v="A00780"/>
  </r>
  <r>
    <d v="2025-12-01T00:00:00"/>
    <s v="Invoice Factura (PT 2025/INT01) - Primer desembolso Pep Tarifa"/>
    <s v="I-2025-07368"/>
    <s v="ECI Consultoría - Mejora del rendimiento de las asociaciones de personas recicladoras en los países de la Subzona Andina"/>
    <x v="2"/>
    <x v="140"/>
    <x v="0"/>
    <s v="Avina Americas – Fundación Avina (AA-FA)"/>
    <x v="6"/>
    <x v="10"/>
    <x v="10"/>
    <s v="Consultoría: Inversiones"/>
    <m/>
    <s v="US Dollar"/>
    <n v="18000"/>
    <n v="18000"/>
    <s v="Pago Completo"/>
    <s v="Invoice Factura (PT 2025/INT01) - Primer desembolso Pep Tarifa"/>
    <s v="D-2025-11-26-26303"/>
    <x v="1"/>
    <s v="A00946"/>
  </r>
  <r>
    <d v="2025-12-01T00:00:00"/>
    <s v="Pago 12 Sindy I-5432"/>
    <s v="I-2022-05432"/>
    <s v="ASDI: Consultoría Guatemala Sindy Hernández"/>
    <x v="2"/>
    <x v="5"/>
    <x v="0"/>
    <s v="Co-inversor - Fundación Avina (FA)"/>
    <x v="3"/>
    <x v="9"/>
    <x v="9"/>
    <s v="Consultoría: Implementación de Programas"/>
    <s v="Guatemala"/>
    <s v="Quetzales Guatemaltecos"/>
    <n v="59083.6"/>
    <n v="7721.53"/>
    <s v="Pago Completo"/>
    <s v="Pago 12 Sindy I-5432"/>
    <s v="D-2025-11-17-26189"/>
    <x v="2"/>
    <s v="A00707"/>
  </r>
  <r>
    <d v="2025-12-01T00:00:00"/>
    <s v="Desembolso 1/2- Fundación Chile"/>
    <s v="I-2025-07294"/>
    <s v="Aliados por el Agua Fase II - Fundación Chile"/>
    <x v="2"/>
    <x v="138"/>
    <x v="0"/>
    <s v="Co-inversor - Fundación Avina (FA)"/>
    <x v="4"/>
    <x v="4"/>
    <x v="4"/>
    <s v="Donación efectivo más de U$D 50K"/>
    <m/>
    <s v="US Dollar"/>
    <n v="120000"/>
    <n v="120000"/>
    <s v="Pago Completo"/>
    <s v="Desembolso 1/2- Fundación Chile"/>
    <s v="D-2025-11-27-26319"/>
    <x v="1"/>
    <s v="A00959"/>
  </r>
  <r>
    <d v="2025-12-01T00:00:00"/>
    <s v="Pago 13 Reintegro y Anticipo Caja Chica Sindy I-5446 – 2/2"/>
    <s v="I-2023-05446"/>
    <s v="ASDI: Caja Chica Sindy - Guatemala"/>
    <x v="2"/>
    <x v="5"/>
    <x v="0"/>
    <s v="Co-inversor - Fundación Avina (FA)"/>
    <x v="3"/>
    <x v="9"/>
    <x v="9"/>
    <s v="Consultoría: Contratación de servicios/Otros"/>
    <s v="Guatemala"/>
    <s v="US Dollar"/>
    <n v="514"/>
    <n v="514"/>
    <s v="Pago Completo"/>
    <s v="Pago 13 Reintegro y Anticipo Caja Chica Sindy I-5446 – 2/2"/>
    <s v="D-2025-11-27-26314"/>
    <x v="2"/>
    <s v="A00707"/>
  </r>
  <r>
    <d v="2025-12-01T00:00:00"/>
    <s v="FT00008459 - Via Aerea - Hospedaje PENA DE SOUZA/ECILENE"/>
    <s v="I-2025-07277"/>
    <s v="GCF BRA | 13° Congresso de Agroecologia"/>
    <x v="2"/>
    <x v="2"/>
    <x v="0"/>
    <s v="Co-inversor - Fundación Avina (FA)"/>
    <x v="0"/>
    <x v="11"/>
    <x v="11"/>
    <s v="Contratación de servicios/Viajes/Hoteles/Viáticos"/>
    <s v="Brasil"/>
    <s v="US Dollar"/>
    <n v="91.57"/>
    <n v="91.57"/>
    <s v="Pago Completo"/>
    <s v="FT00008459 - Via Aerea - Hospedaje PENA DE SOUZA/ECILENE"/>
    <s v="D-2025-11-26-26288"/>
    <x v="0"/>
    <s v="A00703"/>
  </r>
  <r>
    <d v="2025-12-01T00:00:00"/>
    <s v="Pago II  _ AWARE"/>
    <s v="I-2025-06884"/>
    <s v="ICC: Action for women and Awakening in Rural Environment Uganda (AWARE Uganda)"/>
    <x v="2"/>
    <x v="106"/>
    <x v="0"/>
    <s v="Co-inversor - Fundación Avina (FA)"/>
    <x v="3"/>
    <x v="3"/>
    <x v="3"/>
    <s v="Donación efectivo más de U$D 3K y menos de U$D 50K"/>
    <s v="Uganda"/>
    <s v="US Dollar"/>
    <n v="24500"/>
    <n v="24500"/>
    <s v="Pago Completo"/>
    <s v="Pago II  _ AWARE"/>
    <s v="D-2025-11-27-26318"/>
    <x v="0"/>
    <s v="A00808"/>
  </r>
  <r>
    <d v="2025-12-01T00:00:00"/>
    <s v="Pago 9"/>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516014"/>
    <n v="4614.74"/>
    <s v="Pago Completo"/>
    <s v="Pago 9"/>
    <s v="D-2025-11-26-26302"/>
    <x v="0"/>
    <s v="A00794"/>
  </r>
  <r>
    <d v="2025-12-02T00:00:00"/>
    <s v="Honorarios Noviembre 2025 - Fiorella Tomasello"/>
    <s v="I-2025-06833"/>
    <s v="UE Redes Chaco - consultoría administrativa (Fiorella Tomasello)"/>
    <x v="0"/>
    <x v="56"/>
    <x v="0"/>
    <s v="Co-inversor - Fundación Avina (FA)"/>
    <x v="0"/>
    <x v="0"/>
    <x v="0"/>
    <s v="Consultoría: Implementación de Programas"/>
    <s v="Argentina"/>
    <s v="Pesos Argentinos"/>
    <n v="2219899"/>
    <n v="1529.38"/>
    <s v="Pago Completo"/>
    <s v="Honorarios Noviembre 2025 - Fiorella Tomasello"/>
    <s v="D-2025-12-01-26327"/>
    <x v="0"/>
    <s v="A00622"/>
  </r>
  <r>
    <d v="2025-12-02T00:00:00"/>
    <s v="NF 58 ref. 1 Pago - Desk research CT&amp;I - Muta Consultoria"/>
    <s v="I-2025-07374"/>
    <s v="WTT CAP - Desk research CT&amp;I - Muta Consultoria"/>
    <x v="3"/>
    <x v="42"/>
    <x v="1"/>
    <s v="WTT Institucional"/>
    <x v="2"/>
    <x v="13"/>
    <x v="13"/>
    <s v="Consultoría: Inversiones"/>
    <m/>
    <s v="Reales"/>
    <n v="11000"/>
    <n v="2056.5700000000002"/>
    <s v="Pago Completo"/>
    <s v="NF 58 ref. 1 Pago - Desk research CT&amp;I - Muta Consultoria"/>
    <s v="D-2025-12-02-26334"/>
    <x v="1"/>
    <s v="A00830"/>
  </r>
  <r>
    <d v="2025-12-02T00:00:00"/>
    <s v="Pago pasaje JUJAEPJUJ 15/12/25"/>
    <s v="I-2024-06315"/>
    <s v="UE Redes Chaco - Coordinación del proyecto (Yaiza Reid Rata) - año II"/>
    <x v="0"/>
    <x v="56"/>
    <x v="0"/>
    <s v="Co-inversor - Fundación Avina (FA)"/>
    <x v="0"/>
    <x v="0"/>
    <x v="0"/>
    <s v="Consultoría: Implementación de Programas"/>
    <s v="Argentina"/>
    <s v="Pesos Argentinos"/>
    <n v="399785"/>
    <n v="274.77"/>
    <s v="Pago Completo"/>
    <s v="Pago pasaje JUJAEPJUJ 15/12/25"/>
    <s v="D-2025-12-02-26338"/>
    <x v="0"/>
    <s v="A00622"/>
  </r>
  <r>
    <d v="2025-12-02T00:00:00"/>
    <s v="Pago _ Boleto de Avion _ Mariana Franco"/>
    <s v="I-2025-07391"/>
    <s v="Walmart Periplo 3 : Participación Mariana Franco Gonzalez _CIEDH - BHRRC MX"/>
    <x v="2"/>
    <x v="141"/>
    <x v="0"/>
    <s v="Avina Americas – Fundación Avina (AA-FA)"/>
    <x v="3"/>
    <x v="3"/>
    <x v="3"/>
    <s v="Contratación de servicios/Viajes/Hoteles/Viáticos"/>
    <m/>
    <s v="US Dollar"/>
    <n v="1510.48"/>
    <n v="1510.48"/>
    <s v="Pago Completo"/>
    <s v="Pago _ Boleto de Avion _ Mariana Franco"/>
    <s v="D-2025-12-01-26328"/>
    <x v="1"/>
    <s v="A00956"/>
  </r>
  <r>
    <d v="2025-12-02T00:00:00"/>
    <s v="Certify Gracyane - Viagem Santarém 18 a 20/11/2025"/>
    <s v="I-2025-06814"/>
    <s v="WTT GER - Viagens 2025 - Via Aérea e adiantamentos"/>
    <x v="3"/>
    <x v="42"/>
    <x v="1"/>
    <s v="WTT Institucional"/>
    <x v="2"/>
    <x v="2"/>
    <x v="2"/>
    <s v="Contratación de servicios/Viajes/Hoteles/Viáticos"/>
    <s v="Brasil"/>
    <s v="Reales"/>
    <n v="450.58"/>
    <n v="84.24"/>
    <s v="Pago Completo"/>
    <s v="Certify Gracyane - Viagem Santarém 18 a 20/11/2025"/>
    <s v="D-2025-12-02-26335"/>
    <x v="1"/>
    <s v="A00830"/>
  </r>
  <r>
    <d v="2025-12-02T00:00:00"/>
    <s v="Pago 2 - Centro de Derechos de la Mujer de Chiapas"/>
    <s v="I-2025-06928"/>
    <s v="ICC: Centro de Derechos de la Mujer de Chiapas"/>
    <x v="2"/>
    <x v="106"/>
    <x v="0"/>
    <s v="Co-inversor - Fundación Avina (FA)"/>
    <x v="3"/>
    <x v="3"/>
    <x v="3"/>
    <s v="Donación efectivo más de U$D 3K y menos de U$D 50K"/>
    <s v="México"/>
    <s v="US Dollar"/>
    <n v="24363.27"/>
    <n v="24363.27"/>
    <s v="Pago Completo"/>
    <s v="Pago 2 - Centro de Derechos de la Mujer de Chiapas"/>
    <s v="D-2025-12-02-26336"/>
    <x v="0"/>
    <s v="A00808"/>
  </r>
  <r>
    <d v="2025-12-02T00:00:00"/>
    <s v="Desembolso 1/2 - Instituto SISAR"/>
    <s v="I-2025-07288"/>
    <s v="Aliados por el Agua Fase II - Instituto Sisar"/>
    <x v="2"/>
    <x v="138"/>
    <x v="0"/>
    <s v="Co-inversor - Fundación Avina (FA)"/>
    <x v="4"/>
    <x v="4"/>
    <x v="4"/>
    <s v="Donación efectivo más de U$D 50K"/>
    <m/>
    <s v="US Dollar"/>
    <n v="124000"/>
    <n v="124000"/>
    <s v="Pago Completo"/>
    <s v="Desembolso 1/2 - Instituto SISAR"/>
    <s v="D-2025-12-01-26331"/>
    <x v="1"/>
    <s v="A00959"/>
  </r>
  <r>
    <d v="2025-12-02T00:00:00"/>
    <s v="Factura Invoice  02611/2025I - Giral Consultoria informe final Close the Loop"/>
    <s v="I-2025-07042"/>
    <s v="ECI – Close the Loop - Consultoria Final Alianza"/>
    <x v="4"/>
    <x v="97"/>
    <x v="2"/>
    <s v="Co-inversor - Avina Americas (AA)"/>
    <x v="6"/>
    <x v="19"/>
    <x v="19"/>
    <s v="Consultoría: Inversiones"/>
    <s v="Brasil"/>
    <s v="US Dollar"/>
    <n v="5000"/>
    <n v="5000"/>
    <s v="Pago Completo"/>
    <s v="Factura Invoice  02611/2025I - Giral Consultoria informe final Close the Loop"/>
    <s v="D-2025-11-27-26309"/>
    <x v="1"/>
    <s v="A00674"/>
  </r>
  <r>
    <d v="2025-12-02T00:00:00"/>
    <s v="Pago único Centro Sabia"/>
    <s v="I-2025-07243"/>
    <s v="Amazonía: Centro Sabia - Caatinga Climate Week | Intercâmbio Amazônia-Caatinga"/>
    <x v="2"/>
    <x v="103"/>
    <x v="0"/>
    <s v="Avina Americas – Fundación Avina (AA-FA)"/>
    <x v="0"/>
    <x v="11"/>
    <x v="11"/>
    <s v="Donación efectivo hasta U$D 3K"/>
    <s v="Brasil"/>
    <s v="US Dollar"/>
    <n v="3000"/>
    <n v="3000"/>
    <s v="Pago Completo"/>
    <s v="Pago único Centro Sabia"/>
    <s v="D-2025-12-01-26329"/>
    <x v="0"/>
    <s v="A00913"/>
  </r>
  <r>
    <d v="2025-12-02T00:00:00"/>
    <s v="2nd payment Veronica Primrose"/>
    <s v="I-2025-07145"/>
    <s v="Impulsouth II: JTL&amp;I Grants - Veronica Primrose - Uganda"/>
    <x v="2"/>
    <x v="63"/>
    <x v="0"/>
    <s v="Co-inversor - Fundación Avina (FA)"/>
    <x v="7"/>
    <x v="22"/>
    <x v="25"/>
    <s v="Donación efectivo más de U$D 3K y menos de U$D 50K"/>
    <s v="Uganda"/>
    <s v="US Dollar"/>
    <n v="2000"/>
    <n v="2000"/>
    <s v="Pago Completo"/>
    <s v="2nd payment Veronica Primrose"/>
    <s v="D-2025-12-01-26332"/>
    <x v="0"/>
    <s v="A00811"/>
  </r>
  <r>
    <d v="2025-12-02T00:00:00"/>
    <s v="Segundo pago Bertoni Paraguay"/>
    <s v="I-2025-06941"/>
    <s v="ECI Latitud R_RI-Paraguay - FB Mi País Sin Residuos"/>
    <x v="2"/>
    <x v="23"/>
    <x v="0"/>
    <s v="Avina Americas – Fundación Avina (AA-FA)"/>
    <x v="6"/>
    <x v="10"/>
    <x v="10"/>
    <s v="Donación efectivo más de U$D 3K y menos de U$D 50K"/>
    <s v="Paraguay"/>
    <s v="US Dollar"/>
    <n v="17500"/>
    <n v="17500"/>
    <s v="Pago Completo"/>
    <s v="Segundo pago Bertoni Paraguay"/>
    <s v="D-2025-11-27-26320"/>
    <x v="1"/>
    <s v="A00788"/>
  </r>
  <r>
    <d v="2025-12-02T00:00:00"/>
    <s v="Pago Desembolso Aureliee Shapiro"/>
    <s v="I-2025-07051"/>
    <s v="MapBiomas: Coordinación logística Congreso Chile Turismo Esquerré"/>
    <x v="4"/>
    <x v="10"/>
    <x v="2"/>
    <s v="Co-inversor - Avina Americas (AA)"/>
    <x v="0"/>
    <x v="6"/>
    <x v="6"/>
    <s v="Consultoría: Contratación de servicios/Otros"/>
    <s v="Chile"/>
    <s v="US Dollar"/>
    <n v="115"/>
    <n v="115"/>
    <s v="Pago Completo"/>
    <s v="Pago Desembolso Aureliee Shapiro"/>
    <s v="D-2025-11-26-26290"/>
    <x v="1"/>
    <s v="A00010"/>
  </r>
  <r>
    <d v="2025-12-02T00:00:00"/>
    <s v="Pago Unico _ CONTAR"/>
    <s v="I-2025-07204"/>
    <s v="DAWF Confederação Nacional de Trabalhadores Assalariados Rurais – CONTAR/Reporte Brasil - Enmienda"/>
    <x v="2"/>
    <x v="88"/>
    <x v="0"/>
    <s v="Avina Americas – Fundación Avina (AA-FA)"/>
    <x v="3"/>
    <x v="3"/>
    <x v="3"/>
    <s v="Donación efectivo más de U$D 3K y menos de U$D 50K"/>
    <s v="Brasil"/>
    <s v="US Dollar"/>
    <n v="12000"/>
    <n v="12000"/>
    <s v="Pago Completo"/>
    <s v="Pago Unico _ CONTAR"/>
    <s v="D-2025-12-01-26326"/>
    <x v="1"/>
    <s v="A00906"/>
  </r>
  <r>
    <d v="2025-12-02T00:00:00"/>
    <s v="Factura invoice  02711/2025 - Giral Desenvolvimento - Consultoria Amazonia Legal"/>
    <s v="I-2025-06944"/>
    <s v="Avery BRA - Amazônia Legal: Mapeamento de Desafios e Potenciais para a ECI"/>
    <x v="4"/>
    <x v="108"/>
    <x v="2"/>
    <s v="Co-inversor - Avina Americas (AA)"/>
    <x v="6"/>
    <x v="19"/>
    <x v="19"/>
    <s v="Consultoría: Inversiones"/>
    <s v="Brasil"/>
    <s v="US Dollar"/>
    <n v="5770"/>
    <n v="5770"/>
    <s v="Pago Completo"/>
    <s v="Factura invoice  02711/2025 - Giral Desenvolvimento - Consultoria Amazonia Legal"/>
    <s v="D-2025-12-01-26324"/>
    <x v="1"/>
    <s v="A00905"/>
  </r>
  <r>
    <d v="2025-12-03T00:00:00"/>
    <s v="Pago I _ICC VKT Amara Hub"/>
    <s v="I-2025-07322"/>
    <s v="ICC_VKT: Amara Hub"/>
    <x v="2"/>
    <x v="142"/>
    <x v="0"/>
    <s v="Co-inversor - Fundación Avina (FA)"/>
    <x v="3"/>
    <x v="3"/>
    <x v="3"/>
    <s v="Donación efectivo más de U$D 3K y menos de U$D 50K"/>
    <m/>
    <s v="US Dollar"/>
    <n v="12500"/>
    <n v="12500"/>
    <s v="Pago Completo"/>
    <s v="Pago I _ICC VKT Amara Hub"/>
    <s v="D-2025-12-02-26345"/>
    <x v="0"/>
    <s v="A00947"/>
  </r>
  <r>
    <d v="2025-12-03T00:00:00"/>
    <s v="Pago # 4"/>
    <s v="I-2024-06738"/>
    <s v="Pro-CLIMAR Argentina - Prestación de Servicios Profesionales Apoyo Plataforma ONTS"/>
    <x v="2"/>
    <x v="92"/>
    <x v="0"/>
    <s v="Co-inversor - Fundación Avina (FA)"/>
    <x v="6"/>
    <x v="10"/>
    <x v="10"/>
    <s v="Consultoría: Contratación de servicios/Otros"/>
    <s v="Argentina"/>
    <s v="Pesos Argentinos"/>
    <n v="7960000"/>
    <n v="5483.98"/>
    <s v="Pago Completo"/>
    <s v="Pago # 4"/>
    <s v="D-2025-12-02-26349"/>
    <x v="0"/>
    <s v="A00794"/>
  </r>
  <r>
    <d v="2025-12-03T00:00:00"/>
    <s v="UE Mx - noviembre  2025 - Coordinación Proyecto"/>
    <s v="I-2025-07184"/>
    <s v="UE Mx - Coordinación de Proyecto 2025"/>
    <x v="6"/>
    <x v="100"/>
    <x v="0"/>
    <s v="Co-inversor - Fundación Avina (FA)"/>
    <x v="3"/>
    <x v="9"/>
    <x v="9"/>
    <s v="Consultoría: Implementación de Programas"/>
    <s v="México"/>
    <s v="Pesos Mexicanos"/>
    <n v="111318.88"/>
    <n v="6086.32"/>
    <s v="Pago Completo"/>
    <s v="UE Mx - noviembre  2025 - Coordinación Proyecto"/>
    <s v="D-2025-12-04-26393"/>
    <x v="1"/>
    <s v="A00804"/>
  </r>
  <r>
    <d v="2025-12-03T00:00:00"/>
    <s v="Pago 1 - 30% de los honorarios al momento de la firma del contrato."/>
    <s v="I-2025-07234"/>
    <s v="Auditoría Fondo Desarrollo Rural 2"/>
    <x v="1"/>
    <x v="1"/>
    <x v="0"/>
    <s v="Co-inversor - Fundación Avina (FA)"/>
    <x v="1"/>
    <x v="26"/>
    <x v="28"/>
    <s v="Auditoria"/>
    <s v="Chile"/>
    <s v="Pesos Chilenos"/>
    <n v="1783962"/>
    <n v="1927.84"/>
    <s v="Pago Completo"/>
    <s v="Pago 1 - 30% de los honorarios al momento de la firma del contrato."/>
    <s v="D-2025-11-27-26312"/>
    <x v="1"/>
    <s v="A00824"/>
  </r>
  <r>
    <d v="2025-12-03T00:00:00"/>
    <s v="Pago 1 _ Sauti Salama_ COP30 _ IDRC"/>
    <s v="I-2025-07339"/>
    <s v="ICC_VKT: Sauti Salama"/>
    <x v="2"/>
    <x v="106"/>
    <x v="0"/>
    <s v="Co-inversor - Fundación Avina (FA)"/>
    <x v="3"/>
    <x v="3"/>
    <x v="3"/>
    <s v="Donación efectivo más de U$D 3K y menos de U$D 50K"/>
    <m/>
    <s v="US Dollar"/>
    <n v="1000"/>
    <n v="1000"/>
    <s v="Pago Completo"/>
    <s v="Pago 1 _ Sauti Salama_ COP30 _ IDRC"/>
    <s v="D-2025-12-02-26353"/>
    <x v="0"/>
    <s v="A00808"/>
  </r>
  <r>
    <d v="2025-12-03T00:00:00"/>
    <s v="Pro Natura - Desembolso"/>
    <s v="I-2024-06428"/>
    <s v="Lazos de Agua: diseño del programa en Mexico"/>
    <x v="2"/>
    <x v="6"/>
    <x v="0"/>
    <s v="Co-inversor - Fundación Avina (FA)"/>
    <x v="4"/>
    <x v="4"/>
    <x v="4"/>
    <s v="Donación efectivo más de U$D 3K y menos de U$D 50K"/>
    <s v="México"/>
    <s v="US Dollar"/>
    <n v="14000"/>
    <n v="14000"/>
    <s v="Pago Completo"/>
    <s v="Pro Natura - Desembolso"/>
    <s v="D-2025-12-02-26339"/>
    <x v="0"/>
    <s v="A00798"/>
  </r>
  <r>
    <d v="2025-12-03T00:00:00"/>
    <s v="Pago 1 _ ICC VKT: Galore Public Health Initiatives"/>
    <s v="I-2025-07336"/>
    <s v="ICC_VKT: Galore Public Health Initiatives"/>
    <x v="2"/>
    <x v="142"/>
    <x v="0"/>
    <s v="Co-inversor - Fundación Avina (FA)"/>
    <x v="3"/>
    <x v="3"/>
    <x v="3"/>
    <s v="Donación efectivo más de U$D 3K y menos de U$D 50K"/>
    <m/>
    <s v="US Dollar"/>
    <n v="12500"/>
    <n v="12500"/>
    <s v="Pago Completo"/>
    <s v="Pago 1 _ ICC VKT: Galore Public Health Initiatives"/>
    <s v="D-2025-12-02-26355"/>
    <x v="0"/>
    <s v="A00947"/>
  </r>
  <r>
    <d v="2025-12-03T00:00:00"/>
    <s v="Pago 1 _ Sauti Salama_VKT"/>
    <s v="I-2025-07339"/>
    <s v="ICC_VKT: Sauti Salama"/>
    <x v="2"/>
    <x v="142"/>
    <x v="0"/>
    <s v="Co-inversor - Fundación Avina (FA)"/>
    <x v="3"/>
    <x v="3"/>
    <x v="3"/>
    <s v="Donación efectivo más de U$D 3K y menos de U$D 50K"/>
    <m/>
    <s v="US Dollar"/>
    <n v="12500"/>
    <n v="12500"/>
    <s v="Pago Completo"/>
    <s v="Pago 1 _ Sauti Salama_VKT"/>
    <s v="D-2025-12-02-26354"/>
    <x v="0"/>
    <s v="A00947"/>
  </r>
  <r>
    <d v="2025-12-03T00:00:00"/>
    <s v="Pago 3"/>
    <s v="I-2024-06752"/>
    <s v="Pro-CLIMAR Argentina - Consulting for a mapping study for basic diagnosis to identify the digitization of processes"/>
    <x v="2"/>
    <x v="92"/>
    <x v="0"/>
    <s v="Co-inversor - Fundación Avina (FA)"/>
    <x v="6"/>
    <x v="10"/>
    <x v="10"/>
    <s v="Consultoría: Contratación de servicios/Otros"/>
    <s v="Argentina"/>
    <s v="Pesos Argentinos"/>
    <n v="7500000"/>
    <n v="5167.07"/>
    <s v="Pago Completo"/>
    <s v="Pago 3"/>
    <s v="D-2025-12-02-26350"/>
    <x v="0"/>
    <s v="A00794"/>
  </r>
  <r>
    <d v="2025-12-03T00:00:00"/>
    <s v="Pago 3"/>
    <s v="I-2024-06722"/>
    <s v="Pro-CLIMAR Argentina - Consultancy for a diagnostic study and gender awareness actions"/>
    <x v="2"/>
    <x v="92"/>
    <x v="0"/>
    <s v="Co-inversor - Fundación Avina (FA)"/>
    <x v="6"/>
    <x v="10"/>
    <x v="10"/>
    <s v="Consultoría: Contratación de servicios/Otros"/>
    <s v="Argentina"/>
    <s v="Pesos Argentinos"/>
    <n v="7800000"/>
    <n v="5373.75"/>
    <s v="Pago Completo"/>
    <s v="Pago 3"/>
    <s v="D-2025-12-02-26343"/>
    <x v="0"/>
    <s v="A00794"/>
  </r>
  <r>
    <d v="2025-12-03T00:00:00"/>
    <s v="Pronatura - Desembolso"/>
    <s v="I-2024-06428"/>
    <s v="Lazos de Agua: diseño del programa en Mexico"/>
    <x v="2"/>
    <x v="6"/>
    <x v="0"/>
    <s v="Co-inversor - Fundación Avina (FA)"/>
    <x v="4"/>
    <x v="4"/>
    <x v="4"/>
    <s v="Donación efectivo más de U$D 3K y menos de U$D 50K"/>
    <s v="México"/>
    <s v="US Dollar"/>
    <n v="14230"/>
    <n v="14230"/>
    <s v="Pago Completo"/>
    <s v="Pronatura - Desembolso"/>
    <s v="D-2025-12-02-26340"/>
    <x v="0"/>
    <s v="A00798"/>
  </r>
  <r>
    <d v="2025-12-03T00:00:00"/>
    <s v="Pago # 9"/>
    <s v="I-2024-06266"/>
    <s v="Pro-CLIMAR Argentina - Communications coordinator"/>
    <x v="2"/>
    <x v="92"/>
    <x v="0"/>
    <s v="Co-inversor - Fundación Avina (FA)"/>
    <x v="6"/>
    <x v="8"/>
    <x v="8"/>
    <s v="Consultoría: Implementación de Programas"/>
    <s v="Argentina"/>
    <s v="Pesos Argentinos"/>
    <n v="2072748"/>
    <n v="1428"/>
    <s v="Pago Completo"/>
    <s v="Pago # 9"/>
    <s v="D-2025-12-02-26341"/>
    <x v="0"/>
    <s v="A00794"/>
  </r>
  <r>
    <d v="2025-12-04T00:00:00"/>
    <s v="Reintegro gastos Laura Sifonios - taller Patagonia"/>
    <s v="I-2025-07379"/>
    <s v="BASE Biomas - Taller Transformar con Evidencia: Incendios, Clima y Soluciones Locales"/>
    <x v="2"/>
    <x v="135"/>
    <x v="0"/>
    <s v="Co-inversor - Fundación Avina (FA)"/>
    <x v="0"/>
    <x v="0"/>
    <x v="0"/>
    <s v="Organizado por Avina"/>
    <m/>
    <s v="US Dollar"/>
    <n v="190.25"/>
    <n v="190.25"/>
    <s v="Pago Completo"/>
    <s v="Reintegro gastos Laura Sifonios - taller Patagonia"/>
    <s v="D-2025-12-03-26377"/>
    <x v="0"/>
    <s v="A00941"/>
  </r>
  <r>
    <d v="2025-12-04T00:00:00"/>
    <s v="NO PAGAR TC Fabiana Viaje a Bariloche 28-11-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492639.1"/>
    <n v="339.4"/>
    <s v="Pago Completo"/>
    <s v="NO PAGAR TC Fabiana Viaje a Bariloche 28-11-25 LS."/>
    <s v="D-2025-12-04-26388"/>
    <x v="0"/>
    <s v="A00794"/>
  </r>
  <r>
    <d v="2025-12-04T00:00:00"/>
    <s v="UE Mx - Enmienda I - 3er desembolso"/>
    <s v="I-2024-06125"/>
    <s v="UE Mx: Ethos Innovación en Políticas Públicas - NDICI CSO/2023/450-034"/>
    <x v="6"/>
    <x v="100"/>
    <x v="0"/>
    <s v="Co-inversor - Fundación Avina (FA)"/>
    <x v="3"/>
    <x v="3"/>
    <x v="3"/>
    <s v="Donación efectivo más de U$D 50K"/>
    <s v="México"/>
    <s v="Pesos Mexicanos"/>
    <n v="190397.14"/>
    <n v="10375.870000000001"/>
    <s v="Pago Completo"/>
    <s v="UE Mx - Enmienda I - 3er desembolso"/>
    <s v="D-2025-12-02-26358"/>
    <x v="1"/>
    <s v="A00804"/>
  </r>
  <r>
    <d v="2025-12-04T00:00:00"/>
    <s v="UE Mx - Enmienda II - Sede evento 28 y 29 enero 2026"/>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4374.5"/>
    <n v="1873.27"/>
    <s v="Pago Completo"/>
    <s v="UE Mx - Enmienda II - Sede evento 28 y 29 enero 2026"/>
    <s v="D-2025-12-03-26360"/>
    <x v="1"/>
    <s v="A00804"/>
  </r>
  <r>
    <d v="2025-12-04T00:00:00"/>
    <s v="NO PAGAR TC Fabiana Viaje a Esquel 29-10-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891409.7"/>
    <n v="614.13"/>
    <s v="Pago Completo"/>
    <s v="NO PAGAR TC Fabiana Viaje a Esquel 29-10-25 LS."/>
    <s v="D-2025-12-04-26387"/>
    <x v="0"/>
    <s v="A00794"/>
  </r>
  <r>
    <d v="2025-12-04T00:00:00"/>
    <s v="UE Mx - Enmienda I - 4o desembolso"/>
    <s v="I-2024-06125"/>
    <s v="UE Mx: Ethos Innovación en Políticas Públicas - NDICI CSO/2023/450-034"/>
    <x v="6"/>
    <x v="100"/>
    <x v="0"/>
    <s v="Co-inversor - Fundación Avina (FA)"/>
    <x v="3"/>
    <x v="3"/>
    <x v="3"/>
    <s v="Donación efectivo más de U$D 50K"/>
    <s v="México"/>
    <s v="Pesos Mexicanos"/>
    <n v="380794.29"/>
    <n v="20751.73"/>
    <s v="Pago Completo"/>
    <s v="UE Mx - Enmienda I - 4o desembolso"/>
    <s v="D-2025-12-03-26359"/>
    <x v="1"/>
    <s v="A00804"/>
  </r>
  <r>
    <d v="2025-12-04T00:00:00"/>
    <s v="I-07373 Pago Andrea Maria"/>
    <s v="I-2025-07373"/>
    <s v="ASDI: Gira con medios Guatemala"/>
    <x v="2"/>
    <x v="5"/>
    <x v="0"/>
    <s v="Co-inversor - Fundación Avina (FA)"/>
    <x v="3"/>
    <x v="3"/>
    <x v="3"/>
    <s v="Consultoría: Contratación de servicios/Otros"/>
    <m/>
    <s v="US Dollar"/>
    <n v="1635.89"/>
    <n v="1635.89"/>
    <s v="Pago Completo"/>
    <s v="I-07373 Pago Andrea Maria"/>
    <s v="D-2025-12-03-26361"/>
    <x v="2"/>
    <s v="A00707"/>
  </r>
  <r>
    <d v="2025-12-04T00:00:00"/>
    <s v="Per Diem Flannery Jo Johnson COP30 (UNU)"/>
    <s v="I-2025-07291"/>
    <s v="Impulsouth II: Participación UNU en COP30"/>
    <x v="2"/>
    <x v="63"/>
    <x v="0"/>
    <s v="Co-inversor - Fundación Avina (FA)"/>
    <x v="7"/>
    <x v="22"/>
    <x v="22"/>
    <s v="Contratación de servicios/Viajes/Hoteles/Viáticos"/>
    <m/>
    <s v="US Dollar"/>
    <n v="1778"/>
    <n v="1778"/>
    <s v="Pago Completo"/>
    <s v="Per Diem Flannery Jo Johnson COP30 (UNU)"/>
    <s v="D-2025-11-24-26258"/>
    <x v="0"/>
    <s v="A00811"/>
  </r>
  <r>
    <d v="2025-12-04T00:00:00"/>
    <s v="Pago Unico _ Solidarity Center UPAC"/>
    <s v="I-2025-07307"/>
    <s v="FA Forge:Solidarity Center UPAC"/>
    <x v="2"/>
    <x v="90"/>
    <x v="0"/>
    <s v="Co-inversor - Fundación Avina (FA)"/>
    <x v="3"/>
    <x v="3"/>
    <x v="3"/>
    <s v="Donación efectivo más de U$D 3K y menos de U$D 50K"/>
    <m/>
    <s v="US Dollar"/>
    <n v="10000"/>
    <n v="10000"/>
    <s v="Pago Completo"/>
    <s v="Pago Unico _ Solidarity Center UPAC"/>
    <s v="D-2025-12-02-26342"/>
    <x v="3"/>
    <s v="A00766"/>
  </r>
  <r>
    <d v="2025-12-04T00:00:00"/>
    <s v="2nd Desembolso Marosoa Randriambololona"/>
    <s v="I-2025-07151"/>
    <s v="Impulsouth II: JTL&amp;I Grants - Marosoa Randriambololona - Madagascar"/>
    <x v="2"/>
    <x v="63"/>
    <x v="0"/>
    <s v="Co-inversor - Fundación Avina (FA)"/>
    <x v="7"/>
    <x v="22"/>
    <x v="25"/>
    <s v="Donación efectivo más de U$D 3K y menos de U$D 50K"/>
    <m/>
    <s v="US Dollar"/>
    <n v="2000"/>
    <n v="2000"/>
    <s v="Pago Completo"/>
    <s v="2nd Desembolso Marosoa Randriambololona"/>
    <s v="D-2025-12-03-26365"/>
    <x v="0"/>
    <s v="A00811"/>
  </r>
  <r>
    <d v="2025-12-04T00:00:00"/>
    <s v="Pago Saldo Taller Mapbiomas México"/>
    <s v="I-2025-07293"/>
    <s v="MapBiomas: Taller Mexico"/>
    <x v="2"/>
    <x v="129"/>
    <x v="0"/>
    <s v="Avina Americas – Fundación Avina (AA-FA)"/>
    <x v="0"/>
    <x v="11"/>
    <x v="11"/>
    <s v="Consultoría: Contratación de servicios/Otros"/>
    <m/>
    <s v="US Dollar"/>
    <n v="1000"/>
    <n v="1000"/>
    <s v="Pago Completo"/>
    <s v="Pago Saldo Taller Mapbiomas México"/>
    <s v="D-2025-12-03-26364"/>
    <x v="0"/>
    <s v="A00922"/>
  </r>
  <r>
    <d v="2025-12-04T00:00:00"/>
    <s v="Reintegro gastos encuentro biomas - VAC"/>
    <s v="I-2024-06444"/>
    <s v="Pro-CLIMAR Argentina - Project coordinator  - Integral coordination for actions implementation Output 1 - Forest landscape restoration (FLR) – Laura Sifonios"/>
    <x v="2"/>
    <x v="40"/>
    <x v="0"/>
    <s v="Co-inversor - Fundación Avina (FA)"/>
    <x v="0"/>
    <x v="0"/>
    <x v="0"/>
    <s v="Consultoría: Implementación de Programas"/>
    <s v="Argentina"/>
    <s v="US Dollar"/>
    <n v="58.75"/>
    <n v="58.75"/>
    <s v="Pago Completo"/>
    <s v="Reintegro gastos encuentro biomas - VAC"/>
    <s v="D-2025-11-13-26177"/>
    <x v="0"/>
    <s v="A00461"/>
  </r>
  <r>
    <d v="2025-12-04T00:00:00"/>
    <s v="Per diem Ambe Emmanuel COP30 (UNU)"/>
    <s v="I-2025-07291"/>
    <s v="Impulsouth II: Participación UNU en COP30"/>
    <x v="2"/>
    <x v="63"/>
    <x v="0"/>
    <s v="Co-inversor - Fundación Avina (FA)"/>
    <x v="7"/>
    <x v="22"/>
    <x v="22"/>
    <s v="Contratación de servicios/Viajes/Hoteles/Viáticos"/>
    <m/>
    <s v="US Dollar"/>
    <n v="1992"/>
    <n v="1992"/>
    <s v="Pago Completo"/>
    <s v="Per diem Ambe Emmanuel COP30 (UNU)"/>
    <s v="D-2025-11-24-26257"/>
    <x v="0"/>
    <s v="A00811"/>
  </r>
  <r>
    <d v="2025-12-04T00:00:00"/>
    <s v="Pago único Angola"/>
    <s v="I-2025-07273"/>
    <s v="Comic Relief: Consultoría de Comunicación Angola Comunicação"/>
    <x v="2"/>
    <x v="122"/>
    <x v="0"/>
    <s v="Co-inversor - Fundación Avina (FA)"/>
    <x v="7"/>
    <x v="22"/>
    <x v="22"/>
    <s v="Consultoría: Contratación de servicios/Otros"/>
    <s v="Brasil"/>
    <s v="US Dollar"/>
    <n v="5000"/>
    <n v="5000"/>
    <s v="Pago Completo"/>
    <s v="Pago único Angola"/>
    <s v="D-2025-11-27-26317"/>
    <x v="0"/>
    <s v="A00927"/>
  </r>
  <r>
    <d v="2025-12-04T00:00:00"/>
    <s v="Fundación Chile - Desembolso Único"/>
    <s v="I-2025-07223"/>
    <s v="EH2030: Programa Presidencial Futuro del Agua -Fundación Chile"/>
    <x v="2"/>
    <x v="27"/>
    <x v="0"/>
    <s v="Co-inversor - Fundación Avina (FA)"/>
    <x v="4"/>
    <x v="4"/>
    <x v="4"/>
    <s v="Donación efectivo más de U$D 3K y menos de U$D 50K"/>
    <s v="Chile"/>
    <s v="US Dollar"/>
    <n v="6800"/>
    <n v="6800"/>
    <s v="Pago Completo"/>
    <s v="Fundación Chile - Desembolso Único"/>
    <s v="D-2025-12-02-26337"/>
    <x v="3"/>
    <s v="A00001"/>
  </r>
  <r>
    <d v="2025-12-04T00:00:00"/>
    <s v="Facturas 51206,51273 y 51274 - Allegro Tours - Saldo I-2025-06976"/>
    <s v="I-2025-07414"/>
    <s v="ASDI - Target - Guatemala: Tejiendo redes de dignidad - Evento - Saldos I-6976"/>
    <x v="2"/>
    <x v="107"/>
    <x v="0"/>
    <s v="Avina Americas – Fundación Avina (AA-FA)"/>
    <x v="6"/>
    <x v="10"/>
    <x v="10"/>
    <s v="Contratación de servicios/Viajes/Hoteles/Viáticos"/>
    <m/>
    <s v="US Dollar"/>
    <n v="1536.45"/>
    <n v="1536.45"/>
    <s v="Pago Completo"/>
    <s v="Facturas 51206,51273 y 51274 - Allegro Tours - Saldo I-2025-06976"/>
    <s v="D-2025-12-02-26352"/>
    <x v="1"/>
    <s v="A00759"/>
  </r>
  <r>
    <d v="2025-12-05T00:00:00"/>
    <s v="Desembolso 1/2 - Fund. Club Roma"/>
    <s v="I-2025-07331"/>
    <s v="UE Redes Chaco - fondos de innovación (Fund. Club de Roma Argentina)"/>
    <x v="0"/>
    <x v="56"/>
    <x v="0"/>
    <s v="Co-inversor - Fundación Avina (FA)"/>
    <x v="0"/>
    <x v="11"/>
    <x v="11"/>
    <s v="Donación efectivo más de U$D 50K"/>
    <m/>
    <s v="US Dollar"/>
    <n v="48000"/>
    <n v="48000"/>
    <s v="Pago Completo"/>
    <s v="Desembolso 1/2 - Fund. Club Roma"/>
    <s v="D-2025-12-03-26368"/>
    <x v="0"/>
    <s v="A00622"/>
  </r>
  <r>
    <d v="2025-12-05T00:00:00"/>
    <s v="Honorarios Noviembre 2025-YRR"/>
    <s v="I-2024-06315"/>
    <s v="UE Redes Chaco - Coordinación del proyecto (Yaiza Reid Rata) - año II"/>
    <x v="0"/>
    <x v="56"/>
    <x v="0"/>
    <s v="Co-inversor - Fundación Avina (FA)"/>
    <x v="0"/>
    <x v="0"/>
    <x v="0"/>
    <s v="Consultoría: Implementación de Programas"/>
    <s v="Argentina"/>
    <s v="Pesos Argentinos"/>
    <n v="3890000"/>
    <n v="2710.8"/>
    <s v="Pago Completo"/>
    <s v="Honorarios Noviembre 2025-YRR"/>
    <s v="D-2025-12-05-26413"/>
    <x v="0"/>
    <s v="A00622"/>
  </r>
  <r>
    <d v="2025-12-05T00:00:00"/>
    <s v="Pago honorario Diciembre | Eva Villanueva"/>
    <s v="I-2024-06293"/>
    <s v="SURGE | Consultoria de Monitoreo e Evaluación | Eva Villanueva"/>
    <x v="2"/>
    <x v="61"/>
    <x v="0"/>
    <s v="Avina Americas – Fundación Avina (AA-FA)"/>
    <x v="5"/>
    <x v="16"/>
    <x v="16"/>
    <s v="Consultoría: Implementación de Programas"/>
    <s v="México"/>
    <s v="Pesos Mexicanos"/>
    <n v="36474"/>
    <n v="1987.68"/>
    <s v="Pago Completo"/>
    <s v="Pago honorario Diciembre | Eva Villanueva"/>
    <s v="D-2025-12-04-26397"/>
    <x v="2"/>
    <s v="A00772"/>
  </r>
  <r>
    <d v="2025-12-05T00:00:00"/>
    <s v="Desembolso único parte 1"/>
    <s v="I-2025-07386"/>
    <s v="F4 LR RED LACRE: FORTALECIMIENTO DE CAPACIDADES Y DE LA INTEGRACIÓN REGIONAL DE RECICLADORES DE AMÉRICA LATINA Y AFRICA DE IAWP"/>
    <x v="2"/>
    <x v="117"/>
    <x v="0"/>
    <s v="Co-inversor - Fundación Avina (FA)"/>
    <x v="6"/>
    <x v="10"/>
    <x v="10"/>
    <s v="Donación efectivo más de U$D 50K"/>
    <m/>
    <s v="US Dollar"/>
    <n v="5852.75"/>
    <n v="5852.75"/>
    <s v="Pago Completo"/>
    <s v="Desembolso único parte 1"/>
    <s v="D-2025-12-04-26389"/>
    <x v="1"/>
    <s v="A00596"/>
  </r>
  <r>
    <d v="2025-12-05T00:00:00"/>
    <s v="NF 117 JAS Publicidade - Influenciadora digital"/>
    <s v="I-2025-06821"/>
    <s v="WTT COM - Materiais e serviços para comun. de projetos 2025"/>
    <x v="3"/>
    <x v="19"/>
    <x v="1"/>
    <s v="WTT Institucional"/>
    <x v="2"/>
    <x v="13"/>
    <x v="13"/>
    <s v="Consultoría: Contratación de servicios/Otros"/>
    <s v="Brasil"/>
    <s v="Reales"/>
    <n v="6000"/>
    <n v="1123.55"/>
    <s v="Pago Completo"/>
    <s v="NF 117 JAS Publicidade - Influenciadora digital"/>
    <s v="D-2025-12-03-26371"/>
    <x v="1"/>
    <s v="A00782"/>
  </r>
  <r>
    <d v="2025-12-05T00:00:00"/>
    <s v="NF 124 Vinicius Caina - Diagramação de folder"/>
    <s v="I-2025-06821"/>
    <s v="WTT COM - Materiais e serviços para comun. de projetos 2025"/>
    <x v="3"/>
    <x v="143"/>
    <x v="1"/>
    <s v="WTT Institucional"/>
    <x v="2"/>
    <x v="13"/>
    <x v="13"/>
    <s v="Consultoría: Contratación de servicios/Otros"/>
    <s v="Brasil"/>
    <s v="Reales"/>
    <n v="424"/>
    <n v="79.400000000000006"/>
    <s v="Pago Completo"/>
    <s v="NF 124 Vinicius Caina - Diagramação de folder"/>
    <s v="D-2025-12-03-26372"/>
    <x v="1"/>
    <s v="A00949"/>
  </r>
  <r>
    <d v="2025-12-05T00:00:00"/>
    <s v="Pagamento 3 | Outubro - Novembro/25"/>
    <s v="I-2025-07079"/>
    <s v="WTT CAP - Gestão do Conhecimento Marajó Resiliente | Jessyca"/>
    <x v="8"/>
    <x v="136"/>
    <x v="1"/>
    <s v="Fundación Avina - WTT (FA-WTT)"/>
    <x v="2"/>
    <x v="13"/>
    <x v="13"/>
    <s v="Consultoría: Inversiones"/>
    <s v="Brasil"/>
    <s v="Reales"/>
    <n v="18000"/>
    <n v="3389.32"/>
    <s v="Pago Completo"/>
    <s v="Pagamento 3 | Outubro - Novembro/25"/>
    <s v="D-2025-12-05-26402"/>
    <x v="0"/>
    <s v="A00939"/>
  </r>
  <r>
    <d v="2025-12-05T00:00:00"/>
    <s v="Pago 1 _FS1281_Alojamiento Jessy Erazo"/>
    <s v="I-2025-07085"/>
    <s v="ICC: Viaje aliados Clacso"/>
    <x v="2"/>
    <x v="106"/>
    <x v="0"/>
    <s v="Co-inversor - Fundación Avina (FA)"/>
    <x v="3"/>
    <x v="3"/>
    <x v="3"/>
    <s v="Contratación de servicios/Viajes/Hoteles/Viáticos"/>
    <s v="Colombia"/>
    <s v="US Dollar"/>
    <n v="393.88"/>
    <n v="393.88"/>
    <s v="Pago Completo"/>
    <s v="Pago 1 _FS1281_Alojamiento Jessy Erazo"/>
    <s v="D-2025-12-05-26410"/>
    <x v="0"/>
    <s v="A00808"/>
  </r>
  <r>
    <d v="2025-12-05T00:00:00"/>
    <s v="Pago 2 _FS1772_Alojamiento Maria Mejia"/>
    <s v="I-2025-07085"/>
    <s v="ICC: Viaje aliados Clacso"/>
    <x v="2"/>
    <x v="106"/>
    <x v="0"/>
    <s v="Co-inversor - Fundación Avina (FA)"/>
    <x v="3"/>
    <x v="3"/>
    <x v="3"/>
    <s v="Contratación de servicios/Viajes/Hoteles/Viáticos"/>
    <s v="Colombia"/>
    <s v="US Dollar"/>
    <n v="402.59"/>
    <n v="402.59"/>
    <s v="Pago Completo"/>
    <s v="Pago 2 _FS1772_Alojamiento Maria Mejia"/>
    <s v="D-2025-12-05-26419"/>
    <x v="0"/>
    <s v="A00808"/>
  </r>
  <r>
    <d v="2025-12-05T00:00:00"/>
    <s v="Pago 3 _FS1275_Boleto de Avion &amp; Alojamiento Ana Moreno"/>
    <s v="I-2025-07085"/>
    <s v="ICC: Viaje aliados Clacso"/>
    <x v="2"/>
    <x v="106"/>
    <x v="0"/>
    <s v="Co-inversor - Fundación Avina (FA)"/>
    <x v="3"/>
    <x v="3"/>
    <x v="3"/>
    <s v="Contratación de servicios/Viajes/Hoteles/Viáticos"/>
    <s v="Colombia"/>
    <s v="US Dollar"/>
    <n v="2092.63"/>
    <n v="2092.63"/>
    <s v="Pago Completo"/>
    <s v="Pago 3 _FS1275_Boleto de Avion &amp; Alojamiento Ana Moreno"/>
    <s v="D-2025-12-05-26420"/>
    <x v="0"/>
    <s v="A00808"/>
  </r>
  <r>
    <d v="2025-12-05T00:00:00"/>
    <s v="Desembolso unico I-2025-07278"/>
    <s v="I-2025-07278"/>
    <s v="ECI Latitud R - SAL - Modelo de reciclaje inclusivo"/>
    <x v="2"/>
    <x v="117"/>
    <x v="0"/>
    <s v="Co-inversor - Fundación Avina (FA)"/>
    <x v="6"/>
    <x v="10"/>
    <x v="10"/>
    <s v="Donación efectivo más de U$D 3K y menos de U$D 50K"/>
    <s v="El Salvador"/>
    <s v="US Dollar"/>
    <n v="20000"/>
    <n v="20000"/>
    <s v="Pago Completo"/>
    <s v="Desembolso unico I-2025-07278"/>
    <s v="D-2025-12-04-26380"/>
    <x v="1"/>
    <s v="A00596"/>
  </r>
  <r>
    <d v="2025-12-05T00:00:00"/>
    <s v="Pago 5 - bimestral consultoría Giselle Baiguera"/>
    <s v="I-2025-06871"/>
    <s v="Consultoria Gestión Programática - Giselle Baiguera"/>
    <x v="2"/>
    <x v="88"/>
    <x v="0"/>
    <s v="Avina Americas – Fundación Avina (AA-FA)"/>
    <x v="3"/>
    <x v="9"/>
    <x v="9"/>
    <s v="Consultoría: Implementación de Programas"/>
    <s v="Argentina"/>
    <s v="Pesos Argentinos"/>
    <n v="3961323.95"/>
    <n v="2779.45"/>
    <s v="Pago Completo"/>
    <s v="Pago 5 - bimestral consultoría Giselle Baiguera"/>
    <s v="D-2025-12-03-26367"/>
    <x v="1"/>
    <s v="A00906"/>
  </r>
  <r>
    <d v="2025-12-05T00:00:00"/>
    <s v="Pago # 9"/>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935144"/>
    <n v="2022.15"/>
    <s v="Pago Completo"/>
    <s v="Pago # 9"/>
    <s v="D-2025-12-04-26383"/>
    <x v="0"/>
    <s v="A00794"/>
  </r>
  <r>
    <d v="2025-12-05T00:00:00"/>
    <s v="I-6785 Honorario Noviembre - Diciembre 2025 Mayra"/>
    <s v="I-2024-06785"/>
    <s v="MapBiomas: Administrative Consulting Mayra Milkovic"/>
    <x v="4"/>
    <x v="10"/>
    <x v="2"/>
    <s v="Co-inversor - Avina Americas (AA)"/>
    <x v="0"/>
    <x v="6"/>
    <x v="6"/>
    <s v="Consultoría: Contratación de servicios/Otros"/>
    <s v="Argentina"/>
    <s v="US Dollar"/>
    <n v="8000"/>
    <n v="8000"/>
    <s v="Pago Completo"/>
    <s v="I-6785 Honorario Noviembre - Diciembre 2025 Mayra"/>
    <s v="D-2025-12-03-26378"/>
    <x v="1"/>
    <s v="A00010"/>
  </r>
  <r>
    <d v="2025-12-05T00:00:00"/>
    <s v="Pago honorário Noviembre/2025"/>
    <s v="I-2025-07381"/>
    <s v="SURGE | Contratación Apoyo a Coordinación Programática | Emmanuel Brunel"/>
    <x v="2"/>
    <x v="61"/>
    <x v="0"/>
    <s v="Avina Americas – Fundación Avina (AA-FA)"/>
    <x v="5"/>
    <x v="16"/>
    <x v="16"/>
    <s v="Consultoría: Implementación de Programas"/>
    <m/>
    <s v="Pesos Mexicanos"/>
    <n v="33000"/>
    <n v="1798.37"/>
    <s v="Pago Completo"/>
    <s v="Pago honorário Noviembre/2025"/>
    <s v="D-2025-12-04-26396"/>
    <x v="2"/>
    <s v="A00772"/>
  </r>
  <r>
    <d v="2025-12-05T00:00:00"/>
    <s v="Pago 4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6300"/>
    <n v="16300"/>
    <s v="Pago Completo"/>
    <s v="Pago 4 HAME I-06782"/>
    <s v="D-2025-12-05-26401"/>
    <x v="2"/>
    <s v="A00707"/>
  </r>
  <r>
    <d v="2025-12-05T00:00:00"/>
    <s v="NF 131 - Instituto Agir Ambiental - Consultoria 1/3"/>
    <s v="I-2025-07282"/>
    <s v="Recarga Hídrica Brasil - Ceará"/>
    <x v="5"/>
    <x v="144"/>
    <x v="0"/>
    <s v="Co-inversor - Fundación Avina (FA)"/>
    <x v="4"/>
    <x v="4"/>
    <x v="4"/>
    <s v="Consultoría: Contratación de servicios/Otros"/>
    <m/>
    <s v="Reales"/>
    <n v="59600"/>
    <n v="11160.63"/>
    <s v="Pago Completo"/>
    <s v="NF 131 - Instituto Agir Ambiental - Consultoria 1/3"/>
    <s v="D-2025-12-03-26362"/>
    <x v="0"/>
    <s v="A00954"/>
  </r>
  <r>
    <d v="2025-12-05T00:00:00"/>
    <s v="NF 114 Estudio Jambo - Criação do livro WTT e Embrapa"/>
    <s v="I-2025-06821"/>
    <s v="WTT COM - Materiais e serviços para comun. de projetos 2025"/>
    <x v="3"/>
    <x v="143"/>
    <x v="1"/>
    <s v="WTT Institucional"/>
    <x v="2"/>
    <x v="13"/>
    <x v="13"/>
    <s v="Consultoría: Contratación de servicios/Otros"/>
    <s v="Brasil"/>
    <s v="Reales"/>
    <n v="5799.39"/>
    <n v="1085.99"/>
    <s v="Pago Completo"/>
    <s v="NF 114 Estudio Jambo - Criação do livro WTT e Embrapa"/>
    <s v="D-2025-12-03-26374"/>
    <x v="1"/>
    <s v="A00949"/>
  </r>
  <r>
    <d v="2025-12-05T00:00:00"/>
    <s v="NF 123 ref. Pago 2 - Designer Materiais COP30 - Vinicius Caina"/>
    <s v="I-2025-07256"/>
    <s v="WTT COM - Contratação Designer - Materiais COP30 - Vinicius Caina"/>
    <x v="3"/>
    <x v="19"/>
    <x v="1"/>
    <s v="WTT Institucional"/>
    <x v="2"/>
    <x v="13"/>
    <x v="13"/>
    <s v="Consultoría: Contratación de servicios/Otros"/>
    <s v="Brasil"/>
    <s v="Reales"/>
    <n v="2650"/>
    <n v="496.24"/>
    <s v="Pago Completo"/>
    <s v="NF 123 ref. Pago 2 - Designer Materiais COP30 - Vinicius Caina"/>
    <s v="D-2025-12-02-26356"/>
    <x v="1"/>
    <s v="A00782"/>
  </r>
  <r>
    <d v="2025-12-05T00:00:00"/>
    <s v="Pago unico | Pamela Pérez"/>
    <s v="I-2025-07221"/>
    <s v="SURGE | Consultoría Fondo Chihuahua | Pamela Pérez"/>
    <x v="2"/>
    <x v="75"/>
    <x v="0"/>
    <s v="Avina Americas – Fundación Avina (AA-FA)"/>
    <x v="5"/>
    <x v="5"/>
    <x v="5"/>
    <s v="Consultoría: Contratación de servicios/Otros"/>
    <s v="México"/>
    <s v="US Dollar"/>
    <n v="3750"/>
    <n v="3750"/>
    <s v="Pago Completo"/>
    <s v="Pago unico | Pamela Pérez"/>
    <s v="D-2025-12-04-26395"/>
    <x v="2"/>
    <s v="A00780"/>
  </r>
  <r>
    <d v="2025-12-05T00:00:00"/>
    <s v="Pago 1 -38%  - Wits IDRC . Entrega del Hito 1.1 y 1.2"/>
    <s v="I-2025-06990"/>
    <s v="ICC: Investigación - Wits University"/>
    <x v="2"/>
    <x v="106"/>
    <x v="0"/>
    <s v="Co-inversor - Fundación Avina (FA)"/>
    <x v="3"/>
    <x v="3"/>
    <x v="3"/>
    <s v="Consultoría: Inversiones"/>
    <s v="Sudáfrica"/>
    <s v="US Dollar"/>
    <n v="50000"/>
    <n v="50000"/>
    <s v="Pago Completo"/>
    <s v="Pago 1 -38%  - Wits IDRC . Entrega del Hito 1.1 y 1.2"/>
    <s v="D-2025-12-01-26330"/>
    <x v="0"/>
    <s v="A00808"/>
  </r>
  <r>
    <d v="2025-12-05T00:00:00"/>
    <s v="INVOICE  #0012/2025 - Marcelo Mosaner"/>
    <s v="I-2025-07068"/>
    <s v="POV-VAC: Consultoría monitoreo y evaluación"/>
    <x v="2"/>
    <x v="40"/>
    <x v="0"/>
    <s v="Co-inversor - Fundación Avina (FA)"/>
    <x v="0"/>
    <x v="0"/>
    <x v="0"/>
    <s v="Consultoría: Implementación de Programas"/>
    <s v="Brasil"/>
    <s v="Reales"/>
    <n v="11000"/>
    <n v="2094.36"/>
    <s v="Pago Completo"/>
    <s v="INVOICE  #0012/2025 - Marcelo Mosaner"/>
    <s v="D-2025-12-04-26382"/>
    <x v="0"/>
    <s v="A00461"/>
  </r>
  <r>
    <d v="2025-12-05T00:00:00"/>
    <s v="Reembolso a Laura - Viaje Esquel 29-10-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13427.11"/>
    <n v="78.14"/>
    <s v="Pago Completo"/>
    <s v="Reembolso a Laura - Viaje Esquel 29-10-25"/>
    <s v="D-2025-12-04-26385"/>
    <x v="0"/>
    <s v="A00794"/>
  </r>
  <r>
    <d v="2025-12-05T00:00:00"/>
    <s v="Consultoría Laura Sifonios - Pago 12"/>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4160600"/>
    <n v="2866.41"/>
    <s v="Pago Completo"/>
    <s v="Consultoría Laura Sifonios - Pago 12"/>
    <s v="D-2025-12-04-26381"/>
    <x v="0"/>
    <s v="A00794"/>
  </r>
  <r>
    <d v="2025-12-05T00:00:00"/>
    <s v="Reembolso a Laura - Viaje Bariloche 28-11-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508332.82"/>
    <n v="350.21"/>
    <s v="Pago Completo"/>
    <s v="Reembolso a Laura - Viaje Bariloche 28-11-25"/>
    <s v="D-2025-12-04-26394"/>
    <x v="0"/>
    <s v="A00794"/>
  </r>
  <r>
    <d v="2025-12-05T00:00:00"/>
    <s v="I-7311 Factura 08-014 - Reteplast - servicios de procesamiento PCR"/>
    <s v="I-2025-07311"/>
    <s v="Close The Loop ARG  - Procesamiento PCR de envases (continuidad)"/>
    <x v="4"/>
    <x v="97"/>
    <x v="2"/>
    <s v="Co-inversor - Avina Americas (AA)"/>
    <x v="6"/>
    <x v="19"/>
    <x v="19"/>
    <s v="Consultoría: Contratación de servicios/Otros"/>
    <m/>
    <s v="US Dollar"/>
    <n v="2700"/>
    <n v="2700"/>
    <s v="Pago Completo"/>
    <s v="I-7311 Factura 08-014 - Reteplast - servicios de procesamiento PCR"/>
    <s v="D-2025-12-03-26363"/>
    <x v="1"/>
    <s v="A00674"/>
  </r>
  <r>
    <d v="2025-12-05T00:00:00"/>
    <s v="Pago enmienda I-6737"/>
    <s v="I-2024-06737"/>
    <s v="SURGE | Fondos AA-FA Ford"/>
    <x v="4"/>
    <x v="31"/>
    <x v="3"/>
    <s v="Co-inversor - Avina Americas (AA)"/>
    <x v="5"/>
    <x v="29"/>
    <x v="31"/>
    <s v="Donación efectivo más de U$D 3K y menos de U$D 50K"/>
    <s v="Panamá"/>
    <s v="US Dollar"/>
    <n v="9654"/>
    <n v="9654"/>
    <s v="Pago Completo"/>
    <s v="Pago enmienda I-6737"/>
    <s v="D-2025-12-04-26391"/>
    <x v="2"/>
    <s v="A00776"/>
  </r>
  <r>
    <d v="2025-12-05T00:00:00"/>
    <s v="NF 114 Estudio Jambo - Criação do livro WTT e Embrapa"/>
    <s v="I-2025-06821"/>
    <s v="WTT COM - Materiais e serviços para comun. de projetos 2025"/>
    <x v="3"/>
    <x v="19"/>
    <x v="1"/>
    <s v="WTT Institucional"/>
    <x v="2"/>
    <x v="13"/>
    <x v="13"/>
    <s v="Consultoría: Contratación de servicios/Otros"/>
    <s v="Brasil"/>
    <s v="Reales"/>
    <n v="200.61"/>
    <n v="37.57"/>
    <s v="Pago Completo"/>
    <s v="NF 114 Estudio Jambo - Criação do livro WTT e Embrapa"/>
    <s v="D-2025-12-03-26373"/>
    <x v="1"/>
    <s v="A00782"/>
  </r>
  <r>
    <d v="2025-12-05T00:00:00"/>
    <s v="NF 202500000000012 Larissa Noguchi - Influenciadora Digital"/>
    <s v="I-2025-06821"/>
    <s v="WTT COM - Materiais e serviços para comun. de projetos 2025"/>
    <x v="3"/>
    <x v="19"/>
    <x v="1"/>
    <s v="WTT Institucional"/>
    <x v="2"/>
    <x v="13"/>
    <x v="13"/>
    <s v="Consultoría: Contratación de servicios/Otros"/>
    <s v="Brasil"/>
    <s v="Reales"/>
    <n v="3000"/>
    <n v="561.78"/>
    <s v="Pago Completo"/>
    <s v="NF 202500000000012 Larissa Noguchi - Influenciadora Digital"/>
    <s v="D-2025-12-03-26366"/>
    <x v="1"/>
    <s v="A00782"/>
  </r>
  <r>
    <d v="2025-12-05T00:00:00"/>
    <s v="Pago 2 - Núcleo de Acción para Desenvolvimiento Sustentable"/>
    <s v="I-2025-06927"/>
    <s v="ICC: Instituto de Ação para o Desenvolvimento Sustentável do Sul do Amazonas – ASA"/>
    <x v="2"/>
    <x v="106"/>
    <x v="0"/>
    <s v="Co-inversor - Fundación Avina (FA)"/>
    <x v="3"/>
    <x v="3"/>
    <x v="3"/>
    <s v="Donación efectivo más de U$D 50K"/>
    <s v="Brasil"/>
    <s v="US Dollar"/>
    <n v="25000"/>
    <n v="25000"/>
    <s v="Pago Completo"/>
    <s v="Pago 2 - Núcleo de Acción para Desenvolvimiento Sustentable"/>
    <s v="D-2025-12-04-26399"/>
    <x v="0"/>
    <s v="A00808"/>
  </r>
  <r>
    <d v="2025-12-05T00:00:00"/>
    <s v="Pago único - Mujeres Ecosolidarias"/>
    <s v="I-2025-07030"/>
    <s v="ECI - Latitud R - PER - Mujeres Ecosolidarias Fase 4 - Formación, Equipamiento y Mejora Operativa"/>
    <x v="2"/>
    <x v="23"/>
    <x v="0"/>
    <s v="Avina Americas – Fundación Avina (AA-FA)"/>
    <x v="6"/>
    <x v="10"/>
    <x v="10"/>
    <s v="Donación efectivo más de U$D 3K y menos de U$D 50K"/>
    <s v="Perú"/>
    <s v="US Dollar"/>
    <n v="15000"/>
    <n v="15000"/>
    <s v="Pago Completo"/>
    <s v="Pago único - Mujeres Ecosolidarias"/>
    <s v="D-2025-12-04-26398"/>
    <x v="1"/>
    <s v="A00788"/>
  </r>
  <r>
    <d v="2025-12-05T00:00:00"/>
    <s v="Desembolso único parte 2"/>
    <s v="I-2025-07386"/>
    <s v="F4 LR RED LACRE: FORTALECIMIENTO DE CAPACIDADES Y DE LA INTEGRACIÓN REGIONAL DE RECICLADORES DE AMÉRICA LATINA Y AFRICA DE IAWP"/>
    <x v="2"/>
    <x v="23"/>
    <x v="0"/>
    <s v="Avina Americas – Fundación Avina (AA-FA)"/>
    <x v="6"/>
    <x v="10"/>
    <x v="10"/>
    <s v="Donación efectivo más de U$D 50K"/>
    <m/>
    <s v="US Dollar"/>
    <n v="54884.959999999999"/>
    <n v="54884.959999999999"/>
    <s v="Pago Completo"/>
    <s v="Desembolso único parte 2"/>
    <s v="D-2025-12-04-26390"/>
    <x v="1"/>
    <s v="A00788"/>
  </r>
  <r>
    <d v="2025-12-05T00:00:00"/>
    <s v="NF 114 Estudio Jambo - Criação do livro WTT e Embrapa"/>
    <s v="I-2025-06821"/>
    <s v="WTT COM - Materiais e serviços para comun. de projetos 2025"/>
    <x v="3"/>
    <x v="137"/>
    <x v="1"/>
    <s v="WTT Institucional"/>
    <x v="2"/>
    <x v="13"/>
    <x v="13"/>
    <s v="Consultoría: Contratación de servicios/Otros"/>
    <s v="Brasil"/>
    <s v="Reales"/>
    <n v="5000"/>
    <n v="936.29"/>
    <s v="Pago Completo"/>
    <s v="NF 114 Estudio Jambo - Criação do livro WTT e Embrapa"/>
    <s v="D-2025-12-03-26375"/>
    <x v="1"/>
    <s v="A00953"/>
  </r>
  <r>
    <d v="2025-12-06T00:00:00"/>
    <s v="COMPENSACIÓN CON PANAMÁ – Hotelera Pastene (Hotel Diego de Almagro)"/>
    <s v="I-2025-07390"/>
    <s v="ASDI - apoyo logístico en el XV Congreso de la RIAM"/>
    <x v="1"/>
    <x v="5"/>
    <x v="0"/>
    <s v="Co-inversor - Fundación Avina (FA)"/>
    <x v="3"/>
    <x v="3"/>
    <x v="3"/>
    <s v="Contratación de servicios/Viajes/Hoteles/Viáticos"/>
    <m/>
    <s v="Pesos Chilenos"/>
    <n v="996030"/>
    <n v="1072.1500000000001"/>
    <s v="Pago Completo"/>
    <s v="COMPENSACIÓN CON PANAMÁ – Hotelera Pastene (Hotel Diego de Almagro)"/>
    <s v="D-2025-12-16-26520"/>
    <x v="2"/>
    <s v="A00707"/>
  </r>
  <r>
    <d v="2025-12-08T00:00:00"/>
    <s v="Reporte certify | Gastos tarjeta Joice"/>
    <s v="I-2023-05846"/>
    <s v="SURGE | Redes sociales y productos de comunicación"/>
    <x v="2"/>
    <x v="127"/>
    <x v="0"/>
    <s v="Avina Americas – Fundación Avina (AA-FA)"/>
    <x v="5"/>
    <x v="5"/>
    <x v="5"/>
    <s v="Consultoría: Contratación de servicios/Otros"/>
    <s v="México"/>
    <s v="US Dollar"/>
    <n v="317.52"/>
    <n v="317.52"/>
    <s v="Pago Completo"/>
    <s v="Reporte certify | Gastos tarjeta Joice"/>
    <s v="D-2025-12-08-26442"/>
    <x v="2"/>
    <s v="A00935"/>
  </r>
  <r>
    <d v="2025-12-08T00:00:00"/>
    <s v="Pago 1 _ Gloria Ruiz I-7369"/>
    <s v="I-2025-07369"/>
    <s v="Walmart Periplo 3: Consultoría Gloria Ruiz Comunicación"/>
    <x v="4"/>
    <x v="130"/>
    <x v="2"/>
    <s v="Co-inversor - Avina Americas (AA)"/>
    <x v="3"/>
    <x v="20"/>
    <x v="20"/>
    <s v="Consultoría: Implementación de Programas"/>
    <m/>
    <s v="US Dollar"/>
    <n v="1728"/>
    <n v="1728"/>
    <s v="Pago Completo"/>
    <s v="Pago 1 _ Gloria Ruiz I-7369"/>
    <s v="D-2025-12-05-26414"/>
    <x v="1"/>
    <s v="A00951"/>
  </r>
  <r>
    <d v="2025-12-08T00:00:00"/>
    <s v="Pagamento final dezembro"/>
    <s v="I-2024-06592"/>
    <s v="GCF BRA - Articulador Local Marajó - Emerson Miranda"/>
    <x v="5"/>
    <x v="2"/>
    <x v="0"/>
    <s v="Co-inversor - Fundación Avina (FA)"/>
    <x v="0"/>
    <x v="0"/>
    <x v="0"/>
    <s v="Consultoría: Implementación de Programas"/>
    <s v="Brasil"/>
    <s v="Reales"/>
    <n v="3669.05"/>
    <n v="687.89"/>
    <s v="Pago Completo"/>
    <s v="Pagamento final dezembro"/>
    <s v="D-2025-12-05-26405"/>
    <x v="0"/>
    <s v="A00703"/>
  </r>
  <r>
    <d v="2025-12-08T00:00:00"/>
    <s v="Reembolso de Despesas Emerson dezembro"/>
    <s v="I-2024-06592"/>
    <s v="GCF BRA - Articulador Local Marajó - Emerson Miranda"/>
    <x v="5"/>
    <x v="2"/>
    <x v="0"/>
    <s v="Co-inversor - Fundación Avina (FA)"/>
    <x v="0"/>
    <x v="0"/>
    <x v="0"/>
    <s v="Consultoría: Implementación de Programas"/>
    <s v="Brasil"/>
    <s v="Reales"/>
    <n v="1142"/>
    <n v="214.11"/>
    <s v="Pago Completo"/>
    <s v="Reembolso de Despesas Emerson dezembro"/>
    <s v="D-2025-12-05-26408"/>
    <x v="0"/>
    <s v="A00703"/>
  </r>
  <r>
    <d v="2025-12-08T00:00:00"/>
    <s v="Pago final"/>
    <s v="I-2024-06592"/>
    <s v="GCF BRA - Articulador Local Marajó - Emerson Miranda"/>
    <x v="5"/>
    <x v="2"/>
    <x v="0"/>
    <s v="Co-inversor - Fundación Avina (FA)"/>
    <x v="0"/>
    <x v="0"/>
    <x v="0"/>
    <s v="Consultoría: Implementación de Programas"/>
    <s v="Brasil"/>
    <s v="Reales"/>
    <n v="3669.05"/>
    <n v="687.89"/>
    <s v="Pago Completo"/>
    <s v="Pago final"/>
    <s v="D-2025-12-05-26404"/>
    <x v="0"/>
    <s v="A00703"/>
  </r>
  <r>
    <d v="2025-12-08T00:00:00"/>
    <s v="Baixa de Adiantamento - Emerson Miranda - 1000,00"/>
    <s v="I-2024-06592"/>
    <s v="GCF BRA - Articulador Local Marajó - Emerson Miranda"/>
    <x v="5"/>
    <x v="2"/>
    <x v="0"/>
    <s v="Co-inversor - Fundación Avina (FA)"/>
    <x v="0"/>
    <x v="0"/>
    <x v="0"/>
    <s v="Consultoría: Implementación de Programas"/>
    <s v="Brasil"/>
    <s v="Reales"/>
    <n v="1000"/>
    <n v="187.48"/>
    <s v="Pago Completo"/>
    <s v="Baixa de Adiantamento - Emerson Miranda - 1000,00"/>
    <s v="D-2025-12-05-26407"/>
    <x v="0"/>
    <s v="A00703"/>
  </r>
  <r>
    <d v="2025-12-08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0"/>
    <n v="0"/>
    <s v="Pago Completo"/>
    <s v="Reembolso gastos de viaje Brasil COP 30 - Romina Malagamba_3"/>
    <s v="D-2025-12-08-26439"/>
    <x v="1"/>
    <s v="A00759"/>
  </r>
  <r>
    <d v="2025-12-08T00:00:00"/>
    <s v="Pago 1 - Elena Viilafuerte"/>
    <s v="I-2025-07370"/>
    <s v="Walmart Periplo 3: Consultoría Elena Villafuerte - Apoyo coordinación"/>
    <x v="4"/>
    <x v="130"/>
    <x v="2"/>
    <s v="Co-inversor - Avina Americas (AA)"/>
    <x v="3"/>
    <x v="20"/>
    <x v="20"/>
    <s v="Consultoría: Implementación de Programas"/>
    <m/>
    <s v="US Dollar"/>
    <n v="1920"/>
    <n v="1920"/>
    <s v="Pago Completo"/>
    <s v="Pago 1 - Elena Viilafuerte"/>
    <s v="D-2025-12-05-26406"/>
    <x v="1"/>
    <s v="A00951"/>
  </r>
  <r>
    <d v="2025-12-09T00:00:00"/>
    <s v="Baixa de Adiantamento - Lanna Peixoto - eventos"/>
    <s v="I-2024-06190"/>
    <s v="GCF BRA | Eventos e Viagens - Projeto Marajó"/>
    <x v="5"/>
    <x v="2"/>
    <x v="0"/>
    <s v="Co-inversor - Fundación Avina (FA)"/>
    <x v="0"/>
    <x v="11"/>
    <x v="11"/>
    <s v="Organizado por Avina"/>
    <s v="Brasil"/>
    <s v="Reales"/>
    <n v="5000"/>
    <n v="937.42"/>
    <s v="Pago Completo"/>
    <s v="Baixa de Adiantamento - Lanna Peixoto - eventos"/>
    <s v="D-2025-12-08-26430"/>
    <x v="0"/>
    <s v="A00703"/>
  </r>
  <r>
    <d v="2025-12-09T00:00:00"/>
    <s v="Pago inicial"/>
    <s v="I-2025-07367"/>
    <s v="UE Redes Chaco - Revisión legal IV"/>
    <x v="0"/>
    <x v="56"/>
    <x v="0"/>
    <s v="Co-inversor - Fundación Avina (FA)"/>
    <x v="0"/>
    <x v="0"/>
    <x v="0"/>
    <s v="Consultoría: Implementación de Programas"/>
    <m/>
    <s v="Pesos Argentinos"/>
    <n v="1000000"/>
    <n v="688.94"/>
    <s v="Pago Completo"/>
    <s v="Pago inicial"/>
    <s v="D-2025-12-05-26412"/>
    <x v="0"/>
    <s v="A00622"/>
  </r>
  <r>
    <d v="2025-12-09T00:00:00"/>
    <s v="I-07395 - Reintegro gastos Andrés"/>
    <s v="I-2025-07395"/>
    <s v="ASDI: apoyo por gastos de periodista"/>
    <x v="2"/>
    <x v="5"/>
    <x v="0"/>
    <s v="Co-inversor - Fundación Avina (FA)"/>
    <x v="3"/>
    <x v="3"/>
    <x v="3"/>
    <s v="Donación efectivo hasta U$D 3K"/>
    <m/>
    <s v="US Dollar"/>
    <n v="557.70000000000005"/>
    <n v="557.70000000000005"/>
    <s v="Pago Completo"/>
    <s v="I-07395 - Reintegro gastos Andrés"/>
    <s v="D-2025-12-09-26445"/>
    <x v="2"/>
    <s v="A00707"/>
  </r>
  <r>
    <d v="2025-12-09T00:00:00"/>
    <s v="Invoice FAVIII007 - Pago 6"/>
    <s v="I-2025-06881"/>
    <s v="ECI - Consultoria gestión Unidad Ciencia de Datos"/>
    <x v="2"/>
    <x v="23"/>
    <x v="0"/>
    <s v="Avina Americas – Fundación Avina (AA-FA)"/>
    <x v="6"/>
    <x v="8"/>
    <x v="8"/>
    <s v="Consultoría: Implementación de Programas"/>
    <s v="Global"/>
    <s v="Pesos Argentinos"/>
    <n v="11789900.789999999"/>
    <n v="8122.56"/>
    <s v="Pago Completo"/>
    <s v="Invoice FAVIII007 - Pago 6"/>
    <s v="D-2025-12-08-26436"/>
    <x v="1"/>
    <s v="A00788"/>
  </r>
  <r>
    <d v="2025-12-09T00:00:00"/>
    <s v="Pasaje, hospedaje y nota de crédito - Ashafa Abdulsalam"/>
    <s v="I-2025-07416"/>
    <s v="ICC: Participación de Ashafa Abdulsalam en la Cumbre sobre el Clima de África"/>
    <x v="2"/>
    <x v="106"/>
    <x v="0"/>
    <s v="Co-inversor - Fundación Avina (FA)"/>
    <x v="3"/>
    <x v="3"/>
    <x v="3"/>
    <s v="Contratación de servicios/Viajes/Hoteles/Viáticos"/>
    <m/>
    <s v="US Dollar"/>
    <n v="2491.38"/>
    <n v="2491.38"/>
    <s v="Pago Completo"/>
    <s v="Pasaje, hospedaje y nota de crédito - Ashafa Abdulsalam"/>
    <s v="D-2025-12-09-26446"/>
    <x v="0"/>
    <s v="A00808"/>
  </r>
  <r>
    <d v="2025-12-09T00:00:00"/>
    <s v="Honorarios Diciem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Diciembre 2025 Mirana"/>
    <s v="D-2025-12-02-26346"/>
    <x v="0"/>
    <s v="A00811"/>
  </r>
  <r>
    <d v="2025-12-09T00:00:00"/>
    <s v="Pago Diciembre 2025 Pamela"/>
    <s v="I-2024-06568"/>
    <s v="Andes Resiliente II: Consultoría técnica Pamela Olmedo"/>
    <x v="2"/>
    <x v="25"/>
    <x v="0"/>
    <s v="Co-inversor - Fundación Avina (FA)"/>
    <x v="7"/>
    <x v="14"/>
    <x v="14"/>
    <s v="Consultoría: Implementación de Programas"/>
    <s v="Ecuador"/>
    <s v="US Dollar"/>
    <n v="3216.96"/>
    <n v="3216.96"/>
    <s v="Pago Completo"/>
    <s v="Pago Diciembre 2025 Pamela"/>
    <s v="D-2025-12-03-26369"/>
    <x v="0"/>
    <s v="A00893"/>
  </r>
  <r>
    <d v="2025-12-09T00:00:00"/>
    <s v="Fac 14 Margarita Vizcaíno - Consultoría"/>
    <s v="I-2025-07049"/>
    <s v="Lazos de Agua: Programmatic and Strategy Support Mexico"/>
    <x v="2"/>
    <x v="105"/>
    <x v="0"/>
    <s v="Avina Americas – Fundación Avina (AA-FA)"/>
    <x v="4"/>
    <x v="12"/>
    <x v="12"/>
    <s v="Consultoría: Implementación de Programas"/>
    <s v="México"/>
    <s v="Pesos Mexicanos"/>
    <n v="61220.51"/>
    <n v="3353.46"/>
    <s v="Pago Completo"/>
    <s v="Fac 14 Margarita Vizcaíno - Consultoría"/>
    <s v="D-2025-12-09-26458"/>
    <x v="0"/>
    <s v="A00934"/>
  </r>
  <r>
    <d v="2025-12-09T00:00:00"/>
    <s v="Pago Bimensal Noviembre e Diciembre."/>
    <s v="I-2025-07236"/>
    <s v="GCF BRA | Assistente Técnico de Projeto - Marcelo Tavares"/>
    <x v="2"/>
    <x v="2"/>
    <x v="0"/>
    <s v="Co-inversor - Fundación Avina (FA)"/>
    <x v="0"/>
    <x v="0"/>
    <x v="0"/>
    <s v="Consultoría: Implementación de Programas"/>
    <s v="Brasil"/>
    <s v="Reales"/>
    <n v="14000"/>
    <n v="2636.14"/>
    <s v="Pago Completo"/>
    <s v="Pago Bimensal Noviembre e Diciembre"/>
    <s v="D-2025-12-05-26403"/>
    <x v="0"/>
    <s v="A00703"/>
  </r>
  <r>
    <d v="2025-12-09T00:00:00"/>
    <s v="Honorário Dezembro Caroline Santos"/>
    <s v="I-2024-06739"/>
    <s v="GCF BRA | Administrative Consulting - Caroline Santos"/>
    <x v="2"/>
    <x v="2"/>
    <x v="0"/>
    <s v="Co-inversor - Fundación Avina (FA)"/>
    <x v="0"/>
    <x v="0"/>
    <x v="0"/>
    <s v="Consultoría: Implementación de Programas"/>
    <s v="Brasil"/>
    <s v="Reales"/>
    <n v="8500"/>
    <n v="1600.51"/>
    <s v="Pago Completo"/>
    <s v="Honorário Dezembro Caroline Santos"/>
    <s v="D-2025-12-05-26415"/>
    <x v="0"/>
    <s v="A00703"/>
  </r>
  <r>
    <d v="2025-12-09T00:00:00"/>
    <s v="19 Honorarios Ana Maria Diciembre 2025"/>
    <s v="I-2024-06261"/>
    <s v="Impulsouth II: Consultoría Comunicaciones Ana Maria Vela"/>
    <x v="2"/>
    <x v="63"/>
    <x v="0"/>
    <s v="Co-inversor - Fundación Avina (FA)"/>
    <x v="7"/>
    <x v="14"/>
    <x v="14"/>
    <s v="Consultoría: Implementación de Programas"/>
    <s v="Global"/>
    <s v="Nuevos Soles Peruanos"/>
    <n v="10000"/>
    <n v="2862.05"/>
    <s v="Pago Completo"/>
    <s v="19 Honorarios Ana Maria Diciembre 2025"/>
    <s v="D-2025-12-02-26348"/>
    <x v="0"/>
    <s v="A00811"/>
  </r>
  <r>
    <d v="2025-12-09T00:00:00"/>
    <s v="I-07383 pago Conversas"/>
    <s v="I-2025-07383"/>
    <s v="ASDI - Cobertura y comunicaciones evento RIAM"/>
    <x v="2"/>
    <x v="5"/>
    <x v="0"/>
    <s v="Co-inversor - Fundación Avina (FA)"/>
    <x v="3"/>
    <x v="3"/>
    <x v="3"/>
    <s v="Consultoría: Contratación de servicios/Otros"/>
    <m/>
    <s v="US Dollar"/>
    <n v="1500"/>
    <n v="1500"/>
    <s v="Pago Completo"/>
    <s v="I-07383 pago Conversas"/>
    <s v="D-2025-12-08-26444"/>
    <x v="2"/>
    <s v="A00707"/>
  </r>
  <r>
    <d v="2025-12-09T00:00:00"/>
    <s v="Pago 5"/>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5200000"/>
    <n v="3582.5"/>
    <s v="Pago Completo"/>
    <s v="Pago 5"/>
    <s v="D-2025-12-09-26454"/>
    <x v="0"/>
    <s v="A00794"/>
  </r>
  <r>
    <d v="2025-12-09T00:00:00"/>
    <s v="Honorário Noviembre"/>
    <s v="I-2024-06591"/>
    <s v="GCF BRA | Consultoria Genero e Diversidade - Lara Vaz"/>
    <x v="2"/>
    <x v="2"/>
    <x v="0"/>
    <s v="Co-inversor - Fundación Avina (FA)"/>
    <x v="0"/>
    <x v="0"/>
    <x v="0"/>
    <s v="Consultoría: Implementación de Programas"/>
    <s v="Brasil"/>
    <s v="Reales"/>
    <n v="7862.65"/>
    <n v="1480.5"/>
    <s v="Pago Completo"/>
    <s v="Honorário Noviembre"/>
    <s v="D-2025-12-05-26409"/>
    <x v="0"/>
    <s v="A00703"/>
  </r>
  <r>
    <d v="2025-12-09T00:00:00"/>
    <s v="Honorarios Carola Diciembre 2025"/>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Diciembre 2025"/>
    <s v="D-2025-12-02-26347"/>
    <x v="0"/>
    <s v="A00811"/>
  </r>
  <r>
    <d v="2025-12-09T00:00:00"/>
    <s v="Cuota 11/12 Paz Gonzalez"/>
    <s v="I-2024-06790"/>
    <s v="Avina: Consultoría Programática Biomas y Accion Climática (Paz Gonzalez)"/>
    <x v="2"/>
    <x v="101"/>
    <x v="0"/>
    <s v="Avina Americas – Fundación Avina (AA-FA)"/>
    <x v="7"/>
    <x v="14"/>
    <x v="14"/>
    <s v="Consultoría: Implementación de Programas"/>
    <s v="Argentina"/>
    <s v="Pesos Argentinos"/>
    <n v="4060347.3"/>
    <n v="2797.35"/>
    <s v="Pago Completo"/>
    <s v="Cuota 11/12 Paz Gonzalez"/>
    <s v="D-2025-12-02-26344"/>
    <x v="0"/>
    <s v="A00921"/>
  </r>
  <r>
    <d v="2025-12-09T00:00:00"/>
    <s v="CUENTA DE COBRO No 2 _ Pago 2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2 _ Pago 2 - I-2025-07038 - Consultoria IA"/>
    <s v="D-2025-12-09-26455"/>
    <x v="1"/>
    <s v="A00799"/>
  </r>
  <r>
    <d v="2025-12-09T00:00:00"/>
    <s v="Pago 3"/>
    <s v="I-2024-06519"/>
    <s v="Pro-CLIMAR Argentina - MRV (monitoring, report and verification) and programming - Output 4 - Apoyo al Diseño UX del Sistema Nacional de Información sobre Cambio Climático (SNICC)"/>
    <x v="2"/>
    <x v="92"/>
    <x v="0"/>
    <s v="Co-inversor - Fundación Avina (FA)"/>
    <x v="6"/>
    <x v="10"/>
    <x v="10"/>
    <s v="Consultoría: Implementación de Programas"/>
    <s v="Argentina"/>
    <s v="Pesos Argentinos"/>
    <n v="6000000"/>
    <n v="4133.6499999999996"/>
    <s v="Pago Completo"/>
    <s v="Pago 3"/>
    <s v="D-2025-12-09-26453"/>
    <x v="0"/>
    <s v="A00794"/>
  </r>
  <r>
    <d v="2025-12-09T00:00:00"/>
    <s v="Reembolso gastos de viaje Brasil COP 30 - Romina Malagamba"/>
    <s v="I-2025-06881"/>
    <s v="ECI - Consultoria gestión Unidad Ciencia de Datos"/>
    <x v="2"/>
    <x v="23"/>
    <x v="0"/>
    <s v="Avina Americas – Fundación Avina (AA-FA)"/>
    <x v="6"/>
    <x v="8"/>
    <x v="8"/>
    <s v="Consultoría: Implementación de Programas"/>
    <s v="Global"/>
    <s v="US Dollar"/>
    <n v="153.31"/>
    <n v="153.31"/>
    <s v="Pago Completo"/>
    <s v="Reembolso gastos de viaje Brasil COP 30 - Romina Malagamba"/>
    <s v="D-2025-12-08-26437"/>
    <x v="1"/>
    <s v="A00788"/>
  </r>
  <r>
    <d v="2025-12-09T00:00:00"/>
    <s v="Descuento Technical Control - transferencia indevida"/>
    <s v="I-2024-06723"/>
    <s v="Lazos de Agua: contratación especialista MEL"/>
    <x v="2"/>
    <x v="6"/>
    <x v="0"/>
    <s v="Co-inversor - Fundación Avina (FA)"/>
    <x v="4"/>
    <x v="12"/>
    <x v="12"/>
    <s v="Consultoría: Implementación de Programas"/>
    <s v="Paraguay"/>
    <s v="US Dollar"/>
    <n v="-70.13"/>
    <n v="-70.13"/>
    <s v="Pago Completo"/>
    <s v="Descuento Technical Control - transferencia indevida"/>
    <s v="D-2025-12-02-26351"/>
    <x v="0"/>
    <s v="A00798"/>
  </r>
  <r>
    <d v="2025-12-09T00:00:00"/>
    <s v="Honorário Diciembre"/>
    <s v="I-2024-06591"/>
    <s v="GCF BRA | Consultoria Genero e Diversidade - Lara Vaz"/>
    <x v="2"/>
    <x v="2"/>
    <x v="0"/>
    <s v="Co-inversor - Fundación Avina (FA)"/>
    <x v="0"/>
    <x v="0"/>
    <x v="0"/>
    <s v="Consultoría: Implementación de Programas"/>
    <s v="Brasil"/>
    <s v="Reales"/>
    <n v="7862.65"/>
    <n v="1480.5"/>
    <s v="Pago Completo"/>
    <s v="Honorário Diciembre"/>
    <s v="D-2025-12-05-26411"/>
    <x v="0"/>
    <s v="A00703"/>
  </r>
  <r>
    <d v="2025-12-09T00:00:00"/>
    <s v="Fac 00100001090000000051 - Jorge Oreamuno - Consultoría"/>
    <s v="I-2024-06643"/>
    <s v="CARSI IV - Consultoría Fortalecimiento y traslado de metodología a LCA"/>
    <x v="2"/>
    <x v="133"/>
    <x v="0"/>
    <s v="Co-inversor - Fundación Avina (FA)"/>
    <x v="4"/>
    <x v="4"/>
    <x v="4"/>
    <s v="Consultoría: Contratación de servicios/Otros"/>
    <s v="Costa Rica"/>
    <s v="US Dollar"/>
    <n v="4464.8500000000004"/>
    <n v="4464.8500000000004"/>
    <s v="Pago Completo"/>
    <s v="Fac 00100001090000000051 - Jorge Oreamuno - Consultoría"/>
    <s v="D-2025-12-09-26456"/>
    <x v="0"/>
    <s v="A00832"/>
  </r>
  <r>
    <d v="2025-12-09T00:00:00"/>
    <s v="Cuenta de cobro 3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3_07211 Diana Castillo"/>
    <s v="D-2025-12-08-26434"/>
    <x v="1"/>
    <s v="A00759"/>
  </r>
  <r>
    <d v="2025-12-09T00:00:00"/>
    <s v="Invoice 006/2025 - pago 6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6/2025 - pago 6 - consultoria gestion adm financ"/>
    <s v="D-2025-12-08-26440"/>
    <x v="1"/>
    <s v="A00655"/>
  </r>
  <r>
    <d v="2025-12-09T00:00:00"/>
    <s v="Reembolso gastos de viaje Brasil COP 30 - Romina Malagamba_2"/>
    <s v="I-2025-06881"/>
    <s v="ECI - Consultoria gestión Unidad Ciencia de Datos"/>
    <x v="2"/>
    <x v="23"/>
    <x v="0"/>
    <s v="Avina Americas – Fundación Avina (AA-FA)"/>
    <x v="6"/>
    <x v="8"/>
    <x v="8"/>
    <s v="Consultoría: Implementación de Programas"/>
    <s v="Global"/>
    <s v="US Dollar"/>
    <n v="162.91"/>
    <n v="162.91"/>
    <s v="Pago Completo"/>
    <s v="Reembolso gastos de viaje Brasil COP 30 - Romina Malagamba_2"/>
    <s v="D-2025-12-08-26438"/>
    <x v="1"/>
    <s v="A00788"/>
  </r>
  <r>
    <d v="2025-12-09T00:00:00"/>
    <s v="Pago Noviembre 2025 - Daniela Salas"/>
    <s v="I-2024-06380"/>
    <s v="ICC: consultoría de monitoreo, evaluación y aprendizaje - Daniela Salas"/>
    <x v="2"/>
    <x v="106"/>
    <x v="0"/>
    <s v="Co-inversor - Fundación Avina (FA)"/>
    <x v="3"/>
    <x v="9"/>
    <x v="9"/>
    <s v="Consultoría: Implementación de Programas"/>
    <s v="Perú"/>
    <s v="Nuevos Soles Peruanos"/>
    <n v="8500"/>
    <n v="2532.7800000000002"/>
    <s v="Pago Completo"/>
    <s v="Pago Noviembre 2025 - Daniela Salas"/>
    <s v="D-2025-12-05-26421"/>
    <x v="0"/>
    <s v="A00808"/>
  </r>
  <r>
    <d v="2025-12-09T00:00:00"/>
    <s v="I-2025-07073 desembolso 1"/>
    <s v="I-2025-07073"/>
    <s v="ECI - Latitud R ARG - Valorización de plásticos en Madreselvas – Etapa 2"/>
    <x v="2"/>
    <x v="23"/>
    <x v="0"/>
    <s v="Avina Americas – Fundación Avina (AA-FA)"/>
    <x v="6"/>
    <x v="10"/>
    <x v="10"/>
    <s v="Donación efectivo más de U$D 3K y menos de U$D 50K"/>
    <s v="Argentina"/>
    <s v="US Dollar"/>
    <n v="10000"/>
    <n v="10000"/>
    <s v="Pago Completo"/>
    <s v="I-2025-07073 desembolso 1"/>
    <s v="D-2025-12-05-26422"/>
    <x v="1"/>
    <s v="A00788"/>
  </r>
  <r>
    <d v="2025-12-09T00:00:00"/>
    <s v="FAC 17 - Gabriela Macías - Consultoría"/>
    <s v="I-2025-06985"/>
    <s v="Lazos de Agua: Consultoría Administrativa"/>
    <x v="2"/>
    <x v="121"/>
    <x v="0"/>
    <s v="Co-inversor - Fundación Avina (FA)"/>
    <x v="4"/>
    <x v="12"/>
    <x v="12"/>
    <s v="Consultoría: Implementación de Programas"/>
    <s v="México"/>
    <s v="Pesos Mexicanos"/>
    <n v="46305.5"/>
    <n v="2536.4699999999998"/>
    <s v="Pago Completo"/>
    <s v="FAC 17 - Gabriela Macías - Consultoría"/>
    <s v="D-2025-12-09-26457"/>
    <x v="0"/>
    <s v="A00828"/>
  </r>
  <r>
    <d v="2025-12-09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145.41999999999999"/>
    <n v="145.41999999999999"/>
    <s v="Pago Completo"/>
    <s v="Reembolso gastos de viaje Brasil COP 30 - Romina Malagamba_3"/>
    <s v="D-2025-12-08-26439"/>
    <x v="1"/>
    <s v="A00759"/>
  </r>
  <r>
    <d v="2025-12-10T00:00:00"/>
    <s v="Pago Único I-07361 FNKM"/>
    <s v="I-2025-07361"/>
    <s v="Amazonía: ARA - Red para la Articulación Regional Amazónica"/>
    <x v="4"/>
    <x v="86"/>
    <x v="2"/>
    <s v="Co-inversor - Avina Americas (AA)"/>
    <x v="0"/>
    <x v="6"/>
    <x v="6"/>
    <s v="Donación efectivo más de U$D 3K y menos de U$D 50K"/>
    <m/>
    <s v="US Dollar"/>
    <n v="4000"/>
    <n v="4000"/>
    <s v="Pago Completo"/>
    <s v="Pago Único I-07361 FNKM"/>
    <s v="D-2025-12-09-26490"/>
    <x v="0"/>
    <s v="A00899"/>
  </r>
  <r>
    <d v="2025-12-10T00:00:00"/>
    <s v="Invoice ICA000003 - 1 Pago - Plataforma Marajó Resiliente - CERTI"/>
    <s v="I-2025-07310"/>
    <s v="WTT CAP - Plataforma Marajó Resiliente - CERTI"/>
    <x v="8"/>
    <x v="136"/>
    <x v="1"/>
    <s v="Fundación Avina - WTT (FA-WTT)"/>
    <x v="2"/>
    <x v="13"/>
    <x v="13"/>
    <s v="Consultoría: Inversiones"/>
    <m/>
    <s v="US Dollar"/>
    <n v="3612"/>
    <n v="3612"/>
    <s v="Pago Completo"/>
    <s v="Invoice ICA000003 - 1 Pago - Plataforma Marajó Resiliente - CERTI"/>
    <s v="D-2025-12-09-26468"/>
    <x v="0"/>
    <s v="A00939"/>
  </r>
  <r>
    <d v="2025-12-10T00:00:00"/>
    <s v="I-6450 2DO PAGO FACCYR CLOSE THE LOOP PILOTO"/>
    <s v="I-2024-06450"/>
    <s v="Close The Loop ARG - Piloto de recuperación de envases de alimentos de mascotas"/>
    <x v="4"/>
    <x v="97"/>
    <x v="2"/>
    <s v="Co-inversor - Avina Americas (AA)"/>
    <x v="6"/>
    <x v="19"/>
    <x v="19"/>
    <s v="Donación efectivo más de U$D 3K y menos de U$D 50K"/>
    <s v="Argentina"/>
    <s v="US Dollar"/>
    <n v="10000"/>
    <n v="10000"/>
    <s v="Pago Completo"/>
    <s v="I-6450 2DO PAGO FACCYR CLOSE THE LOOP PILOTO"/>
    <s v="D-2025-04-24-24862"/>
    <x v="1"/>
    <s v="A00674"/>
  </r>
  <r>
    <d v="2025-12-10T00:00:00"/>
    <s v="I-2025-06958 Desembolso unico"/>
    <s v="I-2025-06958"/>
    <s v="ECI – Latitud R - ARG Intervención en Bahía Blanca"/>
    <x v="4"/>
    <x v="97"/>
    <x v="2"/>
    <s v="Co-inversor - Avina Americas (AA)"/>
    <x v="6"/>
    <x v="19"/>
    <x v="19"/>
    <s v="Donación efectivo más de U$D 3K y menos de U$D 50K"/>
    <s v="Argentina"/>
    <s v="US Dollar"/>
    <n v="15000"/>
    <n v="15000"/>
    <s v="Pago Completo"/>
    <s v="I-2025-06958 Desembolso unico"/>
    <s v="D-2025-12-10-26499"/>
    <x v="1"/>
    <s v="A00674"/>
  </r>
  <r>
    <d v="2025-12-10T00:00:00"/>
    <s v="I-07346 Pago unico"/>
    <s v="I-2025-07346"/>
    <s v="ASDI: Difusión Prensa Voces Migrantes"/>
    <x v="2"/>
    <x v="5"/>
    <x v="0"/>
    <s v="Co-inversor - Fundación Avina (FA)"/>
    <x v="3"/>
    <x v="3"/>
    <x v="3"/>
    <s v="Consultoría: Contratación de servicios/Otros"/>
    <m/>
    <s v="US Dollar"/>
    <n v="3300"/>
    <n v="3300"/>
    <s v="Pago Completo"/>
    <s v="I-07346 Pago unico"/>
    <s v="D-2025-12-09-26450"/>
    <x v="2"/>
    <s v="A00707"/>
  </r>
  <r>
    <d v="2025-12-10T00:00:00"/>
    <s v="Pago 10/10 - Eva Eduarda"/>
    <s v="I-2024-06154"/>
    <s v="Biomas II :  Apoio à Coordenação Programática (Eva Eduarda)"/>
    <x v="2"/>
    <x v="40"/>
    <x v="0"/>
    <s v="Co-inversor - Fundación Avina (FA)"/>
    <x v="0"/>
    <x v="0"/>
    <x v="0"/>
    <s v="Consultoría: Implementación de Programas"/>
    <s v="Brasil"/>
    <s v="Reales"/>
    <n v="17821.099999999999"/>
    <n v="3291.85"/>
    <s v="Pago Completo"/>
    <s v="Pago 10/10 - Eva Eduarda"/>
    <s v="D-2025-12-04-26386"/>
    <x v="0"/>
    <s v="A00461"/>
  </r>
  <r>
    <d v="2025-12-10T00:00:00"/>
    <s v="Pago único Oscar Herrera I-07347"/>
    <s v="I-2025-07347"/>
    <s v="ASDI: Podcast migraciones"/>
    <x v="2"/>
    <x v="5"/>
    <x v="0"/>
    <s v="Co-inversor - Fundación Avina (FA)"/>
    <x v="3"/>
    <x v="3"/>
    <x v="3"/>
    <s v="Consultoría: Contratación de servicios/Otros"/>
    <m/>
    <s v="US Dollar"/>
    <n v="3000"/>
    <n v="3000"/>
    <s v="Pago Completo"/>
    <s v="Pago único Oscar Herrera I-07347"/>
    <s v="D-2025-12-09-26491"/>
    <x v="2"/>
    <s v="A00707"/>
  </r>
  <r>
    <d v="2025-12-10T00:00:00"/>
    <s v="Pago único Contracorriente I-07408"/>
    <s v="I-2025-07408"/>
    <s v="ASDI: Producción de notas en Honduras, Contracorrientes"/>
    <x v="2"/>
    <x v="5"/>
    <x v="0"/>
    <s v="Co-inversor - Fundación Avina (FA)"/>
    <x v="3"/>
    <x v="3"/>
    <x v="3"/>
    <s v="Consultoría: Contratación de servicios/Otros"/>
    <m/>
    <s v="US Dollar"/>
    <n v="3150"/>
    <n v="3150"/>
    <s v="Pago Completo"/>
    <s v="Pago único Contracorriente I-07408"/>
    <s v="D-2025-12-09-26492"/>
    <x v="2"/>
    <s v="A00707"/>
  </r>
  <r>
    <d v="2025-12-10T00:00:00"/>
    <s v="Instituto Internacional de Educação do Brasil - Pago 2 - 50%"/>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Pago 2 - 50%"/>
    <s v="D-2025-12-10-26500"/>
    <x v="0"/>
    <s v="A00929"/>
  </r>
  <r>
    <d v="2025-12-10T00:00:00"/>
    <s v="1er Desembolso RNBV"/>
    <s v="I-2025-07410"/>
    <s v="BASE: Regulación Brigadistas Forestales - Rede Nacional de Brigadas Voluntárias"/>
    <x v="2"/>
    <x v="90"/>
    <x v="0"/>
    <s v="Co-inversor - Fundación Avina (FA)"/>
    <x v="7"/>
    <x v="22"/>
    <x v="22"/>
    <s v="Donación efectivo más de U$D 3K y menos de U$D 50K"/>
    <m/>
    <s v="US Dollar"/>
    <n v="10000"/>
    <n v="10000"/>
    <s v="Pago Completo"/>
    <s v="1er Desembolso RNBV"/>
    <s v="D-2025-12-09-26486"/>
    <x v="3"/>
    <s v="A00766"/>
  </r>
  <r>
    <d v="2025-12-10T00:00:00"/>
    <s v="NF 13 ref. Pago 2 Carol - Sistematização de dados e análise parcial"/>
    <s v="I-2025-07227"/>
    <s v="WTT POL - Articulação em políticas de CT&amp;I (PNPIAF) - Caroline Giusti"/>
    <x v="3"/>
    <x v="114"/>
    <x v="1"/>
    <s v="WTT Institucional"/>
    <x v="2"/>
    <x v="13"/>
    <x v="13"/>
    <s v="Consultoría: Inversiones"/>
    <s v="Brasil"/>
    <s v="Reales"/>
    <n v="10667"/>
    <n v="1951.77"/>
    <s v="Pago Completo"/>
    <s v="NF 13 ref. Pago 2 Carol - Sistematização de dados e análise parcial"/>
    <s v="D-2025-12-09-26452"/>
    <x v="1"/>
    <s v="A00829"/>
  </r>
  <r>
    <d v="2025-12-10T00:00:00"/>
    <s v="Pago unico | SINODAR"/>
    <s v="I-2025-07398"/>
    <s v="Fondo Impacto | Bien Restituido - Chile | SINODAR"/>
    <x v="2"/>
    <x v="90"/>
    <x v="0"/>
    <s v="Co-inversor - Fundación Avina (FA)"/>
    <x v="5"/>
    <x v="5"/>
    <x v="5"/>
    <s v="Donación efectivo más de U$D 3K y menos de U$D 50K"/>
    <m/>
    <s v="US Dollar"/>
    <n v="20000"/>
    <n v="20000"/>
    <s v="Pago Completo"/>
    <s v="Pago unico | SINODAR"/>
    <s v="D-2025-12-09-26477"/>
    <x v="3"/>
    <s v="A00766"/>
  </r>
  <r>
    <d v="2025-12-10T00:00:00"/>
    <s v="Invoice 6 Juana Penayo - Consultoría"/>
    <s v="I-2025-06860"/>
    <s v="Lazos de Agua: Consultoria Programática País"/>
    <x v="2"/>
    <x v="121"/>
    <x v="0"/>
    <s v="Co-inversor - Fundación Avina (FA)"/>
    <x v="4"/>
    <x v="12"/>
    <x v="12"/>
    <s v="Consultoría: Implementación de Programas"/>
    <s v="Paraguay"/>
    <s v="Guaranies Paraguayos"/>
    <n v="17497789.699999999"/>
    <n v="2566.4899999999998"/>
    <s v="Pago Completo"/>
    <s v="Invoice 6 Juana Penayo - Consultoría"/>
    <s v="D-2025-12-08-26426"/>
    <x v="0"/>
    <s v="A00828"/>
  </r>
  <r>
    <d v="2025-12-10T00:00:00"/>
    <s v="02 Desembolso Comic Relief - Talanoa"/>
    <s v="I-2025-07337"/>
    <s v="Comic Relief: Guia sobre Adaptação Climática para Jornalistas - Talanoa"/>
    <x v="2"/>
    <x v="122"/>
    <x v="0"/>
    <s v="Co-inversor - Fundación Avina (FA)"/>
    <x v="7"/>
    <x v="22"/>
    <x v="43"/>
    <s v="Donación efectivo más de U$D 3K y menos de U$D 50K"/>
    <m/>
    <s v="US Dollar"/>
    <n v="7000"/>
    <n v="7000"/>
    <s v="Pago Completo"/>
    <s v="02 Desembolso Comic Relief - Talanoa"/>
    <s v="D-2025-12-09-26461"/>
    <x v="0"/>
    <s v="A00927"/>
  </r>
  <r>
    <d v="2025-12-10T00:00:00"/>
    <s v="Pago 2/3 -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2/3 - Marcos Easdale"/>
    <s v="D-2025-12-09-26447"/>
    <x v="0"/>
    <s v="A00941"/>
  </r>
  <r>
    <d v="2025-12-10T00:00:00"/>
    <s v="Fac 2 - Ricardo Zapada - Consultoría 2/2"/>
    <s v="I-2025-07276"/>
    <s v="Lazos de Agua: Especialista en Estadística y Monitoreo"/>
    <x v="2"/>
    <x v="105"/>
    <x v="0"/>
    <s v="Avina Americas – Fundación Avina (AA-FA)"/>
    <x v="4"/>
    <x v="12"/>
    <x v="12"/>
    <s v="Consultoría: Implementación de Programas"/>
    <s v="Ecuador"/>
    <s v="Pesos Bolivianos"/>
    <n v="6960"/>
    <n v="1000"/>
    <s v="Pago Completo"/>
    <s v="Fac 2 - Ricardo Zapada - Consultoría 2/2"/>
    <s v="D-2025-12-08-26425"/>
    <x v="0"/>
    <s v="A00934"/>
  </r>
  <r>
    <d v="2025-12-10T00:00:00"/>
    <s v="Pago 2 - María Fernanda Vargas"/>
    <s v="I-2024-06645"/>
    <s v="CARSI IV - Consultoría de Incidencia"/>
    <x v="2"/>
    <x v="133"/>
    <x v="0"/>
    <s v="Co-inversor - Fundación Avina (FA)"/>
    <x v="4"/>
    <x v="4"/>
    <x v="4"/>
    <s v="Consultoría: Contratación de servicios/Otros"/>
    <s v="Costa Rica"/>
    <s v="US Dollar"/>
    <n v="1000"/>
    <n v="1000"/>
    <s v="Pago Completo"/>
    <s v="Pago 2 - María Fernanda Vargas"/>
    <s v="D-2025-12-08-26443"/>
    <x v="0"/>
    <s v="A00832"/>
  </r>
  <r>
    <d v="2025-12-10T00:00:00"/>
    <s v="Honorário Dezembro"/>
    <s v="I-2024-06740"/>
    <s v="GCF BRA | Consultoría coordinación proyecto Marajó Resiliente - Lanna Peixoto"/>
    <x v="2"/>
    <x v="2"/>
    <x v="0"/>
    <s v="Co-inversor - Fundación Avina (FA)"/>
    <x v="0"/>
    <x v="0"/>
    <x v="0"/>
    <s v="Consultoría: Implementación de Programas"/>
    <s v="Brasil"/>
    <s v="Reales"/>
    <n v="16772.8"/>
    <n v="3205.93"/>
    <s v="Pago Completo"/>
    <s v="Honorário Dezembro"/>
    <s v="D-2025-12-05-26418"/>
    <x v="0"/>
    <s v="A00703"/>
  </r>
  <r>
    <d v="2025-12-10T00:00:00"/>
    <s v="Parcela 6/6 - Isadora Lopes"/>
    <s v="I-2025-06877"/>
    <s v="Avina | Consultoría Coordinación Programática | Isadora Harvey"/>
    <x v="2"/>
    <x v="40"/>
    <x v="0"/>
    <s v="Co-inversor - Fundación Avina (FA)"/>
    <x v="0"/>
    <x v="0"/>
    <x v="0"/>
    <s v="Consultoría: Implementación de Programas"/>
    <s v="Brasil"/>
    <s v="Reales"/>
    <n v="9153.25"/>
    <n v="1690.76"/>
    <s v="Pago Completo"/>
    <s v="Parcela 6/6 - Isadora Lopes"/>
    <s v="D-2025-12-04-26384"/>
    <x v="0"/>
    <s v="A00461"/>
  </r>
  <r>
    <d v="2025-12-10T00:00:00"/>
    <s v="Reembolso Despesas de Viagens - Lanna Peixoto"/>
    <s v="I-2025-06979"/>
    <s v="GCF BRA | Eventos e Viagens - projeto Marajó"/>
    <x v="2"/>
    <x v="2"/>
    <x v="0"/>
    <s v="Co-inversor - Fundación Avina (FA)"/>
    <x v="0"/>
    <x v="0"/>
    <x v="0"/>
    <s v="Organizado por Avina"/>
    <s v="Brasil"/>
    <s v="US Dollar"/>
    <n v="481.06"/>
    <n v="481.06"/>
    <s v="Pago Completo"/>
    <s v="Reembolso Despesas de Viagens - Lanna Peixoto"/>
    <s v="D-2025-12-08-26432"/>
    <x v="0"/>
    <s v="A00703"/>
  </r>
  <r>
    <d v="2025-12-10T00:00:00"/>
    <s v="Payment 1_ SAWPA representative at ACS and ABHRF"/>
    <s v="I-2025-07269"/>
    <s v="DAWF South African Waste Pickers Association - Enmienda"/>
    <x v="2"/>
    <x v="88"/>
    <x v="0"/>
    <s v="Avina Americas – Fundación Avina (AA-FA)"/>
    <x v="3"/>
    <x v="3"/>
    <x v="3"/>
    <s v="Donación efectivo más de U$D 3K y menos de U$D 50K"/>
    <s v="Sudáfrica"/>
    <s v="US Dollar"/>
    <n v="3939.07"/>
    <n v="3939.07"/>
    <s v="Pago Completo"/>
    <s v="Payment 1_ SAWPA representative at ACS and ABHRF"/>
    <s v="D-2025-12-09-26448"/>
    <x v="1"/>
    <s v="A00906"/>
  </r>
  <r>
    <d v="2025-12-10T00:00:00"/>
    <s v="Reembolso gastos de viaje Chile - Mafer Pineda"/>
    <s v="I-2025-06832"/>
    <s v="ECI - Consultoría Programática Apoyo Técnico Latitud R y ECI – Perú"/>
    <x v="2"/>
    <x v="23"/>
    <x v="0"/>
    <s v="Avina Americas – Fundación Avina (AA-FA)"/>
    <x v="6"/>
    <x v="8"/>
    <x v="8"/>
    <s v="Consultoría: Implementación de Programas"/>
    <s v="Perú"/>
    <s v="US Dollar"/>
    <n v="363.14"/>
    <n v="363.14"/>
    <s v="Pago Completo"/>
    <s v="Reembolso gastos de viaje Chile - Mafer Pineda"/>
    <s v="D-2025-12-02-26333"/>
    <x v="1"/>
    <s v="A00788"/>
  </r>
  <r>
    <d v="2025-12-10T00:00:00"/>
    <s v="I-2025-07074 solicitud de pago desembolso 2"/>
    <s v="I-2025-07074"/>
    <s v="ECI - Latitud R - Fortalecimiento de la cooperativa RUO"/>
    <x v="2"/>
    <x v="23"/>
    <x v="0"/>
    <s v="Avina Americas – Fundación Avina (AA-FA)"/>
    <x v="6"/>
    <x v="10"/>
    <x v="10"/>
    <s v="Donación efectivo más de U$D 3K y menos de U$D 50K"/>
    <s v="Argentina"/>
    <s v="US Dollar"/>
    <n v="4000"/>
    <n v="4000"/>
    <s v="Pago Completo"/>
    <s v="I-2025-07074 solicitud de pago desembolso 2"/>
    <s v="D-2025-12-09-26478"/>
    <x v="1"/>
    <s v="A00788"/>
  </r>
  <r>
    <d v="2025-12-10T00:00:00"/>
    <s v="Pago único Enrique Muñoz - I-07413"/>
    <s v="I-2025-07413"/>
    <s v="ASDI: documental cierre alianza"/>
    <x v="2"/>
    <x v="5"/>
    <x v="0"/>
    <s v="Co-inversor - Fundación Avina (FA)"/>
    <x v="3"/>
    <x v="3"/>
    <x v="3"/>
    <s v="Consultoría: Contratación de servicios/Otros"/>
    <m/>
    <s v="US Dollar"/>
    <n v="6395"/>
    <n v="6395"/>
    <s v="Pago Completo"/>
    <s v="Pago único Enrique Muñoz - I-07413"/>
    <s v="D-2025-12-09-26487"/>
    <x v="2"/>
    <s v="A00707"/>
  </r>
  <r>
    <d v="2025-12-10T00:00:00"/>
    <s v="Pago 17 Jerson I-5430"/>
    <s v="I-2022-05430"/>
    <s v="ASDI: Consultoría Honduras Jerson Muñoz"/>
    <x v="2"/>
    <x v="5"/>
    <x v="0"/>
    <s v="Co-inversor - Fundación Avina (FA)"/>
    <x v="3"/>
    <x v="9"/>
    <x v="9"/>
    <s v="Consultoría: Implementación de Programas"/>
    <s v="Honduras"/>
    <s v="Lempiras Hondureñas"/>
    <n v="128580.6"/>
    <n v="4882.29"/>
    <s v="Pago Completo"/>
    <s v="Pago 17 Jerson I-5430"/>
    <s v="D-2025-12-09-26474"/>
    <x v="2"/>
    <s v="A00707"/>
  </r>
  <r>
    <d v="2025-12-10T00:00:00"/>
    <s v="Reintegro Juana Penayo - Gastos de Alimentación y Traslado"/>
    <s v="I-2025-07164"/>
    <s v="Reunião de Equipe Água"/>
    <x v="2"/>
    <x v="105"/>
    <x v="0"/>
    <s v="Avina Americas – Fundación Avina (AA-FA)"/>
    <x v="4"/>
    <x v="12"/>
    <x v="12"/>
    <s v="Contratación de servicios/Viajes/Hoteles/Viáticos"/>
    <s v="Brasil"/>
    <s v="US Dollar"/>
    <n v="51.51"/>
    <n v="51.51"/>
    <s v="Pago Completo"/>
    <s v="Reintegro Juana Penayo - Gastos de Alimentación y Traslado"/>
    <s v="D-2025-11-03-26096"/>
    <x v="0"/>
    <s v="A00934"/>
  </r>
  <r>
    <d v="2025-12-10T00:00:00"/>
    <s v="Reemb. Renata SP Climate Ventures"/>
    <s v="I-2025-06814"/>
    <s v="WTT GER - Viagens 2025 - Via Aérea e adiantamentos"/>
    <x v="3"/>
    <x v="114"/>
    <x v="1"/>
    <s v="WTT Institucional"/>
    <x v="2"/>
    <x v="2"/>
    <x v="2"/>
    <s v="Contratación de servicios/Viajes/Hoteles/Viáticos"/>
    <s v="Brasil"/>
    <s v="Reales"/>
    <n v="405.17"/>
    <n v="74.13"/>
    <s v="Pago Completo"/>
    <s v="Reemb. Renata SP Climate Ventures"/>
    <s v="D-2025-12-08-26429"/>
    <x v="1"/>
    <s v="A00829"/>
  </r>
  <r>
    <d v="2025-12-10T00:00:00"/>
    <s v="Pago único _ auditoria"/>
    <s v="I-2025-07258"/>
    <s v="POV - Auditoría año 5"/>
    <x v="2"/>
    <x v="40"/>
    <x v="0"/>
    <s v="Co-inversor - Fundación Avina (FA)"/>
    <x v="0"/>
    <x v="0"/>
    <x v="0"/>
    <s v="Auditoria"/>
    <s v="Bolivia"/>
    <s v="US Dollar"/>
    <n v="4080"/>
    <n v="4080"/>
    <s v="Pago Completo"/>
    <s v="Pago único _ auditoria"/>
    <s v="D-2025-12-05-26423"/>
    <x v="0"/>
    <s v="A00461"/>
  </r>
  <r>
    <d v="2025-12-10T00:00:00"/>
    <s v="Pago único Ethel Valladares - I-07405"/>
    <s v="I-2025-07405"/>
    <s v="ASDI: Gira medios Honduras"/>
    <x v="2"/>
    <x v="5"/>
    <x v="0"/>
    <s v="Co-inversor - Fundación Avina (FA)"/>
    <x v="3"/>
    <x v="3"/>
    <x v="3"/>
    <s v="Consultoría: Contratación de servicios/Otros"/>
    <m/>
    <s v="US Dollar"/>
    <n v="2036.65"/>
    <n v="2036.65"/>
    <s v="Pago Completo"/>
    <s v="Pago único Ethel Valladares - I-07405"/>
    <s v="D-2025-12-09-26489"/>
    <x v="2"/>
    <s v="A00707"/>
  </r>
  <r>
    <d v="2025-12-10T00:00:00"/>
    <s v="Desembolso anticipo # 1 - auditoria"/>
    <s v="I-2025-07399"/>
    <s v="ECI - Latitud R - C2 - Guatemala - Auditoria de Cumplimiento Técnico (Polycon33)"/>
    <x v="2"/>
    <x v="89"/>
    <x v="0"/>
    <s v="Co-inversor - Fundación Avina (FA)"/>
    <x v="6"/>
    <x v="10"/>
    <x v="10"/>
    <s v="Consultoría: Contratación de servicios/Otros"/>
    <m/>
    <s v="US Dollar"/>
    <n v="3000"/>
    <n v="3000"/>
    <s v="Pago Completo"/>
    <s v="Desembolso anticipo # 1 - auditoria"/>
    <s v="D-2025-12-09-26476"/>
    <x v="1"/>
    <s v="A00655"/>
  </r>
  <r>
    <d v="2025-12-10T00:00:00"/>
    <s v="I-07308 - Pago 2 Fundación Gabo"/>
    <s v="I-2025-07308"/>
    <s v="ASDI: Taller periodistas y relación con los medios"/>
    <x v="2"/>
    <x v="5"/>
    <x v="0"/>
    <s v="Co-inversor - Fundación Avina (FA)"/>
    <x v="3"/>
    <x v="3"/>
    <x v="3"/>
    <s v="Consultoría: Inversiones"/>
    <m/>
    <s v="US Dollar"/>
    <n v="7400"/>
    <n v="7400"/>
    <s v="Pago Completo"/>
    <s v="I-07308 - Pago 2 Fundación Gabo"/>
    <s v="D-2025-12-09-26493"/>
    <x v="2"/>
    <s v="A00707"/>
  </r>
  <r>
    <d v="2025-12-10T00:00:00"/>
    <s v="Reintegro Caja Chica Jerson I-5447"/>
    <s v="I-2023-05447"/>
    <s v="ASDI: Caja Chica Jerson - Honduras"/>
    <x v="2"/>
    <x v="5"/>
    <x v="0"/>
    <s v="Co-inversor - Fundación Avina (FA)"/>
    <x v="3"/>
    <x v="9"/>
    <x v="9"/>
    <s v="Consultoría: Contratación de servicios/Otros"/>
    <s v="Honduras"/>
    <s v="US Dollar"/>
    <n v="176.34"/>
    <n v="176.34"/>
    <s v="Pago Completo"/>
    <s v="Reintegro Caja Chica Jerson I-5447"/>
    <s v="D-2025-12-09-26475"/>
    <x v="2"/>
    <s v="A00707"/>
  </r>
  <r>
    <d v="2025-12-10T00:00:00"/>
    <s v="01 Desembolso Packard - Talanoa"/>
    <s v="I-2025-07337"/>
    <s v="Comic Relief: Guia sobre Adaptação Climática para Jornalistas - Talanoa"/>
    <x v="2"/>
    <x v="101"/>
    <x v="0"/>
    <s v="Avina Americas – Fundación Avina (AA-FA)"/>
    <x v="7"/>
    <x v="22"/>
    <x v="43"/>
    <s v="Donación efectivo más de U$D 3K y menos de U$D 50K"/>
    <m/>
    <s v="US Dollar"/>
    <n v="5000"/>
    <n v="5000"/>
    <s v="Pago Completo"/>
    <s v="01 Desembolso Packard - Talanoa"/>
    <s v="D-2025-12-09-26460"/>
    <x v="0"/>
    <s v="A00921"/>
  </r>
  <r>
    <d v="2025-12-10T00:00:00"/>
    <s v="Pago Unico _ Procomum_ ICC Pabellon Cuidados COP30"/>
    <s v="I-2025-07325"/>
    <s v="ICC: Pabellon Cuidados COP30"/>
    <x v="2"/>
    <x v="106"/>
    <x v="0"/>
    <s v="Co-inversor - Fundación Avina (FA)"/>
    <x v="3"/>
    <x v="3"/>
    <x v="3"/>
    <s v="Donación efectivo más de U$D 3K y menos de U$D 50K"/>
    <m/>
    <s v="US Dollar"/>
    <n v="5000"/>
    <n v="5000"/>
    <s v="Pago Completo"/>
    <s v="Pago Unico _ Procomum_ ICC Pabellon Cuidados COP30"/>
    <s v="D-2025-12-09-26472"/>
    <x v="0"/>
    <s v="A00808"/>
  </r>
  <r>
    <d v="2025-12-10T00:00:00"/>
    <s v="Reembolso Despesas de Eventos - Lanna Peixoto"/>
    <s v="I-2025-06979"/>
    <s v="GCF BRA | Eventos e Viagens - projeto Marajó"/>
    <x v="2"/>
    <x v="2"/>
    <x v="0"/>
    <s v="Co-inversor - Fundación Avina (FA)"/>
    <x v="0"/>
    <x v="11"/>
    <x v="11"/>
    <s v="Organizado por Avina"/>
    <s v="Brasil"/>
    <s v="US Dollar"/>
    <n v="1042.94"/>
    <n v="1042.94"/>
    <s v="Pago Completo"/>
    <s v="Reembolso Despesas de Eventos - Lanna Peixoto"/>
    <s v="D-2025-12-08-26431"/>
    <x v="0"/>
    <s v="A00703"/>
  </r>
  <r>
    <d v="2025-12-10T00:00:00"/>
    <s v="I-2025-06832 - Invoice 12 - Pago honorarios Mafer Pineda"/>
    <s v="I-2025-06832"/>
    <s v="ECI - Consultoría Programática Apoyo Técnico Latitud R y ECI – Perú"/>
    <x v="2"/>
    <x v="117"/>
    <x v="0"/>
    <s v="Co-inversor - Fundación Avina (FA)"/>
    <x v="6"/>
    <x v="8"/>
    <x v="8"/>
    <s v="Consultoría: Implementación de Programas"/>
    <s v="Perú"/>
    <s v="Nuevos Soles Peruanos"/>
    <n v="22000"/>
    <n v="6535.95"/>
    <s v="Pago Completo"/>
    <s v="I-2025-06832 - Invoice 12 - Pago honorarios Mafer Pineda"/>
    <s v="D-2025-12-08-26435"/>
    <x v="1"/>
    <s v="A00596"/>
  </r>
  <r>
    <d v="2025-12-10T00:00:00"/>
    <s v="1er Desembolso Pulso Público"/>
    <s v="I-2025-07411"/>
    <s v="BASE: Pulso Publico Agenda de Regulación Brigadista"/>
    <x v="2"/>
    <x v="90"/>
    <x v="0"/>
    <s v="Co-inversor - Fundación Avina (FA)"/>
    <x v="7"/>
    <x v="22"/>
    <x v="22"/>
    <s v="Donación efectivo más de U$D 3K y menos de U$D 50K"/>
    <m/>
    <s v="Reales"/>
    <n v="29466"/>
    <n v="5548.32"/>
    <s v="Pago Completo"/>
    <s v="1er Desembolso Pulso Público"/>
    <s v="D-2025-12-04-26392"/>
    <x v="3"/>
    <s v="A00766"/>
  </r>
  <r>
    <d v="2025-12-10T00:00:00"/>
    <s v="FT 8556 Via Aerea - Hospedagem Passagem Santarém 18/11 e 09/12 - Gracyane"/>
    <s v="I-2025-06814"/>
    <s v="WTT GER - Viagens 2025 - Via Aérea e adiantamentos"/>
    <x v="3"/>
    <x v="42"/>
    <x v="1"/>
    <s v="WTT Institucional"/>
    <x v="2"/>
    <x v="2"/>
    <x v="2"/>
    <s v="Contratación de servicios/Viajes/Hoteles/Viáticos"/>
    <s v="Brasil"/>
    <s v="Reales"/>
    <n v="4255.96"/>
    <n v="778.72"/>
    <s v="Pago Completo"/>
    <s v="FT 8556 Via Aerea - Hospedagem Passagem Santarém 18/11 e 09/12 - Gracyane"/>
    <s v="D-2025-12-08-26441"/>
    <x v="1"/>
    <s v="A00830"/>
  </r>
  <r>
    <d v="2025-12-10T00:00:00"/>
    <s v="2nd payment - Green Impact"/>
    <s v="I-2025-07155"/>
    <s v="Impulsouth II: JTL&amp;I Grants - Green Impact - Cameroon"/>
    <x v="2"/>
    <x v="63"/>
    <x v="0"/>
    <s v="Co-inversor - Fundación Avina (FA)"/>
    <x v="7"/>
    <x v="22"/>
    <x v="25"/>
    <s v="Donación efectivo más de U$D 3K y menos de U$D 50K"/>
    <s v="Camerún"/>
    <s v="US Dollar"/>
    <n v="2000"/>
    <n v="2000"/>
    <s v="Pago Completo"/>
    <s v="2nd payment - Green Impact"/>
    <s v="D-2025-12-09-26451"/>
    <x v="0"/>
    <s v="A00811"/>
  </r>
  <r>
    <d v="2025-12-10T00:00:00"/>
    <s v="Honorário Novembro"/>
    <s v="I-2024-06740"/>
    <s v="GCF BRA | Consultoría coordinación proyecto Marajó Resiliente - Lanna Peixoto"/>
    <x v="2"/>
    <x v="2"/>
    <x v="0"/>
    <s v="Co-inversor - Fundación Avina (FA)"/>
    <x v="0"/>
    <x v="0"/>
    <x v="0"/>
    <s v="Consultoría: Implementación de Programas"/>
    <s v="Brasil"/>
    <s v="Reales"/>
    <n v="16772.8"/>
    <n v="3175.88"/>
    <s v="Pago Completo"/>
    <s v="Honorário Novembro"/>
    <s v="D-2025-12-05-26417"/>
    <x v="0"/>
    <s v="A00703"/>
  </r>
  <r>
    <d v="2025-12-10T00:00:00"/>
    <s v="Invoice 03/2025 - Pago 3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13000000"/>
    <n v="3416.56"/>
    <s v="Pago Completo"/>
    <s v="Invoice 03/2025 - Pago 3 - Consultoria coordinacion aceleradora German Villegas"/>
    <s v="D-2025-12-09-26449"/>
    <x v="1"/>
    <s v="A00655"/>
  </r>
  <r>
    <d v="2025-12-10T00:00:00"/>
    <s v="Invoice  6 - Consultora apoyo tecnico Bolívia"/>
    <s v="I-2025-06876"/>
    <s v="ECI - Consultoría Programática Apoyo Técnico Latitud R y ECI  Bolívia"/>
    <x v="2"/>
    <x v="23"/>
    <x v="0"/>
    <s v="Avina Americas – Fundación Avina (AA-FA)"/>
    <x v="6"/>
    <x v="8"/>
    <x v="8"/>
    <s v="Consultoría: Implementación de Programas"/>
    <s v="Bolivia"/>
    <s v="Pesos Bolivianos"/>
    <n v="20800"/>
    <n v="2988.51"/>
    <s v="Pago Completo"/>
    <s v="Invoice  6 - Consultora apoyo tecnico Bolívia"/>
    <s v="D-2025-12-09-26481"/>
    <x v="1"/>
    <s v="A00788"/>
  </r>
  <r>
    <d v="2025-12-10T00:00:00"/>
    <s v="Fac 4 - Emigdia Ybanez - Consultoría"/>
    <s v="I-2025-07048"/>
    <s v="Lazos de Agua: Consultoría en Comunicación"/>
    <x v="2"/>
    <x v="105"/>
    <x v="0"/>
    <s v="Avina Americas – Fundación Avina (AA-FA)"/>
    <x v="4"/>
    <x v="12"/>
    <x v="12"/>
    <s v="Consultoría: Implementación de Programas"/>
    <s v="Paraguay"/>
    <s v="Guaranies Paraguayos"/>
    <n v="17101641.27"/>
    <n v="2508.39"/>
    <s v="Pago Completo"/>
    <s v="Fac 4 - Emigdia Ybanez - Consultoría"/>
    <s v="D-2025-12-08-26427"/>
    <x v="0"/>
    <s v="A00934"/>
  </r>
  <r>
    <d v="2025-12-10T00:00:00"/>
    <s v="Factura 00000062 - Pago unico de servicio Contracorriente"/>
    <s v="I-2025-07335"/>
    <s v="Target - Alianza comunicación Honduras"/>
    <x v="2"/>
    <x v="107"/>
    <x v="0"/>
    <s v="Avina Americas – Fundación Avina (AA-FA)"/>
    <x v="6"/>
    <x v="10"/>
    <x v="10"/>
    <s v="Consultoría: Contratación de servicios/Otros"/>
    <m/>
    <s v="US Dollar"/>
    <n v="3550"/>
    <n v="3550"/>
    <s v="Pago Completo"/>
    <s v="Factura 00000062 - Pago unico de servicio Contracorriente"/>
    <s v="D-2025-12-09-26494"/>
    <x v="1"/>
    <s v="A00759"/>
  </r>
  <r>
    <d v="2025-12-10T00:00:00"/>
    <s v="Fac 5-24 Miriam Priotti - Consultoría"/>
    <s v="I-2025-06975"/>
    <s v="Lazos de Agua: Especialista en Cambio de Comportamiento"/>
    <x v="2"/>
    <x v="121"/>
    <x v="0"/>
    <s v="Co-inversor - Fundación Avina (FA)"/>
    <x v="4"/>
    <x v="12"/>
    <x v="12"/>
    <s v="Consultoría: Implementación de Programas"/>
    <s v="Argentina"/>
    <s v="Pesos Argentinos"/>
    <n v="3946278.64"/>
    <n v="2736.67"/>
    <s v="Pago Completo"/>
    <s v="Fac 5-24 Miriam Priotti - Consultoría"/>
    <s v="D-2025-12-08-26428"/>
    <x v="0"/>
    <s v="A00828"/>
  </r>
  <r>
    <d v="2025-12-11T00:00:00"/>
    <s v="Pagamento passagem Isadora Harvey | Via Aerea"/>
    <s v="I-2025-06877"/>
    <s v="Avina | Consultoría Coordinación Programática | Isadora Harvey"/>
    <x v="5"/>
    <x v="27"/>
    <x v="0"/>
    <s v="Co-inversor - Fundación Avina (FA)"/>
    <x v="5"/>
    <x v="16"/>
    <x v="16"/>
    <s v="Consultoría: Implementación de Programas"/>
    <s v="Brasil"/>
    <s v="Reales"/>
    <n v="601.79999999999995"/>
    <n v="110.29"/>
    <s v="Pago Completo"/>
    <s v="Pagamento passagem Isadora Harvey | Via Aerea"/>
    <s v="D-2025-12-11-26515"/>
    <x v="3"/>
    <s v="A00001"/>
  </r>
  <r>
    <d v="2025-12-11T00:00:00"/>
    <s v="Factura 42632 - Estudio Beccar Varela"/>
    <s v="I-2025-07417"/>
    <s v="ECI - REG - Apoyo operativo aceleradora -  Asesoria legales  Argentina"/>
    <x v="2"/>
    <x v="89"/>
    <x v="0"/>
    <s v="Co-inversor - Fundación Avina (FA)"/>
    <x v="6"/>
    <x v="10"/>
    <x v="10"/>
    <s v="Consultoría: Contratación de servicios/Otros"/>
    <m/>
    <s v="US Dollar"/>
    <n v="10000"/>
    <n v="10000"/>
    <s v="Pago Completo"/>
    <s v="Factura 42632 - Estudio Beccar Varela"/>
    <s v="D-2025-12-10-26509"/>
    <x v="1"/>
    <s v="A00655"/>
  </r>
  <r>
    <d v="2025-12-11T00:00:00"/>
    <s v="2do desembolso Enmienda 09-2025"/>
    <s v="I-2024-06316"/>
    <s v="UE Redes Chaco - Huella de Carbono"/>
    <x v="0"/>
    <x v="56"/>
    <x v="0"/>
    <s v="Co-inversor - Fundación Avina (FA)"/>
    <x v="0"/>
    <x v="0"/>
    <x v="0"/>
    <s v="Consultoría: Implementación de Programas"/>
    <s v="Argentina"/>
    <s v="Pesos Argentinos"/>
    <n v="3318749.99"/>
    <n v="2311.11"/>
    <s v="Pago Completo"/>
    <s v="2do desembolso Enmienda 09-2025"/>
    <s v="D-2025-12-09-26479"/>
    <x v="0"/>
    <s v="A00622"/>
  </r>
  <r>
    <d v="2025-12-11T00:00:00"/>
    <s v="Reintegro gastos de viaje - I-07264"/>
    <s v="I-2025-07264"/>
    <s v="ASDI: Participación de Fernando Francia en Encuentro de Familiares de Migrantes Desaparecidos"/>
    <x v="2"/>
    <x v="5"/>
    <x v="0"/>
    <s v="Co-inversor - Fundación Avina (FA)"/>
    <x v="3"/>
    <x v="9"/>
    <x v="9"/>
    <s v="Contratación de servicios/Viajes/Hoteles/Viáticos"/>
    <s v="Honduras"/>
    <s v="US Dollar"/>
    <n v="178.5"/>
    <n v="178.5"/>
    <s v="Pago Completo"/>
    <s v="Reintegro gastos de viaje - I-07264"/>
    <s v="D-2025-12-10-26507"/>
    <x v="2"/>
    <s v="A00707"/>
  </r>
  <r>
    <d v="2025-12-11T00:00:00"/>
    <s v="Pago 4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4 – I-07035 Cosmovisiones"/>
    <s v="D-2025-12-10-26506"/>
    <x v="2"/>
    <s v="A00707"/>
  </r>
  <r>
    <d v="2025-12-11T00:00:00"/>
    <s v="Pago 14 Reintegro Caja Chica Sindy"/>
    <s v="I-2023-05446"/>
    <s v="ASDI: Caja Chica Sindy - Guatemala"/>
    <x v="2"/>
    <x v="5"/>
    <x v="0"/>
    <s v="Co-inversor - Fundación Avina (FA)"/>
    <x v="3"/>
    <x v="9"/>
    <x v="9"/>
    <s v="Consultoría: Contratación de servicios/Otros"/>
    <s v="Guatemala"/>
    <s v="US Dollar"/>
    <n v="948.81"/>
    <n v="948.81"/>
    <s v="Pago Completo"/>
    <s v="Pago 14 Reintegro Caja Chica Sindy"/>
    <s v="D-2025-12-10-26503"/>
    <x v="2"/>
    <s v="A00707"/>
  </r>
  <r>
    <d v="2025-12-11T00:00:00"/>
    <s v="Pago 3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3 – I-07035 Cosmovisiones"/>
    <s v="D-2025-12-10-26505"/>
    <x v="2"/>
    <s v="A00707"/>
  </r>
  <r>
    <d v="2025-12-11T00:00:00"/>
    <s v="Pago único No ficción I-07407"/>
    <s v="I-2025-07407"/>
    <s v="ASDI: Producción de notas en Guatemala, No Ficción"/>
    <x v="2"/>
    <x v="5"/>
    <x v="0"/>
    <s v="Co-inversor - Fundación Avina (FA)"/>
    <x v="3"/>
    <x v="3"/>
    <x v="3"/>
    <s v="Consultoría: Contratación de servicios/Otros"/>
    <m/>
    <s v="US Dollar"/>
    <n v="3000"/>
    <n v="3000"/>
    <s v="Pago Completo"/>
    <s v="Pago único No ficción I-07407"/>
    <s v="D-2025-12-10-26504"/>
    <x v="2"/>
    <s v="A00707"/>
  </r>
  <r>
    <d v="2025-12-11T00:00:00"/>
    <s v="Reintegro gastos de viaje - I-07375"/>
    <s v="I-2025-07375"/>
    <s v="ASDI: Participación de Fernando Francia en el Encuentro de Modelos de inclusión socioeconómica en Guatemala"/>
    <x v="2"/>
    <x v="5"/>
    <x v="0"/>
    <s v="Co-inversor - Fundación Avina (FA)"/>
    <x v="3"/>
    <x v="9"/>
    <x v="9"/>
    <s v="Contratación de servicios/Viajes/Hoteles/Viáticos"/>
    <m/>
    <s v="US Dollar"/>
    <n v="263.75"/>
    <n v="263.75"/>
    <s v="Pago Completo"/>
    <s v="Reintegro gastos de viaje - I-07375"/>
    <s v="D-2025-12-10-26508"/>
    <x v="2"/>
    <s v="A00707"/>
  </r>
  <r>
    <d v="2025-12-12T00:00:00"/>
    <s v="FT 8578 Via Aerea - Hospedagem Santarém 09/12 - Gracyane"/>
    <s v="I-2025-06814"/>
    <s v="WTT GER - Viagens 2025 - Via Aérea e adiantamentos"/>
    <x v="3"/>
    <x v="42"/>
    <x v="1"/>
    <s v="WTT Institucional"/>
    <x v="2"/>
    <x v="2"/>
    <x v="2"/>
    <s v="Contratación de servicios/Viajes/Hoteles/Viáticos"/>
    <s v="Brasil"/>
    <s v="Reales"/>
    <n v="837.9"/>
    <n v="155.13999999999999"/>
    <s v="Pago Completo"/>
    <s v="FT 8578 Via Aerea - Hospedagem Santarém 09/12 - Gracyane"/>
    <s v="D-2025-12-11-26513"/>
    <x v="1"/>
    <s v="A00830"/>
  </r>
  <r>
    <d v="2025-12-12T00:00:00"/>
    <s v="Desembolso 1"/>
    <s v="I-2025-07330"/>
    <s v="UE Redes Chaco - fondos de innovación (Comunidad Indígena Pueblo Kolla Finca Santiago)"/>
    <x v="0"/>
    <x v="56"/>
    <x v="0"/>
    <s v="Co-inversor - Fundación Avina (FA)"/>
    <x v="0"/>
    <x v="11"/>
    <x v="11"/>
    <s v="Donación efectivo más de U$D 50K"/>
    <m/>
    <s v="Pesos Argentinos"/>
    <n v="59850000"/>
    <n v="41533.660000000003"/>
    <s v="Pago Completo"/>
    <s v="Desembolso 1"/>
    <s v="D-2025-12-09-26488"/>
    <x v="0"/>
    <s v="A00622"/>
  </r>
  <r>
    <d v="2025-12-12T00:00:00"/>
    <s v="Desembolso 1/2 - Criollos"/>
    <s v="I-2025-07332"/>
    <s v="UE Redes Chaco - fondos de innovación (Asoc. Civil. Unión de Productores Criollos del Impenetrable)"/>
    <x v="0"/>
    <x v="56"/>
    <x v="0"/>
    <s v="Co-inversor - Fundación Avina (FA)"/>
    <x v="0"/>
    <x v="11"/>
    <x v="11"/>
    <s v="Donación efectivo más de U$D 50K"/>
    <m/>
    <s v="Pesos Argentinos"/>
    <n v="60900000"/>
    <n v="42262.32"/>
    <s v="Pago Completo"/>
    <s v="Desembolso 1/2 - Criollos"/>
    <s v="D-2025-12-09-26462"/>
    <x v="0"/>
    <s v="A00622"/>
  </r>
  <r>
    <d v="2025-12-12T00:00:00"/>
    <s v="UE Mx - Enmienda I - año II - OXFAM"/>
    <s v="I-2024-06124"/>
    <s v="UE Mx: Oxfam México - NDICI CSO/2023/450-034"/>
    <x v="6"/>
    <x v="100"/>
    <x v="0"/>
    <s v="Co-inversor - Fundación Avina (FA)"/>
    <x v="3"/>
    <x v="3"/>
    <x v="3"/>
    <s v="Donación efectivo más de U$D 3K y menos de U$D 50K"/>
    <s v="México"/>
    <s v="Pesos Mexicanos"/>
    <n v="1511508.28"/>
    <n v="82371.02"/>
    <s v="Pago Completo"/>
    <s v="UE Mx - Enmienda I - año II - OXFAM"/>
    <s v="D-2025-12-08-26424"/>
    <x v="1"/>
    <s v="A00804"/>
  </r>
  <r>
    <d v="2025-12-12T00:00:00"/>
    <s v="Honorarios Diciembre 2025"/>
    <s v="I-2024-06315"/>
    <s v="UE Redes Chaco - Coordinación del proyecto (Yaiza Reid Rata) - año II"/>
    <x v="0"/>
    <x v="56"/>
    <x v="0"/>
    <s v="Co-inversor - Fundación Avina (FA)"/>
    <x v="0"/>
    <x v="0"/>
    <x v="0"/>
    <s v="Consultoría: Implementación de Programas"/>
    <s v="Argentina"/>
    <s v="Pesos Argentinos"/>
    <n v="3890000"/>
    <n v="2699.51"/>
    <s v="Pago Completo"/>
    <s v="Honorarios Diciembre 2025"/>
    <s v="D-2025-12-10-26501"/>
    <x v="0"/>
    <s v="A00622"/>
  </r>
  <r>
    <d v="2025-12-12T00:00:00"/>
    <s v="Pago pasajes Turismo Esquerré - I-07390"/>
    <s v="I-2025-07390"/>
    <s v="ASDI - apoyo logístico en el XV Congreso de la RIAM"/>
    <x v="2"/>
    <x v="5"/>
    <x v="0"/>
    <s v="Co-inversor - Fundación Avina (FA)"/>
    <x v="3"/>
    <x v="3"/>
    <x v="3"/>
    <s v="Contratación de servicios/Viajes/Hoteles/Viáticos"/>
    <m/>
    <s v="US Dollar"/>
    <n v="8920.92"/>
    <n v="8920.92"/>
    <s v="Pago Completo"/>
    <s v="Pago pasajes Turismo Esquerré - I-07390"/>
    <s v="D-2025-12-11-26514"/>
    <x v="2"/>
    <s v="A00707"/>
  </r>
  <r>
    <d v="2025-12-12T00:00:00"/>
    <s v="Pasaje Fernando Francia - I-07375"/>
    <s v="I-2025-07375"/>
    <s v="ASDI: Participación de Fernando Francia en el Encuentro de Modelos de inclusión socioeconómica en Guatemala"/>
    <x v="2"/>
    <x v="5"/>
    <x v="0"/>
    <s v="Co-inversor - Fundación Avina (FA)"/>
    <x v="3"/>
    <x v="9"/>
    <x v="9"/>
    <s v="Contratación de servicios/Viajes/Hoteles/Viáticos"/>
    <m/>
    <s v="US Dollar"/>
    <n v="313.42"/>
    <n v="313.42"/>
    <s v="Pago Completo"/>
    <s v="Pasaje Fernando Francia - I-07375"/>
    <s v="D-2025-12-09-26482"/>
    <x v="2"/>
    <s v="A00707"/>
  </r>
  <r>
    <d v="2025-12-12T00:00:00"/>
    <s v="UE Mx - 1615 FA Mx - Consultoria Evaluacion, Monitoreo y Aprendizaje - Diciembre"/>
    <s v="I-2025-06834"/>
    <s v="UE Mx - Consultoría de evaluación, monitoreo y aprendizaje"/>
    <x v="6"/>
    <x v="100"/>
    <x v="0"/>
    <s v="Co-inversor - Fundación Avina (FA)"/>
    <x v="3"/>
    <x v="9"/>
    <x v="9"/>
    <s v="Consultoría: Implementación de Programas"/>
    <s v="México"/>
    <s v="Pesos Mexicanos"/>
    <n v="25963.4"/>
    <n v="1425.78"/>
    <s v="Pago Completo"/>
    <s v="UE Mx - 1615 FA Mx - Consultoria Evaluacion, Monitoreo y Aprendizaje - Diciembre"/>
    <s v="D-2025-12-04-26379"/>
    <x v="1"/>
    <s v="A00804"/>
  </r>
  <r>
    <d v="2025-12-12T00:00:00"/>
    <s v="Anticipo Alojamiento 5 participantes evento RIAM – MR Hoteles - I-07390"/>
    <s v="I-2025-07390"/>
    <s v="ASDI - apoyo logístico en el XV Congreso de la RIAM"/>
    <x v="2"/>
    <x v="5"/>
    <x v="0"/>
    <s v="Co-inversor - Fundación Avina (FA)"/>
    <x v="3"/>
    <x v="3"/>
    <x v="3"/>
    <s v="Contratación de servicios/Viajes/Hoteles/Viáticos"/>
    <m/>
    <s v="US Dollar"/>
    <n v="1000"/>
    <n v="1000"/>
    <s v="Pago Completo"/>
    <s v="Anticipo Alojamiento 5 participantes evento RIAM – MR Hoteles - I-07390"/>
    <s v="D-2025-12-10-26498"/>
    <x v="2"/>
    <s v="A00707"/>
  </r>
  <r>
    <d v="2025-12-12T00:00:00"/>
    <s v="Desembolso único"/>
    <s v="I-2025-07415"/>
    <s v="IF | Congreso Futuro 2026"/>
    <x v="2"/>
    <x v="90"/>
    <x v="0"/>
    <s v="Co-inversor - Fundación Avina (FA)"/>
    <x v="8"/>
    <x v="31"/>
    <x v="33"/>
    <s v="Patrocinios"/>
    <m/>
    <s v="US Dollar"/>
    <n v="5000"/>
    <n v="5000"/>
    <s v="Pago Completo"/>
    <s v="Desembolso único"/>
    <s v="D-2025-12-10-26510"/>
    <x v="3"/>
    <s v="A00766"/>
  </r>
  <r>
    <d v="2025-12-12T00:00:00"/>
    <s v="Reembolso Marvson Andrade - Gastos de viagem"/>
    <s v="I-2025-07164"/>
    <s v="Reunião de Equipe Água"/>
    <x v="2"/>
    <x v="27"/>
    <x v="0"/>
    <s v="Co-inversor - Fundación Avina (FA)"/>
    <x v="4"/>
    <x v="12"/>
    <x v="12"/>
    <s v="Contratación de servicios/Viajes/Hoteles/Viáticos"/>
    <s v="Brasil"/>
    <s v="US Dollar"/>
    <n v="206.59"/>
    <n v="206.59"/>
    <s v="Pago Completo"/>
    <s v="Reembolso Marvson Andrade - Gastos de viagem"/>
    <s v="D-2025-11-19-26224"/>
    <x v="3"/>
    <s v="A00001"/>
  </r>
  <r>
    <d v="2025-12-12T00:00:00"/>
    <s v="Quinto pago - I-06923 José Valverde"/>
    <s v="I-2025-06923"/>
    <s v="ASDI: Consultoría MEL José Pablo Valverde"/>
    <x v="2"/>
    <x v="5"/>
    <x v="0"/>
    <s v="Co-inversor - Fundación Avina (FA)"/>
    <x v="3"/>
    <x v="9"/>
    <x v="9"/>
    <s v="Consultoría: Implementación de Programas"/>
    <s v="Guatemala"/>
    <s v="US Dollar"/>
    <n v="2800"/>
    <n v="2800"/>
    <s v="Pago Completo"/>
    <s v="Quinto pago - I-06923 José Valverde"/>
    <s v="D-2025-12-09-26495"/>
    <x v="2"/>
    <s v="A00707"/>
  </r>
  <r>
    <d v="2025-12-12T00:00:00"/>
    <s v="Pago 2 _ ICC: FLAA-Comunidad Mariscal Sucre"/>
    <s v="I-2025-07097"/>
    <s v="ICC: FLAA-Comunidad Mariscal Sucre"/>
    <x v="2"/>
    <x v="106"/>
    <x v="0"/>
    <s v="Co-inversor - Fundación Avina (FA)"/>
    <x v="3"/>
    <x v="3"/>
    <x v="3"/>
    <s v="Donación efectivo más de U$D 3K y menos de U$D 50K"/>
    <s v="Ecuador"/>
    <s v="US Dollar"/>
    <n v="22265.9"/>
    <n v="22265.9"/>
    <s v="Pago Completo"/>
    <s v="Pago 2 _ ICC: FLAA-Comunidad Mariscal Sucre"/>
    <s v="D-2025-12-11-26516"/>
    <x v="0"/>
    <s v="A00808"/>
  </r>
  <r>
    <d v="2025-12-12T00:00:00"/>
    <s v="Pago único Republica GT- I-07412"/>
    <s v="I-2025-07412"/>
    <s v="ASDI: Colaboración notas en ámbito empresarial"/>
    <x v="2"/>
    <x v="5"/>
    <x v="0"/>
    <s v="Co-inversor - Fundación Avina (FA)"/>
    <x v="3"/>
    <x v="3"/>
    <x v="3"/>
    <s v="Consultoría: Contratación de servicios/Otros"/>
    <m/>
    <s v="US Dollar"/>
    <n v="1000"/>
    <n v="1000"/>
    <s v="Pago Completo"/>
    <s v="Pago único Republica GT- I-07412"/>
    <s v="D-2025-12-12-26517"/>
    <x v="2"/>
    <s v="A00707"/>
  </r>
  <r>
    <d v="2025-12-12T00:00:00"/>
    <s v="Pago 13 Sindy I-5432"/>
    <s v="I-2022-05432"/>
    <s v="ASDI: Consultoría Guatemala Sindy Hernández"/>
    <x v="2"/>
    <x v="5"/>
    <x v="0"/>
    <s v="Co-inversor - Fundación Avina (FA)"/>
    <x v="3"/>
    <x v="9"/>
    <x v="9"/>
    <s v="Consultoría: Implementación de Programas"/>
    <s v="Guatemala"/>
    <s v="Quetzales Guatemaltecos"/>
    <n v="39389.050000000003"/>
    <n v="5147.68"/>
    <s v="Pago Completo"/>
    <s v="Pago 13 Sindy I-5432"/>
    <s v="D-2025-12-09-26497"/>
    <x v="2"/>
    <s v="A00707"/>
  </r>
  <r>
    <d v="2025-12-12T00:00:00"/>
    <s v="I-07389 pasaje Sindy Hernández"/>
    <s v="I-2025-07389"/>
    <s v="ASDI: Participación de Sindy Hernández Bonilla en el XV Congreso de la RIAM"/>
    <x v="2"/>
    <x v="5"/>
    <x v="0"/>
    <s v="Co-inversor - Fundación Avina (FA)"/>
    <x v="3"/>
    <x v="9"/>
    <x v="9"/>
    <s v="Contratación de servicios/Viajes/Hoteles/Viáticos"/>
    <m/>
    <s v="US Dollar"/>
    <n v="1666.72"/>
    <n v="1666.72"/>
    <s v="Pago Completo"/>
    <s v="I-07389 pasaje Sindy Hernández"/>
    <s v="D-2025-12-01-26325"/>
    <x v="2"/>
    <s v="A00707"/>
  </r>
  <r>
    <d v="2025-12-12T00:00:00"/>
    <s v="Factura 03 0097 - Tercer Pago Katherine Conicelli"/>
    <s v="I-2025-07209"/>
    <s v="ECI Argentina.: Consultora Gestión de datos e informes 2025/2"/>
    <x v="0"/>
    <x v="116"/>
    <x v="0"/>
    <s v="Co-inversor - Fundación Avina (FA)"/>
    <x v="6"/>
    <x v="8"/>
    <x v="8"/>
    <s v="Consultoría: Implementación de Programas"/>
    <s v="Argentina"/>
    <s v="Pesos Argentinos"/>
    <n v="5538048.3600000003"/>
    <n v="3843.2"/>
    <s v="Pago Completo"/>
    <s v="Factura 03 0097 - Tercer Pago Katherine Conicelli"/>
    <s v="D-2025-12-05-26416"/>
    <x v="1"/>
    <s v="A00932"/>
  </r>
  <r>
    <d v="2025-12-12T00:00:00"/>
    <s v="Honorarios Diciembre 2025"/>
    <s v="I-2025-06833"/>
    <s v="UE Redes Chaco - consultoría administrativa (Fiorella Tomasello)"/>
    <x v="0"/>
    <x v="56"/>
    <x v="0"/>
    <s v="Co-inversor - Fundación Avina (FA)"/>
    <x v="0"/>
    <x v="0"/>
    <x v="0"/>
    <s v="Consultoría: Implementación de Programas"/>
    <s v="Argentina"/>
    <s v="Pesos Argentinos"/>
    <n v="2219899"/>
    <n v="1540.53"/>
    <s v="Pago Completo"/>
    <s v="Honorarios Diciembre 2025"/>
    <s v="D-2025-12-10-26502"/>
    <x v="0"/>
    <s v="A00622"/>
  </r>
  <r>
    <d v="2025-12-15T00:00:00"/>
    <s v="NO PAGAR - Rendición de cuentas parcial Eva Duarte"/>
    <s v="I-2024-06154"/>
    <s v="Biomas II :  Apoio à Coordenação Programática (Eva Eduarda)"/>
    <x v="2"/>
    <x v="103"/>
    <x v="0"/>
    <s v="Avina Americas – Fundación Avina (AA-FA)"/>
    <x v="0"/>
    <x v="0"/>
    <x v="0"/>
    <s v="Consultoría: Implementación de Programas"/>
    <s v="Brasil"/>
    <s v="US Dollar"/>
    <n v="429.75"/>
    <n v="429.75"/>
    <s v="Pago Completo"/>
    <s v="NO PAGAR - Rendición de cuentas parcial Eva Duarte"/>
    <s v="D-2025-12-15-26519"/>
    <x v="0"/>
    <s v="A00913"/>
  </r>
  <r>
    <d v="2025-12-15T00:00:00"/>
    <s v="Desembolso comunicaciones Periplo UE 2do año 2 de 2"/>
    <s v="I-2024-06411"/>
    <s v="UE Chile: Implementación Estrategia de Comunicaciones Periplo Chile"/>
    <x v="1"/>
    <x v="65"/>
    <x v="0"/>
    <s v="Co-inversor - Fundación Avina (FA)"/>
    <x v="3"/>
    <x v="9"/>
    <x v="9"/>
    <s v="Consultoría: Implementación de Programas"/>
    <s v="Chile"/>
    <s v="Pesos Chilenos"/>
    <n v="2040000"/>
    <n v="2235.2199999999998"/>
    <s v="Pago Completo"/>
    <s v="Desembolso comunicaciones Periplo UE 2do año 2 de 2"/>
    <s v="D-2025-12-09-26480"/>
    <x v="1"/>
    <s v="A00800"/>
  </r>
  <r>
    <d v="2025-12-15T00:00:00"/>
    <s v="Consultoría G.Bade dic 2025"/>
    <s v="I-2024-06238"/>
    <s v="UE Chile - Periplo Comunicaciones"/>
    <x v="1"/>
    <x v="65"/>
    <x v="0"/>
    <s v="Co-inversor - Fundación Avina (FA)"/>
    <x v="3"/>
    <x v="9"/>
    <x v="9"/>
    <s v="Consultoría: Implementación de Programas"/>
    <s v="Chile"/>
    <s v="Pesos Chilenos"/>
    <n v="815000"/>
    <n v="892.99"/>
    <s v="Pago Completo"/>
    <s v="Consultoría G.Bade dic 2025"/>
    <s v="D-2025-12-09-26473"/>
    <x v="1"/>
    <s v="A00800"/>
  </r>
  <r>
    <d v="2025-12-15T00:00:00"/>
    <s v="NO PAGAR - Imposto - NF Transporte Frota - agenda Marajó"/>
    <s v="I-2024-06190"/>
    <s v="GCF BRA | Eventos e Viagens - Projeto Marajó"/>
    <x v="5"/>
    <x v="2"/>
    <x v="0"/>
    <s v="Co-inversor - Fundación Avina (FA)"/>
    <x v="0"/>
    <x v="11"/>
    <x v="11"/>
    <s v="Organizado por Avina"/>
    <s v="Brasil"/>
    <s v="Reales"/>
    <n v="71.5"/>
    <n v="13.26"/>
    <s v="Pago Completo"/>
    <s v="NO PAGAR - Imposto - NF Transporte Frota - agenda Marajó"/>
    <s v="D-2025-11-26-26299"/>
    <x v="0"/>
    <s v="A00703"/>
  </r>
  <r>
    <d v="2025-12-15T00:00:00"/>
    <s v="Traslados ALeon (Transportes Apoquindo)"/>
    <s v="I-2024-06242"/>
    <s v="UE Chile - Periplo Gastos Varios"/>
    <x v="1"/>
    <x v="65"/>
    <x v="0"/>
    <s v="Co-inversor - Fundación Avina (FA)"/>
    <x v="3"/>
    <x v="3"/>
    <x v="3"/>
    <s v="Consultoría: Contratación de servicios/Otros"/>
    <s v="Chile"/>
    <s v="Pesos Chilenos"/>
    <n v="49497"/>
    <n v="54.23"/>
    <s v="Pago Completo"/>
    <s v="Traslados ALeon (Transportes Apoquindo)"/>
    <s v="D-2025-12-09-26484"/>
    <x v="1"/>
    <s v="A00800"/>
  </r>
  <r>
    <d v="2025-12-15T00:00:00"/>
    <s v="Consultoría MEL Ma. Pia Montero dic 25"/>
    <s v="I-2025-07067"/>
    <s v="UE Chile - Periplo Consultoria MEL M.Montero"/>
    <x v="1"/>
    <x v="65"/>
    <x v="0"/>
    <s v="Co-inversor - Fundación Avina (FA)"/>
    <x v="3"/>
    <x v="9"/>
    <x v="9"/>
    <s v="Consultoría: Implementación de Programas"/>
    <s v="Chile"/>
    <s v="Pesos Chilenos"/>
    <n v="1100000"/>
    <n v="1205.27"/>
    <s v="Pago Completo"/>
    <s v="Consultoría MEL Ma. Pia Montero dic 25"/>
    <s v="D-2025-12-09-26463"/>
    <x v="1"/>
    <s v="A00800"/>
  </r>
  <r>
    <d v="2025-12-15T00:00:00"/>
    <s v="Consultoria Periplo Policy Brief"/>
    <s v="I-2025-07343"/>
    <s v="UE Chile Policy Paper sobre el esquema de movilidad laboral en Chile"/>
    <x v="1"/>
    <x v="65"/>
    <x v="0"/>
    <s v="Co-inversor - Fundación Avina (FA)"/>
    <x v="3"/>
    <x v="9"/>
    <x v="9"/>
    <s v="Consultoría: Implementación de Programas"/>
    <m/>
    <s v="Pesos Chilenos"/>
    <n v="2380000"/>
    <n v="2607.7600000000002"/>
    <s v="Pago Completo"/>
    <s v="Consultoria Periplo Policy Brief"/>
    <s v="D-2025-12-09-26465"/>
    <x v="1"/>
    <s v="A00800"/>
  </r>
  <r>
    <d v="2025-12-15T00:00:00"/>
    <s v="Pago único Laura Hernandez - I-07406"/>
    <s v="I-2025-07406"/>
    <s v="ASDI: Producción Notas en El Salvador, Alharaca"/>
    <x v="2"/>
    <x v="5"/>
    <x v="0"/>
    <s v="Co-inversor - Fundación Avina (FA)"/>
    <x v="3"/>
    <x v="3"/>
    <x v="3"/>
    <s v="Consultoría: Contratación de servicios/Otros"/>
    <m/>
    <s v="US Dollar"/>
    <n v="3500"/>
    <n v="3500"/>
    <s v="Pago Completo"/>
    <s v="Pago único Laura Hernandez - I-07406"/>
    <s v="D-2025-12-12-26518"/>
    <x v="2"/>
    <s v="A00707"/>
  </r>
  <r>
    <d v="2025-12-15T00:00:00"/>
    <s v="Reembolso Luciana Passos"/>
    <s v="I-2024-06061"/>
    <s v="AMA: Viagens de representação e monitoramento"/>
    <x v="5"/>
    <x v="33"/>
    <x v="0"/>
    <s v="Co-inversor - Fundación Avina (FA)"/>
    <x v="4"/>
    <x v="12"/>
    <x v="12"/>
    <s v="Contratación de servicios/Viajes/Hoteles/Viáticos"/>
    <s v="Brasil"/>
    <s v="Reales"/>
    <n v="439.69"/>
    <n v="81.540000000000006"/>
    <s v="Pago Completo"/>
    <s v="Reembolso Luciana Passos"/>
    <s v="D-2025-12-09-26496"/>
    <x v="0"/>
    <s v="A00344"/>
  </r>
  <r>
    <d v="2025-12-15T00:00:00"/>
    <s v="Consultoría diciembre V.Arellano A1760 1/4"/>
    <s v="I-2024-06412"/>
    <s v="Consultoría Administrativa Ikatu Maria Victoria Arellano"/>
    <x v="1"/>
    <x v="104"/>
    <x v="0"/>
    <s v="Co-inversor - Fundación Avina (FA)"/>
    <x v="1"/>
    <x v="17"/>
    <x v="17"/>
    <s v="Consultoría: Implementación de Programas"/>
    <s v="Chile"/>
    <s v="Pesos Chilenos"/>
    <n v="553113"/>
    <n v="606.04"/>
    <s v="Pago Completo"/>
    <s v="Consultoría diciembre V.Arellano A1760 1/4"/>
    <s v="D-2025-12-09-26467"/>
    <x v="1"/>
    <s v="A00820"/>
  </r>
  <r>
    <d v="2025-12-15T00:00:00"/>
    <s v="Traslado actividad Territorio A.Leon y  Participantes"/>
    <s v="I-2024-06242"/>
    <s v="UE Chile - Periplo Gastos Varios"/>
    <x v="1"/>
    <x v="65"/>
    <x v="0"/>
    <s v="Co-inversor - Fundación Avina (FA)"/>
    <x v="3"/>
    <x v="3"/>
    <x v="3"/>
    <s v="Consultoría: Contratación de servicios/Otros"/>
    <s v="Chile"/>
    <s v="Pesos Chilenos"/>
    <n v="88517"/>
    <n v="96.99"/>
    <s v="Pago Completo"/>
    <s v="Traslado actividad Territorio A.Leon y  Participantes"/>
    <s v="D-2025-12-09-26483"/>
    <x v="1"/>
    <s v="A00800"/>
  </r>
  <r>
    <d v="2025-12-15T00:00:00"/>
    <s v="Alojamiento E.Barquero  RIAM-Periplo"/>
    <s v="I-2024-06242"/>
    <s v="UE Chile - Periplo Gastos Varios"/>
    <x v="1"/>
    <x v="65"/>
    <x v="0"/>
    <s v="Co-inversor - Fundación Avina (FA)"/>
    <x v="3"/>
    <x v="3"/>
    <x v="3"/>
    <s v="Consultoría: Contratación de servicios/Otros"/>
    <s v="Chile"/>
    <s v="Pesos Chilenos"/>
    <n v="220864"/>
    <n v="242"/>
    <s v="Pago Completo"/>
    <s v="Alojamiento E.Barquero  RIAM-Periplo"/>
    <s v="D-2025-12-09-26485"/>
    <x v="1"/>
    <s v="A00800"/>
  </r>
  <r>
    <d v="2025-12-15T00:00:00"/>
    <s v="2nd payment L&amp;DC I-2025-0706"/>
    <s v="I-2025-07063"/>
    <s v="BASE: L&amp;DC - Climate 2025 Ltd"/>
    <x v="2"/>
    <x v="90"/>
    <x v="0"/>
    <s v="Co-inversor - Fundación Avina (FA)"/>
    <x v="7"/>
    <x v="22"/>
    <x v="25"/>
    <s v="Donación efectivo más de U$D 3K y menos de U$D 50K"/>
    <s v="Global"/>
    <s v="US Dollar"/>
    <n v="10000"/>
    <n v="10000"/>
    <s v="Pago Completo"/>
    <s v="2nd payment L&amp;DC I-2025-0706"/>
    <s v="D-2025-12-09-26459"/>
    <x v="3"/>
    <s v="A00766"/>
  </r>
  <r>
    <d v="2025-12-15T00:00:00"/>
    <s v="Pagamento Imposto Locação de barco - última nota"/>
    <s v="I-2024-06190"/>
    <s v="GCF BRA | Eventos e Viagens - Projeto Marajó"/>
    <x v="5"/>
    <x v="2"/>
    <x v="0"/>
    <s v="Co-inversor - Fundación Avina (FA)"/>
    <x v="0"/>
    <x v="11"/>
    <x v="11"/>
    <s v="Organizado por Avina"/>
    <s v="Brasil"/>
    <s v="Reales"/>
    <n v="1483.15"/>
    <n v="275.02999999999997"/>
    <s v="Pago Completo"/>
    <s v="Pagamento Imposto Locação de barco - última nota"/>
    <s v="D-2025-12-08-26433"/>
    <x v="0"/>
    <s v="A00703"/>
  </r>
  <r>
    <d v="2025-12-15T00:00:00"/>
    <s v="Consultoría diciembre V.Arellano A1803  3/4"/>
    <s v="I-2024-06412"/>
    <s v="Consultoría Administrativa Ikatu Maria Victoria Arellano"/>
    <x v="1"/>
    <x v="111"/>
    <x v="0"/>
    <s v="Co-inversor - Fundación Avina (FA)"/>
    <x v="1"/>
    <x v="17"/>
    <x v="17"/>
    <s v="Consultoría: Implementación de Programas"/>
    <s v="Chile"/>
    <s v="Pesos Chilenos"/>
    <n v="1200000"/>
    <n v="1314.84"/>
    <s v="Pago Completo"/>
    <s v="Consultoría diciembre V.Arellano A1803  3/4"/>
    <s v="D-2025-12-09-26470"/>
    <x v="1"/>
    <s v="A00834"/>
  </r>
  <r>
    <d v="2025-12-15T00:00:00"/>
    <s v="Consultoría diciembre V.Arellano A1006 4/4"/>
    <s v="I-2024-06412"/>
    <s v="Consultoría Administrativa Ikatu Maria Victoria Arellano"/>
    <x v="1"/>
    <x v="27"/>
    <x v="0"/>
    <s v="Co-inversor - Fundación Avina (FA)"/>
    <x v="1"/>
    <x v="17"/>
    <x v="17"/>
    <s v="Consultoría: Implementación de Programas"/>
    <s v="Chile"/>
    <s v="Pesos Chilenos"/>
    <n v="430087"/>
    <n v="471.25"/>
    <s v="Pago Completo"/>
    <s v="Consultoría diciembre V.Arellano A1006 4/4"/>
    <s v="D-2025-12-09-26471"/>
    <x v="3"/>
    <s v="A00001"/>
  </r>
  <r>
    <d v="2025-12-15T00:00:00"/>
    <s v="Consultoría diciembre V.Arellano A1762 2/4"/>
    <s v="I-2024-06412"/>
    <s v="Consultoría Administrativa Ikatu Maria Victoria Arellano"/>
    <x v="1"/>
    <x v="8"/>
    <x v="0"/>
    <s v="Co-inversor - Fundación Avina (FA)"/>
    <x v="1"/>
    <x v="17"/>
    <x v="17"/>
    <s v="Consultoría: Implementación de Programas"/>
    <s v="Chile"/>
    <s v="Pesos Chilenos"/>
    <n v="116800"/>
    <n v="127.98"/>
    <s v="Pago Completo"/>
    <s v="Consultoría diciembre V.Arellano A1762 2/4"/>
    <s v="D-2025-12-09-26469"/>
    <x v="1"/>
    <s v="A00816"/>
  </r>
  <r>
    <d v="2025-12-15T00:00:00"/>
    <s v="Reembolso gastos RIAM - A.Leon"/>
    <s v="I-2025-06972"/>
    <s v="UE Chile-Periplo: Talleres proyecto 2025"/>
    <x v="1"/>
    <x v="65"/>
    <x v="0"/>
    <s v="Co-inversor - Fundación Avina (FA)"/>
    <x v="3"/>
    <x v="3"/>
    <x v="3"/>
    <s v="Contratación de servicios/Viajes/Hoteles/Viáticos"/>
    <s v="Chile"/>
    <s v="Pesos Chilenos"/>
    <n v="639867"/>
    <n v="701.1"/>
    <s v="Pago Completo"/>
    <s v="Reembolso gastos RIAM - A.Leon"/>
    <s v="D-2025-12-11-26512"/>
    <x v="1"/>
    <s v="A00800"/>
  </r>
  <r>
    <d v="2025-12-17T00:00:00"/>
    <s v="Maria León Consultoría UE dic 2025"/>
    <s v="I-2025-06938"/>
    <s v="UE Chile: Periplo Consultoria Maria Alejandra Leon"/>
    <x v="1"/>
    <x v="65"/>
    <x v="0"/>
    <s v="Co-inversor - Fundación Avina (FA)"/>
    <x v="3"/>
    <x v="9"/>
    <x v="9"/>
    <s v="Consultoría: Implementación de Programas"/>
    <s v="Chile"/>
    <s v="Pesos Chilenos"/>
    <n v="2388750"/>
    <n v="2614.2600000000002"/>
    <s v="Pago Completo"/>
    <s v="Maria León Consultoría UE dic 2025"/>
    <s v="D-2025-12-09-26464"/>
    <x v="1"/>
    <s v="A00800"/>
  </r>
  <r>
    <d v="2025-12-17T00:00:00"/>
    <s v="Pago 30 UF - Informe intermedio Auditoría"/>
    <s v="I-2025-07234"/>
    <s v="Auditoría Fondo Desarrollo Rural 2"/>
    <x v="1"/>
    <x v="8"/>
    <x v="0"/>
    <s v="Co-inversor - Fundación Avina (FA)"/>
    <x v="1"/>
    <x v="26"/>
    <x v="28"/>
    <s v="Auditoria"/>
    <s v="Chile"/>
    <s v="Pesos Chilenos"/>
    <n v="1189308"/>
    <n v="1301.58"/>
    <s v="Pago Completo"/>
    <s v="Pago 30 UF - Informe intermedio Auditoría"/>
    <s v="D-2025-12-10-26511"/>
    <x v="1"/>
    <s v="A00816"/>
  </r>
  <r>
    <d v="2025-12-18T00:00:00"/>
    <s v="Ajuste de alianza a Comic Relief - Transferencia a cta. GCF"/>
    <s v="I-2024-06427"/>
    <s v="GCF BRA| Technical Assistance  - Miguel Vasquez"/>
    <x v="2"/>
    <x v="122"/>
    <x v="0"/>
    <s v="Co-inversor - Fundación Avina (FA)"/>
    <x v="7"/>
    <x v="22"/>
    <x v="22"/>
    <s v="Consultoría: Inversiones"/>
    <s v="Brasil"/>
    <s v="US Dollar"/>
    <n v="20000"/>
    <n v="20000"/>
    <s v="Pago Completo"/>
    <s v="Ajuste de alianza a Comic Relief - Transferencia a cta. GCF"/>
    <s v="D-2025-12-17-26522"/>
    <x v="0"/>
    <s v="A00927"/>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r>
    <m/>
    <m/>
    <m/>
    <m/>
    <x v="9"/>
    <x v="145"/>
    <x v="0"/>
    <m/>
    <x v="12"/>
    <x v="40"/>
    <x v="45"/>
    <m/>
    <m/>
    <m/>
    <m/>
    <m/>
    <m/>
    <m/>
    <m/>
    <x v="4"/>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8">
  <r>
    <d v="2025-01-07T00:00:00"/>
    <s v="Pago honorarios diciembre 2024 Yaiza Reid Rata"/>
    <x v="0"/>
    <s v="UE Redes Chaco - Coordinación del proyecto (Yaiza Reid Rata) - año II"/>
    <s v="Argentina"/>
    <x v="0"/>
    <x v="0"/>
    <s v="Co-inversor - Fundación Avina (FA)"/>
    <x v="0"/>
    <x v="0"/>
    <x v="0"/>
    <s v="Consultoria Implementación de Programas"/>
    <x v="0"/>
    <s v="Pesos Argentinos"/>
    <n v="2581535"/>
    <n v="2510"/>
    <s v="Pago Completo"/>
    <s v="Pago honorarios diciembre 2024 Yaiza Reid Rata"/>
    <s v="D-2025-01-07-24272"/>
  </r>
  <r>
    <d v="2025-01-07T00:00:00"/>
    <s v="Desembolso Préstamo único L.Madrid"/>
    <x v="1"/>
    <s v="Lisy Paola Madrid Morales FDR 2.0 Ikatu"/>
    <s v="Chile"/>
    <x v="1"/>
    <x v="0"/>
    <s v="Co-inversor - Fundación Avina (FA)"/>
    <x v="1"/>
    <x v="1"/>
    <x v="1"/>
    <s v="Cooperación Financiera Reembolsable"/>
    <x v="1"/>
    <s v="Pesos Chilenos"/>
    <n v="5000000"/>
    <n v="4945.7"/>
    <s v="Pago Completo"/>
    <s v="Desembolso Préstamo único L.Madrid"/>
    <s v="D-2025-01-06-24269"/>
  </r>
  <r>
    <d v="2025-01-07T00:00:00"/>
    <s v="Honorário Noviembre e Diciembre"/>
    <x v="2"/>
    <s v="GCF BRA | Consultoria Monitoreo y Evaluación - Denis Conrado"/>
    <s v="Panamá"/>
    <x v="2"/>
    <x v="0"/>
    <s v="Co-inversor - Fundación Avina (FA)"/>
    <x v="0"/>
    <x v="0"/>
    <x v="0"/>
    <s v="Consultoria Implementación de Programas"/>
    <x v="2"/>
    <s v="Reales"/>
    <n v="24000"/>
    <n v="3948.86"/>
    <s v="Pago Completo"/>
    <s v="Honorário Noviembre e Diciembre"/>
    <s v="D-2025-01-06-24270"/>
  </r>
  <r>
    <d v="2025-01-08T00:00:00"/>
    <s v="NF 25 Tulio Martins - serviços foto e video - encontro Reuso"/>
    <x v="3"/>
    <s v="WTT Comunicação de projetos de inovação 2024"/>
    <s v="Asociacion WTT"/>
    <x v="3"/>
    <x v="1"/>
    <s v="WTT Institucional"/>
    <x v="2"/>
    <x v="2"/>
    <x v="2"/>
    <s v="Contratación de servicios/Otros"/>
    <x v="2"/>
    <s v="Reales"/>
    <n v="2925"/>
    <n v="477.02"/>
    <s v="Pago Completo"/>
    <s v="NF 25 Tulio Martins - serviços foto e video - encontro Reuso"/>
    <s v="D-2025-01-07-24273"/>
  </r>
  <r>
    <d v="2025-01-08T00:00:00"/>
    <s v="Reemb. Rafael - Viagem Beruri/Manaus - A-1651 Porticus"/>
    <x v="4"/>
    <s v="WTT GER - Viagens 2025 - Via Aérea e adiantamentos"/>
    <s v="Asociacion WTT"/>
    <x v="3"/>
    <x v="1"/>
    <s v="WTT Institucional"/>
    <x v="2"/>
    <x v="2"/>
    <x v="2"/>
    <s v="Contratación de servicios/Viajes/Hoteles/Viáticos"/>
    <x v="2"/>
    <s v="Reales"/>
    <n v="3159.13"/>
    <n v="515.20000000000005"/>
    <s v="Pago Completo"/>
    <s v="Reemb. Rafael - Viagem Beruri/Manaus - A-1651 Porticus"/>
    <s v="D-2025-01-20-24334"/>
  </r>
  <r>
    <d v="2025-01-10T00:00:00"/>
    <s v="Honorário Dezembro"/>
    <x v="5"/>
    <s v="CLUA: Consultoría coordinación proyecto Marajó Resiliente - Lanna Peixoto"/>
    <s v="Panamá"/>
    <x v="4"/>
    <x v="0"/>
    <s v="Co-inversor - Fundación Avina (FA)"/>
    <x v="0"/>
    <x v="0"/>
    <x v="0"/>
    <s v="Consultoria Implementación de Programas"/>
    <x v="2"/>
    <s v="Reales"/>
    <n v="16000"/>
    <n v="2632.57"/>
    <s v="Pago Completo"/>
    <s v="Honorário Dezembro"/>
    <s v="D-2025-01-09-24284"/>
  </r>
  <r>
    <d v="2025-01-10T00:00:00"/>
    <s v="Anticipo 50% I-06775 - Gráfica Fénix"/>
    <x v="6"/>
    <s v="ASDI: Impresión de Manual para Niñez y Política de Choloma"/>
    <s v="Panamá"/>
    <x v="5"/>
    <x v="0"/>
    <s v="Co-inversor - Fundación Avina (FA)"/>
    <x v="3"/>
    <x v="3"/>
    <x v="3"/>
    <s v="Contratación de servicios/Otros"/>
    <x v="3"/>
    <s v="US Dollar"/>
    <n v="1100"/>
    <n v="1100"/>
    <s v="Pago Completo"/>
    <s v="Anticipo 50% I-06775 - Gráfica Fénix"/>
    <s v="D-2025-01-09-24283"/>
  </r>
  <r>
    <d v="2025-01-10T00:00:00"/>
    <s v="Desembolso 1 - 50%- Chistian Rubio"/>
    <x v="7"/>
    <s v="Lazos de Agua - Arquitectura de identidad"/>
    <s v="Panamá"/>
    <x v="6"/>
    <x v="0"/>
    <s v="Co-inversor - Fundación Avina (FA)"/>
    <x v="4"/>
    <x v="4"/>
    <x v="4"/>
    <s v="Contratación de servicios/Otros"/>
    <x v="4"/>
    <s v="US Dollar"/>
    <n v="500"/>
    <n v="500"/>
    <s v="Pago Completo"/>
    <s v="Desembolso 1 - 50%- Chistian Rubio"/>
    <s v="D-2025-01-07-24275"/>
  </r>
  <r>
    <d v="2025-01-10T00:00:00"/>
    <s v="Desembolso Préstamo único Cheryl Ite"/>
    <x v="8"/>
    <s v="Cheryl Nevenka Ite Vergara FDR 2.0 Ikatu"/>
    <s v="Chile"/>
    <x v="1"/>
    <x v="0"/>
    <s v="Co-inversor - Fundación Avina (FA)"/>
    <x v="1"/>
    <x v="1"/>
    <x v="1"/>
    <s v="Cooperación Financiera Reembolsable"/>
    <x v="1"/>
    <s v="Pesos Chilenos"/>
    <n v="2500000"/>
    <n v="2490.2399999999998"/>
    <s v="Pago Completo"/>
    <s v="Desembolso Préstamo único Cheryl Ite"/>
    <s v="D-2025-01-08-24277"/>
  </r>
  <r>
    <d v="2025-01-10T00:00:00"/>
    <s v="Desembolso Préstamo único G.Millalonco"/>
    <x v="9"/>
    <s v="Glenda Millalonco Bahamonde - FDR 2.0 - Ikatu"/>
    <s v="Chile"/>
    <x v="7"/>
    <x v="0"/>
    <s v="Co-inversor - Fundación Avina (FA)"/>
    <x v="1"/>
    <x v="1"/>
    <x v="1"/>
    <s v="Cooperación Financiera Reembolsable"/>
    <x v="1"/>
    <s v="Pesos Chilenos"/>
    <n v="1000000"/>
    <n v="996.1"/>
    <s v="Pago Completo"/>
    <s v="Desembolso Préstamo único G.Millalonco"/>
    <s v="D-2025-01-08-24278"/>
  </r>
  <r>
    <d v="2025-01-10T00:00:00"/>
    <s v="Desembolso Préstamo único L.Parada"/>
    <x v="10"/>
    <s v="Liliana Elisabet Parada FDR 2.0 IKATU"/>
    <s v="Chile"/>
    <x v="8"/>
    <x v="0"/>
    <s v="Co-inversor - Fundación Avina (FA)"/>
    <x v="1"/>
    <x v="1"/>
    <x v="1"/>
    <s v="Cooperación Financiera Reembolsable"/>
    <x v="1"/>
    <s v="Pesos Chilenos"/>
    <n v="10000000"/>
    <n v="9960.9500000000007"/>
    <s v="Pago Completo"/>
    <s v="Desembolso Préstamo único L.Parada"/>
    <s v="D-2025-01-08-24276"/>
  </r>
  <r>
    <d v="2025-01-10T00:00:00"/>
    <s v="Pago final | Enmienda"/>
    <x v="11"/>
    <s v="PORTICUS CEV |  Memoria Abierta - Componente 2"/>
    <s v="Panamá"/>
    <x v="9"/>
    <x v="0"/>
    <s v="Co-inversor - Fundación Avina (FA)"/>
    <x v="5"/>
    <x v="5"/>
    <x v="5"/>
    <s v="Donación efectivo más de U$D 3K y menos de U$D 50K"/>
    <x v="4"/>
    <s v="US Dollar"/>
    <n v="8000"/>
    <n v="8000"/>
    <s v="Pago Completo"/>
    <s v="Pago final | Enmienda"/>
    <s v="D-2024-12-18-24265"/>
  </r>
  <r>
    <d v="2025-01-13T00:00:00"/>
    <s v="01 st Desembolso I-6783"/>
    <x v="12"/>
    <s v="MapBiomas: Suriname"/>
    <s v="Avina Americas"/>
    <x v="10"/>
    <x v="2"/>
    <s v="Co-inversor - Avina Americas (AA)"/>
    <x v="0"/>
    <x v="6"/>
    <x v="6"/>
    <s v="Donación efectivo más de U$D 50K"/>
    <x v="5"/>
    <s v="US Dollar"/>
    <n v="92500"/>
    <n v="92500"/>
    <s v="Pago Completo"/>
    <s v="01 st Desembolso I-6783"/>
    <s v="D-2025-01-09-24282"/>
  </r>
  <r>
    <d v="2025-01-13T00:00:00"/>
    <s v="Pago enmienda 2 I-5638"/>
    <x v="13"/>
    <s v="Walmart-Periplo: CECIG"/>
    <s v="Avina Americas"/>
    <x v="11"/>
    <x v="2"/>
    <s v="Co-inversor - Avina Americas (AA)"/>
    <x v="3"/>
    <x v="7"/>
    <x v="7"/>
    <s v="Donación efectivo más de U$D 50K"/>
    <x v="6"/>
    <s v="US Dollar"/>
    <n v="4500"/>
    <n v="4500"/>
    <s v="Pago Completo"/>
    <s v="Pago enmienda 2 I-5638"/>
    <s v="D-2025-01-13-24285"/>
  </r>
  <r>
    <d v="2025-01-14T00:00:00"/>
    <s v="01 st Desembolso I-6786"/>
    <x v="14"/>
    <s v="MapBiomas: Perú"/>
    <s v="Avina Americas"/>
    <x v="10"/>
    <x v="2"/>
    <s v="Co-inversor - Avina Americas (AA)"/>
    <x v="0"/>
    <x v="6"/>
    <x v="6"/>
    <s v="Donación efectivo más de U$D 50K"/>
    <x v="7"/>
    <s v="US Dollar"/>
    <n v="300000"/>
    <n v="300000"/>
    <s v="Pago Completo"/>
    <s v="01 st Desembolso I-6786"/>
    <s v="D-2025-01-14-24288"/>
  </r>
  <r>
    <d v="2025-01-14T00:00:00"/>
    <s v="I-2024-06325 Primer pago - FEASIES"/>
    <x v="15"/>
    <s v="Arropa Centroamérica: FEASIES"/>
    <s v="Avina Americas"/>
    <x v="12"/>
    <x v="2"/>
    <s v="Co-inversor - Avina Americas (AA)"/>
    <x v="3"/>
    <x v="7"/>
    <x v="7"/>
    <s v="Donación efectivo más de U$D 3K y menos de U$D 50K"/>
    <x v="3"/>
    <s v="US Dollar"/>
    <n v="7500"/>
    <n v="7500"/>
    <s v="Pago Completo"/>
    <s v="I-2024-06325 Primer pago - FEASIES"/>
    <s v="D-2025-01-13-24287"/>
  </r>
  <r>
    <d v="2025-01-15T00:00:00"/>
    <s v="I-2024-06120 - Viaje 10/12/2024"/>
    <x v="16"/>
    <s v="Latitud R - Consultoría para apoyo a Aceleradora de Negocios de Latitud R"/>
    <s v="Panamá"/>
    <x v="13"/>
    <x v="0"/>
    <s v="Co-inversor - Fundación Avina (FA)"/>
    <x v="6"/>
    <x v="8"/>
    <x v="8"/>
    <s v="Consultoria Implementación de Programas"/>
    <x v="1"/>
    <s v="US Dollar"/>
    <n v="142.78"/>
    <n v="142.78"/>
    <s v="Pago Completo"/>
    <s v="I-2024-06120 - Viaje 10/12/2024"/>
    <s v="D-2025-01-13-24286"/>
  </r>
  <r>
    <d v="2025-01-15T00:00:00"/>
    <s v="Factura 00006-00000057 - Gestion Aceleradora de Negocios -"/>
    <x v="17"/>
    <s v="Latiturd R C2: Consultoría para gestión Aceleradora de Negocios de Latitud R"/>
    <s v="Panamá"/>
    <x v="13"/>
    <x v="0"/>
    <s v="Co-inversor - Fundación Avina (FA)"/>
    <x v="6"/>
    <x v="8"/>
    <x v="8"/>
    <s v="Consultoria Implementación de Programas"/>
    <x v="0"/>
    <s v="Pesos Argentinos"/>
    <n v="3181951.52"/>
    <n v="3072.86"/>
    <s v="Pago Completo"/>
    <s v="Factura 00006-00000057 - Gestion Aceleradora de Negocios -"/>
    <s v="D-2025-01-14-24293"/>
  </r>
  <r>
    <d v="2025-01-15T00:00:00"/>
    <s v="Pago 10 Saul I-5431"/>
    <x v="18"/>
    <s v="ASDI: Consultoría El Salvador Saul Romero"/>
    <s v="Panamá"/>
    <x v="5"/>
    <x v="0"/>
    <s v="Co-inversor - Fundación Avina (FA)"/>
    <x v="3"/>
    <x v="9"/>
    <x v="9"/>
    <s v="Consultoria Implementación de Programas"/>
    <x v="3"/>
    <s v="US Dollar"/>
    <n v="5000"/>
    <n v="5000"/>
    <s v="Pago Completo"/>
    <s v="Pago 10 Saul I-5431"/>
    <s v="D-2025-01-14-24290"/>
  </r>
  <r>
    <d v="2025-01-15T00:00:00"/>
    <s v="Invoice 01/2025 Pago 7 - bimestral Consultoría gestión programática Brasil"/>
    <x v="19"/>
    <s v="Latitud R - Consultoría Gestión Programática - Brasil"/>
    <s v="Panamá"/>
    <x v="14"/>
    <x v="0"/>
    <s v="Avina Americas – Fundación Avina (AA-FA)"/>
    <x v="6"/>
    <x v="8"/>
    <x v="8"/>
    <s v="Consultoria Implementación de Programas"/>
    <x v="2"/>
    <s v="Reales"/>
    <n v="17708.400000000001"/>
    <n v="2859.75"/>
    <s v="Pago Completo"/>
    <s v="Invoice 01/2025 Pago 7 - bimestral Consultoría gestión programática Brasil"/>
    <s v="D-2025-01-14-24291"/>
  </r>
  <r>
    <d v="2025-01-15T00:00:00"/>
    <s v="Invoice 05012025 - 6 Pago - Consultoría para apoyo a Aceleradora - Benjamin Pardo"/>
    <x v="16"/>
    <s v="Latitud R - Consultoría para apoyo a Aceleradora de Negocios de Latitud R"/>
    <s v="Panamá"/>
    <x v="13"/>
    <x v="0"/>
    <s v="Co-inversor - Fundación Avina (FA)"/>
    <x v="6"/>
    <x v="10"/>
    <x v="10"/>
    <s v="Consultoria Implementación de Programas"/>
    <x v="1"/>
    <s v="Pesos Chilenos"/>
    <n v="3298176"/>
    <n v="3262.36"/>
    <s v="Pago Completo"/>
    <s v="Invoice 05012025 - 6 Pago - Consultoría para apoyo a Aceleradora - Benjamin Pardo"/>
    <s v="D-2025-01-07-24274"/>
  </r>
  <r>
    <d v="2025-01-15T00:00:00"/>
    <s v="Pago 10 Jerson I-5430"/>
    <x v="20"/>
    <s v="ASDI: Consultoría Honduras Jerson Muñoz"/>
    <s v="Panamá"/>
    <x v="5"/>
    <x v="0"/>
    <s v="Co-inversor - Fundación Avina (FA)"/>
    <x v="3"/>
    <x v="9"/>
    <x v="9"/>
    <s v="Consultoria Implementación de Programas"/>
    <x v="8"/>
    <s v="Lempiras Hondureñas"/>
    <n v="123778"/>
    <n v="4866.3900000000003"/>
    <s v="Pago Completo"/>
    <s v="Pago 10 Jerson I-5430"/>
    <s v="D-2025-01-14-24289"/>
  </r>
  <r>
    <d v="2025-01-16T00:00:00"/>
    <s v="Desembolso Préstamo único G.Gonzalez"/>
    <x v="21"/>
    <s v="Germán Eugenio González Ulloa FDR 2.0 Ikatu"/>
    <s v="Chile"/>
    <x v="1"/>
    <x v="0"/>
    <s v="Co-inversor - Fundación Avina (FA)"/>
    <x v="1"/>
    <x v="1"/>
    <x v="1"/>
    <s v="Cooperación Financiera Reembolsable"/>
    <x v="1"/>
    <s v="Pesos Chilenos"/>
    <n v="3000000"/>
    <n v="2994.22"/>
    <s v="Pago Completo"/>
    <s v="Desembolso Préstamo único G.Gonzalez"/>
    <s v="D-2025-01-08-24280"/>
  </r>
  <r>
    <d v="2025-01-16T00:00:00"/>
    <s v="Desembolso Préstamo único L.Melián"/>
    <x v="22"/>
    <s v="Luz Melián Soto FDR 2.0 Ikatu"/>
    <s v="Chile"/>
    <x v="1"/>
    <x v="0"/>
    <s v="Co-inversor - Fundación Avina (FA)"/>
    <x v="1"/>
    <x v="1"/>
    <x v="1"/>
    <s v="Cooperación Financiera Reembolsable"/>
    <x v="1"/>
    <s v="Pesos Chilenos"/>
    <n v="5000000"/>
    <n v="4990.37"/>
    <s v="Pago Completo"/>
    <s v="Desembolso Préstamo único L.Melián"/>
    <s v="D-2025-01-08-24281"/>
  </r>
  <r>
    <d v="2025-01-16T00:00:00"/>
    <s v="Desembolso Préstamo único G.Santibañez"/>
    <x v="23"/>
    <s v="Ginette Santibáñez Maradones FDR 2.0 Ikatu"/>
    <s v="Chile"/>
    <x v="7"/>
    <x v="0"/>
    <s v="Co-inversor - Fundación Avina (FA)"/>
    <x v="1"/>
    <x v="1"/>
    <x v="1"/>
    <s v="Cooperación Financiera Reembolsable"/>
    <x v="1"/>
    <s v="Pesos Chilenos"/>
    <n v="2000000"/>
    <n v="1996.15"/>
    <s v="Pago Completo"/>
    <s v="Desembolso Préstamo único G.Santibañez"/>
    <s v="D-2025-01-08-24279"/>
  </r>
  <r>
    <d v="2025-01-17T00:00:00"/>
    <s v="1st Desembolso I-06787"/>
    <x v="24"/>
    <s v="MapBiomas: Argentina"/>
    <s v="Avina Americas"/>
    <x v="10"/>
    <x v="2"/>
    <s v="Co-inversor - Avina Americas (AA)"/>
    <x v="0"/>
    <x v="6"/>
    <x v="6"/>
    <s v="Donación efectivo más de U$D 50K"/>
    <x v="0"/>
    <s v="US Dollar"/>
    <n v="200000"/>
    <n v="200000"/>
    <s v="Pago Completo"/>
    <s v="1st Desembolso I-06787"/>
    <s v="D-2025-01-16-24301"/>
  </r>
  <r>
    <d v="2025-01-17T00:00:00"/>
    <s v="Pago 1 COFAMIPRO I -06773"/>
    <x v="25"/>
    <s v="ASDI: COFAMIPRO, fortalecimiento en procesos de Incidencia"/>
    <s v="Panamá"/>
    <x v="5"/>
    <x v="0"/>
    <s v="Co-inversor - Fundación Avina (FA)"/>
    <x v="3"/>
    <x v="3"/>
    <x v="3"/>
    <s v="Donación efectivo más de U$D 3K y menos de U$D 50K"/>
    <x v="8"/>
    <s v="US Dollar"/>
    <n v="13500"/>
    <n v="13500"/>
    <s v="Pago Completo"/>
    <s v="Pago 1 COFAMIPRO I -06773"/>
    <s v="D-2025-01-16-24305"/>
  </r>
  <r>
    <d v="2025-01-17T00:00:00"/>
    <s v="Pago único GMIES I-06769"/>
    <x v="26"/>
    <s v="ASDI: GMIES, Apoyo a la implementación de la Planificación Estratégica  de la RROCM"/>
    <s v="Panamá"/>
    <x v="5"/>
    <x v="0"/>
    <s v="Co-inversor - Fundación Avina (FA)"/>
    <x v="3"/>
    <x v="3"/>
    <x v="3"/>
    <s v="Donación efectivo más de U$D 3K y menos de U$D 50K"/>
    <x v="3"/>
    <s v="US Dollar"/>
    <n v="40000"/>
    <n v="40000"/>
    <s v="Pago Completo"/>
    <s v="Pago único GMIES I-06769"/>
    <s v="D-2025-01-16-24306"/>
  </r>
  <r>
    <d v="2025-01-17T00:00:00"/>
    <s v="Gastos Logística - Pago 1"/>
    <x v="27"/>
    <s v="CLUA | Consultoria Seleção de Beneficiários- Marcelo Tavares"/>
    <s v="Panamá"/>
    <x v="4"/>
    <x v="0"/>
    <s v="Co-inversor - Fundación Avina (FA)"/>
    <x v="0"/>
    <x v="11"/>
    <x v="11"/>
    <s v="Contratación de servicios/Otros"/>
    <x v="2"/>
    <s v="Reales"/>
    <n v="35000"/>
    <n v="5852.84"/>
    <s v="Pago Completo"/>
    <s v="Gastos Logística - Pago 1"/>
    <s v="D-2025-01-17-24320"/>
  </r>
  <r>
    <d v="2025-01-17T00:00:00"/>
    <s v="Primer pago"/>
    <x v="28"/>
    <s v="USAID | Ciclo de encuentros para subdonatarios PxP - RACI"/>
    <s v="Panamá"/>
    <x v="15"/>
    <x v="0"/>
    <s v="Co-inversor - Fundación Avina (FA)"/>
    <x v="5"/>
    <x v="5"/>
    <x v="5"/>
    <s v="Contratación de servicios/Otros"/>
    <x v="2"/>
    <s v="US Dollar"/>
    <n v="5000"/>
    <n v="5000"/>
    <s v="Pago Completo"/>
    <s v="Primer pago"/>
    <s v="D-2025-01-16-24308"/>
  </r>
  <r>
    <d v="2025-01-17T00:00:00"/>
    <s v="Technical Control Corporation - Desembolso 1/3"/>
    <x v="29"/>
    <s v="Lazos de Agua: contratación especialista MEL"/>
    <s v="Panamá"/>
    <x v="6"/>
    <x v="0"/>
    <s v="Co-inversor - Fundación Avina (FA)"/>
    <x v="4"/>
    <x v="12"/>
    <x v="12"/>
    <s v="Consultoria Implementación de Programas"/>
    <x v="9"/>
    <s v="Pesos Argentinos"/>
    <n v="6816667"/>
    <n v="6582.97"/>
    <s v="Pago Completo"/>
    <s v="Technical Control Corporation - Desembolso 1/3"/>
    <s v="D-2025-01-16-24303"/>
  </r>
  <r>
    <d v="2025-01-17T00:00:00"/>
    <s v="Pago COFAMIDE I- 06777"/>
    <x v="30"/>
    <s v="ASDI: COFAMIDE, Fortalecimiento de capacidades y herramientas legales   para mejorar la atención y acompañamiento en los procesos de búsqueda a Familiares de Migrantes Fallecidos y Desaparecidos"/>
    <s v="Panamá"/>
    <x v="5"/>
    <x v="0"/>
    <s v="Co-inversor - Fundación Avina (FA)"/>
    <x v="3"/>
    <x v="3"/>
    <x v="3"/>
    <s v="Donación efectivo más de U$D 3K y menos de U$D 50K"/>
    <x v="3"/>
    <s v="US Dollar"/>
    <n v="4000"/>
    <n v="4000"/>
    <s v="Pago Completo"/>
    <s v="Pago COFAMIDE I- 06777"/>
    <s v="D-2025-01-16-24304"/>
  </r>
  <r>
    <d v="2025-01-17T00:00:00"/>
    <s v="1 Desembolso - Plataforma Cipó"/>
    <x v="31"/>
    <s v="WTT POL - Estudo Clima - Plataforma Cipó"/>
    <s v="Asociacion WTT"/>
    <x v="16"/>
    <x v="1"/>
    <s v="WTT Institucional"/>
    <x v="2"/>
    <x v="13"/>
    <x v="13"/>
    <s v="Donación efectivo más de U$D 3K y menos de U$D 50K"/>
    <x v="2"/>
    <s v="Reales"/>
    <n v="20250"/>
    <n v="3341.25"/>
    <s v="Pago Completo"/>
    <s v="1 Desembolso - Plataforma Cipó"/>
    <s v="D-2025-01-17-24312"/>
  </r>
  <r>
    <d v="2025-01-17T00:00:00"/>
    <s v="Honorario Enero - Abril 2025 Mayra"/>
    <x v="32"/>
    <s v="MapBiomas: Administrative Consulting Mayra Milkovic"/>
    <s v="Avina Americas"/>
    <x v="10"/>
    <x v="2"/>
    <s v="Co-inversor - Avina Americas (AA)"/>
    <x v="0"/>
    <x v="6"/>
    <x v="6"/>
    <s v="Contratación de servicios/Otros"/>
    <x v="0"/>
    <s v="US Dollar"/>
    <n v="16000"/>
    <n v="16000"/>
    <s v="Pago Completo"/>
    <s v="Honorario Enero - Abril 2025 Mayra"/>
    <s v="D-2025-01-17-24311"/>
  </r>
  <r>
    <d v="2025-01-17T00:00:00"/>
    <s v="FT 7799 Via Aerea - Passagem Rafael - 14 a 20/12 - Brasília/Manaus (Externos Juarez e Paulo)"/>
    <x v="4"/>
    <s v="WTT GER - Viagens 2025 - Via Aérea e adiantamentos"/>
    <s v="Asociacion WTT"/>
    <x v="3"/>
    <x v="1"/>
    <s v="WTT Institucional"/>
    <x v="2"/>
    <x v="2"/>
    <x v="2"/>
    <s v="Contratación de servicios/Viajes/Hoteles/Viáticos"/>
    <x v="2"/>
    <s v="Reales"/>
    <n v="15409.9"/>
    <n v="2542.64"/>
    <s v="Pago Completo"/>
    <s v="FT 7799 Via Aerea - Passagem Rafael - 14 a 20/12 - Brasília/Manaus (Externos Juarez e Paulo)"/>
    <s v="D-2025-01-20-24335"/>
  </r>
  <r>
    <d v="2025-01-17T00:00:00"/>
    <s v="FT 7796 Via Aerea - Passagem Yurik (MAO/BEL), Angelica e Gaston STM/BEL - 22/01/24"/>
    <x v="4"/>
    <s v="WTT GER - Viagens 2025 - Via Aérea e adiantamentos"/>
    <s v="Asociacion WTT"/>
    <x v="17"/>
    <x v="1"/>
    <s v="WTT Institucional"/>
    <x v="2"/>
    <x v="2"/>
    <x v="2"/>
    <s v="Contratación de servicios/Viajes/Hoteles/Viáticos"/>
    <x v="2"/>
    <s v="Reales"/>
    <n v="2764.64"/>
    <n v="456.17"/>
    <s v="Pago Completo"/>
    <s v="FT 7796 Via Aerea - Passagem Yurik (MAO/BEL), Angelica e Gaston STM/BEL - 22/01/24"/>
    <s v="D-2025-01-20-24333"/>
  </r>
  <r>
    <d v="2025-01-17T00:00:00"/>
    <s v="FT 7799 Via Aerea - Hospedagem Rafael - 14 a 20/12 - Brasília/Manaus (Externos Juarez e Paulo)"/>
    <x v="4"/>
    <s v="WTT GER - Viagens 2025 - Via Aérea e adiantamentos"/>
    <s v="Asociacion WTT"/>
    <x v="3"/>
    <x v="1"/>
    <s v="WTT Institucional"/>
    <x v="2"/>
    <x v="2"/>
    <x v="2"/>
    <s v="Contratación de servicios/Viajes/Hoteles/Viáticos"/>
    <x v="2"/>
    <s v="Reales"/>
    <n v="1591.39"/>
    <n v="262.58"/>
    <s v="Pago Completo"/>
    <s v="FT 7799 Via Aerea - Hospedagem Rafael - 14 a 20/12 - Brasília/Manaus (Externos Juarez e Paulo)"/>
    <s v="D-2025-01-20-24336"/>
  </r>
  <r>
    <d v="2025-01-17T00:00:00"/>
    <s v="FT 7797 Via Aerea - Passagem Gaston e Angelica - POA/STM -20 a 24/01/24"/>
    <x v="4"/>
    <s v="WTT GER - Viagens 2025 - Via Aérea e adiantamentos"/>
    <s v="Asociacion WTT"/>
    <x v="18"/>
    <x v="1"/>
    <s v="WTT Institucional"/>
    <x v="2"/>
    <x v="2"/>
    <x v="2"/>
    <s v="Contratación de servicios/Viajes/Hoteles/Viáticos"/>
    <x v="2"/>
    <s v="Reales"/>
    <n v="6399.64"/>
    <n v="1055.94"/>
    <s v="Pago Completo"/>
    <s v="FT 7797 Via Aerea - Passagem Gaston e Angelica - POA/STM -20 a 24/01/24"/>
    <s v="D-2025-01-20-24332"/>
  </r>
  <r>
    <d v="2025-01-20T00:00:00"/>
    <s v="4to desembolso"/>
    <x v="33"/>
    <s v="UE Redes Chaco - Proyungas"/>
    <s v="Argentina"/>
    <x v="0"/>
    <x v="0"/>
    <s v="Co-inversor - Fundación Avina (FA)"/>
    <x v="0"/>
    <x v="11"/>
    <x v="11"/>
    <s v="Donación efectivo más de U$D 50K"/>
    <x v="0"/>
    <s v="US Dollar"/>
    <n v="105082.6"/>
    <n v="105082.6"/>
    <s v="Pago Completo"/>
    <s v="4to desembolso"/>
    <s v="D-2025-01-17-24313"/>
  </r>
  <r>
    <d v="2025-01-20T00:00:00"/>
    <s v="Pago - Plano de trabalho"/>
    <x v="27"/>
    <s v="CLUA | Consultoria Seleção de Beneficiários- Marcelo Tavares"/>
    <s v="Panamá"/>
    <x v="4"/>
    <x v="0"/>
    <s v="Co-inversor - Fundación Avina (FA)"/>
    <x v="0"/>
    <x v="11"/>
    <x v="11"/>
    <s v="Contratación de servicios/Otros"/>
    <x v="2"/>
    <s v="Reales"/>
    <n v="20000"/>
    <n v="3344.48"/>
    <s v="Pago Completo"/>
    <s v="Pago - Plano de trabalho"/>
    <s v="D-2025-01-17-24319"/>
  </r>
  <r>
    <d v="2025-01-20T00:00:00"/>
    <s v="NF 21 ref. Pago 1 - Comunicação WTT - Mariana Brimdjam"/>
    <x v="34"/>
    <s v="WTT COM - Consultora - Mariana Ribeiro Brimdjam"/>
    <s v="Asociacion WTT"/>
    <x v="19"/>
    <x v="1"/>
    <s v="WTT Institucional"/>
    <x v="2"/>
    <x v="2"/>
    <x v="2"/>
    <s v="Consultoria Implementación de Programas"/>
    <x v="2"/>
    <s v="Reales"/>
    <n v="3444"/>
    <n v="569.29999999999995"/>
    <s v="Pago Completo"/>
    <s v="NF 21 ref. Pago 1 - Comunicação WTT - Mariana Brimdjam"/>
    <s v="D-2025-01-27-24381"/>
  </r>
  <r>
    <d v="2025-01-20T00:00:00"/>
    <s v="NF 6 e 7 ref. 1 Aditivo Pago 1 - Programa Políticas - Mariana Brito"/>
    <x v="35"/>
    <s v="WTT POL - Consultora - Mariana Brito"/>
    <s v="Asociacion WTT"/>
    <x v="19"/>
    <x v="1"/>
    <s v="WTT Institucional"/>
    <x v="2"/>
    <x v="2"/>
    <x v="2"/>
    <s v="Consultoria Implementación de Programas"/>
    <x v="2"/>
    <s v="Reales"/>
    <n v="10800"/>
    <n v="1785.27"/>
    <s v="Pago Completo"/>
    <s v="NF 6 e 7 ref. 1 Aditivo Pago 1 - Programa Políticas - Mariana Brito"/>
    <s v="D-2025-01-20-24331"/>
  </r>
  <r>
    <d v="2025-01-20T00:00:00"/>
    <s v="NF 21 ref. Pago 1 - Comunicação WTT - Mariana Brimdjam"/>
    <x v="34"/>
    <s v="WTT COM - Consultora - Mariana Ribeiro Brimdjam"/>
    <s v="Asociacion WTT"/>
    <x v="16"/>
    <x v="1"/>
    <s v="WTT Institucional"/>
    <x v="2"/>
    <x v="2"/>
    <x v="2"/>
    <s v="Consultoria Implementación de Programas"/>
    <x v="2"/>
    <s v="Reales"/>
    <n v="9156"/>
    <n v="1513.51"/>
    <s v="Pago Completo"/>
    <s v="NF 21 ref. Pago 1 - Comunicação WTT - Mariana Brimdjam"/>
    <s v="D-2025-01-27-24382"/>
  </r>
  <r>
    <d v="2025-01-21T00:00:00"/>
    <s v="Transporte agenda Lara Marajó 09 a 12 de janeiro"/>
    <x v="36"/>
    <s v="GCF BRA | Eventos e Viagens - Projeto Marajó"/>
    <s v="Brasil"/>
    <x v="4"/>
    <x v="0"/>
    <s v="Co-inversor - Fundación Avina (FA)"/>
    <x v="0"/>
    <x v="11"/>
    <x v="11"/>
    <s v="Organizado por Avina"/>
    <x v="2"/>
    <s v="Reales"/>
    <n v="2450"/>
    <n v="395.65"/>
    <s v="Pago Completo"/>
    <s v="Transporte agenda Lara Marajó 09 a 12 de janeiro"/>
    <s v="D-2025-01-14-24292"/>
  </r>
  <r>
    <d v="2025-01-21T00:00:00"/>
    <s v="09 Pago Nathalia Enero 2025"/>
    <x v="37"/>
    <s v="Impulsouth II: National Strategies Lead Nathalia"/>
    <s v="Panamá"/>
    <x v="20"/>
    <x v="0"/>
    <s v="Co-inversor - Fundación Avina (FA)"/>
    <x v="7"/>
    <x v="14"/>
    <x v="14"/>
    <s v="Consultoria Implementación de Programas"/>
    <x v="10"/>
    <s v="Euros"/>
    <n v="1222.81"/>
    <n v="1260.6300000000001"/>
    <s v="Pago Completo"/>
    <s v="09 Pago Nathalia Enero 2025"/>
    <s v="D-2025-01-15-24299"/>
  </r>
  <r>
    <d v="2025-01-21T00:00:00"/>
    <s v="08 Honorarios Ana Maria Enero 2025"/>
    <x v="38"/>
    <s v="Impulsouth II: Consultoría Comunicaciones Ana Maria Vela"/>
    <s v="Panamá"/>
    <x v="20"/>
    <x v="0"/>
    <s v="Co-inversor - Fundación Avina (FA)"/>
    <x v="7"/>
    <x v="14"/>
    <x v="14"/>
    <s v="Consultoria Implementación de Programas"/>
    <x v="10"/>
    <s v="Nuevos Soles Peruanos"/>
    <n v="7920"/>
    <n v="2116.52"/>
    <s v="Pago Completo"/>
    <s v="08 Honorarios Ana Maria Enero 2025"/>
    <s v="D-2025-01-14-24294"/>
  </r>
  <r>
    <d v="2025-01-21T00:00:00"/>
    <s v="Invoice 005/2024 - Pago 5 - bimestral Consultoria gestión adm. financ"/>
    <x v="39"/>
    <s v="Latitud R - Consultora apoio gestión administrativa y financiera"/>
    <s v="Panamá"/>
    <x v="13"/>
    <x v="0"/>
    <s v="Co-inversor - Fundación Avina (FA)"/>
    <x v="6"/>
    <x v="8"/>
    <x v="8"/>
    <s v="Consultoria Implementación de Programas"/>
    <x v="4"/>
    <s v="Pesos Colombianos"/>
    <n v="8653227"/>
    <n v="2109"/>
    <s v="Pago Completo"/>
    <s v="Invoice 005/2024 - Pago 5 - bimestral Consultoria gestión adm. financ"/>
    <s v="D-2025-01-20-24328"/>
  </r>
  <r>
    <d v="2025-01-21T00:00:00"/>
    <s v="Pago 3 Victor Guzman I-6531 Fact 738D8BBB9D52 - (parte Dow)"/>
    <x v="40"/>
    <s v="Latitud R - Consultoría Gestión Programatica México"/>
    <s v="Avina Americas"/>
    <x v="21"/>
    <x v="2"/>
    <s v="Co-inversor - Avina Americas (AA)"/>
    <x v="6"/>
    <x v="15"/>
    <x v="15"/>
    <s v="Consultoria Implementación de Programas"/>
    <x v="11"/>
    <s v="US Dollar"/>
    <n v="788"/>
    <n v="788"/>
    <s v="Pago Completo"/>
    <s v="Pago 3 Victor Guzman I-6531 Fact 738D8BBB9D52 - (parte Dow)"/>
    <s v="D-2025-01-20-24327"/>
  </r>
  <r>
    <d v="2025-01-21T00:00:00"/>
    <s v="NF 7 ref. 5 Pago - Gestor Científico PD&amp;I - Rafael Soares"/>
    <x v="41"/>
    <s v="WTT Gestor Científico PD&amp;I - Rafael Soares"/>
    <s v="Asociacion WTT"/>
    <x v="16"/>
    <x v="1"/>
    <s v="WTT Institucional"/>
    <x v="2"/>
    <x v="13"/>
    <x v="13"/>
    <s v="Consultoria Implementación de Programas"/>
    <x v="2"/>
    <s v="Reales"/>
    <n v="5000"/>
    <n v="827.31"/>
    <s v="Pago Completo"/>
    <s v="NF 7 ref. 5 Pago - Gestor Científico PD&amp;I - Rafael Soares"/>
    <s v="D-2025-01-20-24330"/>
  </r>
  <r>
    <d v="2025-01-21T00:00:00"/>
    <s v="NF 8 ref. 1 Pago Especialista Ciência Tec. Inov. - Maria Angélica"/>
    <x v="42"/>
    <s v="WTT Especialista em Ciência, Tecn. e Inovação - Maria Angélica"/>
    <s v="Asociacion WTT"/>
    <x v="19"/>
    <x v="1"/>
    <s v="WTT Institucional"/>
    <x v="2"/>
    <x v="2"/>
    <x v="2"/>
    <s v="Consultoria Implementación de Programas"/>
    <x v="2"/>
    <s v="Reales"/>
    <n v="23424.720000000001"/>
    <n v="3875.89"/>
    <s v="Pago Completo"/>
    <s v="NF 8 ref. 1 Pago Especialista Ciência Tec. Inov. - Maria Angélica"/>
    <s v="D-2025-01-27-24379"/>
  </r>
  <r>
    <d v="2025-01-21T00:00:00"/>
    <s v="Pago 3 Victor Guzman I-6531 Fact 738D8BBB9D52 -  (parte Coca)"/>
    <x v="40"/>
    <s v="Latitud R - Consultoría Gestión Programatica México"/>
    <s v="Avina Americas"/>
    <x v="22"/>
    <x v="2"/>
    <s v="Co-inversor - Avina Americas (AA)"/>
    <x v="6"/>
    <x v="15"/>
    <x v="15"/>
    <s v="Consultoria Implementación de Programas"/>
    <x v="11"/>
    <s v="US Dollar"/>
    <n v="2140"/>
    <n v="2140"/>
    <s v="Pago Completo"/>
    <s v="Pago 3 Victor Guzman I-6531 Fact 738D8BBB9D52 -  (parte Coca)"/>
    <s v="D-2025-01-20-24326"/>
  </r>
  <r>
    <d v="2025-01-21T00:00:00"/>
    <s v="Invoice 001/2025 - Pago 7 - bimensual Consultoria programatica ARG"/>
    <x v="43"/>
    <s v="Latitud R - Consultoria Gestión Programática - Argentina"/>
    <s v="Panamá"/>
    <x v="23"/>
    <x v="0"/>
    <s v="Avina Americas – Fundación Avina (AA-FA)"/>
    <x v="6"/>
    <x v="8"/>
    <x v="8"/>
    <s v="Consultoria Implementación de Programas"/>
    <x v="0"/>
    <s v="Pesos Argentinos"/>
    <n v="1430745.24"/>
    <n v="1381.7"/>
    <s v="Pago Completo"/>
    <s v="Invoice 001/2025 - Pago 7 - bimensual Consultoria programatica ARG"/>
    <s v="D-2025-01-17-24316"/>
  </r>
  <r>
    <d v="2025-01-21T00:00:00"/>
    <s v="Invoice 001/2025 - Pago 7 - bimensual Consultoria programatica ARG (parte alianza 1210)"/>
    <x v="43"/>
    <s v="Latitud R - Consultoria Gestión Programática - Argentina"/>
    <s v="Panamá"/>
    <x v="24"/>
    <x v="0"/>
    <s v="Co-inversor - Fundación Avina (FA)"/>
    <x v="6"/>
    <x v="8"/>
    <x v="8"/>
    <s v="Consultoria Implementación de Programas"/>
    <x v="0"/>
    <s v="Pesos Argentinos"/>
    <n v="111705.51"/>
    <n v="107.88"/>
    <s v="Pago Completo"/>
    <s v="Invoice 001/2025 - Pago 7 - bimensual Consultoria programatica ARG (parte alianza 1210)"/>
    <s v="D-2025-01-17-24317"/>
  </r>
  <r>
    <d v="2025-01-21T00:00:00"/>
    <s v="1st Desembolso I-06784"/>
    <x v="44"/>
    <s v="MapBiomas: Ecuador"/>
    <s v="Avina Americas"/>
    <x v="10"/>
    <x v="2"/>
    <s v="Co-inversor - Avina Americas (AA)"/>
    <x v="0"/>
    <x v="6"/>
    <x v="6"/>
    <s v="Donación efectivo más de U$D 50K"/>
    <x v="11"/>
    <s v="US Dollar"/>
    <n v="65000"/>
    <n v="65000"/>
    <s v="Pago Completo"/>
    <s v="1st Desembolso I-06784"/>
    <s v="D-2025-01-21-24339"/>
  </r>
  <r>
    <d v="2025-01-21T00:00:00"/>
    <s v="Honorarios Carola enero 2025"/>
    <x v="45"/>
    <s v="Equipo: Consultoria Gestion Programatica Carola Mejía Silva"/>
    <s v="Panamá"/>
    <x v="25"/>
    <x v="0"/>
    <s v="Co-inversor - Fundación Avina (FA)"/>
    <x v="7"/>
    <x v="14"/>
    <x v="14"/>
    <s v="Consultoria Implementación de Programas"/>
    <x v="10"/>
    <s v="Pesos Bolivianos"/>
    <n v="13377.72"/>
    <n v="1922.09"/>
    <s v="Pago Completo"/>
    <s v="Honorarios Carola enero 2025"/>
    <s v="D-2025-01-14-24296"/>
  </r>
  <r>
    <d v="2025-01-21T00:00:00"/>
    <s v="Honorarios enero 2025"/>
    <x v="46"/>
    <s v="SURGE | Consultoria de Comunicación | Camilo Andrés Velásquez Ruiz"/>
    <s v="Panamá"/>
    <x v="26"/>
    <x v="0"/>
    <s v="Avina Americas – Fundación Avina (AA-FA)"/>
    <x v="5"/>
    <x v="16"/>
    <x v="16"/>
    <s v="Consultoria Implementación de Programas"/>
    <x v="6"/>
    <s v="Pesos Colombianos"/>
    <n v="11500000"/>
    <n v="2802.83"/>
    <s v="Pago Completo"/>
    <s v="Honorarios enero 2025"/>
    <s v="D-2025-01-17-24322"/>
  </r>
  <r>
    <d v="2025-01-21T00:00:00"/>
    <s v="NF 8 ref. 1 Pago Especialista Ciência Tec. Inov. - Maria Angélica"/>
    <x v="42"/>
    <s v="WTT Especialista em Ciência, Tecn. e Inovação - Maria Angélica"/>
    <s v="Asociacion WTT"/>
    <x v="16"/>
    <x v="1"/>
    <s v="WTT Institucional"/>
    <x v="2"/>
    <x v="2"/>
    <x v="2"/>
    <s v="Consultoria Implementación de Programas"/>
    <x v="2"/>
    <s v="Reales"/>
    <n v="10053.68"/>
    <n v="1663.5"/>
    <s v="Pago Completo"/>
    <s v="NF 8 ref. 1 Pago Especialista Ciência Tec. Inov. - Maria Angélica"/>
    <s v="D-2025-01-27-24380"/>
  </r>
  <r>
    <d v="2025-01-21T00:00:00"/>
    <s v="Honorarios enero 2025"/>
    <x v="47"/>
    <s v="ID | Consultoria para Apoyo Administrativo | Adriana Sandoval"/>
    <s v="Panamá"/>
    <x v="27"/>
    <x v="0"/>
    <s v="Co-inversor - Fundación Avina (FA)"/>
    <x v="5"/>
    <x v="16"/>
    <x v="16"/>
    <s v="Consultoria Implementación de Programas"/>
    <x v="11"/>
    <s v="US Dollar"/>
    <n v="2000"/>
    <n v="2000"/>
    <s v="Pago Completo"/>
    <s v="Honorarios enero 2025"/>
    <s v="D-2025-01-17-24321"/>
  </r>
  <r>
    <d v="2025-01-21T00:00:00"/>
    <s v="NF 171 Casamazonia - Hospedagem Yurik e Gaston - 22 a 24/01/2024 Belém"/>
    <x v="4"/>
    <s v="WTT GER - Viagens 2025 - Via Aérea e adiantamentos"/>
    <s v="Asociacion WTT"/>
    <x v="17"/>
    <x v="1"/>
    <s v="WTT Institucional"/>
    <x v="2"/>
    <x v="2"/>
    <x v="2"/>
    <s v="Contratación de servicios/Viajes/Hoteles/Viáticos"/>
    <x v="2"/>
    <s v="Reales"/>
    <n v="1920"/>
    <n v="317.69"/>
    <s v="Pago Completo"/>
    <s v="NF 171 Casamazonia - Hospedagem Yurik e Gaston - 22 a 24/01/2024 Belém"/>
    <s v="D-2025-01-20-24337"/>
  </r>
  <r>
    <d v="2025-01-22T00:00:00"/>
    <s v="I-2024-06302 - Pago II ACMU"/>
    <x v="48"/>
    <s v="DAWF African Content Moderators Union"/>
    <s v="Avina Americas"/>
    <x v="28"/>
    <x v="2"/>
    <s v="Co-inversor - Avina Americas (AA)"/>
    <x v="3"/>
    <x v="7"/>
    <x v="7"/>
    <s v="Donación efectivo más de U$D 50K"/>
    <x v="12"/>
    <s v="US Dollar"/>
    <n v="37500"/>
    <n v="37500"/>
    <s v="Pago Completo"/>
    <s v="I-2024-06302 - Pago II ACMU"/>
    <s v="D-2025-01-21-24343"/>
  </r>
  <r>
    <d v="2025-01-22T00:00:00"/>
    <s v="I-2024-06304 Pago II - 1/2 UNIWA"/>
    <x v="49"/>
    <s v="DAWF Union of Informal Workers Association"/>
    <s v="Avina Americas"/>
    <x v="29"/>
    <x v="2"/>
    <s v="Co-inversor - Avina Americas (AA)"/>
    <x v="3"/>
    <x v="7"/>
    <x v="7"/>
    <s v="Donación efectivo más de U$D 50K"/>
    <x v="13"/>
    <s v="US Dollar"/>
    <n v="27750"/>
    <n v="27750"/>
    <s v="Pago Completo"/>
    <s v="I-2024-06304 Pago II - 1/2 UNIWA"/>
    <s v="D-2025-01-21-24341"/>
  </r>
  <r>
    <d v="2025-01-22T00:00:00"/>
    <s v="I-2024-06304 Pago II - 2/2 UNIWA"/>
    <x v="49"/>
    <s v="DAWF Union of Informal Workers Association"/>
    <s v="Avina Americas"/>
    <x v="28"/>
    <x v="2"/>
    <s v="Co-inversor - Avina Americas (AA)"/>
    <x v="3"/>
    <x v="7"/>
    <x v="7"/>
    <s v="Donación efectivo más de U$D 50K"/>
    <x v="13"/>
    <s v="US Dollar"/>
    <n v="5000"/>
    <n v="5000"/>
    <s v="Pago Completo"/>
    <s v="I-2024-06304 Pago II - 2/2 UNIWA"/>
    <s v="D-2025-01-21-24342"/>
  </r>
  <r>
    <d v="2025-01-22T00:00:00"/>
    <s v="I-2024-06306 - Pago II ASTAC"/>
    <x v="50"/>
    <s v="DAWF Asociación de Trabajadores Agrícolas, Campesinos y Bananeros ASTAC"/>
    <s v="Avina Americas"/>
    <x v="29"/>
    <x v="2"/>
    <s v="Co-inversor - Avina Americas (AA)"/>
    <x v="3"/>
    <x v="7"/>
    <x v="7"/>
    <s v="Donación efectivo más de U$D 50K"/>
    <x v="11"/>
    <s v="US Dollar"/>
    <n v="39200"/>
    <n v="39200"/>
    <s v="Pago Completo"/>
    <s v="I-2024-06306 - Pago II ASTAC"/>
    <s v="D-2025-01-21-24351"/>
  </r>
  <r>
    <d v="2025-01-22T00:00:00"/>
    <s v="I-2024-06305 The New Factory Coop"/>
    <x v="51"/>
    <s v="DAWF TNF Garment Workers Services Cooperation"/>
    <s v="Avina Americas"/>
    <x v="29"/>
    <x v="2"/>
    <s v="Co-inversor - Avina Americas (AA)"/>
    <x v="3"/>
    <x v="7"/>
    <x v="7"/>
    <s v="Donación efectivo más de U$D 50K"/>
    <x v="11"/>
    <s v="US Dollar"/>
    <n v="39200"/>
    <n v="39200"/>
    <s v="Pago Completo"/>
    <s v="I-2024-06305 The New Factory Coop"/>
    <s v="D-2025-01-21-24352"/>
  </r>
  <r>
    <d v="2025-01-22T00:00:00"/>
    <s v="I-2024-06307 Pago II ASTRADOMES"/>
    <x v="52"/>
    <s v="DAWF Asociación de Trabajadoras Domésticas Astradomes"/>
    <s v="Avina Americas"/>
    <x v="29"/>
    <x v="2"/>
    <s v="Co-inversor - Avina Americas (AA)"/>
    <x v="3"/>
    <x v="7"/>
    <x v="7"/>
    <s v="Donación efectivo más de U$D 50K"/>
    <x v="14"/>
    <s v="US Dollar"/>
    <n v="29990"/>
    <n v="29990"/>
    <s v="Pago Completo"/>
    <s v="I-2024-06307 Pago II ASTRADOMES"/>
    <s v="D-2025-01-21-24349"/>
  </r>
  <r>
    <d v="2025-01-22T00:00:00"/>
    <s v="I-2024-06308 - Pago II - Cooperativa de Trabajo &quot;Ladran Sancho&quot;"/>
    <x v="53"/>
    <s v="DAWF Cooperativa de Trabajo &quot;Ladran Sancho&quot;"/>
    <s v="Avina Americas"/>
    <x v="29"/>
    <x v="2"/>
    <s v="Co-inversor - Avina Americas (AA)"/>
    <x v="3"/>
    <x v="7"/>
    <x v="7"/>
    <s v="Donación efectivo más de U$D 3K y menos de U$D 50K"/>
    <x v="0"/>
    <s v="US Dollar"/>
    <n v="7200"/>
    <n v="7200"/>
    <s v="Pago Completo"/>
    <s v="I-2024-06308 - Pago II - Cooperativa de Trabajo &quot;Ladran Sancho&quot;"/>
    <s v="D-2025-01-21-24348"/>
  </r>
  <r>
    <d v="2025-01-22T00:00:00"/>
    <s v="I-2024-06346 - Pago II Asociación Civil De Acción Climática"/>
    <x v="54"/>
    <s v="DAWF Asociación Civil De Acción Climática"/>
    <s v="Avina Americas"/>
    <x v="29"/>
    <x v="2"/>
    <s v="Co-inversor - Avina Americas (AA)"/>
    <x v="3"/>
    <x v="7"/>
    <x v="7"/>
    <s v="Donación efectivo más de U$D 50K"/>
    <x v="0"/>
    <s v="US Dollar"/>
    <n v="33600"/>
    <n v="33600"/>
    <s v="Pago Completo"/>
    <s v="I-2024-06346 - Pago II Asociación Civil De Acción Climática"/>
    <s v="D-2025-01-21-24346"/>
  </r>
  <r>
    <d v="2025-01-22T00:00:00"/>
    <s v="Pago final"/>
    <x v="11"/>
    <s v="PORTICUS CEV |  Memoria Abierta - Componente 2"/>
    <s v="Panamá"/>
    <x v="9"/>
    <x v="0"/>
    <s v="Co-inversor - Fundación Avina (FA)"/>
    <x v="5"/>
    <x v="5"/>
    <x v="5"/>
    <s v="Donación efectivo más de U$D 3K y menos de U$D 50K"/>
    <x v="4"/>
    <s v="US Dollar"/>
    <n v="8000"/>
    <n v="8000"/>
    <s v="Pago Completo"/>
    <s v="Pago final"/>
    <s v="D-2025-01-21-24340"/>
  </r>
  <r>
    <d v="2025-01-22T00:00:00"/>
    <s v="I-2024-06350 Pago II  SAWPA"/>
    <x v="55"/>
    <s v="DAWF South African Waste Pickers Association SAWPA"/>
    <s v="Avina Americas"/>
    <x v="28"/>
    <x v="2"/>
    <s v="Co-inversor - Avina Americas (AA)"/>
    <x v="3"/>
    <x v="7"/>
    <x v="7"/>
    <s v="Donación efectivo más de U$D 50K"/>
    <x v="15"/>
    <s v="US Dollar"/>
    <n v="50000"/>
    <n v="50000"/>
    <s v="Pago Completo"/>
    <s v="I-2024-06350 Pago II  SAWPA"/>
    <s v="D-2025-01-21-24353"/>
  </r>
  <r>
    <d v="2025-01-22T00:00:00"/>
    <s v="I-2024-06300 Pago II - Fundación URDIR"/>
    <x v="56"/>
    <s v="DAWF Fundación Urdir"/>
    <s v="Avina Americas"/>
    <x v="29"/>
    <x v="2"/>
    <s v="Co-inversor - Avina Americas (AA)"/>
    <x v="3"/>
    <x v="7"/>
    <x v="7"/>
    <s v="Donación efectivo más de U$D 3K y menos de U$D 50K"/>
    <x v="0"/>
    <s v="US Dollar"/>
    <n v="14000"/>
    <n v="14000"/>
    <s v="Pago Completo"/>
    <s v="I-2024-06300 Pago II - Fundación URDIR"/>
    <s v="D-2025-01-14-24295"/>
  </r>
  <r>
    <d v="2025-01-22T00:00:00"/>
    <s v="I-2024-06309 - Pago II FIP"/>
    <x v="57"/>
    <s v="DAWF Federación Internacional de Periodistas"/>
    <s v="Avina Americas"/>
    <x v="29"/>
    <x v="2"/>
    <s v="Co-inversor - Avina Americas (AA)"/>
    <x v="3"/>
    <x v="7"/>
    <x v="7"/>
    <s v="Donación efectivo más de U$D 50K"/>
    <x v="0"/>
    <s v="US Dollar"/>
    <n v="20000"/>
    <n v="20000"/>
    <s v="Pago Completo"/>
    <s v="I-2024-06309 - Pago II FIP"/>
    <s v="D-2025-01-21-24347"/>
  </r>
  <r>
    <d v="2025-01-22T00:00:00"/>
    <s v="Pago Enero 2025 Pamela"/>
    <x v="58"/>
    <s v="Andes Resiliente II: Consultoría técnica Pamela Olmedo"/>
    <s v="Panamá"/>
    <x v="25"/>
    <x v="0"/>
    <s v="Co-inversor - Fundación Avina (FA)"/>
    <x v="7"/>
    <x v="14"/>
    <x v="14"/>
    <s v="Consultoria Implementación de Programas"/>
    <x v="11"/>
    <s v="US Dollar"/>
    <n v="3200"/>
    <n v="3200"/>
    <s v="Pago Completo"/>
    <s v="Pago Enero 2025 Pamela"/>
    <s v="D-2025-01-15-24298"/>
  </r>
  <r>
    <d v="2025-01-22T00:00:00"/>
    <s v="I-2024-06348 Pago II - CONTAR"/>
    <x v="59"/>
    <s v="DAWF Confederação Nacional de Trabalhadores Assalariados Rurais – CONTAR"/>
    <s v="Avina Americas"/>
    <x v="29"/>
    <x v="2"/>
    <s v="Co-inversor - Avina Americas (AA)"/>
    <x v="3"/>
    <x v="7"/>
    <x v="7"/>
    <s v="Donación efectivo más de U$D 3K y menos de U$D 50K"/>
    <x v="2"/>
    <s v="US Dollar"/>
    <n v="40000"/>
    <n v="40000"/>
    <s v="Pago Completo"/>
    <s v="I-2024-06348 Pago II - CONTAR"/>
    <s v="D-2025-01-21-24344"/>
  </r>
  <r>
    <d v="2025-01-22T00:00:00"/>
    <s v="I-2024-06347  Pago II - Sembada Bersama Indonesia"/>
    <x v="60"/>
    <s v="DAWF Perkumpulan Sembada Bersama Indonesia."/>
    <s v="Avina Americas"/>
    <x v="29"/>
    <x v="2"/>
    <s v="Co-inversor - Avina Americas (AA)"/>
    <x v="3"/>
    <x v="7"/>
    <x v="7"/>
    <s v="Donación efectivo más de U$D 50K"/>
    <x v="16"/>
    <s v="US Dollar"/>
    <n v="36500"/>
    <n v="36500"/>
    <s v="Pago Completo"/>
    <s v="I-2024-06347  Pago II - Sembada Bersama Indonesia"/>
    <s v="D-2025-01-21-24345"/>
  </r>
  <r>
    <d v="2025-01-23T00:00:00"/>
    <s v="Andrea Riedemann consultoria enero 2025"/>
    <x v="61"/>
    <s v="UE Chile - Periplo Consultoria MEL"/>
    <s v="Chile"/>
    <x v="30"/>
    <x v="0"/>
    <s v="Co-inversor - Fundación Avina (FA)"/>
    <x v="3"/>
    <x v="9"/>
    <x v="9"/>
    <s v="Consultoria Implementación de Programas"/>
    <x v="1"/>
    <s v="Pesos Chilenos"/>
    <n v="1100000"/>
    <n v="1086.57"/>
    <s v="Pago Completo"/>
    <s v="Andrea Riedemann consultoria enero 2025"/>
    <s v="D-2025-01-22-24358"/>
  </r>
  <r>
    <d v="2025-01-23T00:00:00"/>
    <s v="Pago Enmienda 2 I-5637"/>
    <x v="62"/>
    <s v="Walmart-Periplo: Cierto"/>
    <s v="Avina Americas"/>
    <x v="11"/>
    <x v="2"/>
    <s v="Co-inversor - Avina Americas (AA)"/>
    <x v="3"/>
    <x v="7"/>
    <x v="7"/>
    <s v="Donación efectivo más de U$D 50K"/>
    <x v="6"/>
    <s v="US Dollar"/>
    <n v="3605.88"/>
    <n v="3605.88"/>
    <s v="Pago Completo"/>
    <s v="Pago Enmienda 2 I-5637"/>
    <s v="D-2025-01-22-24364"/>
  </r>
  <r>
    <d v="2025-01-23T00:00:00"/>
    <s v="01 st Desembolso I-6815"/>
    <x v="63"/>
    <s v="MapBiomas Bolivia"/>
    <s v="Avina Americas"/>
    <x v="10"/>
    <x v="2"/>
    <s v="Co-inversor - Avina Americas (AA)"/>
    <x v="0"/>
    <x v="6"/>
    <x v="6"/>
    <s v="Donación efectivo más de U$D 50K"/>
    <x v="17"/>
    <s v="US Dollar"/>
    <n v="175000"/>
    <n v="175000"/>
    <s v="Pago Completo"/>
    <s v="01 st Desembolso I-6815"/>
    <s v="D-2025-01-23-24368"/>
  </r>
  <r>
    <d v="2025-01-23T00:00:00"/>
    <s v="Victoria Arellano consultoría Ene2025"/>
    <x v="64"/>
    <s v="Consultoría Administrativa Ikatu Maria Victoria Arellano"/>
    <s v="Chile"/>
    <x v="1"/>
    <x v="0"/>
    <s v="Co-inversor - Fundación Avina (FA)"/>
    <x v="1"/>
    <x v="17"/>
    <x v="17"/>
    <s v="Cooperación Financiera Reembolsable"/>
    <x v="1"/>
    <s v="Pesos Chilenos"/>
    <n v="2300000"/>
    <n v="2271.92"/>
    <s v="Pago Completo"/>
    <s v="Victoria Arellano consultoría Ene2025"/>
    <s v="D-2025-01-22-24356"/>
  </r>
  <r>
    <d v="2025-01-23T00:00:00"/>
    <s v="Gabriela Bade Consultoria Enero 2025"/>
    <x v="65"/>
    <s v="UE Chile - Periplo Comunicaciones"/>
    <s v="Chile"/>
    <x v="30"/>
    <x v="0"/>
    <s v="Co-inversor - Fundación Avina (FA)"/>
    <x v="3"/>
    <x v="9"/>
    <x v="9"/>
    <s v="Consultoria Implementación de Programas"/>
    <x v="1"/>
    <s v="Pesos Chilenos"/>
    <n v="815000"/>
    <n v="805.05"/>
    <s v="Pago Completo"/>
    <s v="Gabriela Bade Consultoria Enero 2025"/>
    <s v="D-2025-01-22-24359"/>
  </r>
  <r>
    <d v="2025-01-23T00:00:00"/>
    <s v="Pago enmienda I-6025"/>
    <x v="66"/>
    <s v="SURGE| Clinica Juridica de Pueblos Indigenas - Carto Critica"/>
    <s v="Avina Americas"/>
    <x v="31"/>
    <x v="2"/>
    <s v="Co-inversor - Avina Americas (AA)"/>
    <x v="5"/>
    <x v="18"/>
    <x v="18"/>
    <s v="Donación efectivo más de U$D 3K y menos de U$D 50K"/>
    <x v="6"/>
    <s v="US Dollar"/>
    <n v="500"/>
    <n v="500"/>
    <s v="Pago Completo"/>
    <s v="Pago enmienda I-6025"/>
    <s v="D-2025-01-22-24365"/>
  </r>
  <r>
    <d v="2025-01-23T00:00:00"/>
    <s v="Pago 2 I-2024-06527 Ecoalianza"/>
    <x v="67"/>
    <s v="Latitud R COL - Fortalecimiento Organizacional Ecoalianza"/>
    <s v="Avina Americas"/>
    <x v="32"/>
    <x v="2"/>
    <s v="Co-inversor - Avina Americas (AA)"/>
    <x v="6"/>
    <x v="19"/>
    <x v="19"/>
    <s v="Donación efectivo más de U$D 3K y menos de U$D 50K"/>
    <x v="4"/>
    <s v="US Dollar"/>
    <n v="3000"/>
    <n v="3000"/>
    <s v="Pago Completo"/>
    <s v="Pago 2 I-2024-06527 Ecoalianza"/>
    <s v="D-2025-01-21-24355"/>
  </r>
  <r>
    <d v="2025-01-23T00:00:00"/>
    <s v="I-2024-06194 Reembolso viajes nov-dic 2024"/>
    <x v="68"/>
    <s v="LR- Consultoría Apoyo Técnico en Colombia y Centro América 2024"/>
    <s v="Panamá"/>
    <x v="23"/>
    <x v="0"/>
    <s v="Avina Americas – Fundación Avina (AA-FA)"/>
    <x v="6"/>
    <x v="8"/>
    <x v="8"/>
    <s v="Consultoria Implementación de Programas"/>
    <x v="4"/>
    <s v="US Dollar"/>
    <n v="329.9"/>
    <n v="329.9"/>
    <s v="Pago Completo"/>
    <s v="I-2024-06194 Reembolso viajes nov-dic 2024"/>
    <s v="D-2025-01-20-24329"/>
  </r>
  <r>
    <d v="2025-01-23T00:00:00"/>
    <s v="Cuenta de cobro 5 - Pago 5 - Consultoria Apoyo Técnico Colombia y Centro America - Diana Castillo"/>
    <x v="68"/>
    <s v="LR- Consultoría Apoyo Técnico en Colombia y Centro América 2024"/>
    <s v="Panamá"/>
    <x v="23"/>
    <x v="0"/>
    <s v="Avina Americas – Fundación Avina (AA-FA)"/>
    <x v="6"/>
    <x v="8"/>
    <x v="8"/>
    <s v="Consultoria Implementación de Programas"/>
    <x v="4"/>
    <s v="Pesos Colombianos"/>
    <n v="17306455.039999999"/>
    <n v="4218"/>
    <s v="Pago Completo"/>
    <s v="Cuenta de cobro 5 - Pago 5 - Consultoria Apoyo Técnico Colombia y Centro America - Diana Castillo"/>
    <s v="D-2025-01-21-24350"/>
  </r>
  <r>
    <d v="2025-01-23T00:00:00"/>
    <s v="Honorarios Janeiro - Caroline Santos GCF"/>
    <x v="69"/>
    <s v="GCF BRA | Administrative Consulting - Caroline Santos"/>
    <s v="Panamá"/>
    <x v="2"/>
    <x v="0"/>
    <s v="Co-inversor - Fundación Avina (FA)"/>
    <x v="0"/>
    <x v="0"/>
    <x v="0"/>
    <s v="Consultoria Implementación de Programas"/>
    <x v="2"/>
    <s v="Reales"/>
    <n v="7000"/>
    <n v="1170.57"/>
    <s v="Pago Completo"/>
    <s v="Honorarios Janeiro - Caroline Santos GCF"/>
    <s v="D-2025-01-22-24362"/>
  </r>
  <r>
    <d v="2025-01-23T00:00:00"/>
    <s v="Arriendo Vehiculo traslado Rengo-Maule (Campamento Tricolor)"/>
    <x v="70"/>
    <s v="UE Chile - Periplo Gastos Varios"/>
    <s v="Chile"/>
    <x v="30"/>
    <x v="0"/>
    <s v="Co-inversor - Fundación Avina (FA)"/>
    <x v="3"/>
    <x v="9"/>
    <x v="9"/>
    <s v="Contratación de servicios/Otros"/>
    <x v="1"/>
    <s v="Pesos Chilenos"/>
    <n v="115079"/>
    <n v="113.67"/>
    <s v="Pago Completo"/>
    <s v="Arriendo Vehiculo traslado Rengo-Maule (Campamento Tricolor)"/>
    <s v="D-2025-01-22-24360"/>
  </r>
  <r>
    <d v="2025-01-24T00:00:00"/>
    <s v="Honorarios enero 2025"/>
    <x v="71"/>
    <s v="Partners Global | Contratacion consultoria programática | Isadora Harley"/>
    <s v="Panamá"/>
    <x v="15"/>
    <x v="0"/>
    <s v="Co-inversor - Fundación Avina (FA)"/>
    <x v="5"/>
    <x v="16"/>
    <x v="16"/>
    <s v="Consultoria Implementación de Programas"/>
    <x v="2"/>
    <s v="Reales"/>
    <n v="17710"/>
    <n v="2961.54"/>
    <s v="Pago Completo"/>
    <s v="Honorarios enero 2025"/>
    <s v="D-2025-01-23-24375"/>
  </r>
  <r>
    <d v="2025-01-24T00:00:00"/>
    <s v="Marcela Guillibrand consultoría enero 2025"/>
    <x v="72"/>
    <s v="UE Chile: Periplo consultoria Marcela Guillibrand"/>
    <s v="Chile"/>
    <x v="30"/>
    <x v="0"/>
    <s v="Co-inversor - Fundación Avina (FA)"/>
    <x v="3"/>
    <x v="9"/>
    <x v="9"/>
    <s v="Consultoria Implementación de Programas"/>
    <x v="1"/>
    <s v="Pesos Chilenos"/>
    <n v="2350000"/>
    <n v="2321.31"/>
    <s v="Pago Completo"/>
    <s v="Marcela Guillibrand consultoría enero 2025"/>
    <s v="D-2025-01-22-24357"/>
  </r>
  <r>
    <d v="2025-01-24T00:00:00"/>
    <s v="Desembolso 1/2 Luciana P."/>
    <x v="73"/>
    <s v="AMA: Assessoria Jurídica Programática"/>
    <s v="Brasil"/>
    <x v="33"/>
    <x v="0"/>
    <s v="Co-inversor - Fundación Avina (FA)"/>
    <x v="4"/>
    <x v="12"/>
    <x v="12"/>
    <s v="Consultoria Implementación de Programas"/>
    <x v="2"/>
    <s v="Reales"/>
    <n v="35412"/>
    <n v="6009.98"/>
    <s v="Pago Completo"/>
    <s v="Desembolso 1/2 Luciana P."/>
    <s v="D-2025-01-24-24376"/>
  </r>
  <r>
    <d v="2025-01-24T00:00:00"/>
    <s v="Anticipo Caja Chica Enero 2025 I-5447"/>
    <x v="74"/>
    <s v="ASDI: Caja Chica Jerson - Honduras"/>
    <s v="Panamá"/>
    <x v="5"/>
    <x v="0"/>
    <s v="Co-inversor - Fundación Avina (FA)"/>
    <x v="3"/>
    <x v="9"/>
    <x v="9"/>
    <s v="Contratación de servicios/Otros"/>
    <x v="8"/>
    <s v="US Dollar"/>
    <n v="2000"/>
    <n v="2000"/>
    <s v="Pago Completo"/>
    <s v="Anticipo Caja Chica Enero 2025 I-5447"/>
    <s v="D-2025-01-23-24370"/>
  </r>
  <r>
    <d v="2025-01-24T00:00:00"/>
    <s v="Catering Periplo Actividad  U.Catolica"/>
    <x v="70"/>
    <s v="UE Chile - Periplo Gastos Varios"/>
    <s v="Chile"/>
    <x v="30"/>
    <x v="0"/>
    <s v="Co-inversor - Fundación Avina (FA)"/>
    <x v="3"/>
    <x v="9"/>
    <x v="9"/>
    <s v="Contratación de servicios/Otros"/>
    <x v="1"/>
    <s v="Pesos Chilenos"/>
    <n v="500000"/>
    <n v="493.9"/>
    <s v="Pago Completo"/>
    <s v="Catering Periplo Actividad  U.Catolica"/>
    <s v="D-2025-01-22-24361"/>
  </r>
  <r>
    <d v="2025-01-24T00:00:00"/>
    <s v="NF 13878 ref. Pago 2 - Relatório contendo a utilização do sistema - AgroSmart"/>
    <x v="75"/>
    <s v="WTT TEC - Castanha - AgroSmart"/>
    <s v="Asociacion WTT"/>
    <x v="3"/>
    <x v="1"/>
    <s v="WTT Institucional"/>
    <x v="2"/>
    <x v="13"/>
    <x v="13"/>
    <s v="Contratación de servicios/Otros"/>
    <x v="2"/>
    <s v="Reales"/>
    <n v="33500"/>
    <n v="5685.48"/>
    <s v="Pago Completo"/>
    <s v="NF 13878 ref. Pago 2 - Relatório contendo a utilização do sistema - AgroSmart"/>
    <s v="D-2025-01-23-24371"/>
  </r>
  <r>
    <d v="2025-01-28T00:00:00"/>
    <s v="Honorarios enero 2025"/>
    <x v="76"/>
    <s v="SURGE FA | Coordinación Programática - Anaid Astorga"/>
    <s v="Panamá"/>
    <x v="26"/>
    <x v="0"/>
    <s v="Avina Americas – Fundación Avina (AA-FA)"/>
    <x v="5"/>
    <x v="16"/>
    <x v="16"/>
    <s v="Consultoria Implementación de Programas"/>
    <x v="6"/>
    <s v="Pesos Mexicanos"/>
    <n v="59551.54"/>
    <n v="2898.87"/>
    <s v="Pago Completo"/>
    <s v="Honorarios enero 2025"/>
    <s v="D-2025-01-23-24373"/>
  </r>
  <r>
    <d v="2025-01-28T00:00:00"/>
    <s v="Honorarios enero 2025"/>
    <x v="77"/>
    <s v="SURGE | Consultoria de Monitoreo e Evaluación | Eva Villanueva"/>
    <s v="Panamá"/>
    <x v="26"/>
    <x v="0"/>
    <s v="Avina Americas – Fundación Avina (AA-FA)"/>
    <x v="5"/>
    <x v="16"/>
    <x v="16"/>
    <s v="Consultoria Implementación de Programas"/>
    <x v="6"/>
    <s v="Pesos Mexicanos"/>
    <n v="35000"/>
    <n v="1703.74"/>
    <s v="Pago Completo"/>
    <s v="Honorarios enero 2025"/>
    <s v="D-2025-01-23-24374"/>
  </r>
  <r>
    <d v="2025-01-28T00:00:00"/>
    <s v="Invoice 001/2025 - pago 1 - Consultoria Maria Fernanda"/>
    <x v="78"/>
    <s v="ECI - Consultoría Programática Apoyo Técnico Latitud R y ECI – Perú"/>
    <s v="Panamá"/>
    <x v="23"/>
    <x v="0"/>
    <s v="Avina Americas – Fundación Avina (AA-FA)"/>
    <x v="6"/>
    <x v="8"/>
    <x v="8"/>
    <s v="Consultoria Implementación de Programas"/>
    <x v="7"/>
    <s v="Nuevos Soles Peruanos"/>
    <n v="8500"/>
    <n v="2271.5100000000002"/>
    <s v="Pago Completo"/>
    <s v="Invoice 001/2025 - pago 1 - Consultoria Maria Fernanda"/>
    <s v="D-2025-01-27-24384"/>
  </r>
  <r>
    <d v="2025-01-28T00:00:00"/>
    <s v="Pago 10/12- Miriam Priotti"/>
    <x v="79"/>
    <s v="Lazos de Agua: Especialista en Cambio de Comportamiento"/>
    <s v="Panamá"/>
    <x v="6"/>
    <x v="0"/>
    <s v="Co-inversor - Fundación Avina (FA)"/>
    <x v="4"/>
    <x v="12"/>
    <x v="12"/>
    <s v="Consultoria Implementación de Programas"/>
    <x v="0"/>
    <s v="Pesos Argentinos"/>
    <n v="2741063"/>
    <n v="2614.27"/>
    <s v="Pago Completo"/>
    <s v="Pago 10/12- Miriam Priotti"/>
    <s v="D-2025-01-27-24385"/>
  </r>
  <r>
    <d v="2025-01-28T00:00:00"/>
    <s v="Desembolso 2025 I-6732"/>
    <x v="80"/>
    <s v="MapBiomas: Brasil"/>
    <s v="Avina Americas"/>
    <x v="10"/>
    <x v="2"/>
    <s v="Co-inversor - Avina Americas (AA)"/>
    <x v="0"/>
    <x v="6"/>
    <x v="6"/>
    <s v="Donación efectivo más de U$D 50K"/>
    <x v="2"/>
    <s v="US Dollar"/>
    <n v="2000000"/>
    <n v="2000000"/>
    <s v="Pago Completo"/>
    <s v="Desembolso 2025 I-6732"/>
    <s v="D-2025-01-27-24383"/>
  </r>
  <r>
    <d v="2025-01-28T00:00:00"/>
    <s v="I-2024-06525 - Consultora Devex Shikha SB"/>
    <x v="81"/>
    <s v="FORGE C190 - Consultora Shikha Silliman Bhattacharjee"/>
    <s v="Avina Americas"/>
    <x v="29"/>
    <x v="2"/>
    <s v="Co-inversor - Avina Americas (AA)"/>
    <x v="3"/>
    <x v="20"/>
    <x v="20"/>
    <s v="Contratación de servicios/Otros"/>
    <x v="6"/>
    <s v="US Dollar"/>
    <n v="2142.85"/>
    <n v="2142.85"/>
    <s v="Pago Completo"/>
    <s v="I-2024-06525 - Consultora Devex Shikha SB"/>
    <s v="D-2025-01-23-24369"/>
  </r>
  <r>
    <d v="2025-01-29T00:00:00"/>
    <s v="I-2024-06201 - Reembolso viajes Bakú y São Paulo - Romina"/>
    <x v="82"/>
    <s v="LR Responsable de la Unidad de Ciencia de Datos de Latitud R - 2024"/>
    <s v="Panamá"/>
    <x v="23"/>
    <x v="0"/>
    <s v="Avina Americas – Fundación Avina (AA-FA)"/>
    <x v="6"/>
    <x v="8"/>
    <x v="8"/>
    <s v="Consultoria Implementación de Programas"/>
    <x v="0"/>
    <s v="US Dollar"/>
    <n v="163.93"/>
    <n v="163.93"/>
    <s v="Pago Completo"/>
    <s v="I-2024-06201 - Reembolso viajes Bakú y São Paulo - Romina"/>
    <s v="D-2025-01-27-24386"/>
  </r>
  <r>
    <d v="2025-01-29T00:00:00"/>
    <s v="Invoice 20/01/2025 - Desembolso 6 Romina Malagamba"/>
    <x v="82"/>
    <s v="LR Responsable de la Unidad de Ciencia de Datos de Latitud R - 2024"/>
    <s v="Panamá"/>
    <x v="23"/>
    <x v="0"/>
    <s v="Avina Americas – Fundación Avina (AA-FA)"/>
    <x v="6"/>
    <x v="8"/>
    <x v="8"/>
    <s v="Consultoria Implementación de Programas"/>
    <x v="0"/>
    <s v="Pesos Argentinos"/>
    <n v="3812658.61"/>
    <n v="3636.3"/>
    <s v="Pago Completo"/>
    <s v="Invoice 20/01/2025 - Desembolso 6 Romina Malagamba"/>
    <s v="D-2025-01-27-24391"/>
  </r>
  <r>
    <d v="2025-01-29T00:00:00"/>
    <s v="Desembolso Préstamo único E.Moreno"/>
    <x v="83"/>
    <s v="Eduardo Moreno Alegría FDR 2.0 Ikatu"/>
    <s v="Chile"/>
    <x v="1"/>
    <x v="0"/>
    <s v="Co-inversor - Fundación Avina (FA)"/>
    <x v="1"/>
    <x v="1"/>
    <x v="1"/>
    <s v="Cooperación Financiera Reembolsable"/>
    <x v="1"/>
    <s v="Pesos Chilenos"/>
    <n v="6000000"/>
    <n v="6047.96"/>
    <s v="Pago Completo"/>
    <s v="Desembolso Préstamo único E.Moreno"/>
    <s v="D-2025-01-17-24318"/>
  </r>
  <r>
    <d v="2025-01-29T00:00:00"/>
    <s v="I-2024-06201 - Reembolso viajes Bakú y São Paulo - Romina"/>
    <x v="82"/>
    <s v="LR Responsable de la Unidad de Ciencia de Datos de Latitud R - 2024"/>
    <s v="Panamá"/>
    <x v="14"/>
    <x v="0"/>
    <s v="Avina Americas – Fundación Avina (AA-FA)"/>
    <x v="6"/>
    <x v="8"/>
    <x v="8"/>
    <s v="Consultoria Implementación de Programas"/>
    <x v="0"/>
    <s v="US Dollar"/>
    <n v="142.93"/>
    <n v="142.93"/>
    <s v="Pago Completo"/>
    <s v="I-2024-06201 - Reembolso viajes Bakú y São Paulo - Romina"/>
    <s v="D-2025-01-27-24389"/>
  </r>
  <r>
    <d v="2025-01-29T00:00:00"/>
    <s v="Desembolso único Elena Buccarey FRD 2.0"/>
    <x v="84"/>
    <s v="Elena Buccarey Fuentes FDR 2.0 Ikatu"/>
    <s v="Chile"/>
    <x v="1"/>
    <x v="0"/>
    <s v="Co-inversor - Fundación Avina (FA)"/>
    <x v="1"/>
    <x v="1"/>
    <x v="1"/>
    <s v="Cooperación Financiera Reembolsable"/>
    <x v="1"/>
    <s v="Pesos Chilenos"/>
    <n v="1500000"/>
    <n v="1511.99"/>
    <s v="Pago Completo"/>
    <s v="Desembolso único Elena Buccarey FRD 2.0"/>
    <s v="D-2025-01-21-24338"/>
  </r>
  <r>
    <d v="2025-01-29T00:00:00"/>
    <s v="Desembolso Préstamo único Carolina Pastén"/>
    <x v="85"/>
    <s v="Carolina Pastén Montalbán FDR 2.0 IKATU"/>
    <s v="Chile"/>
    <x v="1"/>
    <x v="0"/>
    <s v="Co-inversor - Fundación Avina (FA)"/>
    <x v="1"/>
    <x v="1"/>
    <x v="1"/>
    <s v="Cooperación Financiera Reembolsable"/>
    <x v="1"/>
    <s v="Pesos Chilenos"/>
    <n v="4000000"/>
    <n v="4031.97"/>
    <s v="Pago Completo"/>
    <s v="Desembolso Préstamo único Carolina Pastén"/>
    <s v="D-2025-01-22-24363"/>
  </r>
  <r>
    <d v="2025-01-29T00:00:00"/>
    <s v="Desembolso Préstamo único M.Villalobos"/>
    <x v="86"/>
    <s v="Marcelo Alejandro Villalobos Sabando FDR 2.0 - Ikatu"/>
    <s v="Chile"/>
    <x v="1"/>
    <x v="0"/>
    <s v="Co-inversor - Fundación Avina (FA)"/>
    <x v="1"/>
    <x v="1"/>
    <x v="1"/>
    <s v="Cooperación Financiera Reembolsable"/>
    <x v="1"/>
    <s v="Pesos Chilenos"/>
    <n v="3500000"/>
    <n v="3527.98"/>
    <s v="Pago Completo"/>
    <s v="Desembolso Préstamo único M.Villalobos"/>
    <s v="D-2025-01-23-24367"/>
  </r>
  <r>
    <d v="2025-01-29T00:00:00"/>
    <s v="1er Desembolso Asesorias Nomades"/>
    <x v="87"/>
    <s v="UE Chile-Periplo Promoviendo la participación electoral y cohesión social (Alianza Nómade)"/>
    <s v="Chile"/>
    <x v="30"/>
    <x v="0"/>
    <s v="Co-inversor - Fundación Avina (FA)"/>
    <x v="3"/>
    <x v="9"/>
    <x v="9"/>
    <s v="Consultoria Implementación de Programas"/>
    <x v="1"/>
    <s v="Pesos Chilenos"/>
    <n v="1800000"/>
    <n v="1778.02"/>
    <s v="Pago Completo"/>
    <s v="1er Desembolso Asesorias Nomades"/>
    <s v="D-2025-01-28-24393"/>
  </r>
  <r>
    <d v="2025-01-29T00:00:00"/>
    <s v="Adelanto"/>
    <x v="0"/>
    <s v="UE Redes Chaco - Coordinación del proyecto (Yaiza Reid Rata) - año II"/>
    <s v="Argentina"/>
    <x v="0"/>
    <x v="0"/>
    <s v="Co-inversor - Fundación Avina (FA)"/>
    <x v="0"/>
    <x v="0"/>
    <x v="0"/>
    <s v="Consultoria Implementación de Programas"/>
    <x v="0"/>
    <s v="Pesos Argentinos"/>
    <n v="276000"/>
    <n v="262.48"/>
    <s v="Pago Completo"/>
    <s v="Adelanto"/>
    <s v="D-2025-02-10-24453"/>
  </r>
  <r>
    <d v="2025-01-29T00:00:00"/>
    <s v="Desembolso Préstamo único E.Quezada"/>
    <x v="88"/>
    <s v="Edgardo Quezada Rodriguez FDR 2.0 Ikatu"/>
    <s v="Chile"/>
    <x v="1"/>
    <x v="0"/>
    <s v="Co-inversor - Fundación Avina (FA)"/>
    <x v="1"/>
    <x v="1"/>
    <x v="1"/>
    <s v="Cooperación Financiera Reembolsable"/>
    <x v="1"/>
    <s v="Pesos Chilenos"/>
    <n v="1500000"/>
    <n v="1511.99"/>
    <s v="Pago Completo"/>
    <s v="Desembolso Préstamo único E.Quezada"/>
    <s v="D-2025-01-24-24377"/>
  </r>
  <r>
    <d v="2025-01-29T00:00:00"/>
    <s v="Pago vuelo JUJAEPJUJ"/>
    <x v="0"/>
    <s v="UE Redes Chaco - Coordinación del proyecto (Yaiza Reid Rata) - año II"/>
    <s v="Argentina"/>
    <x v="0"/>
    <x v="0"/>
    <s v="Co-inversor - Fundación Avina (FA)"/>
    <x v="0"/>
    <x v="0"/>
    <x v="0"/>
    <s v="Consultoria Implementación de Programas"/>
    <x v="0"/>
    <s v="Pesos Argentinos"/>
    <n v="410515.34"/>
    <n v="391.53"/>
    <s v="Pago Completo"/>
    <s v="Pago vuelo JUJAEPJUJ"/>
    <s v="D-2025-01-28-24395"/>
  </r>
  <r>
    <d v="2025-01-29T00:00:00"/>
    <s v="I-2024-06201 - Reembolso viajes Bakú y São Paulo - Romina"/>
    <x v="82"/>
    <s v="LR Responsable de la Unidad de Ciencia de Datos de Latitud R - 2024"/>
    <s v="Panamá"/>
    <x v="34"/>
    <x v="0"/>
    <s v="Avina Americas – Fundación Avina (AA-FA)"/>
    <x v="6"/>
    <x v="8"/>
    <x v="8"/>
    <s v="Consultoria Implementación de Programas"/>
    <x v="0"/>
    <s v="US Dollar"/>
    <n v="81.05"/>
    <n v="81.05"/>
    <s v="Pago Completo"/>
    <s v="I-2024-06201 - Reembolso viajes Bakú y São Paulo - Romina"/>
    <s v="D-2025-01-27-24387"/>
  </r>
  <r>
    <d v="2025-01-29T00:00:00"/>
    <s v="Invoice 20/01/2025 - Desembolso 6 Romina Malagamba (parte alianza 1841)"/>
    <x v="82"/>
    <s v="LR Responsable de la Unidad de Ciencia de Datos de Latitud R - 2024"/>
    <s v="Panamá"/>
    <x v="34"/>
    <x v="0"/>
    <s v="Avina Americas – Fundación Avina (AA-FA)"/>
    <x v="6"/>
    <x v="8"/>
    <x v="8"/>
    <s v="Consultoria Implementación de Programas"/>
    <x v="0"/>
    <s v="Pesos Argentinos"/>
    <n v="474041.11"/>
    <n v="452.11"/>
    <s v="Pago Completo"/>
    <s v="Invoice 20/01/2025 - Desembolso 6 Romina Malagamba (parte alianza 1841)"/>
    <s v="D-2025-01-27-24390"/>
  </r>
  <r>
    <d v="2025-01-29T00:00:00"/>
    <s v="Invoice 20/01/2025 - Desembolso 6 Romina Malagamba (parte Alianza 1787)"/>
    <x v="82"/>
    <s v="LR Responsable de la Unidad de Ciencia de Datos de Latitud R - 2024"/>
    <s v="Panamá"/>
    <x v="14"/>
    <x v="0"/>
    <s v="Avina Americas – Fundación Avina (AA-FA)"/>
    <x v="6"/>
    <x v="8"/>
    <x v="8"/>
    <s v="Consultoria Implementación de Programas"/>
    <x v="0"/>
    <s v="Pesos Argentinos"/>
    <n v="304023.37"/>
    <n v="289.95999999999998"/>
    <s v="Pago Completo"/>
    <s v="Invoice 20/01/2025 - Desembolso 6 Romina Malagamba (parte Alianza 1787)"/>
    <s v="D-2025-01-27-24392"/>
  </r>
  <r>
    <d v="2025-01-29T00:00:00"/>
    <s v="Pago 01 año 2024 70%"/>
    <x v="89"/>
    <s v="UE Panamá | INDELA : Contratacion de Servicio de Auditoría"/>
    <s v="Panamá"/>
    <x v="35"/>
    <x v="0"/>
    <s v="Co-inversor - Fundación Avina (FA)"/>
    <x v="5"/>
    <x v="5"/>
    <x v="5"/>
    <s v="Consultoria Implementación de Programas"/>
    <x v="18"/>
    <s v="US Dollar"/>
    <n v="2000"/>
    <n v="2000"/>
    <s v="Pago Completo"/>
    <s v="Pago 01 año 2024 70%"/>
    <s v="D-2025-01-28-24394"/>
  </r>
  <r>
    <d v="2025-01-29T00:00:00"/>
    <s v="Desembolso Préstamo único M.Barrera"/>
    <x v="90"/>
    <s v="Marcela Barrera Vegas FDR 2.0 IKATU"/>
    <s v="Chile"/>
    <x v="1"/>
    <x v="0"/>
    <s v="Co-inversor - Fundación Avina (FA)"/>
    <x v="1"/>
    <x v="1"/>
    <x v="1"/>
    <s v="Cooperación Financiera Reembolsable"/>
    <x v="1"/>
    <s v="Pesos Chilenos"/>
    <n v="4000000"/>
    <n v="4031.97"/>
    <s v="Pago Completo"/>
    <s v="Desembolso Préstamo único M.Barrera"/>
    <s v="D-2025-01-27-24388"/>
  </r>
  <r>
    <d v="2025-01-29T00:00:00"/>
    <s v="Descuento Ale Calderon"/>
    <x v="91"/>
    <s v="Aliados por el Agua - Consultoría Programática Bolívia"/>
    <s v="Panamá"/>
    <x v="36"/>
    <x v="0"/>
    <s v="Co-inversor - Fundación Avina (FA)"/>
    <x v="4"/>
    <x v="21"/>
    <x v="21"/>
    <s v="Consultoria Implementación de Programas"/>
    <x v="17"/>
    <s v="US Dollar"/>
    <n v="-629.14"/>
    <n v="-629.14"/>
    <s v="Pago Completo"/>
    <s v="Descuento Ale Calderon"/>
    <s v="D-2025-01-29-24397"/>
  </r>
  <r>
    <d v="2025-01-30T00:00:00"/>
    <s v="Reintegro Christian | Gastos logísticos"/>
    <x v="92"/>
    <s v="UE Panamá Indela | Taller con la Alianza para una Ciudadania Digital Activa (CDA)"/>
    <s v="Panamá"/>
    <x v="35"/>
    <x v="0"/>
    <s v="Co-inversor - Fundación Avina (FA)"/>
    <x v="5"/>
    <x v="5"/>
    <x v="5"/>
    <s v="Contratación de servicios/Viajes/Hoteles/Viáticos"/>
    <x v="18"/>
    <s v="US Dollar"/>
    <n v="150"/>
    <n v="150"/>
    <s v="Pago Completo"/>
    <s v="Reintegro Christian | Gastos logísticos"/>
    <s v="D-2025-01-30-24409"/>
  </r>
  <r>
    <d v="2025-01-30T00:00:00"/>
    <s v="Pago 9 Sindy I-5432"/>
    <x v="93"/>
    <s v="ASDI: Consultoría Guatemala Sindy Hernández"/>
    <s v="Panamá"/>
    <x v="5"/>
    <x v="0"/>
    <s v="Co-inversor - Fundación Avina (FA)"/>
    <x v="3"/>
    <x v="9"/>
    <x v="9"/>
    <s v="Consultoria Implementación de Programas"/>
    <x v="19"/>
    <s v="Quetzales Guatemaltecos"/>
    <n v="58056"/>
    <n v="7523.42"/>
    <s v="Pago Completo"/>
    <s v="Pago 9 Sindy I-5432"/>
    <s v="D-2025-01-30-24410"/>
  </r>
  <r>
    <d v="2025-01-30T00:00:00"/>
    <s v="Pago 9 Reintegro Caja Chica Sindy I-5446"/>
    <x v="94"/>
    <s v="ASDI: Caja Chica Sindy - Guatemala"/>
    <s v="Panamá"/>
    <x v="5"/>
    <x v="0"/>
    <s v="Co-inversor - Fundación Avina (FA)"/>
    <x v="3"/>
    <x v="9"/>
    <x v="9"/>
    <s v="Contratación de servicios/Otros"/>
    <x v="19"/>
    <s v="US Dollar"/>
    <n v="314"/>
    <n v="314"/>
    <s v="Pago Completo"/>
    <s v="Pago 9 Reintegro Caja Chica Sindy I-5446"/>
    <s v="D-2025-01-30-24403"/>
  </r>
  <r>
    <d v="2025-01-30T00:00:00"/>
    <s v="Reembolso - despesas dezembro e janeiro"/>
    <x v="69"/>
    <s v="GCF BRA | Administrative Consulting - Caroline Santos"/>
    <s v="Brasil"/>
    <x v="4"/>
    <x v="0"/>
    <s v="Co-inversor - Fundación Avina (FA)"/>
    <x v="0"/>
    <x v="0"/>
    <x v="0"/>
    <s v="Consultoria Implementación de Programas"/>
    <x v="2"/>
    <s v="Reales"/>
    <n v="533.41999999999996"/>
    <n v="89.2"/>
    <s v="Pago Completo"/>
    <s v="Reembolso - despesas dezembro e janeiro"/>
    <s v="D-2025-01-29-24398"/>
  </r>
  <r>
    <d v="2025-01-30T00:00:00"/>
    <s v="Lanche em evento - 31.01.25"/>
    <x v="36"/>
    <s v="GCF BRA | Eventos e Viagens - Projeto Marajó"/>
    <s v="Brasil"/>
    <x v="4"/>
    <x v="0"/>
    <s v="Co-inversor - Fundación Avina (FA)"/>
    <x v="0"/>
    <x v="11"/>
    <x v="11"/>
    <s v="Organizado por Avina"/>
    <x v="2"/>
    <s v="Reales"/>
    <n v="206.5"/>
    <n v="34.53"/>
    <s v="Pago Completo"/>
    <s v="Lanche em evento - 31.01.25"/>
    <s v="D-2025-01-30-24402"/>
  </r>
  <r>
    <d v="2025-01-30T00:00:00"/>
    <s v="Pago | Cobertura Audio Visual del taller"/>
    <x v="92"/>
    <s v="UE Panamá Indela | Taller con la Alianza para una Ciudadania Digital Activa (CDA)"/>
    <s v="Panamá"/>
    <x v="35"/>
    <x v="0"/>
    <s v="Co-inversor - Fundación Avina (FA)"/>
    <x v="5"/>
    <x v="5"/>
    <x v="5"/>
    <s v="Contratación de servicios/Viajes/Hoteles/Viáticos"/>
    <x v="18"/>
    <s v="US Dollar"/>
    <n v="380"/>
    <n v="380"/>
    <s v="Pago Completo"/>
    <s v="Pago | Cobertura Audio Visual del taller"/>
    <s v="D-2025-01-30-24406"/>
  </r>
  <r>
    <d v="2025-01-31T00:00:00"/>
    <s v="Pago final I-6279"/>
    <x v="95"/>
    <s v="SURGE | Manos que reconstruyen Oaxaca AC"/>
    <s v="Avina Americas"/>
    <x v="37"/>
    <x v="2"/>
    <s v="Co-inversor - Avina Americas (AA)"/>
    <x v="5"/>
    <x v="18"/>
    <x v="18"/>
    <s v="Donación efectivo más de U$D 3K y menos de U$D 50K"/>
    <x v="6"/>
    <s v="US Dollar"/>
    <n v="5000"/>
    <n v="5000"/>
    <s v="Pago Completo"/>
    <s v="Pago final I-6279"/>
    <s v="D-2025-01-29-24399"/>
  </r>
  <r>
    <d v="2025-01-31T00:00:00"/>
    <s v="Pago Enero I-5683 Emmanuel"/>
    <x v="96"/>
    <s v="Walmart-Periplo: Consultoria Enmanuel MEL"/>
    <s v="Avina Americas"/>
    <x v="11"/>
    <x v="2"/>
    <s v="Co-inversor - Avina Americas (AA)"/>
    <x v="3"/>
    <x v="7"/>
    <x v="7"/>
    <s v="Consultoria Implementación de Programas"/>
    <x v="6"/>
    <s v="US Dollar"/>
    <n v="1800"/>
    <n v="1800"/>
    <s v="Pago Completo"/>
    <s v="Pago Enero I-5683 Emmanuel"/>
    <s v="D-2025-01-29-24401"/>
  </r>
  <r>
    <d v="2025-01-31T00:00:00"/>
    <s v="Pago final - I-2024-06501"/>
    <x v="97"/>
    <s v="SURGE | Redes Comunitarias y Autodeterminación | Paola Adriana Segura Calvo"/>
    <s v="Avina Americas"/>
    <x v="37"/>
    <x v="2"/>
    <s v="Co-inversor - Avina Americas (AA)"/>
    <x v="5"/>
    <x v="18"/>
    <x v="18"/>
    <s v="Contratación de servicios/Otros"/>
    <x v="6"/>
    <s v="US Dollar"/>
    <n v="4000"/>
    <n v="4000"/>
    <s v="Pago Completo"/>
    <s v="Pago final - I-2024-06501"/>
    <s v="D-2025-01-29-24400"/>
  </r>
  <r>
    <d v="2025-01-31T00:00:00"/>
    <s v="Pago 11/11- Alejandra Calderón"/>
    <x v="91"/>
    <s v="Aliados por el Agua - Consultoría Programática Bolívia"/>
    <s v="Panamá"/>
    <x v="36"/>
    <x v="0"/>
    <s v="Co-inversor - Fundación Avina (FA)"/>
    <x v="4"/>
    <x v="12"/>
    <x v="12"/>
    <s v="Consultoria Implementación de Programas"/>
    <x v="17"/>
    <s v="Pesos Bolivianos"/>
    <n v="7800"/>
    <n v="1120.69"/>
    <s v="Pago Completo"/>
    <s v="Pago 11/11- Alejandra Calderón"/>
    <s v="D-2025-01-29-24396"/>
  </r>
  <r>
    <d v="2025-01-31T00:00:00"/>
    <s v="Pago único"/>
    <x v="98"/>
    <s v="CLUA | Aquisición de softwares ArcGIS - IGEO"/>
    <s v="Panamá"/>
    <x v="4"/>
    <x v="0"/>
    <s v="Co-inversor - Fundación Avina (FA)"/>
    <x v="0"/>
    <x v="11"/>
    <x v="11"/>
    <s v="Contratación de servicios/Otros"/>
    <x v="2"/>
    <s v="US Dollar"/>
    <n v="8600"/>
    <n v="8600"/>
    <s v="Pago Completo"/>
    <s v="Pago único"/>
    <s v="D-2025-01-23-24366"/>
  </r>
  <r>
    <d v="2025-01-31T00:00:00"/>
    <s v="Pago boletos"/>
    <x v="99"/>
    <s v="SURGE| Fondo de Coyuntura Política| Colectivo Buscadoras de Guanajuato| Boletos de avión"/>
    <s v="Panamá"/>
    <x v="26"/>
    <x v="0"/>
    <s v="Avina Americas – Fundación Avina (AA-FA)"/>
    <x v="5"/>
    <x v="5"/>
    <x v="5"/>
    <s v="Contratación de servicios/Viajes/Hoteles/Viáticos"/>
    <x v="6"/>
    <s v="US Dollar"/>
    <n v="7735.45"/>
    <n v="7735.45"/>
    <s v="Pago Completo"/>
    <s v="Pago boletos"/>
    <s v="D-2025-01-30-24412"/>
  </r>
  <r>
    <d v="2025-01-31T00:00:00"/>
    <s v="I-2024-06473 - Andrea Martínez Monter"/>
    <x v="100"/>
    <s v="D@WF - Diseño y Hosting Landing Page"/>
    <s v="Avina Americas"/>
    <x v="29"/>
    <x v="2"/>
    <s v="Co-inversor - Avina Americas (AA)"/>
    <x v="3"/>
    <x v="7"/>
    <x v="7"/>
    <s v="Contratación de servicios/Otros"/>
    <x v="6"/>
    <s v="US Dollar"/>
    <n v="200"/>
    <n v="200"/>
    <s v="Pago Completo"/>
    <s v="I-2024-06473 - Andrea Martínez Monter"/>
    <s v="D-2025-01-23-24372"/>
  </r>
  <r>
    <d v="2025-01-31T00:00:00"/>
    <s v="1 licencia Zoom - pagado TC Victoria Matusevich"/>
    <x v="101"/>
    <s v="Pro-CLIMAR Argentina - apoyo en  plataformas de comunicación"/>
    <s v="Panamá"/>
    <x v="38"/>
    <x v="0"/>
    <s v="Co-inversor - Fundación Avina (FA)"/>
    <x v="6"/>
    <x v="10"/>
    <x v="10"/>
    <s v="Contratación de servicios/Otros"/>
    <x v="0"/>
    <s v="US Dollar"/>
    <n v="159.9"/>
    <n v="159.9"/>
    <s v="Pago Completo"/>
    <s v="1 licencia Zoom - pagado TC Victoria Matusevich"/>
    <s v="D-2025-01-15-24297"/>
  </r>
  <r>
    <d v="2025-01-31T00:00:00"/>
    <s v="Pago Aquisición computadora - NO PAGAR - certify Cintia Vetromile"/>
    <x v="102"/>
    <s v="GCF BRA | Aquisición del equipos proyecto Marajó"/>
    <s v="Panamá"/>
    <x v="2"/>
    <x v="0"/>
    <s v="Co-inversor - Fundación Avina (FA)"/>
    <x v="0"/>
    <x v="0"/>
    <x v="0"/>
    <s v="Contratación de servicios/Otros"/>
    <x v="2"/>
    <s v="US Dollar"/>
    <n v="963.04"/>
    <n v="963.04"/>
    <s v="Pago Completo"/>
    <s v="Pago Aquisición computadora - NO PAGAR - certify Cintia Vetromile"/>
    <s v="D-2025-01-27-24378"/>
  </r>
  <r>
    <d v="2025-02-02T00:00:00"/>
    <s v="NF 102159729 - Facebook impulsionamentos"/>
    <x v="103"/>
    <s v="WTT COM - Materiais e serviços para comun. de projetos 2025"/>
    <s v="Asociacion WTT"/>
    <x v="16"/>
    <x v="1"/>
    <s v="WTT Institucional"/>
    <x v="2"/>
    <x v="2"/>
    <x v="2"/>
    <s v="Contratación de servicios/Otros"/>
    <x v="2"/>
    <s v="Reales"/>
    <n v="173.71"/>
    <n v="29.8"/>
    <s v="Pago Completo"/>
    <s v="NF 102159729 - Facebook impulsionamentos"/>
    <s v="D-2025-02-27-24545"/>
  </r>
  <r>
    <d v="2025-02-03T00:00:00"/>
    <s v="Pago 1 ASCAPER I 06771"/>
    <x v="104"/>
    <s v="ASDI: ASCAPER, Puentes financieros"/>
    <s v="Panamá"/>
    <x v="5"/>
    <x v="0"/>
    <s v="Co-inversor - Fundación Avina (FA)"/>
    <x v="3"/>
    <x v="3"/>
    <x v="3"/>
    <s v="Donación efectivo más de U$D 3K y menos de U$D 50K"/>
    <x v="3"/>
    <s v="US Dollar"/>
    <n v="15750"/>
    <n v="15750"/>
    <s v="Pago Completo"/>
    <s v="Pago 1 ASCAPER I 06771"/>
    <s v="D-2025-01-31-24414"/>
  </r>
  <r>
    <d v="2025-02-03T00:00:00"/>
    <s v="2o. pago consultoria SARAS"/>
    <x v="105"/>
    <s v="NDCP Argentina: Consultoría para Estudios de Base"/>
    <s v="Panamá"/>
    <x v="39"/>
    <x v="0"/>
    <s v="Co-inversor - Fundación Avina (FA)"/>
    <x v="7"/>
    <x v="22"/>
    <x v="22"/>
    <s v="Consultoria Implementación de Programas"/>
    <x v="0"/>
    <s v="US Dollar"/>
    <n v="30250"/>
    <n v="30250"/>
    <s v="Pago Completo"/>
    <s v="2o. pago consultoria SARAS"/>
    <s v="D-2025-01-31-24415"/>
  </r>
  <r>
    <d v="2025-02-03T00:00:00"/>
    <s v="Pago 5/6 - NM"/>
    <x v="106"/>
    <s v="POV-VAC-BR: Apoio a PMEL e Gestão - Ano 4 (Natalia Maia)"/>
    <s v="Panamá"/>
    <x v="40"/>
    <x v="0"/>
    <s v="Co-inversor - Fundación Avina (FA)"/>
    <x v="0"/>
    <x v="0"/>
    <x v="0"/>
    <s v="Consultoria Implementación de Programas"/>
    <x v="2"/>
    <s v="Reales"/>
    <n v="17000"/>
    <n v="2910.96"/>
    <s v="Pago Completo"/>
    <s v="Pago 5/6 - NM"/>
    <s v="D-2025-01-30-24405"/>
  </r>
  <r>
    <d v="2025-02-03T00:00:00"/>
    <s v="Pago 1 2025 I-5829 Zoraya"/>
    <x v="107"/>
    <s v="ASDI: Consultor Comunicaciones Zoraya Urbina"/>
    <s v="Panamá"/>
    <x v="5"/>
    <x v="0"/>
    <s v="Co-inversor - Fundación Avina (FA)"/>
    <x v="3"/>
    <x v="3"/>
    <x v="3"/>
    <s v="Consultoria Implementación de Programas"/>
    <x v="3"/>
    <s v="US Dollar"/>
    <n v="5000"/>
    <n v="5000"/>
    <s v="Pago Completo"/>
    <s v="Pago 1 2025 I-5829 Zoraya"/>
    <s v="D-2025-01-30-24413"/>
  </r>
  <r>
    <d v="2025-02-04T00:00:00"/>
    <s v="Desembolso 2025 I-6816"/>
    <x v="108"/>
    <s v="MapBiomas Colombia"/>
    <s v="Avina Americas"/>
    <x v="10"/>
    <x v="2"/>
    <s v="Co-inversor - Avina Americas (AA)"/>
    <x v="0"/>
    <x v="6"/>
    <x v="6"/>
    <s v="Donación efectivo más de U$D 50K"/>
    <x v="4"/>
    <s v="US Dollar"/>
    <n v="210000"/>
    <n v="210000"/>
    <s v="Pago Completo"/>
    <s v="Desembolso 2025 I-6816"/>
    <s v="D-2025-02-03-24423"/>
  </r>
  <r>
    <d v="2025-02-04T00:00:00"/>
    <s v="I-2024-06589 enero 25 - Jimena Reyeros"/>
    <x v="109"/>
    <s v="Renovación - Consultoría en Comunicaciones Jimena Reyeros"/>
    <s v="Avina Americas"/>
    <x v="41"/>
    <x v="2"/>
    <s v="Co-inversor - Avina Americas (AA)"/>
    <x v="3"/>
    <x v="20"/>
    <x v="20"/>
    <s v="Consultoria Implementación de Programas"/>
    <x v="11"/>
    <s v="US Dollar"/>
    <n v="3134.29"/>
    <n v="3134.29"/>
    <s v="Pago Completo"/>
    <s v="I-2024-06589 enero 25 - Jimena Reyeros"/>
    <s v="D-2025-01-31-24417"/>
  </r>
  <r>
    <d v="2025-02-04T00:00:00"/>
    <s v="5to desembolso"/>
    <x v="110"/>
    <s v="UE Redes Chaco - ACDI"/>
    <s v="Argentina"/>
    <x v="0"/>
    <x v="0"/>
    <s v="Co-inversor - Fundación Avina (FA)"/>
    <x v="0"/>
    <x v="11"/>
    <x v="11"/>
    <s v="Donación efectivo más de U$D 50K"/>
    <x v="0"/>
    <s v="US Dollar"/>
    <n v="94419.63"/>
    <n v="94419.63"/>
    <s v="Pago Completo"/>
    <s v="5to desembolso"/>
    <s v="D-2025-02-03-24424"/>
  </r>
  <r>
    <d v="2025-02-04T00:00:00"/>
    <s v="Reemb. Gracyane - Santarém 19 a 22/01/25"/>
    <x v="4"/>
    <s v="WTT GER - Viagens 2025 - Via Aérea e adiantamentos"/>
    <s v="Asociacion WTT"/>
    <x v="42"/>
    <x v="1"/>
    <s v="WTT Institucional"/>
    <x v="2"/>
    <x v="2"/>
    <x v="2"/>
    <s v="Contratación de servicios/Viajes/Hoteles/Viáticos"/>
    <x v="2"/>
    <s v="Reales"/>
    <n v="267.66000000000003"/>
    <n v="46.21"/>
    <s v="Pago Completo"/>
    <s v="Reemb. Gracyane - Santarém 19 a 22/01/25"/>
    <s v="D-2025-02-27-24540"/>
  </r>
  <r>
    <d v="2025-02-04T00:00:00"/>
    <s v="Pago 1 CCICH I-06778"/>
    <x v="111"/>
    <s v="ASDI: CCICH-CONECTA"/>
    <s v="Panamá"/>
    <x v="5"/>
    <x v="0"/>
    <s v="Co-inversor - Fundación Avina (FA)"/>
    <x v="3"/>
    <x v="3"/>
    <x v="3"/>
    <s v="Donación efectivo más de U$D 3K y menos de U$D 50K"/>
    <x v="8"/>
    <s v="US Dollar"/>
    <n v="17000"/>
    <n v="17000"/>
    <s v="Pago Completo"/>
    <s v="Pago 1 CCICH I-06778"/>
    <s v="D-2025-01-31-24419"/>
  </r>
  <r>
    <d v="2025-02-04T00:00:00"/>
    <s v="Pago I-2024-06380 - Danila Salas Enero 25"/>
    <x v="112"/>
    <s v="ICC: consultoría de monitoreo, evaluación y aprendizaje"/>
    <s v="Panamá"/>
    <x v="43"/>
    <x v="0"/>
    <s v="Co-inversor - Fundación Avina (FA)"/>
    <x v="3"/>
    <x v="9"/>
    <x v="9"/>
    <s v="Consultoria Implementación de Programas"/>
    <x v="7"/>
    <s v="Nuevos Soles Peruanos"/>
    <n v="8500"/>
    <n v="2271.5100000000002"/>
    <s v="Pago Completo"/>
    <s v="Pago I-2024-06380 - Danila Salas Enero 25"/>
    <s v="D-2025-02-03-24425"/>
  </r>
  <r>
    <d v="2025-02-04T00:00:00"/>
    <s v="Pago 1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7000"/>
    <n v="17000"/>
    <s v="Pago Completo"/>
    <s v="Pago 1 HAME I-06782"/>
    <s v="D-2025-01-31-24421"/>
  </r>
  <r>
    <d v="2025-02-04T00:00:00"/>
    <s v="Pago 1 Conexión Guatemala I-06780"/>
    <x v="114"/>
    <s v="ASDI: Transformando retornos en oportunidades de crecimiento en Olintepeque"/>
    <s v="Panamá"/>
    <x v="5"/>
    <x v="0"/>
    <s v="Co-inversor - Fundación Avina (FA)"/>
    <x v="3"/>
    <x v="3"/>
    <x v="3"/>
    <s v="Donación efectivo más de U$D 3K y menos de U$D 50K"/>
    <x v="19"/>
    <s v="US Dollar"/>
    <n v="20400"/>
    <n v="20400"/>
    <s v="Pago Completo"/>
    <s v="Pago 1 Conexión Guatemala I-06780"/>
    <s v="D-2025-01-31-24420"/>
  </r>
  <r>
    <d v="2025-02-04T00:00:00"/>
    <s v="Pago 1 - Instituto Mancala"/>
    <x v="115"/>
    <s v="WTT POL - Trilha de Formação - Inst. Mancala"/>
    <s v="Asociacion WTT"/>
    <x v="42"/>
    <x v="1"/>
    <s v="WTT Institucional"/>
    <x v="2"/>
    <x v="13"/>
    <x v="13"/>
    <s v="Donación efectivo más de U$D 3K y menos de U$D 50K"/>
    <x v="2"/>
    <s v="Reales"/>
    <n v="26757.58"/>
    <n v="4541.1899999999996"/>
    <s v="Pago Completo"/>
    <s v="Pago 1 - Instituto Mancala"/>
    <s v="D-2025-02-04-24435"/>
  </r>
  <r>
    <d v="2025-02-04T00:00:00"/>
    <s v="Pago 1 - Instituto Mancala"/>
    <x v="115"/>
    <s v="WTT POL - Trilha de Formação - Inst. Mancala"/>
    <s v="Asociacion WTT"/>
    <x v="16"/>
    <x v="1"/>
    <s v="WTT Institucional"/>
    <x v="2"/>
    <x v="13"/>
    <x v="13"/>
    <s v="Donación efectivo más de U$D 3K y menos de U$D 50K"/>
    <x v="2"/>
    <s v="Reales"/>
    <n v="36750.42"/>
    <n v="6237.13"/>
    <s v="Pago Completo"/>
    <s v="Pago 1 - Instituto Mancala"/>
    <s v="D-2025-02-04-24434"/>
  </r>
  <r>
    <d v="2025-02-04T00:00:00"/>
    <s v="NF 37 ref. 8 Pago - Especialista Gestão Organizacional e de Mudança - Yurik"/>
    <x v="116"/>
    <s v="WTT Especialista Gestão Organizacional e de Mudança ITV - Yurik Ostroski"/>
    <s v="Asociacion WTT"/>
    <x v="17"/>
    <x v="1"/>
    <s v="WTT Institucional"/>
    <x v="2"/>
    <x v="13"/>
    <x v="13"/>
    <s v="Consultoria Implementación de Programas"/>
    <x v="2"/>
    <s v="Reales"/>
    <n v="24000"/>
    <n v="4073.18"/>
    <s v="Pago Completo"/>
    <s v="NF 37 ref. 8 Pago - Especialista Gestão Organizacional e de Mudança - Yurik"/>
    <s v="D-2025-02-04-24436"/>
  </r>
  <r>
    <d v="2025-02-04T00:00:00"/>
    <s v="NF 8 ref. 6 Pago - Gestor Científico PD&amp;I - Rafael Soares"/>
    <x v="41"/>
    <s v="WTT Gestor Científico PD&amp;I - Rafael Soares"/>
    <s v="Asociacion WTT"/>
    <x v="19"/>
    <x v="1"/>
    <s v="WTT Institucional"/>
    <x v="2"/>
    <x v="13"/>
    <x v="13"/>
    <s v="Consultoria Implementación de Programas"/>
    <x v="2"/>
    <s v="Reales"/>
    <n v="24000"/>
    <n v="4073.18"/>
    <s v="Pago Completo"/>
    <s v="NF 8 ref. 6 Pago - Gestor Científico PD&amp;I - Rafael Soares"/>
    <s v="D-2025-02-04-24437"/>
  </r>
  <r>
    <d v="2025-02-05T00:00:00"/>
    <s v="Consultoría Laura Sifonios - Pago 7"/>
    <x v="117"/>
    <s v="Pro-CLIMAR Argentina - Consulting for the implementation of specific actions for national strategies and program Support - Laura Sifonios"/>
    <s v="Panamá"/>
    <x v="38"/>
    <x v="0"/>
    <s v="Co-inversor - Fundación Avina (FA)"/>
    <x v="6"/>
    <x v="8"/>
    <x v="8"/>
    <s v="Consultoria Implementación de Programas"/>
    <x v="0"/>
    <s v="Pesos Argentinos"/>
    <n v="2512710"/>
    <n v="2396.48"/>
    <s v="Pago Completo"/>
    <s v="Consultoría Laura Sifonios - Pago 7"/>
    <s v="D-2025-01-31-24416"/>
  </r>
  <r>
    <d v="2025-02-05T00:00:00"/>
    <s v="Séptimo pago - Cynthia Loria"/>
    <x v="118"/>
    <s v="ASDI: Consultoria coordinación de proyectos"/>
    <s v="Panamá"/>
    <x v="5"/>
    <x v="0"/>
    <s v="Co-inversor - Fundación Avina (FA)"/>
    <x v="3"/>
    <x v="9"/>
    <x v="9"/>
    <s v="Consultoria Implementación de Programas"/>
    <x v="19"/>
    <s v="Quetzales Guatemaltecos"/>
    <n v="29410"/>
    <n v="3811.21"/>
    <s v="Pago Completo"/>
    <s v="Séptimo pago - Cynthia Loria"/>
    <s v="D-2025-02-04-24430"/>
  </r>
  <r>
    <d v="2025-02-05T00:00:00"/>
    <s v="Pago # 4"/>
    <x v="119"/>
    <s v="Pro-CLIMAR Argentina - Project coordinator  - Integral coordination for actions implementation Output 1 - Forest landscape restoration (FLR) – Laura Sifonios"/>
    <s v="Panamá"/>
    <x v="38"/>
    <x v="0"/>
    <s v="Co-inversor - Fundación Avina (FA)"/>
    <x v="6"/>
    <x v="8"/>
    <x v="8"/>
    <s v="Consultoria Implementación de Programas"/>
    <x v="0"/>
    <s v="Pesos Argentinos"/>
    <n v="2285758"/>
    <n v="2180.0300000000002"/>
    <s v="Pago Completo"/>
    <s v="Pago # 4"/>
    <s v="D-2025-01-30-24411"/>
  </r>
  <r>
    <d v="2025-02-05T00:00:00"/>
    <s v="Pago honorarios enero 2025 Fiorella Tomasello"/>
    <x v="120"/>
    <s v="UE Redes Chaco - consultoría administrativa (Fiorella Tomasello)"/>
    <s v="Argentina"/>
    <x v="0"/>
    <x v="0"/>
    <s v="Co-inversor - Fundación Avina (FA)"/>
    <x v="0"/>
    <x v="0"/>
    <x v="0"/>
    <s v="Consultoria Implementación de Programas"/>
    <x v="0"/>
    <s v="Pesos Argentinos"/>
    <n v="1500000"/>
    <n v="1422.48"/>
    <s v="Pago Completo"/>
    <s v="Pago honorarios enero 2025 Fiorella Tomasello"/>
    <s v="D-2025-02-03-24426"/>
  </r>
  <r>
    <d v="2025-02-05T00:00:00"/>
    <s v="Reintegro caja chica - gastos de viaje y reuniones Cynthia"/>
    <x v="118"/>
    <s v="ASDI: Consultoria coordinación de proyectos"/>
    <s v="Panamá"/>
    <x v="5"/>
    <x v="0"/>
    <s v="Co-inversor - Fundación Avina (FA)"/>
    <x v="3"/>
    <x v="9"/>
    <x v="9"/>
    <s v="Consultoria Implementación de Programas"/>
    <x v="19"/>
    <s v="US Dollar"/>
    <n v="2030.75"/>
    <n v="2030.75"/>
    <s v="Pago Completo"/>
    <s v="Reintegro caja chica - gastos de viaje y reuniones Cynthia"/>
    <s v="D-2025-02-04-24431"/>
  </r>
  <r>
    <d v="2025-02-05T00:00:00"/>
    <s v="Honorarios consultoria - Parcela 05/06"/>
    <x v="121"/>
    <s v="POV-BOL: Coordinación Programática - Año 4  (Marko Carrasco)"/>
    <s v="Panamá"/>
    <x v="40"/>
    <x v="0"/>
    <s v="Co-inversor - Fundación Avina (FA)"/>
    <x v="0"/>
    <x v="0"/>
    <x v="0"/>
    <s v="Consultoria Implementación de Programas"/>
    <x v="17"/>
    <s v="Pesos Bolivianos"/>
    <n v="34751.019999999997"/>
    <n v="4992.96"/>
    <s v="Pago Completo"/>
    <s v="Honorarios consultoria - Parcela 05/06"/>
    <s v="D-2025-02-04-24433"/>
  </r>
  <r>
    <d v="2025-02-06T00:00:00"/>
    <s v="Pago 13- Juana Penayo"/>
    <x v="122"/>
    <s v="Lazos de Agua: Consultoria Programática País"/>
    <s v="Panamá"/>
    <x v="6"/>
    <x v="0"/>
    <s v="Co-inversor - Fundación Avina (FA)"/>
    <x v="4"/>
    <x v="12"/>
    <x v="12"/>
    <s v="Consultoria Implementación de Programas"/>
    <x v="9"/>
    <s v="Guaranies Paraguayos"/>
    <n v="17000000"/>
    <n v="2181.7199999999998"/>
    <s v="Pago Completo"/>
    <s v="Pago 13- Juana Penayo"/>
    <s v="D-2025-02-04-24432"/>
  </r>
  <r>
    <d v="2025-02-06T00:00:00"/>
    <s v="Honorário Diciembre"/>
    <x v="123"/>
    <s v="GCF BRA | Consultoria Genero e Diversidade - Lara Vaz"/>
    <s v="Panamá"/>
    <x v="2"/>
    <x v="0"/>
    <s v="Co-inversor - Fundación Avina (FA)"/>
    <x v="0"/>
    <x v="0"/>
    <x v="0"/>
    <s v="Consultoria Implementación de Programas"/>
    <x v="2"/>
    <s v="Reales"/>
    <n v="7500"/>
    <n v="1272.8699999999999"/>
    <s v="Pago Completo"/>
    <s v="Honorário Diciembre"/>
    <s v="D-2025-02-05-24441"/>
  </r>
  <r>
    <d v="2025-02-07T00:00:00"/>
    <s v="Desembolso 2025 I-6824"/>
    <x v="124"/>
    <s v="MapBiomas: Chile"/>
    <s v="Avina Americas"/>
    <x v="10"/>
    <x v="2"/>
    <s v="Co-inversor - Avina Americas (AA)"/>
    <x v="0"/>
    <x v="6"/>
    <x v="6"/>
    <s v="Donación efectivo más de U$D 50K"/>
    <x v="1"/>
    <s v="US Dollar"/>
    <n v="115000"/>
    <n v="115000"/>
    <s v="Pago Completo"/>
    <s v="Desembolso 2025 I-6824"/>
    <s v="D-2025-02-06-24444"/>
  </r>
  <r>
    <d v="2025-02-07T00:00:00"/>
    <s v="I-2024-06555 - Primer pago CODEMUH"/>
    <x v="125"/>
    <s v="Arropa Centroamérica; CODEMUH"/>
    <s v="Avina Americas"/>
    <x v="12"/>
    <x v="2"/>
    <s v="Co-inversor - Avina Americas (AA)"/>
    <x v="3"/>
    <x v="7"/>
    <x v="7"/>
    <s v="Donación efectivo más de U$D 3K y menos de U$D 50K"/>
    <x v="11"/>
    <s v="US Dollar"/>
    <n v="21000"/>
    <n v="21000"/>
    <s v="Pago Completo"/>
    <s v="I-2024-06555 - Primer pago CODEMUH"/>
    <s v="D-2025-02-07-24448"/>
  </r>
  <r>
    <d v="2025-02-07T00:00:00"/>
    <s v="Desembolso 2025 I-6817"/>
    <x v="126"/>
    <s v="MapBiomas Uruguay"/>
    <s v="Avina Americas"/>
    <x v="10"/>
    <x v="2"/>
    <s v="Co-inversor - Avina Americas (AA)"/>
    <x v="0"/>
    <x v="6"/>
    <x v="6"/>
    <s v="Donación efectivo más de U$D 50K"/>
    <x v="20"/>
    <s v="US Dollar"/>
    <n v="40000"/>
    <n v="40000"/>
    <s v="Pago Completo"/>
    <s v="Desembolso 2025 I-6817"/>
    <s v="D-2025-02-07-24450"/>
  </r>
  <r>
    <d v="2025-02-07T00:00:00"/>
    <s v="Pago: Gastos evento Taller en CDMX (consultores)"/>
    <x v="127"/>
    <s v="Taller para la Construcción de la Estrategia de Fortalecimiento de la Gestión Comunitaria del Agua- CMDX"/>
    <s v="Avina Americas"/>
    <x v="44"/>
    <x v="2"/>
    <s v="Co-inversor - Avina Americas (AA)"/>
    <x v="4"/>
    <x v="23"/>
    <x v="23"/>
    <s v="Organizado por Avina"/>
    <x v="6"/>
    <s v="US Dollar"/>
    <n v="872"/>
    <n v="872"/>
    <s v="Pago Completo"/>
    <s v="Pago: Gastos evento Taller en CDMX (consultores)"/>
    <s v="D-2025-02-07-24452"/>
  </r>
  <r>
    <d v="2025-02-07T00:00:00"/>
    <s v="Pago honorarios enero 2025 Yaiza Reid Rata"/>
    <x v="0"/>
    <s v="UE Redes Chaco - Coordinación del proyecto (Yaiza Reid Rata) - año II"/>
    <s v="Argentina"/>
    <x v="0"/>
    <x v="0"/>
    <s v="Co-inversor - Fundación Avina (FA)"/>
    <x v="0"/>
    <x v="0"/>
    <x v="0"/>
    <s v="Consultoria Implementación de Programas"/>
    <x v="0"/>
    <s v="Pesos Argentinos"/>
    <n v="2568984"/>
    <n v="2442"/>
    <s v="Pago Completo"/>
    <s v="Pago honorarios enero 2025 Yaiza Reid Rata"/>
    <s v="D-2025-02-03-24427"/>
  </r>
  <r>
    <d v="2025-02-07T00:00:00"/>
    <s v="Pago unico I-6674"/>
    <x v="128"/>
    <s v="SURGE FCP | Propuesta para impulsar controles democráticos para las fuerzas armadas en legislación secundaria| Data Cívica"/>
    <s v="Avina Americas"/>
    <x v="37"/>
    <x v="2"/>
    <s v="Co-inversor - Avina Americas (AA)"/>
    <x v="5"/>
    <x v="18"/>
    <x v="18"/>
    <s v="Donación efectivo más de U$D 3K y menos de U$D 50K"/>
    <x v="6"/>
    <s v="US Dollar"/>
    <n v="44000"/>
    <n v="44000"/>
    <s v="Pago Completo"/>
    <s v="Pago unico I-6674"/>
    <s v="D-2025-02-04-24438"/>
  </r>
  <r>
    <d v="2025-02-07T00:00:00"/>
    <s v="Pago: Gastos evento Taller en CDMX (aliados)"/>
    <x v="127"/>
    <s v="Taller para la Construcción de la Estrategia de Fortalecimiento de la Gestión Comunitaria del Agua- CMDX"/>
    <s v="Avina Americas"/>
    <x v="44"/>
    <x v="2"/>
    <s v="Co-inversor - Avina Americas (AA)"/>
    <x v="4"/>
    <x v="24"/>
    <x v="24"/>
    <s v="Organizado por Avina"/>
    <x v="6"/>
    <s v="US Dollar"/>
    <n v="5923"/>
    <n v="5923"/>
    <s v="Pago Completo"/>
    <s v="Pago: Gastos evento Taller en CDMX (aliados)"/>
    <s v="D-2025-02-07-24451"/>
  </r>
  <r>
    <d v="2025-02-07T00:00:00"/>
    <s v="Pago 6/6 - Hanan"/>
    <x v="129"/>
    <s v="POV: Consultoria comunicación y producción de materiales (Hanan Inga)"/>
    <s v="Panamá"/>
    <x v="40"/>
    <x v="0"/>
    <s v="Co-inversor - Fundación Avina (FA)"/>
    <x v="0"/>
    <x v="0"/>
    <x v="0"/>
    <s v="Consultoria Implementación de Programas"/>
    <x v="17"/>
    <s v="Pesos Bolivianos"/>
    <n v="20880"/>
    <n v="3000"/>
    <s v="Pago Completo"/>
    <s v="Pago 6/6 - Hanan"/>
    <s v="D-2025-02-06-24447"/>
  </r>
  <r>
    <d v="2025-02-07T00:00:00"/>
    <s v="Gabriela Macias - Consultoría"/>
    <x v="130"/>
    <s v="Lazos de Agua: Consultoría Administrativa y Apoyo Contable"/>
    <s v="Panamá"/>
    <x v="45"/>
    <x v="0"/>
    <s v="Co-inversor - Fundación Avina (FA)"/>
    <x v="4"/>
    <x v="12"/>
    <x v="12"/>
    <s v="Consultoria Implementación de Programas"/>
    <x v="6"/>
    <s v="Pesos Mexicanos"/>
    <n v="45000"/>
    <n v="2206.96"/>
    <s v="Pago Completo"/>
    <s v="Gabriela Macias - Consultoría"/>
    <s v="D-2025-02-03-24422"/>
  </r>
  <r>
    <d v="2025-02-10T00:00:00"/>
    <s v="Cuota 13/13 - 40%"/>
    <x v="131"/>
    <s v="Avina: Consultoría Programática Biomas y Accion Climática (Paz Gonzalez)"/>
    <s v="Panamá"/>
    <x v="39"/>
    <x v="0"/>
    <s v="Co-inversor - Fundación Avina (FA)"/>
    <x v="7"/>
    <x v="14"/>
    <x v="14"/>
    <s v="Consultoria Implementación de Programas"/>
    <x v="0"/>
    <s v="Pesos Argentinos"/>
    <n v="1264806.58"/>
    <n v="1206.3"/>
    <s v="Pago Completo"/>
    <s v="Cuota 13/13 - 40%"/>
    <s v="D-2025-02-06-24446"/>
  </r>
  <r>
    <d v="2025-02-10T00:00:00"/>
    <s v="3rd pago Universidad Nacional del Litoral"/>
    <x v="132"/>
    <s v="NDC Partnership Argentina: Sistematización y modelos climáticos"/>
    <s v="Panamá"/>
    <x v="39"/>
    <x v="0"/>
    <s v="Co-inversor - Fundación Avina (FA)"/>
    <x v="7"/>
    <x v="22"/>
    <x v="25"/>
    <s v="Consultoria Implementación de Programas"/>
    <x v="0"/>
    <s v="US Dollar"/>
    <n v="20825"/>
    <n v="20825"/>
    <s v="Pago Completo"/>
    <s v="3rd pago Universidad Nacional del Litoral"/>
    <s v="D-2025-02-07-24449"/>
  </r>
  <r>
    <d v="2025-02-10T00:00:00"/>
    <s v="Reintegro gastos BA"/>
    <x v="0"/>
    <s v="UE Redes Chaco - Coordinación del proyecto (Yaiza Reid Rata) - año II"/>
    <s v="Argentina"/>
    <x v="0"/>
    <x v="0"/>
    <s v="Co-inversor - Fundación Avina (FA)"/>
    <x v="0"/>
    <x v="0"/>
    <x v="0"/>
    <s v="Consultoria Implementación de Programas"/>
    <x v="0"/>
    <s v="Pesos Argentinos"/>
    <n v="51078.49"/>
    <n v="48.35"/>
    <s v="Pago Completo"/>
    <s v="Reintegro gastos BA"/>
    <s v="D-2025-02-03-24429"/>
  </r>
  <r>
    <d v="2025-02-10T00:00:00"/>
    <s v="Pago bimensal - dezembro e janeiro"/>
    <x v="133"/>
    <s v="GCF BRA - Articulador Local Marajó - Emerson Miranda"/>
    <s v="Brasil"/>
    <x v="2"/>
    <x v="0"/>
    <s v="Co-inversor - Fundación Avina (FA)"/>
    <x v="0"/>
    <x v="0"/>
    <x v="0"/>
    <s v="Consultoria Implementación de Programas"/>
    <x v="2"/>
    <s v="Reales"/>
    <n v="7000"/>
    <n v="1188.01"/>
    <s v="Pago Completo"/>
    <s v="Pago bimensal - dezembro e janeiro"/>
    <s v="D-2025-02-05-24440"/>
  </r>
  <r>
    <d v="2025-02-10T00:00:00"/>
    <s v="FT 7855 Via Aerea - Passagem Brimdjam SP/Brasília - 11/02 a 14/02/2025"/>
    <x v="4"/>
    <s v="WTT GER - Viagens 2025 - Via Aérea e adiantamentos"/>
    <s v="Asociacion WTT"/>
    <x v="16"/>
    <x v="1"/>
    <s v="WTT Institucional"/>
    <x v="2"/>
    <x v="2"/>
    <x v="2"/>
    <s v="Contratación de servicios/Viajes/Hoteles/Viáticos"/>
    <x v="2"/>
    <s v="Reales"/>
    <n v="681.35"/>
    <n v="117.87"/>
    <s v="Pago Completo"/>
    <s v="FT 7855 Via Aerea - Passagem Brimdjam SP/Brasília - 11/02 a 14/02/2025"/>
    <s v="D-2025-02-25-24517"/>
  </r>
  <r>
    <d v="2025-02-10T00:00:00"/>
    <s v="Evento - Alinhamento de beneficiários- Marajó - 31.01"/>
    <x v="36"/>
    <s v="GCF BRA | Eventos e Viagens - Projeto Marajó"/>
    <s v="Brasil"/>
    <x v="4"/>
    <x v="0"/>
    <s v="Co-inversor - Fundación Avina (FA)"/>
    <x v="0"/>
    <x v="11"/>
    <x v="11"/>
    <s v="Organizado por Avina"/>
    <x v="2"/>
    <s v="Reales"/>
    <n v="700"/>
    <n v="118.8"/>
    <s v="Pago Completo"/>
    <s v="Evento - Alinhamento de beneficiários- Marajó - 31.01"/>
    <s v="D-2025-02-06-24442"/>
  </r>
  <r>
    <d v="2025-02-10T00:00:00"/>
    <s v="FT 7853 Via Aerea - Passagem e Hosp. Gracyane - Manaus 20 a 23/01/2025"/>
    <x v="4"/>
    <s v="WTT GER - Viagens 2025 - Via Aérea e adiantamentos"/>
    <s v="Asociacion WTT"/>
    <x v="42"/>
    <x v="1"/>
    <s v="WTT Institucional"/>
    <x v="2"/>
    <x v="2"/>
    <x v="2"/>
    <s v="Contratación de servicios/Viajes/Hoteles/Viáticos"/>
    <x v="2"/>
    <s v="Reales"/>
    <n v="3180.1"/>
    <n v="550.14"/>
    <s v="Pago Completo"/>
    <s v="FT 7853 Via Aerea - Passagem e Hosp. Gracyane - Manaus 20 a 23/01/2025"/>
    <s v="D-2025-02-25-24518"/>
  </r>
  <r>
    <d v="2025-02-10T00:00:00"/>
    <s v="Cuota 13/13 - 60%"/>
    <x v="131"/>
    <s v="Avina: Consultoría Programática Biomas y Accion Climática (Paz Gonzalez)"/>
    <s v="Panamá"/>
    <x v="40"/>
    <x v="0"/>
    <s v="Co-inversor - Fundación Avina (FA)"/>
    <x v="0"/>
    <x v="0"/>
    <x v="0"/>
    <s v="Consultoria Implementación de Programas"/>
    <x v="0"/>
    <s v="Pesos Argentinos"/>
    <n v="1897209.87"/>
    <n v="1809.45"/>
    <s v="Pago Completo"/>
    <s v="Cuota 13/13 - 60%"/>
    <s v="D-2025-02-06-24445"/>
  </r>
  <r>
    <d v="2025-02-11T00:00:00"/>
    <s v="Pago 11 Revoltologos I-2023-5634"/>
    <x v="134"/>
    <s v="Walmart-Periplo: Revoltólogos"/>
    <s v="Avina Americas"/>
    <x v="11"/>
    <x v="2"/>
    <s v="Co-inversor - Avina Americas (AA)"/>
    <x v="3"/>
    <x v="7"/>
    <x v="7"/>
    <s v="Consultoria Implementación de Programas"/>
    <x v="6"/>
    <s v="US Dollar"/>
    <n v="3200"/>
    <n v="3200"/>
    <s v="Pago Completo"/>
    <s v="Pago 11 Revoltologos I-2023-5634"/>
    <s v="D-2025-02-11-24463"/>
  </r>
  <r>
    <d v="2025-02-11T00:00:00"/>
    <s v="4to desembolso"/>
    <x v="135"/>
    <s v="UE Redes Chaco - FGCH"/>
    <s v="Argentina"/>
    <x v="0"/>
    <x v="0"/>
    <s v="Co-inversor - Fundación Avina (FA)"/>
    <x v="0"/>
    <x v="11"/>
    <x v="11"/>
    <s v="Donación efectivo más de U$D 50K"/>
    <x v="0"/>
    <s v="US Dollar"/>
    <n v="91004.37"/>
    <n v="91004.37"/>
    <s v="Pago Completo"/>
    <s v="4to desembolso"/>
    <s v="D-2025-02-10-24455"/>
  </r>
  <r>
    <d v="2025-02-11T00:00:00"/>
    <s v="Desembolso 2025 I-6825"/>
    <x v="136"/>
    <s v="MapBiomas: Indonesia"/>
    <s v="Avina Americas"/>
    <x v="10"/>
    <x v="2"/>
    <s v="Co-inversor - Avina Americas (AA)"/>
    <x v="0"/>
    <x v="6"/>
    <x v="6"/>
    <s v="Donación efectivo más de U$D 50K"/>
    <x v="16"/>
    <s v="US Dollar"/>
    <n v="350000"/>
    <n v="350000"/>
    <s v="Pago Completo"/>
    <s v="Desembolso 2025 I-6825"/>
    <s v="D-2025-02-10-24454"/>
  </r>
  <r>
    <d v="2025-02-11T00:00:00"/>
    <s v="Primer pago- Margarita Gutierrez"/>
    <x v="137"/>
    <s v="FGCAS: Coordinación operativa del proyecto Fortalecimiento de la Gestión Comunitaria del Agua y el Saneamiento en México para la Gobernanza Hídrica"/>
    <s v="Mexico"/>
    <x v="46"/>
    <x v="0"/>
    <s v="Co-inversor - Fundación Avina (FA)"/>
    <x v="4"/>
    <x v="12"/>
    <x v="12"/>
    <s v="Consultoria Implementación de Programas"/>
    <x v="6"/>
    <s v="Pesos Mexicanos"/>
    <n v="119000"/>
    <n v="5757.14"/>
    <s v="Pago Completo"/>
    <s v="Primer pago- Margarita Gutierrez"/>
    <s v="D-2025-02-03-24428"/>
  </r>
  <r>
    <d v="2025-02-11T00:00:00"/>
    <s v="Prestação de Contas e reembolso"/>
    <x v="123"/>
    <s v="GCF BRA | Consultoria Genero e Diversidade - Lara Vaz"/>
    <s v="Brasil"/>
    <x v="2"/>
    <x v="0"/>
    <s v="Co-inversor - Fundación Avina (FA)"/>
    <x v="0"/>
    <x v="0"/>
    <x v="0"/>
    <s v="Consultoria Implementación de Programas"/>
    <x v="2"/>
    <s v="Reales"/>
    <n v="714.03"/>
    <n v="121.18"/>
    <s v="Pago Parcial Realizado"/>
    <s v="Prestação de Contas e reembolso"/>
    <s v="D-2025-02-10-24457"/>
  </r>
  <r>
    <d v="2025-02-11T00:00:00"/>
    <s v="Desembolso Préstamo único A.Vielma"/>
    <x v="138"/>
    <s v="Angélica Vielma Borrero - FDR 2.0 - Ikatu"/>
    <s v="Chile"/>
    <x v="8"/>
    <x v="0"/>
    <s v="Co-inversor - Fundación Avina (FA)"/>
    <x v="1"/>
    <x v="1"/>
    <x v="1"/>
    <s v="Cooperación Financiera Reembolsable"/>
    <x v="1"/>
    <s v="Pesos Chilenos"/>
    <n v="10000000"/>
    <n v="10407.89"/>
    <s v="Pago Completo"/>
    <s v="Desembolso Préstamo único A.Vielma"/>
    <s v="D-2025-01-30-24404"/>
  </r>
  <r>
    <d v="2025-02-11T00:00:00"/>
    <s v="Prestação de Contas e reembolso"/>
    <x v="123"/>
    <s v="GCF BRA | Consultoria Genero e Diversidade - Lara Vaz"/>
    <s v="Brasil"/>
    <x v="2"/>
    <x v="0"/>
    <s v="Co-inversor - Fundación Avina (FA)"/>
    <x v="0"/>
    <x v="0"/>
    <x v="0"/>
    <s v="Consultoría: Implementación de Programas"/>
    <x v="2"/>
    <s v="Reales"/>
    <n v="3000"/>
    <n v="550.38"/>
    <s v="Pago Completo"/>
    <s v="Prestação de Contas e reembolso"/>
    <s v="D-2025-02-10-24457"/>
  </r>
  <r>
    <d v="2025-02-11T00:00:00"/>
    <s v="Desembolso Préstamo único J.Quiñeman"/>
    <x v="139"/>
    <s v="Juan Quiñeman Milla FDR 2.0 IKATU"/>
    <s v="Chile"/>
    <x v="1"/>
    <x v="0"/>
    <s v="Co-inversor - Fundación Avina (FA)"/>
    <x v="1"/>
    <x v="1"/>
    <x v="1"/>
    <s v="Cooperación Financiera Reembolsable"/>
    <x v="1"/>
    <s v="Pesos Chilenos"/>
    <n v="5000000"/>
    <n v="5203.9399999999996"/>
    <s v="Pago Completo"/>
    <s v="Desembolso Préstamo único J.Quiñeman"/>
    <s v="D-2025-02-06-24443"/>
  </r>
  <r>
    <d v="2025-02-11T00:00:00"/>
    <s v="Cuarto pago"/>
    <x v="140"/>
    <s v="Pro-CLIMAR Argentina - Alejandro Gottig: Consulting for the implementation of specifc actions and program Support"/>
    <s v="Panamá"/>
    <x v="38"/>
    <x v="0"/>
    <s v="Co-inversor - Fundación Avina (FA)"/>
    <x v="6"/>
    <x v="8"/>
    <x v="8"/>
    <s v="Consultoria Implementación de Programas"/>
    <x v="0"/>
    <s v="Pesos Argentinos"/>
    <n v="4727250"/>
    <n v="4508.58"/>
    <s v="Pago Completo"/>
    <s v="Cuarto pago"/>
    <s v="D-2025-02-04-24439"/>
  </r>
  <r>
    <d v="2025-02-12T00:00:00"/>
    <s v="Pago por diferencia de cambio"/>
    <x v="99"/>
    <s v="SURGE| Fondo de Coyuntura Política| Colectivo Buscadoras de Guanajuato| Boletos de avión"/>
    <s v="Panamá"/>
    <x v="26"/>
    <x v="0"/>
    <s v="Avina Americas – Fundación Avina (AA-FA)"/>
    <x v="5"/>
    <x v="5"/>
    <x v="5"/>
    <s v="Contratación de servicios/Viajes/Hoteles/Viáticos"/>
    <x v="6"/>
    <s v="US Dollar"/>
    <n v="360"/>
    <n v="360"/>
    <s v="Pago Completo"/>
    <s v="Pago por diferencia de cambio"/>
    <s v="D-2025-02-11-24465"/>
  </r>
  <r>
    <d v="2025-02-12T00:00:00"/>
    <s v="Pago único"/>
    <x v="141"/>
    <s v="CHI - Visitas técnicas 2025 Latitud R"/>
    <s v="Panamá"/>
    <x v="23"/>
    <x v="0"/>
    <s v="Avina Americas – Fundación Avina (AA-FA)"/>
    <x v="6"/>
    <x v="10"/>
    <x v="10"/>
    <s v="Donación efectivo hasta U$D 3K"/>
    <x v="1"/>
    <s v="US Dollar"/>
    <n v="2425"/>
    <n v="2425"/>
    <s v="Pago Completo"/>
    <s v="Pago único"/>
    <s v="D-2025-02-11-24464"/>
  </r>
  <r>
    <d v="2025-02-13T00:00:00"/>
    <s v="Pago 1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13600"/>
    <n v="13600"/>
    <s v="Pago Completo"/>
    <s v="Pago 1 Assoc Cayaguanca - I-06770"/>
    <s v="D-2025-02-12-24468"/>
  </r>
  <r>
    <d v="2025-02-13T00:00:00"/>
    <s v="Pago 4"/>
    <x v="143"/>
    <s v="Pro-CLIMAR Argentina - Project coordinator - Integral coordination for actions implementationOutput 4 Climate governance and climate finance strategy -Mercedes Cabanas"/>
    <s v="Panamá"/>
    <x v="38"/>
    <x v="0"/>
    <s v="Co-inversor - Fundación Avina (FA)"/>
    <x v="6"/>
    <x v="8"/>
    <x v="8"/>
    <s v="Consultoria Implementación de Programas"/>
    <x v="0"/>
    <s v="Pesos Argentinos"/>
    <n v="5074380"/>
    <n v="4839.66"/>
    <s v="Pago Completo"/>
    <s v="Pago 4"/>
    <s v="D-2025-02-10-24456"/>
  </r>
  <r>
    <d v="2025-02-13T00:00:00"/>
    <s v="Adelanto - Gastos de Reunión Margarita Gutiérrez"/>
    <x v="144"/>
    <s v="(Vuelos) Taller para la Construcción de la Estrategia de Fortalecimiento de la Gestión Comunitaria del Agua- CMDX-"/>
    <s v="Panamá"/>
    <x v="47"/>
    <x v="0"/>
    <s v="Avina Americas – Fundación Avina (AA-FA)"/>
    <x v="4"/>
    <x v="12"/>
    <x v="12"/>
    <s v="Organizado por Avina"/>
    <x v="6"/>
    <s v="US Dollar"/>
    <n v="200"/>
    <n v="200"/>
    <s v="Pago Completo"/>
    <s v="Adelanto - Gastos de Reunión Margarita Gutiérrez"/>
    <s v="D-2025-02-12-24467"/>
  </r>
  <r>
    <d v="2025-02-13T00:00:00"/>
    <s v="Pago 5/6 Ma. José López"/>
    <x v="145"/>
    <s v="POV-PY: Coordinación Programática - Año 4 (Ma. José López)"/>
    <s v="Panamá"/>
    <x v="40"/>
    <x v="0"/>
    <s v="Co-inversor - Fundación Avina (FA)"/>
    <x v="0"/>
    <x v="0"/>
    <x v="0"/>
    <s v="Consultoria Implementación de Programas"/>
    <x v="9"/>
    <s v="Guaranies Paraguayos"/>
    <n v="35589412.759999998"/>
    <n v="4567.43"/>
    <s v="Pago Completo"/>
    <s v="Pago 5/6 Ma. José López"/>
    <s v="D-2025-02-12-24469"/>
  </r>
  <r>
    <d v="2025-02-14T00:00:00"/>
    <s v="Reembolso Denis Conrado - evento CCL"/>
    <x v="36"/>
    <s v="GCF BRA | Eventos e Viagens - Projeto Marajó"/>
    <s v="Brasil"/>
    <x v="2"/>
    <x v="0"/>
    <s v="Co-inversor - Fundación Avina (FA)"/>
    <x v="0"/>
    <x v="11"/>
    <x v="11"/>
    <s v="Organizado por Avina"/>
    <x v="2"/>
    <s v="Reales"/>
    <n v="1243.7"/>
    <n v="211.08"/>
    <s v="Pago Completo"/>
    <s v="Reembolso Denis Conrado - evento CCL"/>
    <s v="D-2025-02-14-24473"/>
  </r>
  <r>
    <d v="2025-02-14T00:00:00"/>
    <s v="NF 109 ref. Gravação Episódio 1 (Webserie WTT 2025) - Guilherme Prado"/>
    <x v="103"/>
    <s v="WTT COM - Materiais e serviços para comun. de projetos 2025"/>
    <s v="Asociacion WTT"/>
    <x v="16"/>
    <x v="1"/>
    <s v="WTT Institucional"/>
    <x v="2"/>
    <x v="2"/>
    <x v="2"/>
    <s v="Contratación de servicios/Otros"/>
    <x v="2"/>
    <s v="Reales"/>
    <n v="7000"/>
    <n v="1222.07"/>
    <s v="Pago Completo"/>
    <s v="NF 109 ref. Gravação Episódio 1 (Webserie WTT 2025) - Guilherme Prado"/>
    <s v="D-2025-02-13-24470"/>
  </r>
  <r>
    <d v="2025-02-14T00:00:00"/>
    <s v="Reembolso CLUA"/>
    <x v="2"/>
    <s v="GCF BRA | Consultoria Monitoreo y Evaluación - Denis Conrado"/>
    <s v="Brasil"/>
    <x v="4"/>
    <x v="0"/>
    <s v="Co-inversor - Fundación Avina (FA)"/>
    <x v="0"/>
    <x v="0"/>
    <x v="0"/>
    <s v="Consultoria Implementación de Programas"/>
    <x v="2"/>
    <s v="Reales"/>
    <n v="135.9"/>
    <n v="23.06"/>
    <s v="Pago Completo"/>
    <s v="Reembolso CLUA"/>
    <s v="D-2025-02-10-24461"/>
  </r>
  <r>
    <d v="2025-02-14T00:00:00"/>
    <s v="Reembolso Lara VAz - evento sala de gênero"/>
    <x v="36"/>
    <s v="GCF BRA | Eventos e Viagens - Projeto Marajó"/>
    <s v="Brasil"/>
    <x v="2"/>
    <x v="0"/>
    <s v="Co-inversor - Fundación Avina (FA)"/>
    <x v="0"/>
    <x v="11"/>
    <x v="11"/>
    <s v="Organizado por Avina"/>
    <x v="2"/>
    <s v="Reales"/>
    <n v="1248"/>
    <n v="211.81"/>
    <s v="Pago Completo"/>
    <s v="Reembolso Lara VAz - evento sala de gênero"/>
    <s v="D-2025-02-10-24458"/>
  </r>
  <r>
    <d v="2025-02-17T00:00:00"/>
    <s v="Servicio de coffee break I-06827"/>
    <x v="146"/>
    <s v="UE Mx - Sesión de Trabajo Consorcio - ene"/>
    <s v="Mexico"/>
    <x v="48"/>
    <x v="0"/>
    <s v="Co-inversor - Fundación Avina (FA)"/>
    <x v="3"/>
    <x v="3"/>
    <x v="3"/>
    <s v="Contratación de servicios/Otros"/>
    <x v="6"/>
    <s v="Pesos Mexicanos"/>
    <n v="3132"/>
    <n v="154.21"/>
    <s v="Pago Completo"/>
    <s v="Servicio de coffee break I-06827"/>
    <s v="D-2025-01-31-24418"/>
  </r>
  <r>
    <d v="2025-02-17T00:00:00"/>
    <s v="Pago 2 - I-2024-06367 - Consultoria Formalización de Coop. de RB como gestores REP"/>
    <x v="147"/>
    <s v="CHI - Acompañamiento y asistencia técnica para las cooperativas de recicladores de base a nivel nacional"/>
    <s v="Panamá"/>
    <x v="49"/>
    <x v="0"/>
    <s v="Co-inversor - Fundación Avina (FA)"/>
    <x v="6"/>
    <x v="10"/>
    <x v="10"/>
    <s v="Contratación de servicios/Otros"/>
    <x v="1"/>
    <s v="US Dollar"/>
    <n v="10000"/>
    <n v="10000"/>
    <s v="Pago Completo"/>
    <s v="Pago 2 - I-2024-06367 - Consultoria Formalización de Coop. de RB como gestores REP"/>
    <s v="D-2025-02-12-24466"/>
  </r>
  <r>
    <d v="2025-02-18T00:00:00"/>
    <s v="Pago único"/>
    <x v="148"/>
    <s v="POV - Auditoría año 4"/>
    <s v="Panamá"/>
    <x v="40"/>
    <x v="0"/>
    <s v="Co-inversor - Fundación Avina (FA)"/>
    <x v="0"/>
    <x v="0"/>
    <x v="0"/>
    <s v="Consultoria Implementación de Programas"/>
    <x v="18"/>
    <s v="US Dollar"/>
    <n v="4080"/>
    <n v="4080"/>
    <s v="Pago Completo"/>
    <s v="Pago único"/>
    <s v="D-2025-02-13-24472"/>
  </r>
  <r>
    <d v="2025-02-18T00:00:00"/>
    <s v="Aquisición de equipos +seguro"/>
    <x v="149"/>
    <s v="CLUA | Aquisición de Equipos"/>
    <s v="Panamá"/>
    <x v="4"/>
    <x v="0"/>
    <s v="Co-inversor - Fundación Avina (FA)"/>
    <x v="0"/>
    <x v="11"/>
    <x v="11"/>
    <s v="Contratación de servicios/Otros"/>
    <x v="2"/>
    <s v="Reales"/>
    <n v="7750"/>
    <n v="1341.18"/>
    <s v="Pago Completo"/>
    <s v="Aquisición de equipos +seguro"/>
    <s v="D-2025-02-17-24474"/>
  </r>
  <r>
    <d v="2025-02-19T00:00:00"/>
    <s v="GlobalMex - Vuelos Aliados"/>
    <x v="144"/>
    <s v="(Vuelos) Taller para la Construcción de la Estrategia de Fortalecimiento de la Gestión Comunitaria del Agua- CMDX-"/>
    <s v="Panamá"/>
    <x v="47"/>
    <x v="0"/>
    <s v="Avina Americas – Fundación Avina (AA-FA)"/>
    <x v="4"/>
    <x v="4"/>
    <x v="4"/>
    <s v="Organizado por Avina"/>
    <x v="6"/>
    <s v="US Dollar"/>
    <n v="2732"/>
    <n v="2732"/>
    <s v="Pago Completo"/>
    <s v="GlobalMex - Vuelos Aliados"/>
    <s v="D-2025-02-18-24478"/>
  </r>
  <r>
    <d v="2025-02-19T00:00:00"/>
    <s v="GlobalMex - Vuelos equipo Avina"/>
    <x v="144"/>
    <s v="(Vuelos) Taller para la Construcción de la Estrategia de Fortalecimiento de la Gestión Comunitaria del Agua- CMDX-"/>
    <s v="Panamá"/>
    <x v="47"/>
    <x v="0"/>
    <s v="Avina Americas – Fundación Avina (AA-FA)"/>
    <x v="4"/>
    <x v="12"/>
    <x v="12"/>
    <s v="Organizado por Avina"/>
    <x v="6"/>
    <s v="US Dollar"/>
    <n v="1727"/>
    <n v="1727"/>
    <s v="Pago Completo"/>
    <s v="GlobalMex - Vuelos equipo Avina"/>
    <s v="D-2025-02-18-24476"/>
  </r>
  <r>
    <d v="2025-02-19T00:00:00"/>
    <s v="Invoice 1/2025 Pago1 - I-2025-06809"/>
    <x v="150"/>
    <s v="Latitud R - Consultoria para construção Curva MAC junto organizações de catadoras e catadores de materiais recicláveis no Brasil"/>
    <s v="Avina Americas"/>
    <x v="22"/>
    <x v="2"/>
    <s v="Co-inversor - Avina Americas (AA)"/>
    <x v="6"/>
    <x v="19"/>
    <x v="19"/>
    <s v="Contratación de servicios/Otros"/>
    <x v="2"/>
    <s v="US Dollar"/>
    <n v="14000"/>
    <n v="14000"/>
    <s v="Pago Completo"/>
    <s v="Invoice 1/2025 Pago1 - I-2025-06809"/>
    <s v="D-2025-02-17-24475"/>
  </r>
  <r>
    <d v="2025-02-20T00:00:00"/>
    <s v="Desembolso único - Conectando derechos"/>
    <x v="151"/>
    <s v="Iniciativa Arropa: hub DDDH (plataforma)"/>
    <s v="Panamá"/>
    <x v="50"/>
    <x v="0"/>
    <s v="Co-inversor - Fundación Avina (FA)"/>
    <x v="3"/>
    <x v="3"/>
    <x v="3"/>
    <s v="Contratación de servicios/Otros"/>
    <x v="6"/>
    <s v="US Dollar"/>
    <n v="12249"/>
    <n v="12249"/>
    <s v="Pago Completo"/>
    <s v="Desembolso único - Conectando derechos"/>
    <s v="D-2025-02-10-24462"/>
  </r>
  <r>
    <d v="2025-02-20T00:00:00"/>
    <s v="Despesas alimentação evento-20.02"/>
    <x v="36"/>
    <s v="GCF BRA | Eventos e Viagens - Projeto Marajó"/>
    <s v="Brasil"/>
    <x v="2"/>
    <x v="0"/>
    <s v="Co-inversor - Fundación Avina (FA)"/>
    <x v="0"/>
    <x v="11"/>
    <x v="11"/>
    <s v="Organizado por Avina"/>
    <x v="2"/>
    <s v="Reales"/>
    <n v="1780"/>
    <n v="308.04000000000002"/>
    <s v="Pago Completo"/>
    <s v="Despesas alimentação evento-20.02"/>
    <s v="D-2025-02-19-24479"/>
  </r>
  <r>
    <d v="2025-02-20T00:00:00"/>
    <s v="NF 101 Dunamis Consult. - Pago 1 - Gracyane Taveira"/>
    <x v="152"/>
    <s v="WTT CAP - ICT Piloto UFOPA - Gracyane Taveira"/>
    <s v="Asociacion WTT"/>
    <x v="42"/>
    <x v="1"/>
    <s v="WTT Institucional"/>
    <x v="2"/>
    <x v="13"/>
    <x v="13"/>
    <s v="Consultoria Implementación de Programas"/>
    <x v="2"/>
    <s v="Reales"/>
    <n v="15000"/>
    <n v="2630.84"/>
    <s v="Pago Completo"/>
    <s v="NF 101 Dunamis Consult. - Pago 1 - Gracyane Taveira"/>
    <s v="D-2025-02-19-24483"/>
  </r>
  <r>
    <d v="2025-02-20T00:00:00"/>
    <s v="Pago 2 Verité - I - 2023-5665"/>
    <x v="153"/>
    <s v="Walmart-Periplo: VERITÉ"/>
    <s v="Avina Americas"/>
    <x v="11"/>
    <x v="2"/>
    <s v="Co-inversor - Avina Americas (AA)"/>
    <x v="3"/>
    <x v="7"/>
    <x v="7"/>
    <s v="Donación efectivo más de U$D 50K"/>
    <x v="6"/>
    <s v="US Dollar"/>
    <n v="68000"/>
    <n v="68000"/>
    <s v="Pago Completo"/>
    <s v="Pago 2 Verité - I - 2023-5665"/>
    <s v="D-2025-02-20-24484"/>
  </r>
  <r>
    <d v="2025-02-20T00:00:00"/>
    <s v="Regular. PC Adto Viagem Gaston 12/11/24 - Porticus"/>
    <x v="4"/>
    <s v="WTT GER - Viagens 2025 - Via Aérea e adiantamentos"/>
    <s v="Asociacion WTT"/>
    <x v="3"/>
    <x v="1"/>
    <s v="WTT Institucional"/>
    <x v="2"/>
    <x v="2"/>
    <x v="2"/>
    <s v="Contratación de servicios/Viajes/Hoteles/Viáticos"/>
    <x v="2"/>
    <s v="Reales"/>
    <n v="10.49"/>
    <n v="1.84"/>
    <s v="Pago Completo"/>
    <s v="Regular. PC Adto Viagem Gaston 12/11/24 - Porticus"/>
    <s v="D-2025-02-26-24536"/>
  </r>
  <r>
    <d v="2025-02-20T00:00:00"/>
    <s v="Transporte em evento - 20.02"/>
    <x v="36"/>
    <s v="GCF BRA | Eventos e Viagens - Projeto Marajó"/>
    <s v="Brasil"/>
    <x v="2"/>
    <x v="0"/>
    <s v="Co-inversor - Fundación Avina (FA)"/>
    <x v="0"/>
    <x v="11"/>
    <x v="11"/>
    <s v="Organizado por Avina"/>
    <x v="2"/>
    <s v="Reales"/>
    <n v="428"/>
    <n v="74.069999999999993"/>
    <s v="Pago Completo"/>
    <s v="Transporte em evento - 20.02"/>
    <s v="D-2025-02-19-24480"/>
  </r>
  <r>
    <d v="2025-02-21T00:00:00"/>
    <s v="Primer Pago Mariana - I-06834"/>
    <x v="154"/>
    <s v="UE Mx - Consultoría de evaluación, monitoreo y aprendizaje"/>
    <s v="Mexico"/>
    <x v="48"/>
    <x v="0"/>
    <s v="Co-inversor - Fundación Avina (FA)"/>
    <x v="3"/>
    <x v="9"/>
    <x v="9"/>
    <s v="Consultoria Implementación de Programas"/>
    <x v="6"/>
    <s v="Pesos Mexicanos"/>
    <n v="25963.4"/>
    <n v="1274.5899999999999"/>
    <s v="Pago Completo"/>
    <s v="Primer Pago Mariana - I-06834"/>
    <s v="D-2025-02-18-24477"/>
  </r>
  <r>
    <d v="2025-02-21T00:00:00"/>
    <s v="Hotel Romano - Pago 2 alimentos taller CDMX"/>
    <x v="144"/>
    <s v="(Vuelos) Taller para la Construcción de la Estrategia de Fortalecimiento de la Gestión Comunitaria del Agua- CMDX-"/>
    <s v="Panamá"/>
    <x v="47"/>
    <x v="0"/>
    <s v="Avina Americas – Fundación Avina (AA-FA)"/>
    <x v="4"/>
    <x v="4"/>
    <x v="4"/>
    <s v="Organizado por Avina"/>
    <x v="6"/>
    <s v="US Dollar"/>
    <n v="18.34"/>
    <n v="18.34"/>
    <s v="Pago Completo"/>
    <s v="Hotel Romano - Pago 2 alimentos taller CDMX"/>
    <s v="D-2025-02-19-24482"/>
  </r>
  <r>
    <d v="2025-02-21T00:00:00"/>
    <s v="Gabriela Bade Consultoria febrero 2025"/>
    <x v="65"/>
    <s v="UE Chile - Periplo Comunicaciones"/>
    <s v="Chile"/>
    <x v="30"/>
    <x v="0"/>
    <s v="Co-inversor - Fundación Avina (FA)"/>
    <x v="3"/>
    <x v="9"/>
    <x v="9"/>
    <s v="Consultoria Implementación de Programas"/>
    <x v="1"/>
    <s v="Pesos Chilenos"/>
    <n v="815000"/>
    <n v="828.07"/>
    <s v="Pago Completo"/>
    <s v="Gabriela Bade Consultoria febrero 2025"/>
    <s v="D-2025-02-21-24489"/>
  </r>
  <r>
    <d v="2025-02-21T00:00:00"/>
    <s v="Hoteles Romano - Pago alimentos taller CDMX"/>
    <x v="144"/>
    <s v="(Vuelos) Taller para la Construcción de la Estrategia de Fortalecimiento de la Gestión Comunitaria del Agua- CMDX-"/>
    <s v="Panamá"/>
    <x v="47"/>
    <x v="0"/>
    <s v="Avina Americas – Fundación Avina (AA-FA)"/>
    <x v="4"/>
    <x v="4"/>
    <x v="4"/>
    <s v="Organizado por Avina"/>
    <x v="6"/>
    <s v="US Dollar"/>
    <n v="1234.2"/>
    <n v="1234.2"/>
    <s v="Pago Completo"/>
    <s v="Hoteles Romano - Pago alimentos taller CDMX"/>
    <s v="D-2025-02-19-24481"/>
  </r>
  <r>
    <d v="2025-02-24T00:00:00"/>
    <s v="Honorarios febrero 2025"/>
    <x v="77"/>
    <s v="SURGE | Consultoria de Monitoreo e Evaluación | Eva Villanueva"/>
    <s v="Panamá"/>
    <x v="26"/>
    <x v="0"/>
    <s v="Avina Americas – Fundación Avina (AA-FA)"/>
    <x v="5"/>
    <x v="16"/>
    <x v="16"/>
    <s v="Consultoria Implementación de Programas"/>
    <x v="6"/>
    <s v="Pesos Mexicanos"/>
    <n v="36474"/>
    <n v="1790.28"/>
    <s v="Pago Completo"/>
    <s v="Honorarios febrero 2025"/>
    <s v="D-2025-02-20-24486"/>
  </r>
  <r>
    <d v="2025-02-24T00:00:00"/>
    <s v="Honorarios febrero 2025"/>
    <x v="76"/>
    <s v="SURGE FA | Coordinación Programática - Anaid Astorga"/>
    <s v="Panamá"/>
    <x v="26"/>
    <x v="0"/>
    <s v="Avina Americas – Fundación Avina (AA-FA)"/>
    <x v="5"/>
    <x v="16"/>
    <x v="16"/>
    <s v="Consultoria Implementación de Programas"/>
    <x v="6"/>
    <s v="Pesos Mexicanos"/>
    <n v="62058.66"/>
    <n v="3043.58"/>
    <s v="Pago Completo"/>
    <s v="Honorarios febrero 2025"/>
    <s v="D-2025-02-20-24485"/>
  </r>
  <r>
    <d v="2025-02-24T00:00:00"/>
    <s v="Pago honorarios fevereiro"/>
    <x v="69"/>
    <s v="GCF BRA | Administrative Consulting - Caroline Santos"/>
    <s v="Panamá"/>
    <x v="2"/>
    <x v="0"/>
    <s v="Co-inversor - Fundación Avina (FA)"/>
    <x v="0"/>
    <x v="0"/>
    <x v="0"/>
    <s v="Consultoria Implementación de Programas"/>
    <x v="2"/>
    <s v="Reales"/>
    <n v="7000"/>
    <n v="1228.6500000000001"/>
    <s v="Pago Completo"/>
    <s v="Pago honorarios fevereiro"/>
    <s v="D-2025-02-21-24496"/>
  </r>
  <r>
    <d v="2025-02-24T00:00:00"/>
    <s v="Honorarios febrero 2025"/>
    <x v="47"/>
    <s v="ID | Consultoria para Apoyo Administrativo | Adriana Sandoval"/>
    <s v="Panamá"/>
    <x v="27"/>
    <x v="0"/>
    <s v="Co-inversor - Fundación Avina (FA)"/>
    <x v="5"/>
    <x v="16"/>
    <x v="16"/>
    <s v="Consultoria Implementación de Programas"/>
    <x v="11"/>
    <s v="US Dollar"/>
    <n v="2000"/>
    <n v="2000"/>
    <s v="Pago Completo"/>
    <s v="Honorarios febrero 2025"/>
    <s v="D-2025-02-24-24500"/>
  </r>
  <r>
    <d v="2025-02-25T00:00:00"/>
    <s v="09 Honorarios Ana Maria Febrero 2025"/>
    <x v="38"/>
    <s v="Impulsouth II: Consultoría Comunicaciones Ana Maria Vela"/>
    <s v="Panamá"/>
    <x v="20"/>
    <x v="0"/>
    <s v="Co-inversor - Fundación Avina (FA)"/>
    <x v="7"/>
    <x v="14"/>
    <x v="14"/>
    <s v="Consultoria Implementación de Programas"/>
    <x v="10"/>
    <s v="Nuevos Soles Peruanos"/>
    <n v="10000"/>
    <n v="2672.37"/>
    <s v="Pago Completo"/>
    <s v="09 Honorarios Ana Maria Febrero 2025"/>
    <s v="D-2025-02-24-24506"/>
  </r>
  <r>
    <d v="2025-02-25T00:00:00"/>
    <s v="Factura 00006-00000058 - Pago 1 Consultoria gestión Aceleradora - Santiago Mazzeo"/>
    <x v="155"/>
    <s v="ECI - Latiturd R C2: Consultoría para gestión Aceleradora de Negocios de Latitud R"/>
    <s v="Panamá"/>
    <x v="13"/>
    <x v="0"/>
    <s v="Co-inversor - Fundación Avina (FA)"/>
    <x v="6"/>
    <x v="8"/>
    <x v="8"/>
    <s v="Consultoria Implementación de Programas"/>
    <x v="0"/>
    <s v="Pesos Argentinos"/>
    <n v="7362400.1100000003"/>
    <n v="7021.84"/>
    <s v="Pago Completo"/>
    <s v="Factura 00006-00000058 - Pago 1 Consultoria gestión Aceleradora - Santiago Mazzeo"/>
    <s v="D-2025-02-24-24512"/>
  </r>
  <r>
    <d v="2025-02-25T00:00:00"/>
    <s v="Rendicion de gastos MGuillibrand Actividades Periplo"/>
    <x v="70"/>
    <s v="UE Chile - Periplo Gastos Varios"/>
    <s v="Chile"/>
    <x v="30"/>
    <x v="0"/>
    <s v="Co-inversor - Fundación Avina (FA)"/>
    <x v="3"/>
    <x v="9"/>
    <x v="9"/>
    <s v="Contratación de servicios/Otros"/>
    <x v="1"/>
    <s v="Pesos Chilenos"/>
    <n v="73320"/>
    <n v="77.430000000000007"/>
    <s v="Pago Completo"/>
    <s v="Rendicion de gastos MGuillibrand Actividades Periplo"/>
    <s v="D-2025-02-21-24494"/>
  </r>
  <r>
    <d v="2025-02-25T00:00:00"/>
    <s v="Pago 3era enmienda I-5638"/>
    <x v="13"/>
    <s v="Walmart-Periplo: CECIG"/>
    <s v="Avina Americas"/>
    <x v="11"/>
    <x v="2"/>
    <s v="Co-inversor - Avina Americas (AA)"/>
    <x v="3"/>
    <x v="7"/>
    <x v="7"/>
    <s v="Donación efectivo más de U$D 50K"/>
    <x v="6"/>
    <s v="US Dollar"/>
    <n v="4150"/>
    <n v="4150"/>
    <s v="Pago Completo"/>
    <s v="Pago 3era enmienda I-5638"/>
    <s v="D-2025-02-25-24516"/>
  </r>
  <r>
    <d v="2025-02-25T00:00:00"/>
    <s v="Pago 3 Enmienda I-5637"/>
    <x v="62"/>
    <s v="Walmart-Periplo: Cierto"/>
    <s v="Avina Americas"/>
    <x v="11"/>
    <x v="2"/>
    <s v="Co-inversor - Avina Americas (AA)"/>
    <x v="3"/>
    <x v="7"/>
    <x v="7"/>
    <s v="Donación efectivo más de U$D 50K"/>
    <x v="6"/>
    <s v="US Dollar"/>
    <n v="2250"/>
    <n v="2250"/>
    <s v="Pago Completo"/>
    <s v="Pago 3 Enmienda I-5637"/>
    <s v="D-2025-02-25-24515"/>
  </r>
  <r>
    <d v="2025-02-25T00:00:00"/>
    <s v="Pago 10 Caja Chica Sindy I-5446"/>
    <x v="94"/>
    <s v="ASDI: Caja Chica Sindy - Guatemala"/>
    <s v="Panamá"/>
    <x v="5"/>
    <x v="0"/>
    <s v="Co-inversor - Fundación Avina (FA)"/>
    <x v="3"/>
    <x v="9"/>
    <x v="9"/>
    <s v="Contratación de servicios/Otros"/>
    <x v="19"/>
    <s v="US Dollar"/>
    <n v="1000"/>
    <n v="1000"/>
    <s v="Pago Completo"/>
    <s v="Pago 10 Caja Chica Sindy I-5446"/>
    <s v="D-2025-02-24-24510"/>
  </r>
  <r>
    <d v="2025-02-25T00:00:00"/>
    <s v="Honorarios febrero 2025"/>
    <x v="46"/>
    <s v="SURGE | Consultoria de Comunicación | Camilo Andrés Velásquez Ruiz"/>
    <s v="Panamá"/>
    <x v="26"/>
    <x v="0"/>
    <s v="Avina Americas – Fundación Avina (AA-FA)"/>
    <x v="5"/>
    <x v="16"/>
    <x v="16"/>
    <s v="Consultoria Implementación de Programas"/>
    <x v="6"/>
    <s v="Pesos Colombianos"/>
    <n v="12098000"/>
    <n v="3148.88"/>
    <s v="Pago Completo"/>
    <s v="Honorarios febrero 2025"/>
    <s v="D-2025-02-24-24509"/>
  </r>
  <r>
    <d v="2025-02-25T00:00:00"/>
    <s v="Pago 5/6 - Consultoria | Eva Eduarda"/>
    <x v="156"/>
    <s v="Biomas II :  Apoio à Coordenação Programática (Eva Eduarda)"/>
    <s v="Panamá"/>
    <x v="40"/>
    <x v="0"/>
    <s v="Co-inversor - Fundación Avina (FA)"/>
    <x v="0"/>
    <x v="0"/>
    <x v="0"/>
    <s v="Consultoria Implementación de Programas"/>
    <x v="2"/>
    <s v="Reales"/>
    <n v="17000"/>
    <n v="2983.87"/>
    <s v="Pago Completo"/>
    <s v="Pago 5/6 - Consultoria | Eva Eduarda"/>
    <s v="D-2025-02-22-24497"/>
  </r>
  <r>
    <d v="2025-02-25T00:00:00"/>
    <s v="Traslados Actividades y reuniones Periplo radiotaxi"/>
    <x v="70"/>
    <s v="UE Chile - Periplo Gastos Varios"/>
    <s v="Chile"/>
    <x v="30"/>
    <x v="0"/>
    <s v="Co-inversor - Fundación Avina (FA)"/>
    <x v="3"/>
    <x v="9"/>
    <x v="9"/>
    <s v="Contratación de servicios/Otros"/>
    <x v="1"/>
    <s v="Pesos Chilenos"/>
    <n v="152157"/>
    <n v="160.68"/>
    <s v="Pago Completo"/>
    <s v="Traslados Actividades y reuniones Periplo radiotaxi"/>
    <s v="D-2025-02-21-24492"/>
  </r>
  <r>
    <d v="2025-02-25T00:00:00"/>
    <s v="Pago Enmienda 2025 I-5635"/>
    <x v="157"/>
    <s v="Walmart-Periplo: Centro de Derechos del Migrante (CDM)"/>
    <s v="Avina Americas"/>
    <x v="11"/>
    <x v="2"/>
    <s v="Co-inversor - Avina Americas (AA)"/>
    <x v="3"/>
    <x v="7"/>
    <x v="7"/>
    <s v="Donación efectivo más de U$D 50K"/>
    <x v="6"/>
    <s v="US Dollar"/>
    <n v="6250"/>
    <n v="6250"/>
    <s v="Pago Completo"/>
    <s v="Pago Enmienda 2025 I-5635"/>
    <s v="D-2025-02-25-24514"/>
  </r>
  <r>
    <d v="2025-02-25T00:00:00"/>
    <s v="Invoice 002/2025 - pago 2 - Consultoria Maria Fernanda"/>
    <x v="78"/>
    <s v="ECI - Consultoría Programática Apoyo Técnico Latitud R y ECI – Perú"/>
    <s v="Panamá"/>
    <x v="23"/>
    <x v="0"/>
    <s v="Avina Americas – Fundación Avina (AA-FA)"/>
    <x v="6"/>
    <x v="8"/>
    <x v="8"/>
    <s v="Consultoria Implementación de Programas"/>
    <x v="7"/>
    <s v="Nuevos Soles Peruanos"/>
    <n v="17323"/>
    <n v="4629.34"/>
    <s v="Pago Completo"/>
    <s v="Invoice 002/2025 - pago 2 - Consultoria Maria Fernanda"/>
    <s v="D-2025-02-24-24499"/>
  </r>
  <r>
    <d v="2025-02-25T00:00:00"/>
    <s v="Invoice 001/2025 - Pago 1 - Consultora apoyo tecnico Bolívia - Alejandra Calderon"/>
    <x v="158"/>
    <s v="ECI - Consultoría Programática Apoyo Técnico Latitud R y ECI  Bolívia"/>
    <s v="Panamá"/>
    <x v="23"/>
    <x v="0"/>
    <s v="Avina Americas – Fundación Avina (AA-FA)"/>
    <x v="6"/>
    <x v="8"/>
    <x v="8"/>
    <s v="Consultoria Implementación de Programas"/>
    <x v="17"/>
    <s v="Pesos Bolivianos"/>
    <n v="17155.32"/>
    <n v="2464.84"/>
    <s v="Pago Completo"/>
    <s v="Invoice 001/2025 - Pago 1 - Consultora apoyo tecnico Bolívia - Alejandra Calderon"/>
    <s v="D-2025-02-24-24511"/>
  </r>
  <r>
    <d v="2025-02-25T00:00:00"/>
    <s v="Invoice 001/2025 - Pago 1 Consultoria gestión adm. financ"/>
    <x v="159"/>
    <s v="ECI - Latitud R - Consultoría apoyo gestión administrativa y financiera 2025"/>
    <s v="Panamá"/>
    <x v="13"/>
    <x v="0"/>
    <s v="Co-inversor - Fundación Avina (FA)"/>
    <x v="6"/>
    <x v="8"/>
    <x v="8"/>
    <s v="Consultoria Implementación de Programas"/>
    <x v="10"/>
    <s v="Pesos Colombianos"/>
    <n v="18206390.329999998"/>
    <n v="4437.34"/>
    <s v="Pago Completo"/>
    <s v="Invoice 001/2025 - Pago 1 Consultoria gestión adm. financ"/>
    <s v="D-2025-02-24-24508"/>
  </r>
  <r>
    <d v="2025-02-25T00:00:00"/>
    <s v="NFS 202500000000113 Pagamento 2 I-2024-06654 RC8"/>
    <x v="160"/>
    <s v="HNK BRA - Reciclagem Inclusivo - Passos - Coocares"/>
    <s v="Associação Avina Brasil"/>
    <x v="51"/>
    <x v="0"/>
    <s v="Co-inversor - Fundación Avina (FA)"/>
    <x v="6"/>
    <x v="10"/>
    <x v="10"/>
    <s v="Contratación de servicios/Otros"/>
    <x v="2"/>
    <s v="Reales"/>
    <n v="161566.24"/>
    <n v="27964.25"/>
    <s v="Pago Completo"/>
    <s v="NFS 202500000000113 Pagamento 2 I-2024-06654 RC8"/>
    <s v="D-2025-02-24-24507"/>
  </r>
  <r>
    <d v="2025-02-25T00:00:00"/>
    <s v="Marcela Guillibrand consultoría febrero 2025"/>
    <x v="72"/>
    <s v="UE Chile: Periplo consultoria Marcela Guillibrand"/>
    <s v="Chile"/>
    <x v="30"/>
    <x v="0"/>
    <s v="Co-inversor - Fundación Avina (FA)"/>
    <x v="3"/>
    <x v="9"/>
    <x v="9"/>
    <s v="Consultoria Implementación de Programas"/>
    <x v="1"/>
    <s v="Pesos Chilenos"/>
    <n v="2350000"/>
    <n v="2481.63"/>
    <s v="Pago Completo"/>
    <s v="Marcela Guillibrand consultoría febrero 2025"/>
    <s v="D-2025-02-21-24487"/>
  </r>
  <r>
    <d v="2025-02-25T00:00:00"/>
    <s v="Arriendo Vehiculo traslado Curico"/>
    <x v="70"/>
    <s v="UE Chile - Periplo Gastos Varios"/>
    <s v="Chile"/>
    <x v="30"/>
    <x v="0"/>
    <s v="Co-inversor - Fundación Avina (FA)"/>
    <x v="3"/>
    <x v="9"/>
    <x v="9"/>
    <s v="Contratación de servicios/Otros"/>
    <x v="1"/>
    <s v="Pesos Chilenos"/>
    <n v="115962"/>
    <n v="122.46"/>
    <s v="Pago Completo"/>
    <s v="Arriendo Vehiculo traslado Curico"/>
    <s v="D-2025-02-21-24491"/>
  </r>
  <r>
    <d v="2025-02-25T00:00:00"/>
    <s v="Victoria Arellano consultoría febrero 2025"/>
    <x v="64"/>
    <s v="Consultoría Administrativa Ikatu Maria Victoria Arellano"/>
    <s v="Chile"/>
    <x v="1"/>
    <x v="0"/>
    <s v="Co-inversor - Fundación Avina (FA)"/>
    <x v="1"/>
    <x v="17"/>
    <x v="17"/>
    <s v="Cooperación Financiera Reembolsable"/>
    <x v="1"/>
    <s v="Pesos Chilenos"/>
    <n v="2300000"/>
    <n v="2428.8200000000002"/>
    <s v="Pago Completo"/>
    <s v="Victoria Arellano consultoría febrero 2025"/>
    <s v="D-2025-02-21-24490"/>
  </r>
  <r>
    <d v="2025-02-25T00:00:00"/>
    <s v="Honorarios Carola Febrero 2025"/>
    <x v="161"/>
    <s v="Equipo: Consultoria Gestion Programatica Carola Mejía Silva"/>
    <s v="Panamá"/>
    <x v="52"/>
    <x v="0"/>
    <s v="Co-inversor - Fundación Avina (FA)"/>
    <x v="7"/>
    <x v="14"/>
    <x v="14"/>
    <s v="Consultoria Implementación de Programas"/>
    <x v="10"/>
    <s v="Pesos Bolivianos"/>
    <n v="14711.48"/>
    <n v="2113.7199999999998"/>
    <s v="Pago Completo"/>
    <s v="Honorarios Carola Febrero 2025"/>
    <s v="D-2025-02-24-24504"/>
  </r>
  <r>
    <d v="2025-02-25T00:00:00"/>
    <s v="Transporte - mobilização de beneficiários"/>
    <x v="36"/>
    <s v="GCF BRA | Eventos e Viagens - Projeto Marajó"/>
    <s v="Brasil"/>
    <x v="4"/>
    <x v="0"/>
    <s v="Co-inversor - Fundación Avina (FA)"/>
    <x v="0"/>
    <x v="11"/>
    <x v="11"/>
    <s v="Organizado por Avina"/>
    <x v="2"/>
    <s v="Reales"/>
    <n v="670"/>
    <n v="115.95"/>
    <s v="Pago Completo"/>
    <s v="Transporte - mobilização de beneficiários"/>
    <s v="D-2025-02-24-24501"/>
  </r>
  <r>
    <d v="2025-02-26T00:00:00"/>
    <s v="Pago Febrero 2025 Pamela"/>
    <x v="58"/>
    <s v="Andes Resiliente II: Consultoría técnica Pamela Olmedo"/>
    <s v="Panamá"/>
    <x v="25"/>
    <x v="0"/>
    <s v="Co-inversor - Fundación Avina (FA)"/>
    <x v="7"/>
    <x v="14"/>
    <x v="14"/>
    <s v="Consultoria Implementación de Programas"/>
    <x v="11"/>
    <s v="US Dollar"/>
    <n v="3216.96"/>
    <n v="3216.96"/>
    <s v="Pago Completo"/>
    <s v="Pago Febrero 2025 Pamela"/>
    <s v="D-2025-02-24-24505"/>
  </r>
  <r>
    <d v="2025-02-26T00:00:00"/>
    <s v="Pago unico I-6800"/>
    <x v="162"/>
    <s v="SURGE | Fortalecimiento de la Red Nacional por la Vivienda (ReNVi)| INSTITUTO DE ESTUDIOS SOBRE DESIGUALDAD AC"/>
    <s v="Avina Americas"/>
    <x v="53"/>
    <x v="2"/>
    <s v="Co-inversor - Avina Americas (AA)"/>
    <x v="5"/>
    <x v="18"/>
    <x v="18"/>
    <s v="Donación efectivo más de U$D 3K y menos de U$D 50K"/>
    <x v="6"/>
    <s v="US Dollar"/>
    <n v="30000"/>
    <n v="30000"/>
    <s v="Pago Completo"/>
    <s v="Pago unico I-6800"/>
    <s v="D-2025-02-26-24527"/>
  </r>
  <r>
    <d v="2025-02-26T00:00:00"/>
    <s v="04th payment Mariana"/>
    <x v="163"/>
    <s v="Impulsouth II: Community of Practice Facilitator"/>
    <s v="Panamá"/>
    <x v="20"/>
    <x v="0"/>
    <s v="Co-inversor - Fundación Avina (FA)"/>
    <x v="7"/>
    <x v="22"/>
    <x v="26"/>
    <s v="Consultoria Implementación de Programas"/>
    <x v="10"/>
    <s v="US Dollar"/>
    <n v="7500"/>
    <n v="7500"/>
    <s v="Pago Completo"/>
    <s v="04th payment Mariana"/>
    <s v="D-2025-02-25-24519"/>
  </r>
  <r>
    <d v="2025-02-26T00:00:00"/>
    <s v="05th payment Mariana"/>
    <x v="163"/>
    <s v="Impulsouth II: Community of Practice Facilitator"/>
    <s v="Panamá"/>
    <x v="20"/>
    <x v="0"/>
    <s v="Co-inversor - Fundación Avina (FA)"/>
    <x v="7"/>
    <x v="22"/>
    <x v="26"/>
    <s v="Consultoria Implementación de Programas"/>
    <x v="10"/>
    <s v="US Dollar"/>
    <n v="2500"/>
    <n v="2500"/>
    <s v="Pago Completo"/>
    <s v="05th payment Mariana"/>
    <s v="D-2025-02-25-24520"/>
  </r>
  <r>
    <d v="2025-02-26T00:00:00"/>
    <s v="Andrea Riedemann consultoria febrero 2025"/>
    <x v="61"/>
    <s v="UE Chile - Periplo Consultoria MEL"/>
    <s v="Chile"/>
    <x v="30"/>
    <x v="0"/>
    <s v="Co-inversor - Fundación Avina (FA)"/>
    <x v="3"/>
    <x v="9"/>
    <x v="9"/>
    <s v="Consultoria Implementación de Programas"/>
    <x v="1"/>
    <s v="Pesos Chilenos"/>
    <n v="1100000"/>
    <n v="1168.98"/>
    <s v="Pago Completo"/>
    <s v="Andrea Riedemann consultoria febrero 2025"/>
    <s v="D-2025-02-21-24488"/>
  </r>
  <r>
    <d v="2025-02-26T00:00:00"/>
    <s v="Invoice 0001/2025  - Pago 1 Consultoria gestión de datos e informes - Kathy Conicelli"/>
    <x v="164"/>
    <s v="ECI - Latitud R - Consultora Gestión de datos e informes 2025"/>
    <s v="Panamá"/>
    <x v="23"/>
    <x v="0"/>
    <s v="Avina Americas – Fundación Avina (AA-FA)"/>
    <x v="6"/>
    <x v="8"/>
    <x v="8"/>
    <s v="Consultoria Implementación de Programas"/>
    <x v="0"/>
    <s v="Pesos Argentinos"/>
    <n v="4989459.57"/>
    <n v="4758.66"/>
    <s v="Pago Completo"/>
    <s v="Invoice 0001/2025  - Pago 1 Consultoria gestión de datos e informes - Kathy Conicelli"/>
    <s v="D-2025-02-25-24522"/>
  </r>
  <r>
    <d v="2025-02-26T00:00:00"/>
    <s v="Pago 11/12 - Miriam Priotti"/>
    <x v="79"/>
    <s v="Lazos de Agua: Especialista en Cambio de Comportamiento"/>
    <s v="Panamá"/>
    <x v="45"/>
    <x v="0"/>
    <s v="Co-inversor - Fundación Avina (FA)"/>
    <x v="4"/>
    <x v="12"/>
    <x v="12"/>
    <s v="Consultoria Implementación de Programas"/>
    <x v="0"/>
    <s v="Pesos Argentinos"/>
    <n v="2741063"/>
    <n v="2614.27"/>
    <s v="Pago Completo"/>
    <s v="Pago 11/12 - Miriam Priotti"/>
    <s v="D-2025-02-24-24513"/>
  </r>
  <r>
    <d v="2025-02-26T00:00:00"/>
    <s v="Regular. PC Adto Viagem Gaston 29/07/24 - ICS"/>
    <x v="4"/>
    <s v="WTT GER - Viagens 2025 - Via Aérea e adiantamentos"/>
    <s v="Asociacion WTT"/>
    <x v="16"/>
    <x v="1"/>
    <s v="WTT Institucional"/>
    <x v="2"/>
    <x v="2"/>
    <x v="2"/>
    <s v="Contratación de servicios/Viajes/Hoteles/Viáticos"/>
    <x v="2"/>
    <s v="Reales"/>
    <n v="1076.25"/>
    <n v="188.76"/>
    <s v="Pago Completo"/>
    <s v="Regular. PC Adto Viagem Gaston 29/07/24 - ICS"/>
    <s v="D-2025-02-26-24535"/>
  </r>
  <r>
    <d v="2025-02-26T00:00:00"/>
    <s v="Rendicion de gastos Actividad La Morada -Curico"/>
    <x v="70"/>
    <s v="UE Chile - Periplo Gastos Varios"/>
    <s v="Chile"/>
    <x v="30"/>
    <x v="0"/>
    <s v="Co-inversor - Fundación Avina (FA)"/>
    <x v="3"/>
    <x v="9"/>
    <x v="9"/>
    <s v="Contratación de servicios/Otros"/>
    <x v="1"/>
    <s v="Pesos Chilenos"/>
    <n v="61950"/>
    <n v="65.83"/>
    <s v="Pago Completo"/>
    <s v="Rendicion de gastos Actividad La Morada -Curico"/>
    <s v="D-2025-02-21-24493"/>
  </r>
  <r>
    <d v="2025-02-26T00:00:00"/>
    <s v="NF 005 - Pago 1 - Consultoria Gestão programatica Brasil - Paula Pariz"/>
    <x v="165"/>
    <s v="ECI - Consultoría Gestión Programática Apoyo Técnico Latitud R y ECI  Brasil"/>
    <s v="Associação Avina Brasil"/>
    <x v="51"/>
    <x v="0"/>
    <s v="Co-inversor - Fundación Avina (FA)"/>
    <x v="6"/>
    <x v="8"/>
    <x v="8"/>
    <s v="Consultoria Implementación de Programas"/>
    <x v="2"/>
    <s v="Reales"/>
    <n v="37127.43"/>
    <n v="6425.1"/>
    <s v="Pago Completo"/>
    <s v="NF 005 - Pago 1 - Consultoria Gestão programatica Brasil - Paula Pariz"/>
    <s v="D-2025-02-24-24498"/>
  </r>
  <r>
    <d v="2025-02-27T00:00:00"/>
    <s v="Pago 11 Jerson I-5430"/>
    <x v="20"/>
    <s v="ASDI: Consultoría Honduras Jerson Muñoz"/>
    <s v="Panamá"/>
    <x v="5"/>
    <x v="0"/>
    <s v="Co-inversor - Fundación Avina (FA)"/>
    <x v="3"/>
    <x v="9"/>
    <x v="9"/>
    <s v="Consultoria Implementación de Programas"/>
    <x v="8"/>
    <s v="Lempiras Hondureñas"/>
    <n v="64290.3"/>
    <n v="2512.48"/>
    <s v="Pago Completo"/>
    <s v="Pago 11 Jerson I-5430"/>
    <s v="D-2025-02-26-24537"/>
  </r>
  <r>
    <d v="2025-02-27T00:00:00"/>
    <s v="I-2024-06589 febrero 25 - Jimena Reyeros-1/2"/>
    <x v="109"/>
    <s v="Renovación - Consultoría en Comunicaciones Jimena Reyeros"/>
    <s v="Avina Americas"/>
    <x v="41"/>
    <x v="2"/>
    <s v="Co-inversor - Avina Americas (AA)"/>
    <x v="3"/>
    <x v="20"/>
    <x v="20"/>
    <s v="Consultoria Implementación de Programas"/>
    <x v="11"/>
    <s v="US Dollar"/>
    <n v="2977.58"/>
    <n v="2977.58"/>
    <s v="Pago Completo"/>
    <s v="I-2024-06589 febrero 25 - Jimena Reyeros-1/2"/>
    <s v="D-2025-02-26-24533"/>
  </r>
  <r>
    <d v="2025-02-27T00:00:00"/>
    <s v="10 Pago Nathalia Febrero 2025"/>
    <x v="37"/>
    <s v="Impulsouth II: National Strategies Lead Nathalia"/>
    <s v="Panamá"/>
    <x v="20"/>
    <x v="0"/>
    <s v="Co-inversor - Fundación Avina (FA)"/>
    <x v="7"/>
    <x v="14"/>
    <x v="14"/>
    <s v="Consultoria Implementación de Programas"/>
    <x v="10"/>
    <s v="Euros"/>
    <n v="1238.71"/>
    <n v="1314"/>
    <s v="Pago Completo"/>
    <s v="10 Pago Nathalia Febrero 2025"/>
    <s v="D-2025-02-24-24503"/>
  </r>
  <r>
    <d v="2025-02-27T00:00:00"/>
    <s v="Factura 56A9288D - Pago 1 - Consultoria Programatica Mexico - Victor Guzman"/>
    <x v="166"/>
    <s v="ECI - Latitud R - Consultoría Apoyo Tecnico Gestión Programatica México"/>
    <s v="Panamá"/>
    <x v="23"/>
    <x v="0"/>
    <s v="Avina Americas – Fundación Avina (AA-FA)"/>
    <x v="6"/>
    <x v="8"/>
    <x v="8"/>
    <s v="Consultoria Implementación de Programas"/>
    <x v="6"/>
    <s v="Pesos Mexicanos"/>
    <n v="135626.32"/>
    <n v="6657.06"/>
    <s v="Pago Completo"/>
    <s v="Factura 56A9288D - Pago 1 - Consultoria Programatica Mexico - Victor Guzman"/>
    <s v="D-2025-02-25-24521"/>
  </r>
  <r>
    <d v="2025-02-27T00:00:00"/>
    <s v="Pago único- Fondo Ecuatoriano Populorum Progressio"/>
    <x v="167"/>
    <s v="Diagnóstico y PIP en comunidades rurales dispersas - Portoviejo"/>
    <s v="Panamá"/>
    <x v="6"/>
    <x v="0"/>
    <s v="Co-inversor - Fundación Avina (FA)"/>
    <x v="4"/>
    <x v="4"/>
    <x v="4"/>
    <s v="Donación efectivo más de U$D 3K y menos de U$D 50K"/>
    <x v="11"/>
    <s v="US Dollar"/>
    <n v="16458"/>
    <n v="16458"/>
    <s v="Pago Completo"/>
    <s v="Pago único- Fondo Ecuatoriano Populorum Progressio"/>
    <s v="D-2025-02-26-24538"/>
  </r>
  <r>
    <d v="2025-02-27T00:00:00"/>
    <s v="Cta cobro 1 - Pago 1 -  2025 - Diana Castillo"/>
    <x v="168"/>
    <s v="ECI - LR- Consultoría Apoyo Técnico en Colombia y Centro América 2025"/>
    <s v="Avina Americas"/>
    <x v="12"/>
    <x v="2"/>
    <s v="Co-inversor - Avina Americas (AA)"/>
    <x v="6"/>
    <x v="15"/>
    <x v="15"/>
    <s v="Consultoria Implementación de Programas"/>
    <x v="4"/>
    <s v="US Dollar"/>
    <n v="4334.8500000000004"/>
    <n v="4334.8500000000004"/>
    <s v="Pago Completo"/>
    <s v="Cta cobro 1 - Pago 1 -  2025 - Diana Castillo"/>
    <s v="D-2025-02-25-24523"/>
  </r>
  <r>
    <d v="2025-02-27T00:00:00"/>
    <s v="Pago 2 año 2024 30%"/>
    <x v="89"/>
    <s v="UE Panamá | INDELA : Contratacion de Servicio de Auditoría"/>
    <s v="Panamá"/>
    <x v="35"/>
    <x v="0"/>
    <s v="Co-inversor - Fundación Avina (FA)"/>
    <x v="5"/>
    <x v="5"/>
    <x v="5"/>
    <s v="Consultoria Implementación de Programas"/>
    <x v="18"/>
    <s v="US Dollar"/>
    <n v="856"/>
    <n v="856"/>
    <s v="Pago Completo"/>
    <s v="Pago 2 año 2024 30%"/>
    <s v="D-2025-02-25-24524"/>
  </r>
  <r>
    <d v="2025-02-27T00:00:00"/>
    <s v="I-2024-06589 febrero 25 - Jimena Reyeros-2/2"/>
    <x v="109"/>
    <s v="Renovación - Consultoría en Comunicaciones Jimena Reyeros"/>
    <s v="Avina Americas"/>
    <x v="41"/>
    <x v="2"/>
    <s v="Co-inversor - Avina Americas (AA)"/>
    <x v="3"/>
    <x v="20"/>
    <x v="20"/>
    <s v="Consultoria Implementación de Programas"/>
    <x v="11"/>
    <s v="US Dollar"/>
    <n v="298.83999999999997"/>
    <n v="298.83999999999997"/>
    <s v="Pago Completo"/>
    <s v="I-2024-06589 febrero 25 - Jimena Reyeros-2/2"/>
    <s v="D-2025-02-26-24534"/>
  </r>
  <r>
    <d v="2025-02-27T00:00:00"/>
    <s v="Desembolso 2025 I-6823"/>
    <x v="169"/>
    <s v="MapBiomas: Venezuela"/>
    <s v="Avina Americas"/>
    <x v="10"/>
    <x v="2"/>
    <s v="Co-inversor - Avina Americas (AA)"/>
    <x v="0"/>
    <x v="6"/>
    <x v="6"/>
    <s v="Donación efectivo más de U$D 50K"/>
    <x v="21"/>
    <s v="US Dollar"/>
    <n v="225000"/>
    <n v="225000"/>
    <s v="Pago Completo"/>
    <s v="Desembolso 2025 I-6823"/>
    <s v="D-2025-02-26-24530"/>
  </r>
  <r>
    <d v="2025-02-27T00:00:00"/>
    <s v="Adelanto de viajes I-2025-06810 - Diana Castillo"/>
    <x v="168"/>
    <s v="ECI - LR- Consultoría Apoyo Técnico en Colombia y Centro América 2025"/>
    <s v="Avina Americas"/>
    <x v="12"/>
    <x v="2"/>
    <s v="Co-inversor - Avina Americas (AA)"/>
    <x v="6"/>
    <x v="15"/>
    <x v="15"/>
    <s v="Consultoria Implementación de Programas"/>
    <x v="4"/>
    <s v="US Dollar"/>
    <n v="546.71"/>
    <n v="546.71"/>
    <s v="Pago Completo"/>
    <s v="Adelanto de viajes I-2025-06810 - Diana Castillo"/>
    <s v="D-2025-02-26-24526"/>
  </r>
  <r>
    <d v="2025-02-27T00:00:00"/>
    <s v="Reembolso gastos viaje Guatemala - I-6810 - Diana Castillo"/>
    <x v="168"/>
    <s v="ECI - LR- Consultoría Apoyo Técnico en Colombia y Centro América 2025"/>
    <s v="Avina Americas"/>
    <x v="12"/>
    <x v="2"/>
    <s v="Co-inversor - Avina Americas (AA)"/>
    <x v="6"/>
    <x v="15"/>
    <x v="15"/>
    <s v="Consultoria Implementación de Programas"/>
    <x v="4"/>
    <s v="US Dollar"/>
    <n v="953.29"/>
    <n v="953.29"/>
    <s v="Pago Completo"/>
    <s v="Reembolso gastos viaje Guatemala - I-6810 - Diana Castillo"/>
    <s v="D-2025-02-26-24525"/>
  </r>
  <r>
    <d v="2025-02-27T00:00:00"/>
    <s v="Anticipo Caja Chica Febrero 2025 I-5447"/>
    <x v="74"/>
    <s v="ASDI: Caja Chica Jerson - Honduras"/>
    <s v="Panamá"/>
    <x v="5"/>
    <x v="0"/>
    <s v="Co-inversor - Fundación Avina (FA)"/>
    <x v="3"/>
    <x v="9"/>
    <x v="9"/>
    <s v="Contratación de servicios/Otros"/>
    <x v="8"/>
    <s v="US Dollar"/>
    <n v="1000"/>
    <n v="1000"/>
    <s v="Pago Completo"/>
    <s v="Anticipo Caja Chica Febrero 2025 I-5447"/>
    <s v="D-2025-02-26-24539"/>
  </r>
  <r>
    <d v="2025-02-27T00:00:00"/>
    <s v="Pago 8: Consultoría Emigdia Ybañez"/>
    <x v="170"/>
    <s v="Lazos de Agua: Consultoría de Comunicaciones"/>
    <s v="Panamá"/>
    <x v="6"/>
    <x v="0"/>
    <s v="Co-inversor - Fundación Avina (FA)"/>
    <x v="4"/>
    <x v="12"/>
    <x v="12"/>
    <s v="Consultoria Implementación de Programas"/>
    <x v="4"/>
    <s v="Guaranies Paraguayos"/>
    <n v="34203282.539999999"/>
    <n v="4389.54"/>
    <s v="Pago Completo"/>
    <s v="Pago 8: Consultoría Emigdia Ybañez"/>
    <s v="D-2025-02-26-24532"/>
  </r>
  <r>
    <d v="2025-02-28T00:00:00"/>
    <s v="Ana Carolina - Consultoría"/>
    <x v="171"/>
    <s v="Aliados por el Agua y +Água - Asesoría para revisión de factsheet"/>
    <s v="Panamá"/>
    <x v="36"/>
    <x v="0"/>
    <s v="Co-inversor - Fundación Avina (FA)"/>
    <x v="4"/>
    <x v="4"/>
    <x v="4"/>
    <s v="Contratación de servicios/Otros"/>
    <x v="0"/>
    <s v="US Dollar"/>
    <n v="525"/>
    <n v="525"/>
    <s v="Pago Completo"/>
    <s v="Ana Carolina - Consultoría"/>
    <s v="D-2025-02-27-24547"/>
  </r>
  <r>
    <d v="2025-02-28T00:00:00"/>
    <s v="Pago Único Libelula"/>
    <x v="172"/>
    <s v="ARA: Apoyo técnico y logístico Libélula"/>
    <s v="Panamá"/>
    <x v="54"/>
    <x v="0"/>
    <s v="Co-inversor - Fundación Avina (FA)"/>
    <x v="7"/>
    <x v="22"/>
    <x v="22"/>
    <s v="Donación efectivo más de U$D 3K y menos de U$D 50K"/>
    <x v="7"/>
    <s v="US Dollar"/>
    <n v="11560"/>
    <n v="11560"/>
    <s v="Pago Completo"/>
    <s v="Pago Único Libelula"/>
    <s v="D-2025-02-27-24542"/>
  </r>
  <r>
    <d v="2025-02-28T00:00:00"/>
    <s v="Pago 12/12- Consultoría Alejandra Calderón"/>
    <x v="91"/>
    <s v="Aliados por el Agua - Consultoría Programática Bolívia"/>
    <s v="Panamá"/>
    <x v="36"/>
    <x v="0"/>
    <s v="Co-inversor - Fundación Avina (FA)"/>
    <x v="4"/>
    <x v="12"/>
    <x v="12"/>
    <s v="Consultoria Implementación de Programas"/>
    <x v="17"/>
    <s v="Pesos Bolivianos"/>
    <n v="8553.98"/>
    <n v="1229.02"/>
    <s v="Pago Completo"/>
    <s v="Pago 12/12- Consultoría Alejandra Calderón"/>
    <s v="D-2025-02-27-24543"/>
  </r>
  <r>
    <d v="2025-02-28T00:00:00"/>
    <s v="Ana Carolina - Consultoría"/>
    <x v="171"/>
    <s v="Aliados por el Agua y +Água - Asesoría para revisión de factsheet"/>
    <s v="Panamá"/>
    <x v="55"/>
    <x v="0"/>
    <s v="Co-inversor - Fundación Avina (FA)"/>
    <x v="4"/>
    <x v="4"/>
    <x v="4"/>
    <s v="Contratación de servicios/Otros"/>
    <x v="0"/>
    <s v="US Dollar"/>
    <n v="105"/>
    <n v="105"/>
    <s v="Pago Completo"/>
    <s v="Ana Carolina - Consultoría"/>
    <s v="D-2025-02-27-24548"/>
  </r>
  <r>
    <d v="2025-02-28T00:00:00"/>
    <s v="Despesas 2 - alimentação evento 20.02"/>
    <x v="36"/>
    <s v="GCF BRA | Eventos e Viagens - Projeto Marajó"/>
    <s v="Brasil"/>
    <x v="2"/>
    <x v="0"/>
    <s v="Co-inversor - Fundación Avina (FA)"/>
    <x v="0"/>
    <x v="11"/>
    <x v="11"/>
    <s v="Organizado por Avina"/>
    <x v="2"/>
    <s v="Reales"/>
    <n v="1538.42"/>
    <n v="270.02999999999997"/>
    <s v="Pago Completo"/>
    <s v="Despesas 2 - alimentação evento 20.02"/>
    <s v="D-2025-02-27-24541"/>
  </r>
  <r>
    <d v="2025-03-05T00:00:00"/>
    <s v="Pago unico I-6794"/>
    <x v="173"/>
    <s v="SURGE| Pago por plática con aliadas de Surge | Carlos Heredia"/>
    <s v="Avina Americas"/>
    <x v="53"/>
    <x v="2"/>
    <s v="Co-inversor - Avina Americas (AA)"/>
    <x v="5"/>
    <x v="18"/>
    <x v="18"/>
    <s v="Consultoría: Contratación de servicios/Otros"/>
    <x v="6"/>
    <s v="US Dollar"/>
    <n v="420"/>
    <n v="420"/>
    <s v="Pago Completo"/>
    <s v="Pago unico I-6794"/>
    <s v="D-2025-02-27-24546"/>
  </r>
  <r>
    <d v="2025-03-05T00:00:00"/>
    <s v="Pago Febrero I-5683 Emmanuel"/>
    <x v="96"/>
    <s v="Walmart-Periplo: Consultoria Enmanuel MEL"/>
    <s v="Avina Americas"/>
    <x v="11"/>
    <x v="2"/>
    <s v="Co-inversor - Avina Americas (AA)"/>
    <x v="3"/>
    <x v="7"/>
    <x v="7"/>
    <s v="Consultoría: Implementación de Programas"/>
    <x v="6"/>
    <s v="US Dollar"/>
    <n v="1800"/>
    <n v="1800"/>
    <s v="Pago Completo"/>
    <s v="Pago Febrero I-5683 Emmanuel"/>
    <s v="D-2025-03-05-24554"/>
  </r>
  <r>
    <d v="2025-03-05T00:00:00"/>
    <s v="Anticipo Final Caja Chica I-5695"/>
    <x v="174"/>
    <s v="Walmart-Periplo: Gastos de Viaje MEL (Emmanuel)"/>
    <s v="Avina Americas"/>
    <x v="11"/>
    <x v="2"/>
    <s v="Co-inversor - Avina Americas (AA)"/>
    <x v="3"/>
    <x v="7"/>
    <x v="7"/>
    <s v="Contratación de servicios/Viajes/Hoteles/Viáticos"/>
    <x v="6"/>
    <s v="US Dollar"/>
    <n v="1000"/>
    <n v="1000"/>
    <s v="Pago Completo"/>
    <s v="Anticipo Final Caja Chica I-5695"/>
    <s v="D-2025-03-05-24553"/>
  </r>
  <r>
    <d v="2025-03-06T00:00:00"/>
    <s v="Alojamiento Yaiza"/>
    <x v="0"/>
    <s v="UE Redes Chaco - Coordinación del proyecto (Yaiza Reid Rata) - año II"/>
    <s v="Argentina"/>
    <x v="56"/>
    <x v="0"/>
    <s v="Co-inversor - Fundación Avina (FA)"/>
    <x v="0"/>
    <x v="0"/>
    <x v="0"/>
    <s v="Consultoría: Implementación de Programas"/>
    <x v="0"/>
    <s v="Pesos Argentinos"/>
    <n v="239580"/>
    <n v="225.06"/>
    <s v="Pago Completo"/>
    <s v="Alojamiento Yaiza"/>
    <s v="D-2025-02-26-24531"/>
  </r>
  <r>
    <d v="2025-03-06T00:00:00"/>
    <s v="Pago honorarios febrero"/>
    <x v="120"/>
    <s v="UE Redes Chaco - consultoría administrativa (Fiorella Tomasello)"/>
    <s v="Argentina"/>
    <x v="56"/>
    <x v="0"/>
    <s v="Co-inversor - Fundación Avina (FA)"/>
    <x v="0"/>
    <x v="0"/>
    <x v="0"/>
    <s v="Consultoría: Implementación de Programas"/>
    <x v="0"/>
    <s v="Pesos Argentinos"/>
    <n v="1500000"/>
    <n v="1408.78"/>
    <s v="Pago Completo"/>
    <s v="Pago honorarios febrero"/>
    <s v="D-2025-03-05-24556"/>
  </r>
  <r>
    <d v="2025-03-07T00:00:00"/>
    <s v="FAVIII001 - Pago 1 - Consultoría Gestión UCD - Romina Malagamba"/>
    <x v="175"/>
    <s v="ECI - Consultoria gestión Unidad Ciencia de Datos"/>
    <s v="Panamá"/>
    <x v="23"/>
    <x v="0"/>
    <s v="Avina Americas – Fundación Avina (AA-FA)"/>
    <x v="6"/>
    <x v="8"/>
    <x v="8"/>
    <s v="Consultoría: Implementación de Programas"/>
    <x v="10"/>
    <s v="Pesos Argentinos"/>
    <n v="10622015.1"/>
    <n v="10004.25"/>
    <s v="Pago Completo"/>
    <s v="FAVIII001 - Pago 1 - Consultoría Gestión UCD - Romina Malagamba"/>
    <s v="D-2025-03-05-24557"/>
  </r>
  <r>
    <d v="2025-03-07T00:00:00"/>
    <s v="Desembolso Préstamo único M.Sanhueza"/>
    <x v="176"/>
    <s v="María Sanhueza Neff FDR 2.0 Ikatu"/>
    <s v="Chile"/>
    <x v="8"/>
    <x v="0"/>
    <s v="Co-inversor - Fundación Avina (FA)"/>
    <x v="1"/>
    <x v="1"/>
    <x v="1"/>
    <s v="Cooperación Financiera Reembolsable"/>
    <x v="1"/>
    <s v="Pesos Chilenos"/>
    <n v="10000000"/>
    <n v="10793.08"/>
    <s v="Pago Completo"/>
    <s v="Desembolso Préstamo único M.Sanhueza"/>
    <s v="D-2025-02-26-24529"/>
  </r>
  <r>
    <d v="2025-03-07T00:00:00"/>
    <s v="Desembolso Préstamo único H.Guerrero"/>
    <x v="177"/>
    <s v="Haide Guerrero Villarroel FDR 2.0 Ikatu"/>
    <s v="Chile"/>
    <x v="1"/>
    <x v="0"/>
    <s v="Co-inversor - Fundación Avina (FA)"/>
    <x v="1"/>
    <x v="1"/>
    <x v="1"/>
    <s v="Cooperación Financiera Reembolsable"/>
    <x v="1"/>
    <s v="Pesos Chilenos"/>
    <n v="3000000"/>
    <n v="3237.92"/>
    <s v="Pago Completo"/>
    <s v="Desembolso Préstamo único H.Guerrero"/>
    <s v="D-2025-02-26-24528"/>
  </r>
  <r>
    <d v="2025-03-07T00:00:00"/>
    <s v="Gabriela Macias - Consultoría"/>
    <x v="130"/>
    <s v="Lazos de Agua: Consultoría Administrativa y Apoyo Contable"/>
    <s v="Panamá"/>
    <x v="45"/>
    <x v="0"/>
    <s v="Co-inversor - Fundación Avina (FA)"/>
    <x v="4"/>
    <x v="12"/>
    <x v="12"/>
    <s v="Consultoría: Implementación de Programas"/>
    <x v="6"/>
    <s v="Pesos Mexicanos"/>
    <n v="46305.68"/>
    <n v="2272.86"/>
    <s v="Pago Completo"/>
    <s v="Gabriela Macias - Consultoría"/>
    <s v="D-2025-02-28-24549"/>
  </r>
  <r>
    <d v="2025-03-07T00:00:00"/>
    <s v="4to desembolso"/>
    <x v="178"/>
    <s v="UE Redes Chaco - Pata Pila"/>
    <s v="Argentina"/>
    <x v="56"/>
    <x v="0"/>
    <s v="Co-inversor - Fundación Avina (FA)"/>
    <x v="0"/>
    <x v="11"/>
    <x v="11"/>
    <s v="Donación efectivo más de U$D 50K"/>
    <x v="0"/>
    <s v="US Dollar"/>
    <n v="62286.25"/>
    <n v="62286.25"/>
    <s v="Pago Completo"/>
    <s v="4to desembolso"/>
    <s v="D-2025-03-06-24563"/>
  </r>
  <r>
    <d v="2025-03-07T00:00:00"/>
    <s v="Pago final I-6134"/>
    <x v="179"/>
    <s v="SURGE | Consejo Regional y Popular de Xpujil"/>
    <s v="Avina Americas"/>
    <x v="37"/>
    <x v="2"/>
    <s v="Co-inversor - Avina Americas (AA)"/>
    <x v="5"/>
    <x v="18"/>
    <x v="18"/>
    <s v="Donación efectivo más de U$D 3K y menos de U$D 50K"/>
    <x v="6"/>
    <s v="US Dollar"/>
    <n v="5000"/>
    <n v="5000"/>
    <s v="Pago Completo"/>
    <s v="Pago final I-6134"/>
    <s v="D-2025-03-06-24559"/>
  </r>
  <r>
    <d v="2025-03-07T00:00:00"/>
    <s v="Pago final Grafica Fenix I-06775"/>
    <x v="6"/>
    <s v="ASDI: Impresión de Manual para Niñez y Política de Choloma"/>
    <s v="Panamá"/>
    <x v="5"/>
    <x v="0"/>
    <s v="Co-inversor - Fundación Avina (FA)"/>
    <x v="3"/>
    <x v="3"/>
    <x v="3"/>
    <s v="Consultoría: Contratación de servicios/Otros"/>
    <x v="3"/>
    <s v="US Dollar"/>
    <n v="1100"/>
    <n v="1100"/>
    <s v="Pago Completo"/>
    <s v="Pago final Grafica Fenix I-06775"/>
    <s v="D-2025-03-06-24562"/>
  </r>
  <r>
    <d v="2025-03-07T00:00:00"/>
    <s v="Pago incial | Mujeres, Organización y Territorios MOOTS"/>
    <x v="180"/>
    <s v="SURGE | Entretejiendo Redes en la Frontera Sur: Fortalecimiento de las Redes de Mujeres Rurales para la Defensa de Derechos y el Cuidado Colectivo | Mujeres Organización y Territorios MOOTS AC"/>
    <s v="Avina Americas"/>
    <x v="53"/>
    <x v="2"/>
    <s v="Co-inversor - Avina Americas (AA)"/>
    <x v="5"/>
    <x v="18"/>
    <x v="18"/>
    <s v="Donación efectivo más de U$D 3K y menos de U$D 50K"/>
    <x v="6"/>
    <s v="US Dollar"/>
    <n v="26000"/>
    <n v="26000"/>
    <s v="Pago Completo"/>
    <s v="Pago incial | Mujeres, Organización y Territorios MOOTS"/>
    <s v="D-2025-03-07-24568"/>
  </r>
  <r>
    <d v="2025-03-07T00:00:00"/>
    <s v="Marcela Guillibrand - Consultoría"/>
    <x v="181"/>
    <s v="+Água - Consultoría Programática Chile"/>
    <s v="Chile"/>
    <x v="55"/>
    <x v="0"/>
    <s v="Co-inversor - Fundación Avina (FA)"/>
    <x v="4"/>
    <x v="12"/>
    <x v="12"/>
    <s v="Consultoría: Implementación de Programas"/>
    <x v="1"/>
    <s v="Pesos Chilenos"/>
    <n v="3988661"/>
    <n v="4193.25"/>
    <s v="Pago Completo"/>
    <s v="Marcela Guillibrand - Consultoría"/>
    <s v="D-2025-02-28-24552"/>
  </r>
  <r>
    <d v="2025-03-07T00:00:00"/>
    <s v="Pago único I-6795"/>
    <x v="182"/>
    <s v="SURGE FCP | Trabajo digno en marcha | CACEH"/>
    <s v="Avina Americas"/>
    <x v="53"/>
    <x v="2"/>
    <s v="Co-inversor - Avina Americas (AA)"/>
    <x v="5"/>
    <x v="18"/>
    <x v="18"/>
    <s v="Donación efectivo más de U$D 3K y menos de U$D 50K"/>
    <x v="6"/>
    <s v="US Dollar"/>
    <n v="5000"/>
    <n v="5000"/>
    <s v="Pago Completo"/>
    <s v="Pago único I-6795"/>
    <s v="D-2025-03-05-24555"/>
  </r>
  <r>
    <d v="2025-03-10T00:00:00"/>
    <s v="Pago final"/>
    <x v="28"/>
    <s v="USAID | Ciclo de encuentros para subdonatarios PxP - RACI"/>
    <s v="Panamá"/>
    <x v="15"/>
    <x v="0"/>
    <s v="Co-inversor - Fundación Avina (FA)"/>
    <x v="5"/>
    <x v="5"/>
    <x v="5"/>
    <s v="Consultoría: Contratación de servicios/Otros"/>
    <x v="2"/>
    <s v="US Dollar"/>
    <n v="5000"/>
    <n v="5000"/>
    <s v="Pago Completo"/>
    <s v="Pago final"/>
    <s v="D-2025-03-07-24569"/>
  </r>
  <r>
    <d v="2025-03-10T00:00:00"/>
    <s v="Reembolso - Natalia Maia | Despesas ago a dez  $751,05"/>
    <x v="106"/>
    <s v="POV-VAC-BR: Apoio a PMEL e Gestão - Ano 4 (Natalia Maia)"/>
    <s v="Panamá"/>
    <x v="40"/>
    <x v="0"/>
    <s v="Co-inversor - Fundación Avina (FA)"/>
    <x v="0"/>
    <x v="0"/>
    <x v="0"/>
    <s v="Consultoría: Implementación de Programas"/>
    <x v="2"/>
    <s v="US Dollar"/>
    <n v="751.05"/>
    <n v="751.05"/>
    <s v="Pago Completo"/>
    <s v="Reembolso - Natalia Maia | Despesas ago a dez  $751,05"/>
    <s v="D-2025-03-07-24570"/>
  </r>
  <r>
    <d v="2025-03-10T00:00:00"/>
    <s v="Pago 2-Technical Control Corporation"/>
    <x v="29"/>
    <s v="Lazos de Agua: contratación especialista MEL"/>
    <s v="Panamá"/>
    <x v="6"/>
    <x v="0"/>
    <s v="Co-inversor - Fundación Avina (FA)"/>
    <x v="4"/>
    <x v="12"/>
    <x v="12"/>
    <s v="Consultoría: Implementación de Programas"/>
    <x v="9"/>
    <s v="Pesos Argentinos"/>
    <n v="6816667"/>
    <n v="6420.22"/>
    <s v="Pago Completo"/>
    <s v="Pago 2-Technical Control Corporation"/>
    <s v="D-2025-03-07-24574"/>
  </r>
  <r>
    <d v="2025-03-10T00:00:00"/>
    <s v="Honorarios febrero 2025 - Yaiza Reid Rata"/>
    <x v="0"/>
    <s v="UE Redes Chaco - Coordinación del proyecto (Yaiza Reid Rata) - año II"/>
    <s v="Argentina"/>
    <x v="56"/>
    <x v="0"/>
    <s v="Co-inversor - Fundación Avina (FA)"/>
    <x v="0"/>
    <x v="0"/>
    <x v="0"/>
    <s v="Consultoría: Implementación de Programas"/>
    <x v="0"/>
    <s v="Pesos Argentinos"/>
    <n v="3231220"/>
    <n v="3031.16"/>
    <s v="Pago Completo"/>
    <s v="Honorarios febrero 2025 - Yaiza Reid Rata"/>
    <s v="D-2025-03-10-24576"/>
  </r>
  <r>
    <d v="2025-03-10T00:00:00"/>
    <s v="Desembolso 1/2 (70%) - Producciones Nativas"/>
    <x v="183"/>
    <s v="UE Redes Chaco - fondos de innovación (Producciones Nativas)"/>
    <s v="Argentina"/>
    <x v="56"/>
    <x v="0"/>
    <s v="Co-inversor - Fundación Avina (FA)"/>
    <x v="0"/>
    <x v="11"/>
    <x v="11"/>
    <s v="Donación efectivo más de U$D 50K"/>
    <x v="0"/>
    <s v="Pesos Argentinos"/>
    <n v="48275500"/>
    <n v="45286.59"/>
    <s v="Pago Completo"/>
    <s v="Desembolso 1/2 (70%) - Producciones Nativas"/>
    <s v="D-2025-03-10-24575"/>
  </r>
  <r>
    <d v="2025-03-10T00:00:00"/>
    <s v="Pago WIX I-5749"/>
    <x v="184"/>
    <s v="Walmart-Periplo: Contratacion de Traducciones e Interpretacion y Servicios Varios"/>
    <s v="Avina Americas"/>
    <x v="11"/>
    <x v="2"/>
    <s v="Co-inversor - Avina Americas (AA)"/>
    <x v="3"/>
    <x v="7"/>
    <x v="7"/>
    <s v="Consultoría: Contratación de servicios/Otros"/>
    <x v="6"/>
    <s v="US Dollar"/>
    <n v="55.84"/>
    <n v="55.84"/>
    <s v="Pago Completo"/>
    <s v="Pago WIX I-5749"/>
    <s v="D-2025-03-11-24580"/>
  </r>
  <r>
    <d v="2025-03-11T00:00:00"/>
    <s v="FT 7907 Via Aerea - Passagem Brimdjam SP/BEL - 13 a 16/03/2025"/>
    <x v="4"/>
    <s v="WTT GER - Viagens 2025 - Via Aérea e adiantamentos"/>
    <s v="Asociacion WTT"/>
    <x v="18"/>
    <x v="1"/>
    <s v="WTT Institucional"/>
    <x v="2"/>
    <x v="2"/>
    <x v="2"/>
    <s v="Contratación de servicios/Viajes/Hoteles/Viáticos"/>
    <x v="2"/>
    <s v="Reales"/>
    <n v="1633.37"/>
    <n v="279.95999999999998"/>
    <s v="Pago Completo"/>
    <s v="FT 7907 Via Aerea - Passagem Brimdjam SP/BEL - 13 a 16/03/2025"/>
    <s v="D-2025-03-13-24598"/>
  </r>
  <r>
    <d v="2025-03-11T00:00:00"/>
    <s v="Reemb. Gracyane - Santarém 19 a 21/02/25"/>
    <x v="4"/>
    <s v="WTT GER - Viagens 2025 - Via Aérea e adiantamentos"/>
    <s v="Asociacion WTT"/>
    <x v="42"/>
    <x v="1"/>
    <s v="WTT Institucional"/>
    <x v="2"/>
    <x v="2"/>
    <x v="2"/>
    <s v="Contratación de servicios/Viajes/Hoteles/Viáticos"/>
    <x v="2"/>
    <s v="Reales"/>
    <n v="705.68"/>
    <n v="120.95"/>
    <s v="Pago Completo"/>
    <s v="Reemb. Gracyane - Santarém 19 a 21/02/25"/>
    <s v="D-2025-03-13-24599"/>
  </r>
  <r>
    <d v="2025-03-11T00:00:00"/>
    <s v="Hospedagens - Evento 20.03"/>
    <x v="36"/>
    <s v="GCF BRA | Eventos e Viagens - Projeto Marajó"/>
    <s v="Brasil"/>
    <x v="2"/>
    <x v="0"/>
    <s v="Co-inversor - Fundación Avina (FA)"/>
    <x v="0"/>
    <x v="11"/>
    <x v="11"/>
    <s v="Organizado por Avina"/>
    <x v="2"/>
    <s v="Reales"/>
    <n v="2360"/>
    <n v="414.23"/>
    <s v="Pago Completo"/>
    <s v="Hospedagens - Evento 20.03"/>
    <s v="D-2025-03-07-24573"/>
  </r>
  <r>
    <d v="2025-03-11T00:00:00"/>
    <s v="FT 7905 Via Aerea - Passagem Angelica POA/MCP - 19 a 21/03/2025"/>
    <x v="4"/>
    <s v="WTT GER - Viagens 2025 - Via Aérea e adiantamentos"/>
    <s v="Asociacion WTT"/>
    <x v="16"/>
    <x v="1"/>
    <s v="WTT Institucional"/>
    <x v="2"/>
    <x v="2"/>
    <x v="2"/>
    <s v="Contratación de servicios/Viajes/Hoteles/Viáticos"/>
    <x v="2"/>
    <s v="Reales"/>
    <n v="3298.1"/>
    <n v="565.29"/>
    <s v="Pago Completo"/>
    <s v="FT 7905 Via Aerea - Passagem Angelica POA/MCP - 19 a 21/03/2025"/>
    <s v="D-2025-03-11-24586"/>
  </r>
  <r>
    <d v="2025-03-11T00:00:00"/>
    <s v="Pago adicional 2"/>
    <x v="185"/>
    <s v="POV BOL - Fundación Jubileo &quot;Voces del Chaco Fase II&quot;"/>
    <s v="Panamá"/>
    <x v="40"/>
    <x v="0"/>
    <s v="Co-inversor - Fundación Avina (FA)"/>
    <x v="0"/>
    <x v="11"/>
    <x v="11"/>
    <s v="Donación efectivo más de U$D 3K y menos de U$D 50K"/>
    <x v="17"/>
    <s v="US Dollar"/>
    <n v="447"/>
    <n v="447"/>
    <s v="Pago Completo"/>
    <s v="Pago adicional 2"/>
    <s v="D-2025-03-10-24579"/>
  </r>
  <r>
    <d v="2025-03-11T00:00:00"/>
    <s v="Segundo Pago FEPP"/>
    <x v="186"/>
    <s v="Lazos de Agua: Diseño de la Implementación en el Ecuador"/>
    <s v="Panamá"/>
    <x v="57"/>
    <x v="0"/>
    <s v="Co-inversor - Fundación Avina (FA)"/>
    <x v="4"/>
    <x v="4"/>
    <x v="4"/>
    <s v="Consultoría: Contratación de servicios/Otros"/>
    <x v="11"/>
    <s v="US Dollar"/>
    <n v="19000"/>
    <n v="19000"/>
    <s v="Pago Completo"/>
    <s v="Segundo Pago FEPP"/>
    <s v="D-2025-03-06-24565"/>
  </r>
  <r>
    <d v="2025-03-11T00:00:00"/>
    <s v="Alimentação - Evento 20.03"/>
    <x v="36"/>
    <s v="GCF BRA | Eventos e Viagens - Projeto Marajó"/>
    <s v="Brasil"/>
    <x v="2"/>
    <x v="0"/>
    <s v="Co-inversor - Fundación Avina (FA)"/>
    <x v="0"/>
    <x v="11"/>
    <x v="11"/>
    <s v="Organizado por Avina"/>
    <x v="2"/>
    <s v="Reales"/>
    <n v="5250"/>
    <n v="921.49"/>
    <s v="Pago Completo"/>
    <s v="Alimentação - Evento 20.03"/>
    <s v="D-2025-03-07-24572"/>
  </r>
  <r>
    <d v="2025-03-11T00:00:00"/>
    <s v="Pago I-2024-06380 - Daniela Salas"/>
    <x v="112"/>
    <s v="ICC: consultoría de monitoreo, evaluación y aprendizaje"/>
    <s v="Panamá"/>
    <x v="58"/>
    <x v="0"/>
    <s v="Co-inversor - Fundación Avina (FA)"/>
    <x v="3"/>
    <x v="9"/>
    <x v="9"/>
    <s v="Consultoría: Implementación de Programas"/>
    <x v="7"/>
    <s v="Nuevos Soles Peruanos"/>
    <n v="8500"/>
    <n v="2331.3200000000002"/>
    <s v="Pago Completo"/>
    <s v="Pago I-2024-06380 - Daniela Salas"/>
    <s v="D-2025-03-07-24571"/>
  </r>
  <r>
    <d v="2025-03-11T00:00:00"/>
    <s v="Desembolso Jorge Oreamuno"/>
    <x v="187"/>
    <s v="CARSI IV - Consultoría Fortalecimiento y traslado de metodología a LCA"/>
    <s v="Panamá"/>
    <x v="27"/>
    <x v="0"/>
    <s v="Co-inversor - Fundación Avina (FA)"/>
    <x v="4"/>
    <x v="4"/>
    <x v="4"/>
    <s v="Consultoría: Contratación de servicios/Otros"/>
    <x v="14"/>
    <s v="US Dollar"/>
    <n v="2030.59"/>
    <n v="2030.59"/>
    <s v="Pago Completo"/>
    <s v="Desembolso Jorge Oreamuno"/>
    <s v="D-2025-03-10-24577"/>
  </r>
  <r>
    <d v="2025-03-11T00:00:00"/>
    <s v="FT 7908 Via Aerea - Passagem e Hosp. Gracyane - Manaus 19 a 22/02/2025"/>
    <x v="4"/>
    <s v="WTT GER - Viagens 2025 - Via Aérea e adiantamentos"/>
    <s v="Asociacion WTT"/>
    <x v="42"/>
    <x v="1"/>
    <s v="WTT Institucional"/>
    <x v="2"/>
    <x v="2"/>
    <x v="2"/>
    <s v="Contratación de servicios/Viajes/Hoteles/Viáticos"/>
    <x v="2"/>
    <s v="Reales"/>
    <n v="3166.67"/>
    <n v="541.41999999999996"/>
    <s v="Pago Completo"/>
    <s v="FT 7908 Via Aerea - Passagem e Hosp. Gracyane - Manaus 19 a 22/02/2025"/>
    <s v="D-2025-03-11-24585"/>
  </r>
  <r>
    <d v="2025-03-11T00:00:00"/>
    <s v="Consultoría Florencia Rojas - Pago 7"/>
    <x v="188"/>
    <s v="Pro-CLIMAR Argentina - Project coordinator - Integral coordination for actions implementations – Florencia Rojas"/>
    <s v="Panamá"/>
    <x v="38"/>
    <x v="0"/>
    <s v="Co-inversor - Fundación Avina (FA)"/>
    <x v="6"/>
    <x v="8"/>
    <x v="8"/>
    <s v="Consultoría: Implementación de Programas"/>
    <x v="0"/>
    <s v="Pesos Argentinos"/>
    <n v="3168274"/>
    <n v="2975.6"/>
    <s v="Pago Completo"/>
    <s v="Consultoría Florencia Rojas - Pago 7"/>
    <s v="D-2025-03-10-24578"/>
  </r>
  <r>
    <d v="2025-03-12T00:00:00"/>
    <s v="Desembolso 1/2 (70%) - Red Puna"/>
    <x v="189"/>
    <s v="UE Redes Chaco - fondos de innovación (Red Puna)"/>
    <s v="Argentina"/>
    <x v="56"/>
    <x v="0"/>
    <s v="Co-inversor - Fundación Avina (FA)"/>
    <x v="0"/>
    <x v="11"/>
    <x v="11"/>
    <s v="Donación efectivo más de U$D 50K"/>
    <x v="0"/>
    <s v="Pesos Argentinos"/>
    <n v="48275500"/>
    <n v="45254.75"/>
    <s v="Pago Completo"/>
    <s v="Desembolso 1/2 (70%) - Red Puna"/>
    <s v="D-2025-03-11-24582"/>
  </r>
  <r>
    <d v="2025-03-12T00:00:00"/>
    <s v="Invoice 05/03/2025 - Pago 1 Consultoría para apoyo a Aceleradora de Negocios - Benjamin Pardo"/>
    <x v="190"/>
    <s v="ECI - Latitud R - Consultoría para apoyo a Aceleradora de Negocios de Latitud R"/>
    <s v="Panamá"/>
    <x v="13"/>
    <x v="0"/>
    <s v="Co-inversor - Fundación Avina (FA)"/>
    <x v="6"/>
    <x v="8"/>
    <x v="8"/>
    <s v="Consultoría: Implementación de Programas"/>
    <x v="1"/>
    <s v="Pesos Chilenos"/>
    <n v="3446593.92"/>
    <n v="3623.38"/>
    <s v="Pago Completo"/>
    <s v="Invoice 05/03/2025 - Pago 1 Consultoría para apoyo a Aceleradora de Negocios - Benjamin Pardo"/>
    <s v="D-2025-03-06-24560"/>
  </r>
  <r>
    <d v="2025-03-12T00:00:00"/>
    <s v="Desembolso único I-06900"/>
    <x v="191"/>
    <s v="MapBiomas: Mapping workshop in DRC"/>
    <s v="Avina Americas"/>
    <x v="10"/>
    <x v="2"/>
    <s v="Co-inversor - Avina Americas (AA)"/>
    <x v="0"/>
    <x v="6"/>
    <x v="6"/>
    <s v="Consultoría: Contratación de servicios/Otros"/>
    <x v="22"/>
    <s v="US Dollar"/>
    <n v="10000"/>
    <n v="10000"/>
    <s v="Pago Completo"/>
    <s v="Desembolso único I-06900"/>
    <s v="D-2025-03-11-24583"/>
  </r>
  <r>
    <d v="2025-03-12T00:00:00"/>
    <s v="Pago Único I-06751"/>
    <x v="192"/>
    <s v="Primera Cumbre Regional de las Niñas - Las Tremendas"/>
    <s v="Avina Americas"/>
    <x v="59"/>
    <x v="2"/>
    <s v="Co-inversor - Avina Americas (AA)"/>
    <x v="7"/>
    <x v="25"/>
    <x v="27"/>
    <s v="Donación efectivo más de U$D 3K y menos de U$D 50K"/>
    <x v="1"/>
    <s v="US Dollar"/>
    <n v="5000"/>
    <n v="5000"/>
    <s v="Pago Completo"/>
    <s v="Pago Único I-06751"/>
    <s v="D-2025-03-11-24581"/>
  </r>
  <r>
    <d v="2025-03-12T00:00:00"/>
    <s v="I-2025-06837 - Reembolso gastos viaje centroamerica feb 2025"/>
    <x v="190"/>
    <s v="ECI - Latitud R - Consultoría para apoyo a Aceleradora de Negocios de Latitud R"/>
    <s v="Panamá"/>
    <x v="13"/>
    <x v="0"/>
    <s v="Co-inversor - Fundación Avina (FA)"/>
    <x v="6"/>
    <x v="8"/>
    <x v="8"/>
    <s v="Consultoría: Implementación de Programas"/>
    <x v="1"/>
    <s v="US Dollar"/>
    <n v="432.09"/>
    <n v="432.09"/>
    <s v="Pago Completo"/>
    <s v="I-2025-06837 - Reembolso gastos viaje centroamerica feb 2025"/>
    <s v="D-2025-03-06-24561"/>
  </r>
  <r>
    <d v="2025-03-12T00:00:00"/>
    <s v="Pago honorarios fevereiro Lara Vaz"/>
    <x v="123"/>
    <s v="GCF BRA | Consultoria Genero e Diversidade - Lara Vaz"/>
    <s v="Panamá"/>
    <x v="2"/>
    <x v="0"/>
    <s v="Co-inversor - Fundación Avina (FA)"/>
    <x v="0"/>
    <x v="0"/>
    <x v="0"/>
    <s v="Consultoría: Implementación de Programas"/>
    <x v="2"/>
    <s v="Reales"/>
    <n v="7862.25"/>
    <n v="1344.25"/>
    <s v="Pago Completo"/>
    <s v="Pago honorarios fevereiro Lara Vaz"/>
    <s v="D-2025-03-11-24584"/>
  </r>
  <r>
    <d v="2025-03-13T00:00:00"/>
    <s v="NF 9 ref. 2 Pago Especialista Ciência Tec. Inov. - Maria Angélica"/>
    <x v="42"/>
    <s v="WTT Especialista em Ciência, Tecn. e Inovação - Maria Angélica"/>
    <s v="Asociacion WTT"/>
    <x v="19"/>
    <x v="1"/>
    <s v="WTT Institucional"/>
    <x v="2"/>
    <x v="2"/>
    <x v="2"/>
    <s v="Consultoría: Implementación de Programas"/>
    <x v="2"/>
    <s v="Reales"/>
    <n v="5375.28"/>
    <n v="919.04"/>
    <s v="Pago Completo"/>
    <s v="NF 9 ref. 2 Pago Especialista Ciência Tec. Inov. - Maria Angélica"/>
    <s v="D-2025-03-13-24595"/>
  </r>
  <r>
    <d v="2025-03-13T00:00:00"/>
    <s v="Desembolso Préstamo único O.Varela FD2"/>
    <x v="193"/>
    <s v="Osdilvia Varela Varela FDR 2.0 Ikatu"/>
    <s v="Chile"/>
    <x v="1"/>
    <x v="0"/>
    <s v="Co-inversor - Fundación Avina (FA)"/>
    <x v="1"/>
    <x v="1"/>
    <x v="1"/>
    <s v="Cooperación Financiera Reembolsable"/>
    <x v="1"/>
    <s v="Pesos Chilenos"/>
    <n v="7000000"/>
    <n v="7467.06"/>
    <s v="Pago Completo"/>
    <s v="Desembolso Préstamo único O.Varela FD2"/>
    <s v="D-2025-03-06-24564"/>
  </r>
  <r>
    <d v="2025-03-13T00:00:00"/>
    <s v="NF 24 ref. Pago 2 - Comunicação WTT - Mariana Brimdjam"/>
    <x v="34"/>
    <s v="WTT COM - Consultora - Mariana Ribeiro Brimdjam"/>
    <s v="Asociacion WTT"/>
    <x v="19"/>
    <x v="1"/>
    <s v="WTT Institucional"/>
    <x v="2"/>
    <x v="2"/>
    <x v="2"/>
    <s v="Consultoría: Implementación de Programas"/>
    <x v="2"/>
    <s v="Reales"/>
    <n v="12600"/>
    <n v="2167.63"/>
    <s v="Pago Completo"/>
    <s v="NF 24 ref. Pago 2 - Comunicação WTT - Mariana Brimdjam"/>
    <s v="D-2025-03-12-24593"/>
  </r>
  <r>
    <d v="2025-03-13T00:00:00"/>
    <s v="NF 9 ref. 2 Pago Especialista Ciência Tec. Inov. - Maria Angélica"/>
    <x v="42"/>
    <s v="WTT Especialista em Ciência, Tecn. e Inovação - Maria Angélica"/>
    <s v="Asociacion WTT"/>
    <x v="18"/>
    <x v="1"/>
    <s v="WTT Institucional"/>
    <x v="2"/>
    <x v="2"/>
    <x v="2"/>
    <s v="Consultoría: Implementación de Programas"/>
    <x v="2"/>
    <s v="Reales"/>
    <n v="30528.63"/>
    <n v="5219.6400000000003"/>
    <s v="Pago Completo"/>
    <s v="NF 9 ref. 2 Pago Especialista Ciência Tec. Inov. - Maria Angélica"/>
    <s v="D-2025-03-13-24594"/>
  </r>
  <r>
    <d v="2025-03-13T00:00:00"/>
    <s v="Pago diciembre - enero 2025 Juan Duncan"/>
    <x v="194"/>
    <s v="ICC: Consultoría en comunicación - Juan Duncan"/>
    <s v="Panamá"/>
    <x v="58"/>
    <x v="0"/>
    <s v="Co-inversor - Fundación Avina (FA)"/>
    <x v="3"/>
    <x v="9"/>
    <x v="9"/>
    <s v="Consultoría: Implementación de Programas"/>
    <x v="0"/>
    <s v="Pesos Argentinos"/>
    <n v="1380787.2"/>
    <n v="1294.23"/>
    <s v="Pago Completo"/>
    <s v="Pago diciembre - enero 2025 Juan Duncan"/>
    <s v="D-2025-03-11-24587"/>
  </r>
  <r>
    <d v="2025-03-13T00:00:00"/>
    <s v="NF 11 ref. 1 Aditivo Pago 2 - Programa Políticas - Mariana Brito"/>
    <x v="35"/>
    <s v="WTT POL - Consultora - Mariana Brito"/>
    <s v="Asociacion WTT"/>
    <x v="19"/>
    <x v="1"/>
    <s v="WTT Institucional"/>
    <x v="2"/>
    <x v="2"/>
    <x v="2"/>
    <s v="Consultoría: Implementación de Programas"/>
    <x v="2"/>
    <s v="Reales"/>
    <n v="10800"/>
    <n v="1857.97"/>
    <s v="Pago Completo"/>
    <s v="NF 11 ref. 1 Aditivo Pago 2 - Programa Políticas - Mariana Brito"/>
    <s v="D-2025-03-12-24592"/>
  </r>
  <r>
    <d v="2025-03-14T00:00:00"/>
    <s v="2 Desembolso - ASSOAB"/>
    <x v="195"/>
    <s v="WTT TEC - Castanha - ASSOAB/Uixí"/>
    <s v="Asociacion WTT"/>
    <x v="3"/>
    <x v="1"/>
    <s v="WTT Institucional"/>
    <x v="2"/>
    <x v="13"/>
    <x v="13"/>
    <s v="Donación efectivo más de U$D 3K y menos de U$D 50K"/>
    <x v="2"/>
    <s v="Reales"/>
    <n v="8110"/>
    <n v="1395.2"/>
    <s v="Pago Completo"/>
    <s v="2 Desembolso - ASSOAB"/>
    <s v="D-2025-03-14-24603"/>
  </r>
  <r>
    <d v="2025-03-14T00:00:00"/>
    <s v="Desembolso complementar"/>
    <x v="196"/>
    <s v="OSF Brasil | Voz Quilombola na COP16"/>
    <s v="Panamá"/>
    <x v="40"/>
    <x v="0"/>
    <s v="Co-inversor - Fundación Avina (FA)"/>
    <x v="0"/>
    <x v="0"/>
    <x v="0"/>
    <s v="Donación efectivo hasta U$D 3K"/>
    <x v="2"/>
    <s v="US Dollar"/>
    <n v="1100"/>
    <n v="1100"/>
    <s v="Pago Completo"/>
    <s v="Desembolso complementar"/>
    <s v="D-2025-03-14-24601"/>
  </r>
  <r>
    <d v="2025-03-14T00:00:00"/>
    <s v="Pago Traduccion Signify I-5749"/>
    <x v="184"/>
    <s v="Walmart-Periplo: Contratacion de Traducciones e Interpretacion y Servicios Varios"/>
    <s v="Avina Americas"/>
    <x v="11"/>
    <x v="2"/>
    <s v="Co-inversor - Avina Americas (AA)"/>
    <x v="3"/>
    <x v="7"/>
    <x v="7"/>
    <s v="Consultoría: Contratación de servicios/Otros"/>
    <x v="6"/>
    <s v="US Dollar"/>
    <n v="104.95"/>
    <n v="104.95"/>
    <s v="Pago Completo"/>
    <s v="Pago Traduccion Signify I-5749"/>
    <s v="D-2025-03-13-24597"/>
  </r>
  <r>
    <d v="2025-03-14T00:00:00"/>
    <s v="1° Pagamento - Plano de Trabalho Apó Socioambiental ME"/>
    <x v="197"/>
    <s v="GCF BRA | FPIC Process - Apó Socioambiental"/>
    <s v="Panamá"/>
    <x v="2"/>
    <x v="0"/>
    <s v="Co-inversor - Fundación Avina (FA)"/>
    <x v="0"/>
    <x v="11"/>
    <x v="11"/>
    <s v="Consultoría: Contratación de servicios/Otros"/>
    <x v="2"/>
    <s v="US Dollar"/>
    <n v="15000"/>
    <n v="15000"/>
    <s v="Pago Completo"/>
    <s v="1° Pagamento - Plano de Trabalho Apó Socioambiental ME"/>
    <s v="D-2025-03-12-24589"/>
  </r>
  <r>
    <d v="2025-03-14T00:00:00"/>
    <s v="2 Desembolso - Invento"/>
    <x v="198"/>
    <s v="WTT TEC - Plantadeira - Invento"/>
    <s v="Asociacion WTT"/>
    <x v="3"/>
    <x v="1"/>
    <s v="WTT Institucional"/>
    <x v="2"/>
    <x v="13"/>
    <x v="13"/>
    <s v="Donación efectivo más de U$D 3K y menos de U$D 50K"/>
    <x v="2"/>
    <s v="Reales"/>
    <n v="6924.96"/>
    <n v="1191.33"/>
    <s v="Pago Completo"/>
    <s v="2 Desembolso - Invento"/>
    <s v="D-2025-03-14-24600"/>
  </r>
  <r>
    <d v="2025-03-14T00:00:00"/>
    <s v="Honorários Fevereiro/2025"/>
    <x v="199"/>
    <s v="Avina | Consultoría Coordinación Programática | Isadora Harvey"/>
    <s v="Panamá"/>
    <x v="40"/>
    <x v="0"/>
    <s v="Co-inversor - Fundación Avina (FA)"/>
    <x v="0"/>
    <x v="0"/>
    <x v="0"/>
    <s v="Consultoría: Implementación de Programas"/>
    <x v="2"/>
    <s v="Reales"/>
    <n v="18306.5"/>
    <n v="3213.19"/>
    <s v="Pago Completo"/>
    <s v="Honorários Fevereiro/2025"/>
    <s v="D-2025-03-06-24558"/>
  </r>
  <r>
    <d v="2025-03-17T00:00:00"/>
    <s v="Desembolso 1/2 (70%) - Red Agroforestal"/>
    <x v="200"/>
    <s v="UE Redes Chaco - fondos de innovación (Asoc. Civil Red Agroforestal Chaco Argentina)"/>
    <s v="Argentina"/>
    <x v="56"/>
    <x v="0"/>
    <s v="Co-inversor - Fundación Avina (FA)"/>
    <x v="0"/>
    <x v="11"/>
    <x v="11"/>
    <s v="Donación efectivo más de U$D 50K"/>
    <x v="0"/>
    <s v="Pesos Argentinos"/>
    <n v="48275500"/>
    <n v="45180.63"/>
    <s v="Pago Completo"/>
    <s v="Desembolso 1/2 (70%) - Red Agroforestal"/>
    <s v="D-2025-03-12-24591"/>
  </r>
  <r>
    <d v="2025-03-17T00:00:00"/>
    <s v="Desembolso 1/2 (70%) - UNSAM"/>
    <x v="201"/>
    <s v="UE Redes Chaco - fondos de innovación (UNSAM)"/>
    <s v="Argentina"/>
    <x v="56"/>
    <x v="0"/>
    <s v="Co-inversor - Fundación Avina (FA)"/>
    <x v="0"/>
    <x v="11"/>
    <x v="11"/>
    <s v="Donación efectivo más de U$D 3K y menos de U$D 50K"/>
    <x v="0"/>
    <s v="Pesos Argentinos"/>
    <n v="16339400"/>
    <n v="15345.76"/>
    <s v="Pago Completo"/>
    <s v="Desembolso 1/2 (70%) - UNSAM"/>
    <s v="D-2025-03-17-24609"/>
  </r>
  <r>
    <d v="2025-03-17T00:00:00"/>
    <s v="Desembolso 1 Aditivo - ASSOAB"/>
    <x v="195"/>
    <s v="WTT TEC - Castanha - ASSOAB/Uixí"/>
    <s v="Asociacion WTT"/>
    <x v="3"/>
    <x v="1"/>
    <s v="WTT Institucional"/>
    <x v="2"/>
    <x v="13"/>
    <x v="13"/>
    <s v="Donación efectivo más de U$D 3K y menos de U$D 50K"/>
    <x v="2"/>
    <s v="Reales"/>
    <n v="12000"/>
    <n v="2090.0100000000002"/>
    <s v="Pago Completo"/>
    <s v="Desembolso 1 Aditivo - ASSOAB"/>
    <s v="D-2025-03-14-24607"/>
  </r>
  <r>
    <d v="2025-03-17T00:00:00"/>
    <s v="Desembolso 1 Aditivo - Invento"/>
    <x v="198"/>
    <s v="WTT TEC - Plantadeira - Invento"/>
    <s v="Asociacion WTT"/>
    <x v="3"/>
    <x v="1"/>
    <s v="WTT Institucional"/>
    <x v="2"/>
    <x v="13"/>
    <x v="13"/>
    <s v="Donación efectivo más de U$D 3K y menos de U$D 50K"/>
    <x v="2"/>
    <s v="Reales"/>
    <n v="10000"/>
    <n v="1741.67"/>
    <s v="Pago Completo"/>
    <s v="Desembolso 1 Aditivo - Invento"/>
    <s v="D-2025-03-14-24606"/>
  </r>
  <r>
    <d v="2025-03-17T00:00:00"/>
    <s v="Desembolso 5 - ProNorte"/>
    <x v="202"/>
    <s v="UE Redes Chaco - ProNorte"/>
    <s v="Argentina"/>
    <x v="56"/>
    <x v="0"/>
    <s v="Co-inversor - Fundación Avina (FA)"/>
    <x v="0"/>
    <x v="11"/>
    <x v="11"/>
    <s v="Donación efectivo más de U$D 50K"/>
    <x v="0"/>
    <s v="US Dollar"/>
    <n v="101329.17"/>
    <n v="101329.17"/>
    <s v="Pago Completo"/>
    <s v="Desembolso 5 - ProNorte"/>
    <s v="D-2025-03-13-24596"/>
  </r>
  <r>
    <d v="2025-03-18T00:00:00"/>
    <s v="Único desembolso: Duo Collab Colombia - María Isabel Pineda"/>
    <x v="203"/>
    <s v="Lazos de Agua: Servidor Web"/>
    <s v="Panamá"/>
    <x v="6"/>
    <x v="0"/>
    <s v="Co-inversor - Fundación Avina (FA)"/>
    <x v="4"/>
    <x v="4"/>
    <x v="4"/>
    <s v="Consultoría: Contratación de servicios/Otros"/>
    <x v="10"/>
    <s v="US Dollar"/>
    <n v="1150"/>
    <n v="1150"/>
    <s v="Pago Completo"/>
    <s v="Único desembolso: Duo Collab Colombia - María Isabel Pineda"/>
    <s v="D-2025-03-14-24602"/>
  </r>
  <r>
    <d v="2025-03-18T00:00:00"/>
    <s v="Desembolso 1/2 (70%) - CIMBRA"/>
    <x v="204"/>
    <s v="UE Redes Chaco - fondos de innovación (CIMBRA)"/>
    <s v="Argentina"/>
    <x v="56"/>
    <x v="0"/>
    <s v="Co-inversor - Fundación Avina (FA)"/>
    <x v="0"/>
    <x v="11"/>
    <x v="11"/>
    <s v="Donación efectivo más de U$D 3K y menos de U$D 50K"/>
    <x v="0"/>
    <s v="Pesos Argentinos"/>
    <n v="16339400"/>
    <n v="15284.75"/>
    <s v="Pago Completo"/>
    <s v="Desembolso 1/2 (70%) - CIMBRA"/>
    <s v="D-2025-03-18-24613"/>
  </r>
  <r>
    <d v="2025-03-19T00:00:00"/>
    <s v="NF 194 CasAmazonia - Hospedagem Angelica - Macapá 17 a 19/03/2025"/>
    <x v="4"/>
    <s v="WTT GER - Viagens 2025 - Via Aérea e adiantamentos"/>
    <s v="Asociacion WTT"/>
    <x v="60"/>
    <x v="1"/>
    <s v="WTT Institucional"/>
    <x v="2"/>
    <x v="2"/>
    <x v="2"/>
    <s v="Contratación de servicios/Viajes/Hoteles/Viáticos"/>
    <x v="2"/>
    <s v="Reales"/>
    <n v="1000"/>
    <n v="174.17"/>
    <s v="Pago Completo"/>
    <s v="NF 194 CasAmazonia - Hospedagem Angelica - Macapá 17 a 19/03/2025"/>
    <s v="D-2025-03-24-24644"/>
  </r>
  <r>
    <d v="2025-03-20T00:00:00"/>
    <s v="Pago marzo 2025"/>
    <x v="77"/>
    <s v="SURGE | Consultoria de Monitoreo e Evaluación | Eva Villanueva"/>
    <s v="Panamá"/>
    <x v="61"/>
    <x v="0"/>
    <s v="Avina Americas – Fundación Avina (AA-FA)"/>
    <x v="5"/>
    <x v="16"/>
    <x v="16"/>
    <s v="Consultoría: Implementación de Programas"/>
    <x v="6"/>
    <s v="Pesos Mexicanos"/>
    <n v="36474"/>
    <n v="1825.11"/>
    <s v="Pago Completo"/>
    <s v="Pago marzo 2025"/>
    <s v="D-2025-03-18-24620"/>
  </r>
  <r>
    <d v="2025-03-20T00:00:00"/>
    <s v="Pago Único Libélula I-6895"/>
    <x v="205"/>
    <s v="Packard: Libelula Adaptation Academy"/>
    <s v="Avina Americas"/>
    <x v="62"/>
    <x v="2"/>
    <s v="Co-inversor - Avina Americas (AA)"/>
    <x v="7"/>
    <x v="25"/>
    <x v="27"/>
    <s v="Consultoría: Contratación de servicios/Otros"/>
    <x v="7"/>
    <s v="US Dollar"/>
    <n v="30000"/>
    <n v="30000"/>
    <s v="Pago Completo"/>
    <s v="Pago Único Libélula I-6895"/>
    <s v="D-2025-03-19-24623"/>
  </r>
  <r>
    <d v="2025-03-20T00:00:00"/>
    <s v="11 Pago Nathalia Marzo 2025"/>
    <x v="37"/>
    <s v="Impulsouth II: National Strategies Lead Nathalia"/>
    <s v="Panamá"/>
    <x v="63"/>
    <x v="0"/>
    <s v="Co-inversor - Fundación Avina (FA)"/>
    <x v="7"/>
    <x v="14"/>
    <x v="14"/>
    <s v="Consultoría: Implementación de Programas"/>
    <x v="10"/>
    <s v="Euros"/>
    <n v="1238.71"/>
    <n v="1314"/>
    <s v="Pago Completo"/>
    <s v="11 Pago Nathalia Marzo 2025"/>
    <s v="D-2025-03-14-24604"/>
  </r>
  <r>
    <d v="2025-03-20T00:00:00"/>
    <s v="Pago inscripción al RightsCon Summit"/>
    <x v="77"/>
    <s v="SURGE | Consultoria de Monitoreo e Evaluación | Eva Villanueva"/>
    <s v="Panamá"/>
    <x v="64"/>
    <x v="0"/>
    <s v="Avina Americas – Fundación Avina (AA-FA)"/>
    <x v="5"/>
    <x v="16"/>
    <x v="16"/>
    <s v="Consultoría: Implementación de Programas"/>
    <x v="6"/>
    <s v="US Dollar"/>
    <n v="155"/>
    <n v="155"/>
    <s v="Pago Completo"/>
    <s v="Pago inscripción al RightsCon Summit"/>
    <s v="D-2025-02-28-24551"/>
  </r>
  <r>
    <d v="2025-03-20T00:00:00"/>
    <s v="Pago único - Coffee Break y almuerzo"/>
    <x v="206"/>
    <s v="ICC: Participación CSW2025 - Coffee break y almuerzo 20 de marzo"/>
    <s v="Panamá"/>
    <x v="58"/>
    <x v="0"/>
    <s v="Co-inversor - Fundación Avina (FA)"/>
    <x v="3"/>
    <x v="3"/>
    <x v="3"/>
    <s v="Consultoría: Contratación de servicios/Otros"/>
    <x v="23"/>
    <s v="US Dollar"/>
    <n v="4615.8"/>
    <n v="4615.8"/>
    <s v="Pago Completo"/>
    <s v="Pago único - Coffee Break y almuerzo"/>
    <s v="D-2025-03-19-24625"/>
  </r>
  <r>
    <d v="2025-03-20T00:00:00"/>
    <s v="10 Honorarios Ana Maria Marzo 2025"/>
    <x v="38"/>
    <s v="Impulsouth II: Consultoría Comunicaciones Ana Maria Vela"/>
    <s v="Panamá"/>
    <x v="63"/>
    <x v="0"/>
    <s v="Co-inversor - Fundación Avina (FA)"/>
    <x v="7"/>
    <x v="14"/>
    <x v="14"/>
    <s v="Consultoría: Implementación de Programas"/>
    <x v="10"/>
    <s v="Nuevos Soles Peruanos"/>
    <n v="10000"/>
    <n v="2742.73"/>
    <s v="Pago Completo"/>
    <s v="10 Honorarios Ana Maria Marzo 2025"/>
    <s v="D-2025-03-19-24622"/>
  </r>
  <r>
    <d v="2025-03-20T00:00:00"/>
    <s v="Pago Marzo 2025 Pamela"/>
    <x v="58"/>
    <s v="Andes Resiliente II: Consultoría técnica Pamela Olmedo"/>
    <s v="Panamá"/>
    <x v="25"/>
    <x v="0"/>
    <s v="Co-inversor - Fundación Avina (FA)"/>
    <x v="7"/>
    <x v="14"/>
    <x v="14"/>
    <s v="Consultoría: Implementación de Programas"/>
    <x v="11"/>
    <s v="US Dollar"/>
    <n v="3216.96"/>
    <n v="3216.96"/>
    <s v="Pago Completo"/>
    <s v="Pago Marzo 2025 Pamela"/>
    <s v="D-2025-03-18-24616"/>
  </r>
  <r>
    <d v="2025-03-20T00:00:00"/>
    <s v="Honorarios marzo 2025"/>
    <x v="47"/>
    <s v="ID | Consultoria para Apoyo Administrativo | Adriana Sandoval"/>
    <s v="Panamá"/>
    <x v="27"/>
    <x v="0"/>
    <s v="Co-inversor - Fundación Avina (FA)"/>
    <x v="5"/>
    <x v="16"/>
    <x v="16"/>
    <s v="Consultoría: Implementación de Programas"/>
    <x v="11"/>
    <s v="US Dollar"/>
    <n v="1366"/>
    <n v="1366"/>
    <s v="Pago Completo"/>
    <s v="Honorarios marzo 2025"/>
    <s v="D-2025-03-19-24627"/>
  </r>
  <r>
    <d v="2025-03-20T00:00:00"/>
    <s v="Honorarios Carola Marzo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Marzo 2025"/>
    <s v="D-2025-03-14-24608"/>
  </r>
  <r>
    <d v="2025-03-20T00:00:00"/>
    <s v="Primer pago - Consultoría Onboarding"/>
    <x v="207"/>
    <s v="ICC: consultoría onboarding"/>
    <s v="Panamá"/>
    <x v="58"/>
    <x v="0"/>
    <s v="Co-inversor - Fundación Avina (FA)"/>
    <x v="3"/>
    <x v="9"/>
    <x v="9"/>
    <s v="Consultoría: Implementación de Programas"/>
    <x v="7"/>
    <s v="Nuevos Soles Peruanos"/>
    <n v="5700"/>
    <n v="1568.95"/>
    <s v="Pago Completo"/>
    <s v="Primer pago - Consultoría Onboarding"/>
    <s v="D-2025-03-19-24628"/>
  </r>
  <r>
    <d v="2025-03-20T00:00:00"/>
    <s v="Desembolso - Caja Chica CSW 2025"/>
    <x v="208"/>
    <s v="ICC: Participación CSW2025 - Caja chica y agencia"/>
    <s v="Panamá"/>
    <x v="58"/>
    <x v="0"/>
    <s v="Co-inversor - Fundación Avina (FA)"/>
    <x v="3"/>
    <x v="3"/>
    <x v="3"/>
    <s v="Organizado por Avina"/>
    <x v="23"/>
    <s v="US Dollar"/>
    <n v="2300"/>
    <n v="2300"/>
    <s v="Pago Completo"/>
    <s v="Desembolso - Caja Chica CSW 2025"/>
    <s v="D-2025-03-19-24624"/>
  </r>
  <r>
    <d v="2025-03-20T00:00:00"/>
    <s v="Pago 2 I 06522 Capacitación autoridades"/>
    <x v="209"/>
    <s v="Walmart-Periplo: Consultoría Capacitación DDHHL a autoridades"/>
    <s v="Avina Americas"/>
    <x v="11"/>
    <x v="2"/>
    <s v="Co-inversor - Avina Americas (AA)"/>
    <x v="3"/>
    <x v="7"/>
    <x v="7"/>
    <s v="Consultoría: Contratación de servicios/Otros"/>
    <x v="6"/>
    <s v="US Dollar"/>
    <n v="4000"/>
    <n v="4000"/>
    <s v="Pago Completo"/>
    <s v="Pago 2 I 06522 Capacitación autoridades"/>
    <s v="D-2025-03-11-24588"/>
  </r>
  <r>
    <d v="2025-03-20T00:00:00"/>
    <s v="Contratacion Reunion+Cena Brasil Walmart-Periplo"/>
    <x v="184"/>
    <s v="Walmart-Periplo: Contratacion de Traducciones e Interpretacion y Servicios Varios"/>
    <s v="Avina Americas"/>
    <x v="11"/>
    <x v="2"/>
    <s v="Co-inversor - Avina Americas (AA)"/>
    <x v="3"/>
    <x v="7"/>
    <x v="7"/>
    <s v="Consultoría: Contratación de servicios/Otros"/>
    <x v="6"/>
    <s v="US Dollar"/>
    <n v="3800"/>
    <n v="3800"/>
    <s v="Pago Completo"/>
    <s v="Contratacion Reunion+Cena Brasil Walmart-Periplo"/>
    <s v="D-2025-03-19-24626"/>
  </r>
  <r>
    <d v="2025-03-21T00:00:00"/>
    <s v="Desembolso único"/>
    <x v="210"/>
    <s v="POV-VAC-BR: IPDA | Embaixada dos Povos da Floresta em Belém na COP30"/>
    <s v="Panamá"/>
    <x v="40"/>
    <x v="0"/>
    <s v="Co-inversor - Fundación Avina (FA)"/>
    <x v="0"/>
    <x v="11"/>
    <x v="11"/>
    <s v="Donación efectivo más de U$D 3K y menos de U$D 50K"/>
    <x v="2"/>
    <s v="US Dollar"/>
    <n v="20000"/>
    <n v="20000"/>
    <s v="Pago Completo"/>
    <s v="Desembolso único"/>
    <s v="D-2025-03-21-24634"/>
  </r>
  <r>
    <d v="2025-03-21T00:00:00"/>
    <s v="Honorário Março - Caroline Santos"/>
    <x v="69"/>
    <s v="GCF BRA | Administrative Consulting - Caroline Santos"/>
    <s v="Panamá"/>
    <x v="2"/>
    <x v="0"/>
    <s v="Co-inversor - Fundación Avina (FA)"/>
    <x v="0"/>
    <x v="0"/>
    <x v="0"/>
    <s v="Consultoría: Implementación de Programas"/>
    <x v="2"/>
    <s v="Reales"/>
    <n v="7676.2"/>
    <n v="1346.7"/>
    <s v="Pago Completo"/>
    <s v="Honorário Março - Caroline Santos"/>
    <s v="D-2025-03-17-24611"/>
  </r>
  <r>
    <d v="2025-03-21T00:00:00"/>
    <s v="Ticket Aereo Susan Luna-Sur Maule - Foro Regional Empresas y DD.HH."/>
    <x v="70"/>
    <s v="UE Chile - Periplo Gastos Varios"/>
    <s v="Chile"/>
    <x v="65"/>
    <x v="0"/>
    <s v="Co-inversor - Fundación Avina (FA)"/>
    <x v="3"/>
    <x v="9"/>
    <x v="9"/>
    <s v="Consultoría: Contratación de servicios/Otros"/>
    <x v="1"/>
    <s v="Pesos Chilenos"/>
    <n v="552782"/>
    <n v="596.86"/>
    <s v="Pago Completo"/>
    <s v="Ticket Aereo Susan Luna-Sur Maule - Foro Regional Empresas y DD.HH."/>
    <s v="D-2025-03-18-24615"/>
  </r>
  <r>
    <d v="2025-03-21T00:00:00"/>
    <s v="1er Pago Diseño y Servicios stand Festival Ñam"/>
    <x v="211"/>
    <s v="Periplo Chile | Estudio Repisa - Propuesta Stand Festival Ñam"/>
    <s v="Chile"/>
    <x v="65"/>
    <x v="0"/>
    <s v="Co-inversor - Fundación Avina (FA)"/>
    <x v="3"/>
    <x v="9"/>
    <x v="9"/>
    <s v="Consultoría: Contratación de servicios/Otros"/>
    <x v="1"/>
    <s v="Pesos Chilenos"/>
    <n v="1754386"/>
    <n v="1894.28"/>
    <s v="Pago Completo"/>
    <s v="1er Pago Diseño y Servicios stand Festival Ñam"/>
    <s v="D-2025-03-18-24614"/>
  </r>
  <r>
    <d v="2025-03-24T00:00:00"/>
    <s v="Honorarios marzo 2025"/>
    <x v="76"/>
    <s v="SURGE FA | Coordinación Programática - Anaid Astorga"/>
    <s v="Panamá"/>
    <x v="61"/>
    <x v="0"/>
    <s v="Avina Americas – Fundación Avina (AA-FA)"/>
    <x v="5"/>
    <x v="16"/>
    <x v="16"/>
    <s v="Consultoría: Implementación de Programas"/>
    <x v="6"/>
    <s v="Pesos Mexicanos"/>
    <n v="62058.65"/>
    <n v="3105.34"/>
    <s v="Pago Completo"/>
    <s v="Honorarios marzo 2025"/>
    <s v="D-2025-03-19-24621"/>
  </r>
  <r>
    <d v="2025-03-24T00:00:00"/>
    <s v="FT 7932 Via Aerea - Passagem Mari Brito Recife/Brasília - 13 a 14/03/2025"/>
    <x v="4"/>
    <s v="WTT GER - Viagens 2025 - Via Aérea e adiantamentos"/>
    <s v="Asociacion WTT"/>
    <x v="19"/>
    <x v="1"/>
    <s v="WTT Institucional"/>
    <x v="2"/>
    <x v="2"/>
    <x v="2"/>
    <s v="Contratación de servicios/Viajes/Hoteles/Viáticos"/>
    <x v="2"/>
    <s v="Reales"/>
    <n v="2036.68"/>
    <n v="354.82"/>
    <s v="Pago Completo"/>
    <s v="FT 7932 Via Aerea - Passagem Mari Brito Recife/Brasília - 13 a 14/03/2025"/>
    <s v="D-2025-03-25-24651"/>
  </r>
  <r>
    <d v="2025-03-24T00:00:00"/>
    <s v="Pago 2"/>
    <x v="212"/>
    <s v="Pro-CLIMAR Argentina - MRV (monitoring, report and verification) and programming - Output 4 - Apoyo integración Sistema de Mapas de Riesgos de Cambio Climático."/>
    <s v="Panamá"/>
    <x v="38"/>
    <x v="0"/>
    <s v="Co-inversor - Fundación Avina (FA)"/>
    <x v="6"/>
    <x v="10"/>
    <x v="10"/>
    <s v="Consultoría: Contratación de servicios/Otros"/>
    <x v="0"/>
    <s v="Pesos Argentinos"/>
    <n v="6000000"/>
    <n v="5635.13"/>
    <s v="Pago Completo"/>
    <s v="Pago 2"/>
    <s v="D-2025-03-25-24647"/>
  </r>
  <r>
    <d v="2025-03-24T00:00:00"/>
    <s v="Victoria Arellano consultoría marzo 2025"/>
    <x v="64"/>
    <s v="Consultoría Administrativa Ikatu Maria Victoria Arellano"/>
    <s v="Chile"/>
    <x v="66"/>
    <x v="0"/>
    <s v="Co-inversor - Fundación Avina (FA)"/>
    <x v="1"/>
    <x v="17"/>
    <x v="17"/>
    <s v="Cooperación Financiera Reembolsable"/>
    <x v="1"/>
    <s v="Pesos Chilenos"/>
    <n v="2300000"/>
    <n v="2467.44"/>
    <s v="Pago Completo"/>
    <s v="Victoria Arellano consultoría marzo 2025"/>
    <s v="D-2025-03-20-24632"/>
  </r>
  <r>
    <d v="2025-03-24T00:00:00"/>
    <s v="Honorarios marzo 2025"/>
    <x v="46"/>
    <s v="SURGE | Consultoria de Comunicación | Camilo Andrés Velásquez Ruiz"/>
    <s v="Panamá"/>
    <x v="61"/>
    <x v="0"/>
    <s v="Avina Americas – Fundación Avina (AA-FA)"/>
    <x v="5"/>
    <x v="16"/>
    <x v="16"/>
    <s v="Consultoría: Implementación de Programas"/>
    <x v="6"/>
    <s v="Pesos Colombianos"/>
    <n v="12098000"/>
    <n v="3179.5"/>
    <s v="Pago Completo"/>
    <s v="Honorarios marzo 2025"/>
    <s v="D-2025-03-21-24635"/>
  </r>
  <r>
    <d v="2025-03-24T00:00:00"/>
    <s v="Reunión equipo país Colombia"/>
    <x v="46"/>
    <s v="SURGE | Consultoria de Comunicación | Camilo Andrés Velásquez Ruiz"/>
    <s v="Panamá"/>
    <x v="9"/>
    <x v="0"/>
    <s v="Co-inversor - Fundación Avina (FA)"/>
    <x v="5"/>
    <x v="16"/>
    <x v="16"/>
    <s v="Consultoría: Implementación de Programas"/>
    <x v="6"/>
    <s v="US Dollar"/>
    <n v="45"/>
    <n v="45"/>
    <s v="Pago Completo"/>
    <s v="Reunión equipo país Colombia"/>
    <s v="D-2025-03-21-24640"/>
  </r>
  <r>
    <d v="2025-03-24T00:00:00"/>
    <s v="Desembolso único"/>
    <x v="213"/>
    <s v="POV-VAC-BR: Caucus Indígena | Caucus Indígena da UNFCCC na 62ª Conferência dos Órgãos Subsidiários do Clima de Bonn (SB62)"/>
    <s v="Panamá"/>
    <x v="40"/>
    <x v="0"/>
    <s v="Co-inversor - Fundación Avina (FA)"/>
    <x v="0"/>
    <x v="11"/>
    <x v="11"/>
    <s v="Donación efectivo más de U$D 3K y menos de U$D 50K"/>
    <x v="2"/>
    <s v="US Dollar"/>
    <n v="4500"/>
    <n v="4500"/>
    <s v="Pago Completo"/>
    <s v="Desembolso único"/>
    <s v="D-2025-03-21-24636"/>
  </r>
  <r>
    <d v="2025-03-24T00:00:00"/>
    <s v="FT 7931 Via Aerea - Passagem Angelica - Macapá/POA 21/03/2025"/>
    <x v="4"/>
    <s v="WTT GER - Viagens 2025 - Via Aérea e adiantamentos"/>
    <s v="Asociacion WTT"/>
    <x v="60"/>
    <x v="1"/>
    <s v="WTT Institucional"/>
    <x v="2"/>
    <x v="2"/>
    <x v="2"/>
    <s v="Contratación de servicios/Viajes/Hoteles/Viáticos"/>
    <x v="2"/>
    <s v="Reales"/>
    <n v="2345.38"/>
    <n v="408.6"/>
    <s v="Pago Completo"/>
    <s v="FT 7931 Via Aerea - Passagem Angelica - Macapá/POA 21/03/2025"/>
    <s v="D-2025-03-24-24643"/>
  </r>
  <r>
    <d v="2025-03-24T00:00:00"/>
    <s v="Pago 11 Caja Chica Sindy I-5446"/>
    <x v="94"/>
    <s v="ASDI: Caja Chica Sindy - Guatemala"/>
    <s v="Panamá"/>
    <x v="5"/>
    <x v="0"/>
    <s v="Co-inversor - Fundación Avina (FA)"/>
    <x v="3"/>
    <x v="9"/>
    <x v="9"/>
    <s v="Consultoría: Contratación de servicios/Otros"/>
    <x v="19"/>
    <s v="US Dollar"/>
    <n v="1000"/>
    <n v="1000"/>
    <s v="Pago Completo"/>
    <s v="Pago 11 Caja Chica Sindy I-5446"/>
    <s v="D-2025-03-21-24638"/>
  </r>
  <r>
    <d v="2025-03-24T00:00:00"/>
    <s v="Desembolso 5"/>
    <x v="214"/>
    <s v="POV-VAC-BR: ACESA | Agroecologia para Proteção das Florestas da Amazônia"/>
    <s v="Panamá"/>
    <x v="40"/>
    <x v="0"/>
    <s v="Co-inversor - Fundación Avina (FA)"/>
    <x v="0"/>
    <x v="11"/>
    <x v="11"/>
    <s v="Donación efectivo más de U$D 50K"/>
    <x v="2"/>
    <s v="US Dollar"/>
    <n v="10000"/>
    <n v="10000"/>
    <s v="Pago Completo"/>
    <s v="Desembolso 5"/>
    <s v="D-2025-03-21-24637"/>
  </r>
  <r>
    <d v="2025-03-24T00:00:00"/>
    <s v="UE Mx - 1615 FA Mx - Consultoria  - Febrero"/>
    <x v="154"/>
    <s v="UE Mx - Consultoría de evaluación, monitoreo y aprendizaje"/>
    <s v="Mexico"/>
    <x v="48"/>
    <x v="0"/>
    <s v="Co-inversor - Fundación Avina (FA)"/>
    <x v="3"/>
    <x v="9"/>
    <x v="9"/>
    <s v="Consultoría: Implementación de Programas"/>
    <x v="6"/>
    <s v="Pesos Mexicanos"/>
    <n v="25963.4"/>
    <n v="1284.05"/>
    <s v="Pago Completo"/>
    <s v="UE Mx - 1615 FA Mx - Consultoria  - Febrero"/>
    <s v="D-2025-03-18-24619"/>
  </r>
  <r>
    <d v="2025-03-24T00:00:00"/>
    <s v="Pago 1- Marvson Andrade"/>
    <x v="215"/>
    <s v="Águas de Marajó: Consultoría articulación de campo y sistematización de datos"/>
    <s v="Panamá"/>
    <x v="67"/>
    <x v="0"/>
    <s v="Co-inversor - Fundación Avina (FA)"/>
    <x v="4"/>
    <x v="12"/>
    <x v="12"/>
    <s v="Consultoría: Implementación de Programas"/>
    <x v="2"/>
    <s v="Reales"/>
    <n v="14000"/>
    <n v="2456.14"/>
    <s v="Pago Completo"/>
    <s v="Pago 1- Marvson Andrade"/>
    <s v="D-2025-03-18-24617"/>
  </r>
  <r>
    <d v="2025-03-24T00:00:00"/>
    <s v="Inicio de Actividades"/>
    <x v="216"/>
    <s v="POV-PY: FortaleSER- Protegiendo mi raíz"/>
    <s v="Panamá"/>
    <x v="40"/>
    <x v="0"/>
    <s v="Co-inversor - Fundación Avina (FA)"/>
    <x v="0"/>
    <x v="11"/>
    <x v="11"/>
    <s v="Donación efectivo más de U$D 3K y menos de U$D 50K"/>
    <x v="9"/>
    <s v="US Dollar"/>
    <n v="16000"/>
    <n v="16000"/>
    <s v="Pago Completo"/>
    <s v="Inicio de Actividades"/>
    <s v="D-2025-03-24-24641"/>
  </r>
  <r>
    <d v="2025-03-24T00:00:00"/>
    <s v="FT 7952 Via Aerea - Passagem Mari Brimdjam SP/MAO - 05 a 13/04/2025"/>
    <x v="4"/>
    <s v="WTT GER - Viagens 2025 - Via Aérea e adiantamentos"/>
    <s v="Asociacion WTT"/>
    <x v="3"/>
    <x v="1"/>
    <s v="WTT Institucional"/>
    <x v="2"/>
    <x v="2"/>
    <x v="2"/>
    <s v="Contratación de servicios/Viajes/Hoteles/Viáticos"/>
    <x v="2"/>
    <s v="Reales"/>
    <n v="2178.38"/>
    <n v="379.4"/>
    <s v="Pago Completo"/>
    <s v="FT 7952 Via Aerea - Passagem Mari Brimdjam SP/MAO - 05 a 13/04/2025"/>
    <s v="D-2025-03-25-24652"/>
  </r>
  <r>
    <d v="2025-03-24T00:00:00"/>
    <s v="FT 7930 Via Aerea - Passagem Gracyane - Manaus/Belem 18 a 21/03/2025"/>
    <x v="4"/>
    <s v="WTT GER - Viagens 2025 - Via Aérea e adiantamentos"/>
    <s v="Asociacion WTT"/>
    <x v="42"/>
    <x v="1"/>
    <s v="WTT Institucional"/>
    <x v="2"/>
    <x v="2"/>
    <x v="2"/>
    <s v="Contratación de servicios/Viajes/Hoteles/Viáticos"/>
    <x v="2"/>
    <s v="Reales"/>
    <n v="1998.8"/>
    <n v="348.13"/>
    <s v="Pago Completo"/>
    <s v="FT 7930 Via Aerea - Passagem Gracyane - Manaus/Belem 18 a 21/03/2025"/>
    <s v="D-2025-03-24-24642"/>
  </r>
  <r>
    <d v="2025-03-25T00:00:00"/>
    <s v="Pago auditoría GCF"/>
    <x v="217"/>
    <s v="GCF - CLUA l Auditoría"/>
    <s v="Panamá"/>
    <x v="2"/>
    <x v="0"/>
    <s v="Co-inversor - Fundación Avina (FA)"/>
    <x v="0"/>
    <x v="0"/>
    <x v="0"/>
    <s v="Auditoria"/>
    <x v="2"/>
    <s v="US Dollar"/>
    <n v="13000"/>
    <n v="13000"/>
    <s v="Pago Completo"/>
    <s v="Pago auditoría GCF"/>
    <s v="D-2025-03-25-24645"/>
  </r>
  <r>
    <d v="2025-03-26T00:00:00"/>
    <s v="1° Pago Validação de Dados"/>
    <x v="27"/>
    <s v="CLUA | Consultoria Seleção de Beneficiários- Marcelo Tavares"/>
    <s v="Panamá"/>
    <x v="4"/>
    <x v="0"/>
    <s v="Co-inversor - Fundación Avina (FA)"/>
    <x v="0"/>
    <x v="11"/>
    <x v="11"/>
    <s v="Consultoría: Contratación de servicios/Otros"/>
    <x v="2"/>
    <s v="Reales"/>
    <n v="3700"/>
    <n v="644.41999999999996"/>
    <s v="Pago Completo"/>
    <s v="1° Pago Validação de Dados"/>
    <s v="D-2025-03-26-24659"/>
  </r>
  <r>
    <d v="2025-03-26T00:00:00"/>
    <s v="Pago # 5"/>
    <x v="218"/>
    <s v="Pro-CLIMAR Argentina - Communications coordinator"/>
    <s v="Panamá"/>
    <x v="38"/>
    <x v="0"/>
    <s v="Co-inversor - Fundación Avina (FA)"/>
    <x v="6"/>
    <x v="8"/>
    <x v="8"/>
    <s v="Consultoría: Implementación de Programas"/>
    <x v="0"/>
    <s v="Pesos Argentinos"/>
    <n v="1740793"/>
    <n v="1634.93"/>
    <s v="Pago Completo"/>
    <s v="Pago # 5"/>
    <s v="D-2025-03-25-24650"/>
  </r>
  <r>
    <d v="2025-03-26T00:00:00"/>
    <s v="Anticipo Desembolso # 5"/>
    <x v="219"/>
    <s v="Pro-CLIMAR Argentina: ACDI"/>
    <s v="Panamá"/>
    <x v="38"/>
    <x v="0"/>
    <s v="Co-inversor - Fundación Avina (FA)"/>
    <x v="6"/>
    <x v="10"/>
    <x v="10"/>
    <s v="Donación efectivo más de U$D 50K"/>
    <x v="0"/>
    <s v="US Dollar"/>
    <n v="28455.89"/>
    <n v="28455.89"/>
    <s v="Pago Completo"/>
    <s v="Anticipo Desembolso # 5"/>
    <s v="D-2025-03-26-24664"/>
  </r>
  <r>
    <d v="2025-03-26T00:00:00"/>
    <s v="Andrea Riedemann consultoria marzo 2025"/>
    <x v="61"/>
    <s v="UE Chile - Periplo Consultoria MEL"/>
    <s v="Chile"/>
    <x v="65"/>
    <x v="0"/>
    <s v="Co-inversor - Fundación Avina (FA)"/>
    <x v="3"/>
    <x v="9"/>
    <x v="9"/>
    <s v="Consultoría: Implementación de Programas"/>
    <x v="1"/>
    <s v="Pesos Chilenos"/>
    <n v="1100000"/>
    <n v="1195.76"/>
    <s v="Pago Completo"/>
    <s v="Andrea Riedemann consultoria marzo 2025"/>
    <s v="D-2025-03-20-24630"/>
  </r>
  <r>
    <d v="2025-03-26T00:00:00"/>
    <s v="Desembolso 2/2- Luciana.- Passos"/>
    <x v="73"/>
    <s v="AMA: Assessoria Jurídica Programática"/>
    <s v="Brasil"/>
    <x v="33"/>
    <x v="0"/>
    <s v="Co-inversor - Fundación Avina (FA)"/>
    <x v="4"/>
    <x v="12"/>
    <x v="12"/>
    <s v="Consultoría: Implementación de Programas"/>
    <x v="2"/>
    <s v="Reales"/>
    <n v="17706"/>
    <n v="3083.81"/>
    <s v="Pago Completo"/>
    <s v="Desembolso 2/2- Luciana.- Passos"/>
    <s v="D-2025-03-18-24618"/>
  </r>
  <r>
    <d v="2025-03-26T00:00:00"/>
    <s v="Gabriela Bade consultoría marzo 2025"/>
    <x v="65"/>
    <s v="UE Chile - Periplo Comunicaciones"/>
    <s v="Chile"/>
    <x v="65"/>
    <x v="0"/>
    <s v="Co-inversor - Fundación Avina (FA)"/>
    <x v="3"/>
    <x v="9"/>
    <x v="9"/>
    <s v="Consultoría: Implementación de Programas"/>
    <x v="1"/>
    <s v="Pesos Chilenos"/>
    <n v="815000"/>
    <n v="885.95"/>
    <s v="Pago Completo"/>
    <s v="Gabriela Bade consultoría marzo 2025"/>
    <s v="D-2025-03-20-24631"/>
  </r>
  <r>
    <d v="2025-03-26T00:00:00"/>
    <s v="I-2024-06525 - Pago VI Shikha Silliman Bhattacharjee"/>
    <x v="81"/>
    <s v="FORGE C190 - Consultora Shikha Silliman Bhattacharjee"/>
    <s v="Avina Americas"/>
    <x v="29"/>
    <x v="2"/>
    <s v="Co-inversor - Avina Americas (AA)"/>
    <x v="3"/>
    <x v="20"/>
    <x v="20"/>
    <s v="Consultoría: Contratación de servicios/Otros"/>
    <x v="6"/>
    <s v="US Dollar"/>
    <n v="2142.85"/>
    <n v="2142.85"/>
    <s v="Pago Completo"/>
    <s v="I-2024-06525 - Pago VI Shikha Silliman Bhattacharjee"/>
    <s v="D-2025-03-21-24639"/>
  </r>
  <r>
    <d v="2025-03-26T00:00:00"/>
    <s v="Pasaje Jessica Huaman Vilca"/>
    <x v="220"/>
    <s v="Participación aliados en LARIS 2025"/>
    <s v="Panamá"/>
    <x v="68"/>
    <x v="0"/>
    <s v="Co-inversor - Fundación Avina (FA)"/>
    <x v="1"/>
    <x v="26"/>
    <x v="28"/>
    <s v="Contratación de servicios/Viajes/Hoteles/Viáticos"/>
    <x v="4"/>
    <s v="US Dollar"/>
    <n v="562.39"/>
    <n v="562.39"/>
    <s v="Pago Completo"/>
    <s v="Pasaje Jessica Huaman Vilca"/>
    <s v="D-2025-03-17-24610"/>
  </r>
  <r>
    <d v="2025-03-26T00:00:00"/>
    <s v="Desembolso consultoría marzo M.Guillibrand"/>
    <x v="72"/>
    <s v="UE Chile: Periplo consultoria Marcela Guillibrand"/>
    <s v="Chile"/>
    <x v="65"/>
    <x v="0"/>
    <s v="Co-inversor - Fundación Avina (FA)"/>
    <x v="3"/>
    <x v="9"/>
    <x v="9"/>
    <s v="Consultoría: Implementación de Programas"/>
    <x v="1"/>
    <s v="Pesos Chilenos"/>
    <n v="2350000"/>
    <n v="2554.5700000000002"/>
    <s v="Pago Completo"/>
    <s v="Desembolso consultoría marzo M.Guillibrand"/>
    <s v="D-2025-03-20-24629"/>
  </r>
  <r>
    <d v="2025-03-26T00:00:00"/>
    <s v="Pago VII marzo - Shikha Silliman Bhattacharjee"/>
    <x v="81"/>
    <s v="FORGE C190 - Consultora Shikha Silliman Bhattacharjee"/>
    <s v="Avina Americas"/>
    <x v="29"/>
    <x v="2"/>
    <s v="Co-inversor - Avina Americas (AA)"/>
    <x v="3"/>
    <x v="20"/>
    <x v="20"/>
    <s v="Consultoría: Contratación de servicios/Otros"/>
    <x v="6"/>
    <s v="US Dollar"/>
    <n v="2142.9"/>
    <n v="2142.9"/>
    <s v="Pago Completo"/>
    <s v="Pago VII marzo - Shikha Silliman Bhattacharjee"/>
    <s v="D-2025-03-25-24649"/>
  </r>
  <r>
    <d v="2025-03-26T00:00:00"/>
    <s v="Gabriela Macias - Consultoría"/>
    <x v="130"/>
    <s v="Lazos de Agua: Consultoría Administrativa y Apoyo Contable"/>
    <s v="Panamá"/>
    <x v="45"/>
    <x v="0"/>
    <s v="Co-inversor - Fundación Avina (FA)"/>
    <x v="4"/>
    <x v="12"/>
    <x v="12"/>
    <s v="Consultoría: Implementación de Programas"/>
    <x v="6"/>
    <s v="Pesos Mexicanos"/>
    <n v="46305.68"/>
    <n v="2317.08"/>
    <s v="Pago Completo"/>
    <s v="Gabriela Macias - Consultoría"/>
    <s v="D-2025-03-26-24658"/>
  </r>
  <r>
    <d v="2025-03-27T00:00:00"/>
    <s v="Pago 2"/>
    <x v="221"/>
    <s v="Pro-CLIMAR Argentina - Consulting for a mapping study for basic diagnosis to identify the digitization of processes"/>
    <s v="Panamá"/>
    <x v="38"/>
    <x v="0"/>
    <s v="Co-inversor - Fundación Avina (FA)"/>
    <x v="6"/>
    <x v="10"/>
    <x v="10"/>
    <s v="Consultoría: Contratación de servicios/Otros"/>
    <x v="0"/>
    <s v="Pesos Argentinos"/>
    <n v="12500000"/>
    <n v="11739.85"/>
    <s v="Pago Completo"/>
    <s v="Pago 2"/>
    <s v="D-2025-03-26-24667"/>
  </r>
  <r>
    <d v="2025-03-27T00:00:00"/>
    <s v="NF 2 - Produção de vinheta - Thiago Oliveira"/>
    <x v="103"/>
    <s v="WTT COM - Materiais e serviços para comun. de projetos 2025"/>
    <s v="Asociacion WTT"/>
    <x v="3"/>
    <x v="1"/>
    <s v="WTT Institucional"/>
    <x v="2"/>
    <x v="2"/>
    <x v="2"/>
    <s v="Consultoría: Contratación de servicios/Otros"/>
    <x v="2"/>
    <s v="Reales"/>
    <n v="3000"/>
    <n v="526.41999999999996"/>
    <s v="Pago Completo"/>
    <s v="NF 2 - Produção de vinheta - Thiago Oliveira"/>
    <s v="D-2025-03-27-24675"/>
  </r>
  <r>
    <d v="2025-03-27T00:00:00"/>
    <s v="Reemb. Mari Brimdjam"/>
    <x v="4"/>
    <s v="WTT GER - Viagens 2025 - Via Aérea e adiantamentos"/>
    <s v="Asociacion WTT"/>
    <x v="16"/>
    <x v="1"/>
    <s v="WTT Institucional"/>
    <x v="2"/>
    <x v="2"/>
    <x v="2"/>
    <s v="Contratación de servicios/Viajes/Hoteles/Viáticos"/>
    <x v="2"/>
    <s v="Reales"/>
    <n v="279.24"/>
    <n v="48.59"/>
    <s v="Pago Completo"/>
    <s v="Reemb. Mari Brimdjam"/>
    <s v="D-2025-03-25-24654"/>
  </r>
  <r>
    <d v="2025-03-27T00:00:00"/>
    <s v="Reemb. Yurik - Viagem MAO"/>
    <x v="4"/>
    <s v="WTT GER - Viagens 2025 - Via Aérea e adiantamentos"/>
    <s v="Asociacion WTT"/>
    <x v="69"/>
    <x v="1"/>
    <s v="WTT Institucional"/>
    <x v="2"/>
    <x v="2"/>
    <x v="2"/>
    <s v="Contratación de servicios/Viajes/Hoteles/Viáticos"/>
    <x v="2"/>
    <s v="Reales"/>
    <n v="248.08"/>
    <n v="43.17"/>
    <s v="Pago Completo"/>
    <s v="Reemb. Yurik - Viagem MAO"/>
    <s v="D-2025-03-25-24656"/>
  </r>
  <r>
    <d v="2025-03-27T00:00:00"/>
    <s v="Desembolso 1/2 (70%) - Fundación Biodiversidad"/>
    <x v="222"/>
    <s v="UE Redes Chaco - fondos de innovación (Fundación Biodiversidad)"/>
    <s v="Argentina"/>
    <x v="56"/>
    <x v="0"/>
    <s v="Co-inversor - Fundación Avina (FA)"/>
    <x v="0"/>
    <x v="11"/>
    <x v="11"/>
    <s v="Donación efectivo más de U$D 3K y menos de U$D 50K"/>
    <x v="0"/>
    <s v="Pesos Argentinos"/>
    <n v="16339400"/>
    <n v="15238.42"/>
    <s v="Pago Completo"/>
    <s v="Desembolso 1/2 (70%) - Fundación Biodiversidad"/>
    <s v="D-2025-03-26-24666"/>
  </r>
  <r>
    <d v="2025-03-27T00:00:00"/>
    <s v="Pago 2"/>
    <x v="223"/>
    <s v="Pro-CLIMAR Argentina - MRV (monitoring, report and verification) and programming - Output 4 - Apoyo al Diseño UX del Sistema Nacional de Información sobre Cambio Climático (SNICC)"/>
    <s v="Panamá"/>
    <x v="38"/>
    <x v="0"/>
    <s v="Co-inversor - Fundación Avina (FA)"/>
    <x v="6"/>
    <x v="10"/>
    <x v="10"/>
    <s v="Consultoría: Implementación de Programas"/>
    <x v="0"/>
    <s v="Pesos Argentinos"/>
    <n v="8400000"/>
    <n v="7889.18"/>
    <s v="Pago Completo"/>
    <s v="Pago 2"/>
    <s v="D-2025-03-26-24662"/>
  </r>
  <r>
    <d v="2025-03-27T00:00:00"/>
    <s v="NF 16 ref. Diagramação Reúso - Aline Guimaraes"/>
    <x v="103"/>
    <s v="WTT COM - Materiais e serviços para comun. de projetos 2025"/>
    <s v="Asociacion WTT"/>
    <x v="3"/>
    <x v="1"/>
    <s v="WTT Institucional"/>
    <x v="2"/>
    <x v="2"/>
    <x v="2"/>
    <s v="Consultoría: Contratación de servicios/Otros"/>
    <x v="2"/>
    <s v="Reales"/>
    <n v="2400"/>
    <n v="417.6"/>
    <s v="Pago Completo"/>
    <s v="NF 16 ref. Diagramação Reúso - Aline Guimaraes"/>
    <s v="D-2025-03-25-24648"/>
  </r>
  <r>
    <d v="2025-03-27T00:00:00"/>
    <s v="NF 114 ref. Pago 2 - Websérie - Captação e Edição - Guilherme Prado"/>
    <x v="103"/>
    <s v="WTT COM - Materiais e serviços para comun. de projetos 2025"/>
    <s v="Asociacion WTT"/>
    <x v="16"/>
    <x v="1"/>
    <s v="WTT Institucional"/>
    <x v="2"/>
    <x v="2"/>
    <x v="2"/>
    <s v="Consultoría: Contratación de servicios/Otros"/>
    <x v="2"/>
    <s v="Reales"/>
    <n v="6500"/>
    <n v="1131.01"/>
    <s v="Pago Completo"/>
    <s v="NF 114 ref. Pago 2 - Websérie - Captação e Edição - Guilherme Prado"/>
    <s v="D-2025-03-27-24672"/>
  </r>
  <r>
    <d v="2025-03-27T00:00:00"/>
    <s v="NF 91 ref. Diagramação do Relatório Anual - Estudio Jambo"/>
    <x v="103"/>
    <s v="WTT COM - Materiais e serviços para comun. de projetos 2025"/>
    <s v="Asociacion WTT"/>
    <x v="16"/>
    <x v="1"/>
    <s v="WTT Institucional"/>
    <x v="2"/>
    <x v="2"/>
    <x v="2"/>
    <s v="Consultoría: Contratación de servicios/Otros"/>
    <x v="2"/>
    <s v="Reales"/>
    <n v="8787"/>
    <n v="1528.95"/>
    <s v="Pago Completo"/>
    <s v="NF 91 ref. Diagramação do Relatório Anual - Estudio Jambo"/>
    <s v="D-2025-03-27-24670"/>
  </r>
  <r>
    <d v="2025-03-27T00:00:00"/>
    <s v="Pasaje Tomas de Lara"/>
    <x v="220"/>
    <s v="Participación aliados en LARIS 2025"/>
    <s v="Panamá"/>
    <x v="68"/>
    <x v="0"/>
    <s v="Co-inversor - Fundación Avina (FA)"/>
    <x v="1"/>
    <x v="26"/>
    <x v="28"/>
    <s v="Contratación de servicios/Viajes/Hoteles/Viáticos"/>
    <x v="4"/>
    <s v="US Dollar"/>
    <n v="1224.4000000000001"/>
    <n v="1224.4000000000001"/>
    <s v="Pago Completo"/>
    <s v="Pasaje Tomas de Lara"/>
    <s v="D-2025-03-26-24660"/>
  </r>
  <r>
    <d v="2025-03-27T00:00:00"/>
    <s v="NF 4 ref. Pagamento unico - Renata Bueloni"/>
    <x v="224"/>
    <s v="WTT Gestor Científico PD&amp;I - Renata H. Bueloni | 2025"/>
    <s v="Asociacion WTT"/>
    <x v="3"/>
    <x v="1"/>
    <s v="WTT Institucional"/>
    <x v="2"/>
    <x v="13"/>
    <x v="13"/>
    <s v="Consultoría: Contratación de servicios/Otros"/>
    <x v="2"/>
    <s v="Reales"/>
    <n v="26000"/>
    <n v="4562.28"/>
    <s v="Pago Completo"/>
    <s v="NF 4 ref. Pagamento unico - Renata Bueloni"/>
    <s v="D-2025-03-27-24677"/>
  </r>
  <r>
    <d v="2025-03-27T00:00:00"/>
    <s v="NF 114 ref. Pago 2 - Websérie - Captação e Edição - Guilherme Prado"/>
    <x v="103"/>
    <s v="WTT COM - Materiais e serviços para comun. de projetos 2025"/>
    <s v="Asociacion WTT"/>
    <x v="3"/>
    <x v="1"/>
    <s v="WTT Institucional"/>
    <x v="2"/>
    <x v="2"/>
    <x v="2"/>
    <s v="Consultoría: Contratación de servicios/Otros"/>
    <x v="2"/>
    <s v="Reales"/>
    <n v="7000"/>
    <n v="1218.01"/>
    <s v="Pago Completo"/>
    <s v="NF 114 ref. Pago 2 - Websérie - Captação e Edição - Guilherme Prado"/>
    <s v="D-2025-03-27-24671"/>
  </r>
  <r>
    <d v="2025-03-27T00:00:00"/>
    <s v="NF 13 ref. 3 parcela - implementação prototipo 2 - LiveFarm"/>
    <x v="225"/>
    <s v="WTT TEC - Plantadeira - LiveFarm"/>
    <s v="Asociacion WTT"/>
    <x v="3"/>
    <x v="1"/>
    <s v="WTT Institucional"/>
    <x v="2"/>
    <x v="13"/>
    <x v="13"/>
    <s v="Consultoría: Contratación de servicios/Otros"/>
    <x v="2"/>
    <s v="Reales"/>
    <n v="23000"/>
    <n v="4035.87"/>
    <s v="Pago Completo"/>
    <s v="NF 13 ref. 3 parcela - implementação prototipo 2 - LiveFarm"/>
    <s v="D-2025-03-27-24674"/>
  </r>
  <r>
    <d v="2025-03-27T00:00:00"/>
    <s v="NF 9 ref. Assessoria de Imprensa - Rafael Santana"/>
    <x v="103"/>
    <s v="WTT COM - Materiais e serviços para comun. de projetos 2025"/>
    <s v="Asociacion WTT"/>
    <x v="3"/>
    <x v="1"/>
    <s v="WTT Institucional"/>
    <x v="2"/>
    <x v="2"/>
    <x v="2"/>
    <s v="Consultoría: Contratación de servicios/Otros"/>
    <x v="2"/>
    <s v="Reales"/>
    <n v="3000"/>
    <n v="526.41999999999996"/>
    <s v="Pago Completo"/>
    <s v="NF 9 ref. Assessoria de Imprensa - Rafael Santana"/>
    <s v="D-2025-03-27-24676"/>
  </r>
  <r>
    <d v="2025-03-27T00:00:00"/>
    <s v="Bx Adto 13/03/2025 - Mari Brimdjam"/>
    <x v="4"/>
    <s v="WTT GER - Viagens 2025 - Via Aérea e adiantamentos"/>
    <s v="Asociacion WTT"/>
    <x v="16"/>
    <x v="1"/>
    <s v="WTT Institucional"/>
    <x v="2"/>
    <x v="2"/>
    <x v="2"/>
    <s v="Contratación de servicios/Viajes/Hoteles/Viáticos"/>
    <x v="2"/>
    <s v="Reales"/>
    <n v="350"/>
    <n v="60.9"/>
    <s v="Pago Completo"/>
    <s v="Bx Adto 13/03/2025 - Mari Brimdjam"/>
    <s v="D-2025-03-25-24655"/>
  </r>
  <r>
    <d v="2025-03-27T00:00:00"/>
    <s v="Reemb. Lara - evento Embrapa"/>
    <x v="4"/>
    <s v="WTT GER - Viagens 2025 - Via Aérea e adiantamentos"/>
    <s v="Asociacion WTT"/>
    <x v="19"/>
    <x v="1"/>
    <s v="WTT Institucional"/>
    <x v="2"/>
    <x v="2"/>
    <x v="2"/>
    <s v="Contratación de servicios/Viajes/Hoteles/Viáticos"/>
    <x v="2"/>
    <s v="Reales"/>
    <n v="313.63"/>
    <n v="54.57"/>
    <s v="Pago Completo"/>
    <s v="Reemb. Lara - evento Embrapa"/>
    <s v="D-2025-03-25-24653"/>
  </r>
  <r>
    <d v="2025-03-27T00:00:00"/>
    <s v="Pasaje Jose Vladimir Valera"/>
    <x v="220"/>
    <s v="Participación aliados en LARIS 2025"/>
    <s v="Panamá"/>
    <x v="68"/>
    <x v="0"/>
    <s v="Co-inversor - Fundación Avina (FA)"/>
    <x v="1"/>
    <x v="26"/>
    <x v="28"/>
    <s v="Contratación de servicios/Viajes/Hoteles/Viáticos"/>
    <x v="4"/>
    <s v="US Dollar"/>
    <n v="515.32000000000005"/>
    <n v="515.32000000000005"/>
    <s v="Pago Completo"/>
    <s v="Pasaje Jose Vladimir Valera"/>
    <s v="D-2025-03-26-24661"/>
  </r>
  <r>
    <d v="2025-03-28T00:00:00"/>
    <s v="Pago por ajuste por inflación"/>
    <x v="73"/>
    <s v="AMA: Assessoria Jurídica Programática"/>
    <s v="Brasil"/>
    <x v="33"/>
    <x v="0"/>
    <s v="Co-inversor - Fundación Avina (FA)"/>
    <x v="4"/>
    <x v="12"/>
    <x v="12"/>
    <s v="Consultoría: Implementación de Programas"/>
    <x v="2"/>
    <s v="Reales"/>
    <n v="1710"/>
    <n v="296.58"/>
    <s v="Pago Completo"/>
    <s v="Pago por ajuste por inflación"/>
    <s v="D-2025-03-25-24657"/>
  </r>
  <r>
    <d v="2025-03-28T00:00:00"/>
    <s v="Desembolso Fincred 2024"/>
    <x v="226"/>
    <s v="Informes Comerciales FDR 2.0"/>
    <s v="Chile"/>
    <x v="70"/>
    <x v="0"/>
    <s v="Co-inversor - Fundación Avina (FA)"/>
    <x v="1"/>
    <x v="26"/>
    <x v="28"/>
    <s v="Consultoría: Contratación de servicios/Otros"/>
    <x v="1"/>
    <s v="Pesos Chilenos"/>
    <n v="271127"/>
    <n v="290.99"/>
    <s v="Pago Completo"/>
    <s v="Desembolso Fincred 2024"/>
    <s v="D-2025-03-25-24646"/>
  </r>
  <r>
    <d v="2025-03-28T00:00:00"/>
    <s v="Consultoría Laura Sifonios - Pago 8"/>
    <x v="117"/>
    <s v="Pro-CLIMAR Argentina - Consulting for the implementation of specific actions for national strategies and program Support - Laura Sifonios"/>
    <s v="Panamá"/>
    <x v="38"/>
    <x v="0"/>
    <s v="Co-inversor - Fundación Avina (FA)"/>
    <x v="6"/>
    <x v="8"/>
    <x v="8"/>
    <s v="Consultoría: Implementación de Programas"/>
    <x v="0"/>
    <s v="Pesos Argentinos"/>
    <n v="4366335"/>
    <n v="4100.8100000000004"/>
    <s v="Pago Completo"/>
    <s v="Consultoría Laura Sifonios - Pago 8"/>
    <s v="D-2025-03-28-24688"/>
  </r>
  <r>
    <d v="2025-03-28T00:00:00"/>
    <s v="Pago # 5"/>
    <x v="119"/>
    <s v="Pro-CLIMAR Argentina - Project coordinator  - Integral coordination for actions implementation Output 1 - Forest landscape restoration (FLR) – Laura Sifonios"/>
    <s v="Panamá"/>
    <x v="38"/>
    <x v="0"/>
    <s v="Co-inversor - Fundación Avina (FA)"/>
    <x v="6"/>
    <x v="8"/>
    <x v="8"/>
    <s v="Consultoría: Implementación de Programas"/>
    <x v="0"/>
    <s v="Pesos Argentinos"/>
    <n v="2644279"/>
    <n v="2483.4699999999998"/>
    <s v="Pago Completo"/>
    <s v="Pago # 5"/>
    <s v="D-2025-03-28-24691"/>
  </r>
  <r>
    <d v="2025-03-28T00:00:00"/>
    <s v="Pago 2"/>
    <x v="227"/>
    <s v="Pro-CLIMAR Argentina - Consultancy for a diagnostic study and gender awareness actions"/>
    <s v="Panamá"/>
    <x v="38"/>
    <x v="0"/>
    <s v="Co-inversor - Fundación Avina (FA)"/>
    <x v="6"/>
    <x v="10"/>
    <x v="10"/>
    <s v="Consultoría: Contratación de servicios/Otros"/>
    <x v="0"/>
    <s v="Pesos Argentinos"/>
    <n v="7800000"/>
    <n v="7325.66"/>
    <s v="Pago Completo"/>
    <s v="Pago 2"/>
    <s v="D-2025-03-27-24679"/>
  </r>
  <r>
    <d v="2025-03-28T00:00:00"/>
    <s v="Pago final Ocote I 06299"/>
    <x v="228"/>
    <s v="ASDI: Ocote - Tercera fase de campaña de comunicación"/>
    <s v="Panamá"/>
    <x v="5"/>
    <x v="0"/>
    <s v="Co-inversor - Fundación Avina (FA)"/>
    <x v="3"/>
    <x v="3"/>
    <x v="3"/>
    <s v="Consultoría: Implementación de Programas"/>
    <x v="19"/>
    <s v="US Dollar"/>
    <n v="7850"/>
    <n v="7850"/>
    <s v="Pago Completo"/>
    <s v="Pago final Ocote I 06299"/>
    <s v="D-2025-03-26-24665"/>
  </r>
  <r>
    <d v="2025-03-28T00:00:00"/>
    <s v="Desembolso Préstamo único P.Gonzalez"/>
    <x v="229"/>
    <s v="Patricia Gonzalez Oyarzo FDR 2.0 Ikatu"/>
    <s v="Chile"/>
    <x v="1"/>
    <x v="0"/>
    <s v="Co-inversor - Fundación Avina (FA)"/>
    <x v="1"/>
    <x v="1"/>
    <x v="1"/>
    <s v="Cooperación Financiera Reembolsable"/>
    <x v="1"/>
    <s v="Pesos Chilenos"/>
    <n v="3000000"/>
    <n v="3268.83"/>
    <s v="Pago Completo"/>
    <s v="Desembolso Préstamo único P.Gonzalez"/>
    <s v="D-2025-03-26-24663"/>
  </r>
  <r>
    <d v="2025-03-31T00:00:00"/>
    <s v="Desembolso 2- CIVICUS I-6687"/>
    <x v="230"/>
    <s v="Fortalecimiento gestión comunitaria del agua_evaluacion externa"/>
    <s v="Avina Americas"/>
    <x v="44"/>
    <x v="2"/>
    <s v="Co-inversor - Avina Americas (AA)"/>
    <x v="4"/>
    <x v="24"/>
    <x v="24"/>
    <s v="Consultoría: Contratación de servicios/Otros"/>
    <x v="6"/>
    <s v="US Dollar"/>
    <n v="9600"/>
    <n v="9600"/>
    <s v="Pago Completo"/>
    <s v="Desembolso 2- CIVICUS I-6687"/>
    <s v="D-2025-03-28-24696"/>
  </r>
  <r>
    <d v="2025-03-31T00:00:00"/>
    <s v="FT 7963 Via Aerea - Hospedagem Mari Bridjam MAO/BSB/Nazaré"/>
    <x v="4"/>
    <s v="WTT GER - Viagens 2025 - Via Aérea e adiantamentos"/>
    <s v="Asociacion WTT"/>
    <x v="16"/>
    <x v="1"/>
    <s v="WTT Institucional"/>
    <x v="2"/>
    <x v="2"/>
    <x v="2"/>
    <s v="Contratación de servicios/Viajes/Hoteles/Viáticos"/>
    <x v="2"/>
    <s v="Reales"/>
    <n v="2486.46"/>
    <n v="433.02"/>
    <s v="Pago Completo"/>
    <s v="FT 7963 Via Aerea - Hospedagem Mari Bridjam MAO/BSB/Nazaré"/>
    <s v="D-2025-03-28-24687"/>
  </r>
  <r>
    <d v="2025-03-31T00:00:00"/>
    <s v="2 Desembolso - Plataforma Cipó"/>
    <x v="31"/>
    <s v="WTT POL - Estudo Clima - Plataforma Cipó"/>
    <s v="Asociacion WTT"/>
    <x v="16"/>
    <x v="1"/>
    <s v="WTT Institucional"/>
    <x v="2"/>
    <x v="13"/>
    <x v="13"/>
    <s v="Donación efectivo más de U$D 3K y menos de U$D 50K"/>
    <x v="2"/>
    <s v="Reales"/>
    <n v="20250"/>
    <n v="3526.52"/>
    <s v="Pago Completo"/>
    <s v="2 Desembolso - Plataforma Cipó"/>
    <s v="D-2025-03-28-24685"/>
  </r>
  <r>
    <d v="2025-03-31T00:00:00"/>
    <s v="NF 14147 ref. Pago 3 -  Relatório da utilização do sistema (aplicativo+dashboard) - AgroSmart"/>
    <x v="75"/>
    <s v="WTT TEC - Castanha - AgroSmart"/>
    <s v="Asociacion WTT"/>
    <x v="3"/>
    <x v="1"/>
    <s v="WTT Institucional"/>
    <x v="2"/>
    <x v="13"/>
    <x v="13"/>
    <s v="Consultoría: Contratación de servicios/Otros"/>
    <x v="2"/>
    <s v="Reales"/>
    <n v="33500"/>
    <n v="5834"/>
    <s v="Pago Completo"/>
    <s v="NF 14147 ref. Pago 3 -  Relatório da utilização do sistema (aplicativo+dashboard) - AgroSmart"/>
    <s v="D-2025-03-31-24700"/>
  </r>
  <r>
    <d v="2025-03-31T00:00:00"/>
    <s v="NF 14 ref. 4 parcela - teste de campo e relatório final - LiveFarm"/>
    <x v="225"/>
    <s v="WTT TEC - Plantadeira - LiveFarm"/>
    <s v="Asociacion WTT"/>
    <x v="3"/>
    <x v="1"/>
    <s v="WTT Institucional"/>
    <x v="2"/>
    <x v="13"/>
    <x v="13"/>
    <s v="Consultoría: Contratación de servicios/Otros"/>
    <x v="2"/>
    <s v="Reales"/>
    <n v="11000"/>
    <n v="1914.01"/>
    <s v="Pago Completo"/>
    <s v="NF 14 ref. 4 parcela - teste de campo e relatório final - LiveFarm"/>
    <s v="D-2025-03-31-24701"/>
  </r>
  <r>
    <d v="2025-03-31T00:00:00"/>
    <s v="Pago I-5521 Verónica Enero 2025 1 de 2"/>
    <x v="231"/>
    <s v="Porticus-Periplo: Consultoria Veronica Rodriguez"/>
    <s v="Panamá"/>
    <x v="71"/>
    <x v="0"/>
    <s v="Avina Americas – Fundación Avina (AA-FA)"/>
    <x v="3"/>
    <x v="9"/>
    <x v="9"/>
    <s v="Consultoría: Implementación de Programas"/>
    <x v="6"/>
    <s v="US Dollar"/>
    <n v="3500"/>
    <n v="3500"/>
    <s v="Pago Completo"/>
    <s v="Pago I-5521 Verónica Enero 2025 1 de 2"/>
    <s v="D-2025-03-31-24698"/>
  </r>
  <r>
    <d v="2025-03-31T00:00:00"/>
    <s v="Bolsa prepago 2025"/>
    <x v="226"/>
    <s v="Informes Comerciales FDR 2.0"/>
    <s v="Chile"/>
    <x v="70"/>
    <x v="0"/>
    <s v="Co-inversor - Fundación Avina (FA)"/>
    <x v="1"/>
    <x v="26"/>
    <x v="28"/>
    <s v="Consultoría: Contratación de servicios/Otros"/>
    <x v="1"/>
    <s v="Pesos Chilenos"/>
    <n v="138027"/>
    <n v="145.88999999999999"/>
    <s v="Pago Completo"/>
    <s v="Bolsa prepago 2025"/>
    <s v="D-2025-03-28-24693"/>
  </r>
  <r>
    <d v="2025-03-31T00:00:00"/>
    <s v="Pago marzo 2025 I-5683 Emmanuel"/>
    <x v="96"/>
    <s v="Walmart-Periplo: Consultoria Enmanuel MEL"/>
    <s v="Avina Americas"/>
    <x v="11"/>
    <x v="2"/>
    <s v="Co-inversor - Avina Americas (AA)"/>
    <x v="3"/>
    <x v="7"/>
    <x v="7"/>
    <s v="Consultoría: Implementación de Programas"/>
    <x v="6"/>
    <s v="US Dollar"/>
    <n v="1800"/>
    <n v="1800"/>
    <s v="Pago Completo"/>
    <s v="Pago marzo 2025 I-5683 Emmanuel"/>
    <s v="D-2025-03-28-24684"/>
  </r>
  <r>
    <d v="2025-03-31T00:00:00"/>
    <s v="Pago 5"/>
    <x v="143"/>
    <s v="Pro-CLIMAR Argentina - Project coordinator - Integral coordination for actions implementationOutput 4 Climate governance and climate finance strategy -Mercedes Cabanas"/>
    <s v="Panamá"/>
    <x v="38"/>
    <x v="0"/>
    <s v="Co-inversor - Fundación Avina (FA)"/>
    <x v="6"/>
    <x v="8"/>
    <x v="8"/>
    <s v="Consultoría: Implementación de Programas"/>
    <x v="0"/>
    <s v="Pesos Argentinos"/>
    <n v="5870296"/>
    <n v="5513.31"/>
    <s v="Pago Completo"/>
    <s v="Pago 5"/>
    <s v="D-2025-03-28-24686"/>
  </r>
  <r>
    <d v="2025-03-31T00:00:00"/>
    <s v="Pago I-5521 Verónica Febrero 2025 2 de 2"/>
    <x v="231"/>
    <s v="Porticus-Periplo: Consultoria Veronica Rodriguez"/>
    <s v="Panamá"/>
    <x v="71"/>
    <x v="0"/>
    <s v="Avina Americas – Fundación Avina (AA-FA)"/>
    <x v="3"/>
    <x v="9"/>
    <x v="9"/>
    <s v="Consultoría: Implementación de Programas"/>
    <x v="6"/>
    <s v="US Dollar"/>
    <n v="3500"/>
    <n v="3500"/>
    <s v="Pago Completo"/>
    <s v="Pago I-5521 Verónica Febrero 2025 2 de 2"/>
    <s v="D-2025-03-31-24699"/>
  </r>
  <r>
    <d v="2025-03-31T00:00:00"/>
    <s v="Pago impresiones para eventos y reuniones I-5749"/>
    <x v="184"/>
    <s v="Walmart-Periplo: Contratacion de Traducciones e Interpretacion y Servicios Varios"/>
    <s v="Avina Americas"/>
    <x v="11"/>
    <x v="2"/>
    <s v="Co-inversor - Avina Americas (AA)"/>
    <x v="3"/>
    <x v="7"/>
    <x v="7"/>
    <s v="Consultoría: Contratación de servicios/Otros"/>
    <x v="6"/>
    <s v="US Dollar"/>
    <n v="1931"/>
    <n v="1931"/>
    <s v="Pago Completo"/>
    <s v="Pago impresiones para eventos y reuniones I-5749"/>
    <s v="D-2025-03-28-24683"/>
  </r>
  <r>
    <d v="2025-03-31T00:00:00"/>
    <s v="Consultoria marzo Maria Alejandra Leon UE"/>
    <x v="232"/>
    <s v="UE Chile: Periplo Consultoria Maria Alejandra Leon"/>
    <s v="Chile"/>
    <x v="65"/>
    <x v="0"/>
    <s v="Co-inversor - Fundación Avina (FA)"/>
    <x v="3"/>
    <x v="9"/>
    <x v="9"/>
    <s v="Consultoría: Implementación de Programas"/>
    <x v="1"/>
    <s v="Pesos Chilenos"/>
    <n v="637000"/>
    <n v="683.66"/>
    <s v="Pago Completo"/>
    <s v="Consultoria marzo Maria Alejandra Leon UE"/>
    <s v="D-2025-03-28-24682"/>
  </r>
  <r>
    <d v="2025-03-31T00:00:00"/>
    <s v="FT 7961 Via Aerea - Hospedagem Gracyane - Hotel Por do Sol"/>
    <x v="4"/>
    <s v="WTT GER - Viagens 2025 - Via Aérea e adiantamentos"/>
    <s v="Asociacion WTT"/>
    <x v="42"/>
    <x v="1"/>
    <s v="WTT Institucional"/>
    <x v="2"/>
    <x v="2"/>
    <x v="2"/>
    <s v="Contratación de servicios/Viajes/Hoteles/Viáticos"/>
    <x v="2"/>
    <s v="Reales"/>
    <n v="910.35"/>
    <n v="158.4"/>
    <s v="Pago Completo"/>
    <s v="FT 7961 Via Aerea - Hospedagem Gracyane - Hotel Por do Sol"/>
    <s v="D-2025-03-28-24690"/>
  </r>
  <r>
    <d v="2025-03-31T00:00:00"/>
    <s v="FT 7962 Via Aerea - Hospedagem Mari Brito Brasília - 13 a 14/03/2025"/>
    <x v="4"/>
    <s v="WTT GER - Viagens 2025 - Via Aérea e adiantamentos"/>
    <s v="Asociacion WTT"/>
    <x v="19"/>
    <x v="1"/>
    <s v="WTT Institucional"/>
    <x v="2"/>
    <x v="2"/>
    <x v="2"/>
    <s v="Contratación de servicios/Viajes/Hoteles/Viáticos"/>
    <x v="2"/>
    <s v="Reales"/>
    <n v="440"/>
    <n v="76.63"/>
    <s v="Pago Completo"/>
    <s v="FT 7962 Via Aerea - Hospedagem Mari Brito Brasília - 13 a 14/03/2025"/>
    <s v="D-2025-03-28-24692"/>
  </r>
  <r>
    <d v="2025-03-31T00:00:00"/>
    <s v="FT 7958 Via Aerea - Hospedagem Angélica Macapa"/>
    <x v="4"/>
    <s v="WTT GER - Viagens 2025 - Via Aérea e adiantamentos"/>
    <s v="Asociacion WTT"/>
    <x v="16"/>
    <x v="1"/>
    <s v="WTT Institucional"/>
    <x v="2"/>
    <x v="2"/>
    <x v="2"/>
    <s v="Contratación de servicios/Viajes/Hoteles/Viáticos"/>
    <x v="2"/>
    <s v="Reales"/>
    <n v="744"/>
    <n v="129.57"/>
    <s v="Pago Completo"/>
    <s v="FT 7958 Via Aerea - Hospedagem Angélica Macapa"/>
    <s v="D-2025-03-28-24689"/>
  </r>
  <r>
    <d v="2025-03-27T00:00:00"/>
    <s v="Complemento; Pago de vuelos para el encuentro interestatal en Oaxaca."/>
    <x v="233"/>
    <s v="Encuentro Interestatal de Organizaciones Comunitarias de Servicios de Agua y Saneamiento en Oaxaca, México"/>
    <s v="Mexico"/>
    <x v="46"/>
    <x v="0"/>
    <s v="Co-inversor - Fundación Avina (FA)"/>
    <x v="4"/>
    <x v="12"/>
    <x v="12"/>
    <s v="Organizado por Avina"/>
    <x v="6"/>
    <s v="Pesos Mexicanos"/>
    <n v="38074.67"/>
    <n v="1891.44"/>
    <s v="Pago Completo"/>
    <s v="Complemento; Pago de vuelos para el encuentro interestatal en Oaxaca."/>
    <s v="D-2025-03-27-24669"/>
  </r>
  <r>
    <d v="2025-03-27T00:00:00"/>
    <s v="Pago de vuelos para el encuentro interestatal en Oaxaca."/>
    <x v="233"/>
    <s v="Encuentro Interestatal de Organizaciones Comunitarias de Servicios de Agua y Saneamiento en Oaxaca, México"/>
    <s v="Mexico"/>
    <x v="46"/>
    <x v="0"/>
    <s v="Co-inversor - Fundación Avina (FA)"/>
    <x v="4"/>
    <x v="4"/>
    <x v="4"/>
    <s v="Organizado por Avina"/>
    <x v="6"/>
    <s v="Pesos Mexicanos"/>
    <n v="66113.33"/>
    <n v="3284.32"/>
    <s v="Pago Completo"/>
    <s v="Pago de vuelos para el encuentro interestatal en Oaxaca."/>
    <s v="D-2025-03-27-24668"/>
  </r>
  <r>
    <d v="2025-03-28T00:00:00"/>
    <s v="Segundo Pago -Margarita Gutiérrez"/>
    <x v="137"/>
    <s v="FGCAS: Coordinación operativa del proyecto Fortalecimiento de la Gestión Comunitaria del Agua y el Saneamiento en México para la Gobernanza Hídrica"/>
    <s v="Mexico"/>
    <x v="46"/>
    <x v="0"/>
    <s v="Co-inversor - Fundación Avina (FA)"/>
    <x v="4"/>
    <x v="12"/>
    <x v="12"/>
    <s v="Consultoría: Implementación de Programas"/>
    <x v="6"/>
    <s v="Pesos Mexicanos"/>
    <n v="59500"/>
    <n v="2928.15"/>
    <s v="Pago Completo"/>
    <s v="Segundo Pago -Margarita Gutiérrez"/>
    <s v="D-2025-03-27-24680"/>
  </r>
  <r>
    <d v="2025-03-31T00:00:00"/>
    <s v="Desembolso 2- CIVICUS"/>
    <x v="234"/>
    <s v="Evaluación proyecto gestión comunitaria del agua - FGRA"/>
    <s v="Mexico"/>
    <x v="46"/>
    <x v="0"/>
    <s v="Co-inversor - Fundación Avina (FA)"/>
    <x v="4"/>
    <x v="4"/>
    <x v="4"/>
    <s v="Consultoría: Contratación de servicios/Otros"/>
    <x v="6"/>
    <s v="Pesos Mexicanos"/>
    <n v="185400"/>
    <n v="9210.1299999999992"/>
    <s v="Pago Completo"/>
    <s v="Desembolso 2- CIVICUS"/>
    <s v="D-2025-03-28-24695"/>
  </r>
  <r>
    <d v="2025-03-31T00:00:00"/>
    <s v="UE Mx - 1615 FA Mx - Consultoria Evaluacion, Monitoreo y Aprendizaje - Marzo"/>
    <x v="154"/>
    <s v="UE Mx - Consultoría de evaluación, monitoreo y aprendizaje"/>
    <s v="Mexico"/>
    <x v="48"/>
    <x v="0"/>
    <s v="Co-inversor - Fundación Avina (FA)"/>
    <x v="3"/>
    <x v="9"/>
    <x v="9"/>
    <s v="Consultoría: Implementación de Programas"/>
    <x v="6"/>
    <s v="Pesos Mexicanos"/>
    <n v="25963.4"/>
    <n v="1272.72"/>
    <s v="Pago Completo"/>
    <s v="UE Mx - 1615 FA Mx - Consultoria Evaluacion, Monitoreo y Aprendizaje - Marzo"/>
    <s v="D-2025-03-27-24673"/>
  </r>
  <r>
    <d v="2025-03-31T00:00:00"/>
    <s v="Reintegro gastos de viaje - Tomas de Lara"/>
    <x v="220"/>
    <s v="Participación aliados en LARIS 2025"/>
    <s v="Brasil"/>
    <x v="68"/>
    <x v="0"/>
    <s v="Co-inversor - Fundación Avina (FA)"/>
    <x v="1"/>
    <x v="26"/>
    <x v="28"/>
    <s v="Contratación de servicios/Viajes/Hoteles/Viáticos"/>
    <x v="4"/>
    <s v="Reales"/>
    <n v="475.1"/>
    <n v="82.75"/>
    <s v="Pago Completo"/>
    <s v="Reintegro gastos de viaje - Tomas de Lara"/>
    <s v="D-2025-03-27-24678"/>
  </r>
  <r>
    <d v="2025-03-03T00:00:00"/>
    <s v="NF 104229188 Facebook bx adto"/>
    <x v="103"/>
    <s v="WTT COM - Materiais e serviços para comun. de projetos 2025"/>
    <s v="Asociacion WTT"/>
    <x v="72"/>
    <x v="1"/>
    <s v="WTT Institucional"/>
    <x v="2"/>
    <x v="2"/>
    <x v="2"/>
    <s v="Consultoría: Contratación de servicios/Otros"/>
    <x v="2"/>
    <s v="Reales"/>
    <n v="456.96"/>
    <n v="78.13"/>
    <s v="Pago Completo"/>
    <s v="NF 104229188 Facebook bx adto"/>
    <s v="D-2025-04-04-24736"/>
  </r>
  <r>
    <d v="2025-03-31T00:00:00"/>
    <s v="Tarjeta corporativa - Hospedaje Tomas Lara"/>
    <x v="220"/>
    <s v="Participación aliados en LARIS 2025"/>
    <s v="Panamá"/>
    <x v="68"/>
    <x v="0"/>
    <s v="Co-inversor - Fundación Avina (FA)"/>
    <x v="1"/>
    <x v="26"/>
    <x v="28"/>
    <s v="Contratación de servicios/Viajes/Hoteles/Viáticos"/>
    <x v="4"/>
    <s v="US Dollar"/>
    <n v="289.39"/>
    <n v="289.39"/>
    <s v="Pago Completo"/>
    <s v="Tarjeta corporativa - Hospedaje Tomas Lara"/>
    <s v="D-2025-04-03-24731"/>
  </r>
  <r>
    <d v="2025-03-31T00:00:00"/>
    <s v="Reembolso a Laura - Viaje Posadas 12-03-25"/>
    <x v="119"/>
    <s v="Pro-CLIMAR Argentina - Project coordinator  - Integral coordination for actions implementation Output 1 - Forest landscape restoration (FLR) – Laura Sifonios"/>
    <s v="Panamá"/>
    <x v="38"/>
    <x v="0"/>
    <s v="Co-inversor - Fundación Avina (FA)"/>
    <x v="6"/>
    <x v="8"/>
    <x v="8"/>
    <s v="Consultoría: Implementación de Programas"/>
    <x v="0"/>
    <s v="Pesos Argentinos"/>
    <n v="108851.3"/>
    <n v="102.23"/>
    <s v="Pago Completo"/>
    <s v="Reembolso a Laura - Viaje Posadas 12-03-25"/>
    <s v="D-2025-03-28-24694"/>
  </r>
  <r>
    <d v="2025-03-31T00:00:00"/>
    <s v="Tarjeta corporativa - Hospedaje Jessica Vilca"/>
    <x v="220"/>
    <s v="Participación aliados en LARIS 2025"/>
    <s v="Panamá"/>
    <x v="68"/>
    <x v="0"/>
    <s v="Co-inversor - Fundación Avina (FA)"/>
    <x v="1"/>
    <x v="26"/>
    <x v="28"/>
    <s v="Contratación de servicios/Viajes/Hoteles/Viáticos"/>
    <x v="4"/>
    <s v="US Dollar"/>
    <n v="296.01"/>
    <n v="296.01"/>
    <s v="Pago Completo"/>
    <s v="Tarjeta corporativa - Hospedaje Jessica Vilca"/>
    <s v="D-2025-04-03-24729"/>
  </r>
  <r>
    <d v="2025-04-01T00:00:00"/>
    <s v="NAO PAGAR | Devoluçao de adiantamento"/>
    <x v="71"/>
    <s v="Partners Global | Contratacion consultoria programática | Isadora Harley"/>
    <s v="Associação Avina Brasil"/>
    <x v="73"/>
    <x v="0"/>
    <s v="Co-inversor - Fundación Avina (FA)"/>
    <x v="5"/>
    <x v="27"/>
    <x v="29"/>
    <s v="Consultoría: Implementación de Programas"/>
    <x v="2"/>
    <s v="Reales"/>
    <n v="-7470.95"/>
    <n v="-1301.06"/>
    <s v="Pago Completo"/>
    <s v="NAO PAGAR | Devoluçao de adiantamento"/>
    <s v="D-2025-04-10-24763"/>
  </r>
  <r>
    <d v="2025-04-01T00:00:00"/>
    <s v="Honorario março"/>
    <x v="199"/>
    <s v="Avina | Consultoría Coordinación Programática | Isadora Harvey"/>
    <s v="Panamá"/>
    <x v="27"/>
    <x v="0"/>
    <s v="Co-inversor - Fundación Avina (FA)"/>
    <x v="5"/>
    <x v="16"/>
    <x v="16"/>
    <s v="Consultoría: Implementación de Programas"/>
    <x v="2"/>
    <s v="Reales"/>
    <n v="18306.5"/>
    <n v="3185.35"/>
    <s v="Pago Completo"/>
    <s v="Honorario março"/>
    <s v="D-2025-03-31-24708"/>
  </r>
  <r>
    <d v="2025-04-01T00:00:00"/>
    <s v="Factura 00000056 Juan Manuel Pescio - servicios de actualización de sistema y capacitación"/>
    <x v="235"/>
    <s v="ARG - Sistema de Gestión de las Cooperativas"/>
    <s v="Argentina"/>
    <x v="74"/>
    <x v="0"/>
    <s v="Co-inversor - Fundación Avina (FA)"/>
    <x v="6"/>
    <x v="10"/>
    <x v="10"/>
    <s v="Consultoría: Contratación de servicios/Otros"/>
    <x v="0"/>
    <s v="Pesos Argentinos"/>
    <n v="5598794.8600000003"/>
    <n v="5209.3900000000003"/>
    <s v="Pago Completo"/>
    <s v="Factura 00000056 Juan Manuel Pescio - servicios de actualización de sistema y capacitación"/>
    <s v="D-2025-03-31-24709"/>
  </r>
  <r>
    <d v="2025-04-01T00:00:00"/>
    <s v="TARJETA VALENTINA | Gastos comunicacion"/>
    <x v="236"/>
    <s v="SURGE | Redes sociales y productos de comunicación"/>
    <s v="Panamá"/>
    <x v="61"/>
    <x v="0"/>
    <s v="Avina Americas – Fundación Avina (AA-FA)"/>
    <x v="5"/>
    <x v="5"/>
    <x v="5"/>
    <s v="Consultoría: Contratación de servicios/Otros"/>
    <x v="6"/>
    <s v="US Dollar"/>
    <n v="58.56"/>
    <n v="58.56"/>
    <s v="Pago Completo"/>
    <s v="TARJETA VALENTINA | Gastos comunicacion"/>
    <s v="D-2025-04-01-24710"/>
  </r>
  <r>
    <d v="2025-04-01T00:00:00"/>
    <s v="Pago 12/12"/>
    <x v="79"/>
    <s v="Lazos de Agua: Especialista en Cambio de Comportamiento"/>
    <s v="Panamá"/>
    <x v="45"/>
    <x v="0"/>
    <s v="Co-inversor - Fundación Avina (FA)"/>
    <x v="4"/>
    <x v="12"/>
    <x v="12"/>
    <s v="Consultoría: Implementación de Programas"/>
    <x v="0"/>
    <s v="Pesos Argentinos"/>
    <n v="2741063"/>
    <n v="2558.15"/>
    <s v="Pago Completo"/>
    <s v="Pago 12/12"/>
    <s v="D-2025-03-31-24697"/>
  </r>
  <r>
    <d v="2025-04-02T00:00:00"/>
    <s v="UE Mx - Presentación Unidas - sala de reunion"/>
    <x v="237"/>
    <s v="UE Mx - Presentación Unidas"/>
    <s v="Mexico"/>
    <x v="48"/>
    <x v="0"/>
    <s v="Co-inversor - Fundación Avina (FA)"/>
    <x v="3"/>
    <x v="3"/>
    <x v="3"/>
    <s v="Consultoría: Contratación de servicios/Otros"/>
    <x v="6"/>
    <s v="Pesos Mexicanos"/>
    <n v="12300"/>
    <n v="604.13"/>
    <s v="Pago Completo"/>
    <s v="UE Mx - Presentación Unidas - sala de reunion"/>
    <s v="D-2025-03-31-24702"/>
  </r>
  <r>
    <d v="2025-04-02T00:00:00"/>
    <s v="Pago 1/10"/>
    <x v="238"/>
    <s v="GCF BRA - CLUA | Knowledge Management"/>
    <s v="Panamá"/>
    <x v="4"/>
    <x v="0"/>
    <s v="Co-inversor - Fundación Avina (FA)"/>
    <x v="0"/>
    <x v="11"/>
    <x v="11"/>
    <s v="Consultoría: Implementación de Programas"/>
    <x v="2"/>
    <s v="US Dollar"/>
    <n v="31408"/>
    <n v="31408"/>
    <s v="Pago Completo"/>
    <s v="Pago 1/10"/>
    <s v="D-2025-04-01-24715"/>
  </r>
  <r>
    <d v="2025-04-02T00:00:00"/>
    <s v="Pago Honorário Marzo"/>
    <x v="123"/>
    <s v="GCF BRA | Consultoria Genero e Diversidade - Lara Vaz"/>
    <s v="Panamá"/>
    <x v="2"/>
    <x v="0"/>
    <s v="Co-inversor - Fundación Avina (FA)"/>
    <x v="0"/>
    <x v="0"/>
    <x v="0"/>
    <s v="Consultoría: Implementación de Programas"/>
    <x v="2"/>
    <s v="Reales"/>
    <n v="7862.25"/>
    <n v="1368.04"/>
    <s v="Pago Completo"/>
    <s v="Pago Honorário Marzo"/>
    <s v="D-2025-04-01-24716"/>
  </r>
  <r>
    <d v="2025-04-02T00:00:00"/>
    <s v="Pago 1/6 - Hanan Ilga"/>
    <x v="239"/>
    <s v="POV: Consultoria comunicación y producción de materiales (Hanan Inga)"/>
    <s v="Panamá"/>
    <x v="40"/>
    <x v="0"/>
    <s v="Co-inversor - Fundación Avina (FA)"/>
    <x v="0"/>
    <x v="0"/>
    <x v="0"/>
    <s v="Consultoría: Implementación de Programas"/>
    <x v="17"/>
    <s v="Pesos Bolivianos"/>
    <n v="30000"/>
    <n v="4310.34"/>
    <s v="Pago Completo"/>
    <s v="Pago 1/6 - Hanan Ilga"/>
    <s v="D-2025-03-20-24633"/>
  </r>
  <r>
    <d v="2025-04-02T00:00:00"/>
    <s v="Segundo desembolso 50%- Fundación Plan"/>
    <x v="240"/>
    <s v="Lazos de Agua: Diagnóstico y Diseño Colombia"/>
    <s v="Panamá"/>
    <x v="6"/>
    <x v="0"/>
    <s v="Co-inversor - Fundación Avina (FA)"/>
    <x v="4"/>
    <x v="4"/>
    <x v="4"/>
    <s v="Donación efectivo más de U$D 50K"/>
    <x v="4"/>
    <s v="US Dollar"/>
    <n v="34957"/>
    <n v="34957"/>
    <s v="Pago Completo"/>
    <s v="Segundo desembolso 50%- Fundación Plan"/>
    <s v="D-2025-03-12-24590"/>
  </r>
  <r>
    <d v="2025-04-02T00:00:00"/>
    <s v="UE Mx - Presentación Unidas - coffee break"/>
    <x v="237"/>
    <s v="UE Mx - Presentación Unidas"/>
    <s v="Mexico"/>
    <x v="48"/>
    <x v="0"/>
    <s v="Co-inversor - Fundación Avina (FA)"/>
    <x v="3"/>
    <x v="3"/>
    <x v="3"/>
    <s v="Consultoría: Contratación de servicios/Otros"/>
    <x v="6"/>
    <s v="Pesos Mexicanos"/>
    <n v="23258"/>
    <n v="1142.3399999999999"/>
    <s v="Pago Completo"/>
    <s v="UE Mx - Presentación Unidas - coffee break"/>
    <s v="D-2025-03-31-24703"/>
  </r>
  <r>
    <d v="2025-04-02T00:00:00"/>
    <s v="UE Mx - Presentación Unidas - materiales y banner"/>
    <x v="237"/>
    <s v="UE Mx - Presentación Unidas"/>
    <s v="Mexico"/>
    <x v="48"/>
    <x v="0"/>
    <s v="Co-inversor - Fundación Avina (FA)"/>
    <x v="3"/>
    <x v="3"/>
    <x v="3"/>
    <s v="Consultoría: Contratación de servicios/Otros"/>
    <x v="6"/>
    <s v="Pesos Mexicanos"/>
    <n v="2232.6"/>
    <n v="109.66"/>
    <s v="Pago Completo"/>
    <s v="UE Mx - Presentación Unidas - materiales y banner"/>
    <s v="D-2025-03-31-24705"/>
  </r>
  <r>
    <d v="2025-04-02T00:00:00"/>
    <s v="UE Mx - Presentación Unidas - audio"/>
    <x v="237"/>
    <s v="UE Mx - Presentación Unidas"/>
    <s v="Mexico"/>
    <x v="48"/>
    <x v="0"/>
    <s v="Co-inversor - Fundación Avina (FA)"/>
    <x v="3"/>
    <x v="3"/>
    <x v="3"/>
    <s v="Consultoría: Contratación de servicios/Otros"/>
    <x v="6"/>
    <s v="Pesos Mexicanos"/>
    <n v="13456"/>
    <n v="660.9"/>
    <s v="Pago Completo"/>
    <s v="UE Mx - Presentación Unidas - audio"/>
    <s v="D-2025-03-31-24704"/>
  </r>
  <r>
    <d v="2025-04-03T00:00:00"/>
    <s v="Pago 1 - I-06931"/>
    <x v="241"/>
    <s v="ASDI – Contratación de Servicio de Auditoría Avina"/>
    <s v="Panamá"/>
    <x v="5"/>
    <x v="0"/>
    <s v="Co-inversor - Fundación Avina (FA)"/>
    <x v="3"/>
    <x v="9"/>
    <x v="9"/>
    <s v="Auditoria"/>
    <x v="19"/>
    <s v="US Dollar"/>
    <n v="1250"/>
    <n v="1250"/>
    <s v="Pago Completo"/>
    <s v="Pago 1 - I-06931"/>
    <s v="D-2025-04-02-24721"/>
  </r>
  <r>
    <d v="2025-04-03T00:00:00"/>
    <s v="Couta 1/12"/>
    <x v="242"/>
    <s v="Avina: Consultoría Programática Biomas y Accion Climática (Paz Gonzalez)"/>
    <s v="Panamá"/>
    <x v="40"/>
    <x v="0"/>
    <s v="Co-inversor - Fundación Avina (FA)"/>
    <x v="0"/>
    <x v="0"/>
    <x v="0"/>
    <s v="Consultoría: Implementación de Programas"/>
    <x v="0"/>
    <s v="Pesos Argentinos"/>
    <n v="3658136.84"/>
    <n v="3414.03"/>
    <s v="Pago Completo"/>
    <s v="Couta 1/12"/>
    <s v="D-2025-04-02-24726"/>
  </r>
  <r>
    <d v="2025-04-03T00:00:00"/>
    <s v="Honorarios Marzo 2025"/>
    <x v="0"/>
    <s v="UE Redes Chaco - Coordinación del proyecto (Yaiza Reid Rata) - año II"/>
    <s v="Argentina"/>
    <x v="56"/>
    <x v="0"/>
    <s v="Co-inversor - Fundación Avina (FA)"/>
    <x v="0"/>
    <x v="0"/>
    <x v="0"/>
    <s v="Consultoría: Implementación de Programas"/>
    <x v="0"/>
    <s v="Pesos Argentinos"/>
    <n v="3231220"/>
    <n v="3013.49"/>
    <s v="Pago Completo"/>
    <s v="Honorarios Marzo 2025"/>
    <s v="D-2025-04-03-24728"/>
  </r>
  <r>
    <d v="2025-04-03T00:00:00"/>
    <s v="Primer pago auditoria I-06910"/>
    <x v="243"/>
    <s v="ASDI – Auditoria socios implementadores"/>
    <s v="Panamá"/>
    <x v="5"/>
    <x v="0"/>
    <s v="Co-inversor - Fundación Avina (FA)"/>
    <x v="3"/>
    <x v="9"/>
    <x v="9"/>
    <s v="Auditoria"/>
    <x v="3"/>
    <s v="US Dollar"/>
    <n v="5000"/>
    <n v="5000"/>
    <s v="Pago Completo"/>
    <s v="Primer pago auditoria I-06910"/>
    <s v="D-2025-04-02-24722"/>
  </r>
  <r>
    <d v="2025-04-03T00:00:00"/>
    <s v="Honorarios Marzo 2025"/>
    <x v="120"/>
    <s v="UE Redes Chaco - consultoría administrativa (Fiorella Tomasello)"/>
    <s v="Argentina"/>
    <x v="56"/>
    <x v="0"/>
    <s v="Co-inversor - Fundación Avina (FA)"/>
    <x v="0"/>
    <x v="0"/>
    <x v="0"/>
    <s v="Consultoría: Implementación de Programas"/>
    <x v="0"/>
    <s v="Pesos Argentinos"/>
    <n v="1500000"/>
    <n v="1395.35"/>
    <s v="Pago Completo"/>
    <s v="Honorarios Marzo 2025"/>
    <s v="D-2025-04-03-24730"/>
  </r>
  <r>
    <d v="2025-04-03T00:00:00"/>
    <s v="Reintegro gastos de viajes"/>
    <x v="76"/>
    <s v="SURGE FA | Coordinación Programática - Anaid Astorga"/>
    <s v="Panamá"/>
    <x v="75"/>
    <x v="0"/>
    <s v="Avina Americas – Fundación Avina (AA-FA)"/>
    <x v="5"/>
    <x v="16"/>
    <x v="16"/>
    <s v="Consultoría: Implementación de Programas"/>
    <x v="6"/>
    <s v="US Dollar"/>
    <n v="1067.24"/>
    <n v="1067.24"/>
    <s v="Pago Completo"/>
    <s v="Reintegro gastos de viajes"/>
    <s v="D-2025-04-02-24718"/>
  </r>
  <r>
    <d v="2025-04-03T00:00:00"/>
    <s v="Couta 2/12"/>
    <x v="242"/>
    <s v="Avina: Consultoría Programática Biomas y Accion Climática (Paz Gonzalez)"/>
    <s v="Panamá"/>
    <x v="40"/>
    <x v="0"/>
    <s v="Co-inversor - Fundación Avina (FA)"/>
    <x v="0"/>
    <x v="0"/>
    <x v="0"/>
    <s v="Consultoría: Implementación de Programas"/>
    <x v="0"/>
    <s v="Pesos Argentinos"/>
    <n v="3658136.84"/>
    <n v="3414.03"/>
    <s v="Pago Completo"/>
    <s v="Couta 2/12"/>
    <s v="D-2025-04-02-24727"/>
  </r>
  <r>
    <d v="2025-04-04T00:00:00"/>
    <s v="Pago 2da enmienda I-5724 AA-FA"/>
    <x v="244"/>
    <s v="AA FA OSF | Fondo Oportunidad Mexico"/>
    <s v="Avina Americas"/>
    <x v="53"/>
    <x v="3"/>
    <s v="Co-inversor - Avina Americas (AA)"/>
    <x v="5"/>
    <x v="18"/>
    <x v="18"/>
    <s v="Donación efectivo más de U$D 50K"/>
    <x v="6"/>
    <s v="US Dollar"/>
    <n v="63700"/>
    <n v="63700"/>
    <s v="Pago Completo"/>
    <s v="Pago 2da enmienda I-5724 AA-FA"/>
    <s v="D-2025-04-04-24737"/>
  </r>
  <r>
    <d v="2025-04-04T00:00:00"/>
    <s v="Transferencia AA-FA Inversiones I-6940 MapBiomas"/>
    <x v="245"/>
    <s v="MapBiomas: Fondos AA-FA"/>
    <s v="Avina Americas"/>
    <x v="10"/>
    <x v="3"/>
    <s v="Co-inversor - Avina Americas (AA)"/>
    <x v="0"/>
    <x v="6"/>
    <x v="6"/>
    <s v="Donación efectivo más de U$D 50K"/>
    <x v="18"/>
    <s v="US Dollar"/>
    <n v="20177500"/>
    <n v="20177500"/>
    <s v="Pago Completo"/>
    <s v="Transferencia AA-FA Inversiones I-6940 MapBiomas"/>
    <s v="D-2025-04-04-24739"/>
  </r>
  <r>
    <d v="2025-04-04T00:00:00"/>
    <s v="Transferencia AA-FA Inter entidades  I-6940 MapBiomas"/>
    <x v="245"/>
    <s v="MapBiomas: Fondos AA-FA"/>
    <s v="Avina Americas"/>
    <x v="10"/>
    <x v="3"/>
    <s v="Co-inversor - Avina Americas (AA)"/>
    <x v="0"/>
    <x v="28"/>
    <x v="30"/>
    <s v="Donación efectivo más de U$D 50K"/>
    <x v="18"/>
    <s v="US Dollar"/>
    <n v="3122500"/>
    <n v="3122500"/>
    <s v="Pago Completo"/>
    <s v="Transferencia AA-FA Inter entidades  I-6940 MapBiomas"/>
    <s v="D-2025-04-04-24740"/>
  </r>
  <r>
    <d v="2025-04-04T00:00:00"/>
    <s v="Pago Enmienda AA-FA I-6692"/>
    <x v="246"/>
    <s v="Fondos AA-FA OSF SURGE | Renovación 2024 a 2027"/>
    <s v="Avina Americas"/>
    <x v="76"/>
    <x v="3"/>
    <s v="Co-inversor - Avina Americas (AA)"/>
    <x v="5"/>
    <x v="18"/>
    <x v="18"/>
    <s v="Donación efectivo más de U$D 50K"/>
    <x v="18"/>
    <s v="US Dollar"/>
    <n v="127500"/>
    <n v="127500"/>
    <s v="Pago Completo"/>
    <s v="Pago Enmienda AA-FA I-6692"/>
    <s v="D-2025-04-04-24744"/>
  </r>
  <r>
    <d v="2025-04-04T00:00:00"/>
    <s v="Pago AA-FA I-6866 1 de 2 Hewlett"/>
    <x v="247"/>
    <s v="Fondos AA-FA HEWLLET SURGE | Renovación 2024 a 2027"/>
    <s v="Avina Americas"/>
    <x v="77"/>
    <x v="3"/>
    <s v="Co-inversor - Avina Americas (AA)"/>
    <x v="5"/>
    <x v="29"/>
    <x v="31"/>
    <s v="Donación efectivo más de U$D 3K y menos de U$D 50K"/>
    <x v="18"/>
    <s v="US Dollar"/>
    <n v="128837"/>
    <n v="128837"/>
    <s v="Pago Completo"/>
    <s v="Pago AA-FA I-6866 1 de 2 Hewlett"/>
    <s v="D-2025-04-04-24745"/>
  </r>
  <r>
    <d v="2025-04-04T00:00:00"/>
    <s v="Pago complementar"/>
    <x v="121"/>
    <s v="POV-BOL: Coordinación Programática - Año 4  (Marko Carrasco)"/>
    <s v="Panamá"/>
    <x v="40"/>
    <x v="0"/>
    <s v="Co-inversor - Fundación Avina (FA)"/>
    <x v="0"/>
    <x v="0"/>
    <x v="0"/>
    <s v="Consultoría: Implementación de Programas"/>
    <x v="17"/>
    <s v="Pesos Bolivianos"/>
    <n v="4672.29"/>
    <n v="671.31"/>
    <s v="Pago Completo"/>
    <s v="Pago complementar"/>
    <s v="D-2025-04-03-24733"/>
  </r>
  <r>
    <d v="2025-04-04T00:00:00"/>
    <s v="Pago 6/6 - NM"/>
    <x v="106"/>
    <s v="POV-VAC-BR: Apoio a PMEL e Gestão - Ano 4 (Natalia Maia)"/>
    <s v="Panamá"/>
    <x v="40"/>
    <x v="0"/>
    <s v="Co-inversor - Fundación Avina (FA)"/>
    <x v="0"/>
    <x v="0"/>
    <x v="0"/>
    <s v="Consultoría: Implementación de Programas"/>
    <x v="2"/>
    <s v="Reales"/>
    <n v="17000"/>
    <n v="3035.88"/>
    <s v="Pago Completo"/>
    <s v="Pago 6/6 - NM"/>
    <s v="D-2025-04-03-24732"/>
  </r>
  <r>
    <d v="2025-04-04T00:00:00"/>
    <s v="2do. desembolso- Paloma Mejia I-6717"/>
    <x v="248"/>
    <s v="Kellogg: Technical advice and workshop facilitation"/>
    <s v="Avina Americas"/>
    <x v="78"/>
    <x v="2"/>
    <s v="Co-inversor - Avina Americas (AA)"/>
    <x v="4"/>
    <x v="24"/>
    <x v="24"/>
    <s v="Consultoría: Contratación de servicios/Otros"/>
    <x v="6"/>
    <s v="US Dollar"/>
    <n v="2000"/>
    <n v="2000"/>
    <s v="Pago Completo"/>
    <s v="2do. desembolso- Paloma Mejia I-6717"/>
    <s v="D-2025-03-31-24706"/>
  </r>
  <r>
    <d v="2025-04-04T00:00:00"/>
    <s v="I-2024-06304 - Union of Informal Workers Association"/>
    <x v="49"/>
    <s v="DAWF Union of Informal Workers Association"/>
    <s v="Avina Americas"/>
    <x v="79"/>
    <x v="2"/>
    <s v="Co-inversor - Avina Americas (AA)"/>
    <x v="3"/>
    <x v="7"/>
    <x v="7"/>
    <s v="Donación efectivo más de U$D 50K"/>
    <x v="13"/>
    <s v="US Dollar"/>
    <n v="13500"/>
    <n v="13500"/>
    <s v="Pago Completo"/>
    <s v="I-2024-06304 - Union of Informal Workers Association"/>
    <s v="D-2025-04-02-24720"/>
  </r>
  <r>
    <d v="2025-04-04T00:00:00"/>
    <s v="Desembolso FEMSA AA-FA"/>
    <x v="249"/>
    <s v="Fondos AA-FA FEMSA"/>
    <s v="Avina Americas"/>
    <x v="80"/>
    <x v="3"/>
    <s v="Co-inversor - Avina Americas (AA)"/>
    <x v="4"/>
    <x v="30"/>
    <x v="32"/>
    <s v="Donación efectivo más de U$D 50K"/>
    <x v="6"/>
    <s v="US Dollar"/>
    <n v="212940"/>
    <n v="212940"/>
    <s v="Pago Completo"/>
    <s v="Desembolso FEMSA AA-FA"/>
    <s v="D-2025-04-04-24741"/>
  </r>
  <r>
    <d v="2025-04-04T00:00:00"/>
    <s v="Pago AA-FA I-6866 2 de 2 Hewlett"/>
    <x v="247"/>
    <s v="Fondos AA-FA HEWLLET SURGE | Renovación 2024 a 2027"/>
    <s v="Avina Americas"/>
    <x v="77"/>
    <x v="3"/>
    <s v="Co-inversor - Avina Americas (AA)"/>
    <x v="5"/>
    <x v="18"/>
    <x v="18"/>
    <s v="Donación efectivo más de U$D 3K y menos de U$D 50K"/>
    <x v="18"/>
    <s v="US Dollar"/>
    <n v="371084"/>
    <n v="371084"/>
    <s v="Pago Completo"/>
    <s v="Pago AA-FA I-6866 2 de 2 Hewlett"/>
    <s v="D-2025-04-04-24746"/>
  </r>
  <r>
    <d v="2025-04-04T00:00:00"/>
    <s v="Desembolso Marzo - Daniela Salas"/>
    <x v="112"/>
    <s v="ICC: consultoría de monitoreo, evaluación y aprendizaje - Daniela Salas"/>
    <s v="Panamá"/>
    <x v="58"/>
    <x v="0"/>
    <s v="Co-inversor - Fundación Avina (FA)"/>
    <x v="3"/>
    <x v="9"/>
    <x v="9"/>
    <s v="Consultoría: Implementación de Programas"/>
    <x v="7"/>
    <s v="Nuevos Soles Peruanos"/>
    <n v="8500"/>
    <n v="2317.9699999999998"/>
    <s v="Pago Completo"/>
    <s v="Desembolso Marzo - Daniela Salas"/>
    <s v="D-2025-04-02-24724"/>
  </r>
  <r>
    <d v="2025-04-04T00:00:00"/>
    <s v="Desembolso Unico I-6812"/>
    <x v="250"/>
    <s v="LR - C3 Encuentro de secretarías de RED LACRE en Chile"/>
    <s v="Avina Americas"/>
    <x v="81"/>
    <x v="2"/>
    <s v="Co-inversor - Avina Americas (AA)"/>
    <x v="6"/>
    <x v="19"/>
    <x v="19"/>
    <s v="Donación efectivo más de U$D 3K y menos de U$D 50K"/>
    <x v="10"/>
    <s v="US Dollar"/>
    <n v="19105.900000000001"/>
    <n v="19105.900000000001"/>
    <s v="Pago Completo"/>
    <s v="Desembolso Unico I-6812"/>
    <s v="D-2025-04-01-24713"/>
  </r>
  <r>
    <d v="2025-04-04T00:00:00"/>
    <s v="01 st Desembolso Guyra I-6826"/>
    <x v="251"/>
    <s v="MapBiomas: Paraguay"/>
    <s v="Avina Americas"/>
    <x v="10"/>
    <x v="2"/>
    <s v="Co-inversor - Avina Americas (AA)"/>
    <x v="0"/>
    <x v="6"/>
    <x v="6"/>
    <s v="Donación efectivo más de U$D 50K"/>
    <x v="9"/>
    <s v="US Dollar"/>
    <n v="75000"/>
    <n v="75000"/>
    <s v="Pago Completo"/>
    <s v="01 st Desembolso Guyra I-6826"/>
    <s v="D-2025-04-01-24712"/>
  </r>
  <r>
    <d v="2025-04-04T00:00:00"/>
    <s v="I-2023-05946 - Canadian Network on Corporate Accountability (CNCA)"/>
    <x v="252"/>
    <s v="FORGE 2: Canadian Network on Corporate Accountability (CNCA)"/>
    <s v="Avina Americas"/>
    <x v="29"/>
    <x v="2"/>
    <s v="Co-inversor - Avina Americas (AA)"/>
    <x v="3"/>
    <x v="7"/>
    <x v="7"/>
    <s v="Donación efectivo más de U$D 50K"/>
    <x v="24"/>
    <s v="US Dollar"/>
    <n v="250000"/>
    <n v="250000"/>
    <s v="Pago Completo"/>
    <s v="I-2023-05946 - Canadian Network on Corporate Accountability (CNCA)"/>
    <s v="D-2025-04-02-24719"/>
  </r>
  <r>
    <d v="2025-04-04T00:00:00"/>
    <s v="Pago enmienda I-5734 AA-FA"/>
    <x v="253"/>
    <s v="AA FA HEWLETT | Fondo Oportunidad Mexico"/>
    <s v="Avina Americas"/>
    <x v="37"/>
    <x v="3"/>
    <s v="Co-inversor - Avina Americas (AA)"/>
    <x v="5"/>
    <x v="18"/>
    <x v="18"/>
    <s v="Donación efectivo más de U$D 50K"/>
    <x v="6"/>
    <s v="US Dollar"/>
    <n v="106200"/>
    <n v="106200"/>
    <s v="Pago Completo"/>
    <s v="Pago enmienda I-5734 AA-FA"/>
    <s v="D-2025-04-04-24738"/>
  </r>
  <r>
    <d v="2025-04-04T00:00:00"/>
    <s v="Pago 1 de 2 Enmienda FORGE"/>
    <x v="254"/>
    <s v="Fondos AA-FA Fidelity Charitable y Wellspring (FORGE)"/>
    <s v="Avina Americas"/>
    <x v="79"/>
    <x v="3"/>
    <s v="Co-inversor - Avina Americas (AA)"/>
    <x v="3"/>
    <x v="7"/>
    <x v="7"/>
    <s v="Donación efectivo más de U$D 3K y menos de U$D 50K"/>
    <x v="18"/>
    <s v="US Dollar"/>
    <n v="21000"/>
    <n v="21000"/>
    <s v="Pago Completo"/>
    <s v="Pago 1 de 2 Enmienda FORGE"/>
    <s v="D-2025-04-04-24742"/>
  </r>
  <r>
    <d v="2025-04-04T00:00:00"/>
    <s v="Desembolso Terranova - Pasajes y Estadía"/>
    <x v="208"/>
    <s v="ICC: Participación CSW2025 - Caja chica y agencia"/>
    <s v="Panamá"/>
    <x v="58"/>
    <x v="0"/>
    <s v="Co-inversor - Fundación Avina (FA)"/>
    <x v="3"/>
    <x v="9"/>
    <x v="9"/>
    <s v="Organizado por Avina"/>
    <x v="23"/>
    <s v="US Dollar"/>
    <n v="7469.76"/>
    <n v="7469.76"/>
    <s v="Pago Completo"/>
    <s v="Desembolso Terranova - Pasajes y Estadía"/>
    <s v="D-2025-04-03-24734"/>
  </r>
  <r>
    <d v="2025-04-04T00:00:00"/>
    <s v="Transferencia AA-FA Inter entidades  I-6940 MapBiomas"/>
    <x v="245"/>
    <s v="MapBiomas: Fondos AA-FA"/>
    <s v="Avina Americas"/>
    <x v="10"/>
    <x v="3"/>
    <s v="Co-inversor - Avina Americas (AA)"/>
    <x v="0"/>
    <x v="28"/>
    <x v="30"/>
    <s v="Donación efectivo más de U$D 50K"/>
    <x v="18"/>
    <s v="US Dollar"/>
    <n v="950000"/>
    <n v="950000"/>
    <s v="Pago Completo"/>
    <s v="Transferencia AA-FA Inter entidades  I-6940 MapBiomas"/>
    <s v="D-2025-04-04-24740"/>
  </r>
  <r>
    <d v="2025-04-04T00:00:00"/>
    <s v="Pago 2 - I-2024-06211 - Dolores Hidalgo - Soluciones Ecologicas - Alianza Avery"/>
    <x v="255"/>
    <s v="Latitud R-MEX - Reciclaje Inclusivo Dolores Hidalgo - Soluciones Ecologicas"/>
    <s v="Avina Americas"/>
    <x v="82"/>
    <x v="2"/>
    <s v="Co-inversor - Avina Americas (AA)"/>
    <x v="6"/>
    <x v="19"/>
    <x v="19"/>
    <s v="Donación efectivo más de U$D 3K y menos de U$D 50K"/>
    <x v="6"/>
    <s v="US Dollar"/>
    <n v="8000"/>
    <n v="8000"/>
    <s v="Pago Completo"/>
    <s v="Pago 2 - I-2024-06211 - Dolores Hidalgo - Soluciones Ecologicas - Alianza Avery"/>
    <s v="D-2025-03-31-24707"/>
  </r>
  <r>
    <d v="2025-04-04T00:00:00"/>
    <s v="Pago 2 de 2 Enmienda FORGE"/>
    <x v="254"/>
    <s v="Fondos AA-FA Fidelity Charitable y Wellspring (FORGE)"/>
    <s v="Avina Americas"/>
    <x v="83"/>
    <x v="3"/>
    <s v="Co-inversor - Avina Americas (AA)"/>
    <x v="3"/>
    <x v="7"/>
    <x v="7"/>
    <s v="Donación efectivo más de U$D 3K y menos de U$D 50K"/>
    <x v="18"/>
    <s v="US Dollar"/>
    <n v="14000"/>
    <n v="14000"/>
    <s v="Pago Completo"/>
    <s v="Pago 2 de 2 Enmienda FORGE"/>
    <s v="D-2025-04-04-24743"/>
  </r>
  <r>
    <d v="2025-04-04T00:00:00"/>
    <s v="Pago único- Alejandra Calderón"/>
    <x v="256"/>
    <s v="Avina: Consultoría Programatica Bolívia"/>
    <s v="Panamá"/>
    <x v="27"/>
    <x v="0"/>
    <s v="Co-inversor - Fundación Avina (FA)"/>
    <x v="4"/>
    <x v="12"/>
    <x v="12"/>
    <s v="Consultoría: Implementación de Programas"/>
    <x v="17"/>
    <s v="Pesos Bolivianos"/>
    <n v="17107.96"/>
    <n v="2458.04"/>
    <s v="Pago Completo"/>
    <s v="Pago único- Alejandra Calderón"/>
    <s v="D-2025-04-02-24725"/>
  </r>
  <r>
    <d v="2025-04-08T00:00:00"/>
    <s v="Pago vuelo Carlos Magno"/>
    <x v="257"/>
    <s v="Apoio à Rede ASA para fortalecer acesso à água no contexto de crise climática"/>
    <s v="Brasil"/>
    <x v="33"/>
    <x v="0"/>
    <s v="Co-inversor - Fundación Avina (FA)"/>
    <x v="4"/>
    <x v="4"/>
    <x v="4"/>
    <s v="Contratación de servicios/Viajes/Hoteles/Viáticos"/>
    <x v="2"/>
    <s v="Reales"/>
    <n v="2992.27"/>
    <n v="504.05"/>
    <s v="Pago Completo"/>
    <s v="Pago vuelo Carlos Magno"/>
    <s v="D-2025-04-07-24752"/>
  </r>
  <r>
    <d v="2025-04-08T00:00:00"/>
    <s v="Pago reembolso Aga I-5749"/>
    <x v="184"/>
    <s v="Walmart-Periplo: Contratacion de Traducciones e Interpretacion y Servicios Varios"/>
    <s v="Avina Americas"/>
    <x v="11"/>
    <x v="2"/>
    <s v="Co-inversor - Avina Americas (AA)"/>
    <x v="3"/>
    <x v="7"/>
    <x v="7"/>
    <s v="Consultoría: Contratación de servicios/Otros"/>
    <x v="6"/>
    <s v="US Dollar"/>
    <n v="1228.17"/>
    <n v="1228.17"/>
    <s v="Pago Completo"/>
    <s v="Pago reembolso Aga I-5749"/>
    <s v="D-2025-04-07-24750"/>
  </r>
  <r>
    <d v="2025-04-08T00:00:00"/>
    <s v="Entrega do Informe 1 de Atividades"/>
    <x v="27"/>
    <s v="CLUA | Consultoria Seleção de Beneficiários- Marcelo Tavares"/>
    <s v="Panamá"/>
    <x v="4"/>
    <x v="0"/>
    <s v="Co-inversor - Fundación Avina (FA)"/>
    <x v="0"/>
    <x v="11"/>
    <x v="11"/>
    <s v="Consultoría: Contratación de servicios/Otros"/>
    <x v="2"/>
    <s v="Reales"/>
    <n v="10000"/>
    <n v="1741.49"/>
    <s v="Pago Completo"/>
    <s v="Entrega do Informe 1 de Atividades"/>
    <s v="D-2025-04-07-24747"/>
  </r>
  <r>
    <d v="2025-04-08T00:00:00"/>
    <s v="Pago bimensal - fevereiro e março"/>
    <x v="133"/>
    <s v="GCF BRA - Articulador Local Marajó - Emerson Miranda"/>
    <s v="Brasil"/>
    <x v="2"/>
    <x v="0"/>
    <s v="Co-inversor - Fundación Avina (FA)"/>
    <x v="0"/>
    <x v="0"/>
    <x v="0"/>
    <s v="Consultoría: Implementación de Programas"/>
    <x v="2"/>
    <s v="Reales"/>
    <n v="7338.1"/>
    <n v="1277.92"/>
    <s v="Pago Completo"/>
    <s v="Pago bimensal - fevereiro e março"/>
    <s v="D-2025-04-07-24751"/>
  </r>
  <r>
    <d v="2025-04-08T00:00:00"/>
    <s v="Desembolso Préstamo único S.Elgueta"/>
    <x v="258"/>
    <s v="Susana Elgueta Donaire FDR 2.0 Ikatu"/>
    <s v="Chile"/>
    <x v="1"/>
    <x v="0"/>
    <s v="Co-inversor - Fundación Avina (FA)"/>
    <x v="1"/>
    <x v="1"/>
    <x v="1"/>
    <s v="Cooperación Financiera Reembolsable"/>
    <x v="1"/>
    <s v="Pesos Chilenos"/>
    <n v="2000000"/>
    <n v="2018.82"/>
    <s v="Pago Completo"/>
    <s v="Desembolso Préstamo único S.Elgueta"/>
    <s v="D-2025-04-01-24717"/>
  </r>
  <r>
    <d v="2025-04-08T00:00:00"/>
    <s v="NF 9 ref. 7 Pago - Gestor Científico PD&amp;I - Rafael Soares"/>
    <x v="41"/>
    <s v="WTT Gestor Científico PD&amp;I - Rafael Soares"/>
    <s v="Asociacion WTT"/>
    <x v="42"/>
    <x v="1"/>
    <s v="WTT Institucional"/>
    <x v="2"/>
    <x v="2"/>
    <x v="2"/>
    <s v="Consultoría: Implementación de Programas"/>
    <x v="2"/>
    <s v="Reales"/>
    <n v="18000"/>
    <n v="3032.09"/>
    <s v="Pago Completo"/>
    <s v="NF 9 ref. 7 Pago - Gestor Científico PD&amp;I - Rafael Soares"/>
    <s v="D-2025-04-08-24753"/>
  </r>
  <r>
    <d v="2025-04-09T00:00:00"/>
    <s v="Factura 43209 - Allegro tours"/>
    <x v="106"/>
    <s v="POV-VAC-BR: Apoio a PMEL e Gestão - Ano 4 (Natalia Maia)"/>
    <s v="Panamá"/>
    <x v="40"/>
    <x v="0"/>
    <s v="Co-inversor - Fundación Avina (FA)"/>
    <x v="0"/>
    <x v="0"/>
    <x v="0"/>
    <s v="Consultoría: Implementación de Programas"/>
    <x v="2"/>
    <s v="US Dollar"/>
    <n v="230.24"/>
    <n v="230.24"/>
    <s v="Pago Completo"/>
    <s v="Factura 43209 - Allegro tours"/>
    <s v="D-2025-04-16-24790"/>
  </r>
  <r>
    <d v="2025-04-09T00:00:00"/>
    <s v="ALLEGRO TOUR | Factura Allegro No. 43981 Y Factura Allegro 44296"/>
    <x v="259"/>
    <s v="PORTICUS | Taller Planeación Democracia en Paz"/>
    <s v="Panamá"/>
    <x v="9"/>
    <x v="0"/>
    <s v="Co-inversor - Fundación Avina (FA)"/>
    <x v="5"/>
    <x v="5"/>
    <x v="5"/>
    <s v="Organizado por Avina"/>
    <x v="4"/>
    <s v="US Dollar"/>
    <n v="627.12"/>
    <n v="627.12"/>
    <s v="Pago Completo"/>
    <s v="ALLEGRO TOUR | Factura Allegro No. 43981 Y Factura Allegro 44296"/>
    <s v="D-2025-04-11-24768"/>
  </r>
  <r>
    <d v="2025-04-09T00:00:00"/>
    <s v="Pago 2- Chistian Rubio"/>
    <x v="7"/>
    <s v="Lazos de Agua - Arquitectura de identidad"/>
    <s v="Panamá"/>
    <x v="6"/>
    <x v="0"/>
    <s v="Co-inversor - Fundación Avina (FA)"/>
    <x v="4"/>
    <x v="4"/>
    <x v="4"/>
    <s v="Consultoría: Contratación de servicios/Otros"/>
    <x v="4"/>
    <s v="US Dollar"/>
    <n v="500"/>
    <n v="500"/>
    <s v="Pago Completo"/>
    <s v="Pago 2- Chistian Rubio"/>
    <s v="D-2025-04-08-24756"/>
  </r>
  <r>
    <d v="2025-04-09T00:00:00"/>
    <s v="I-2024-06754 Invoice 1-03/03/25 Pago unico - Juan Duncan"/>
    <x v="260"/>
    <s v="Latitud R - C4 Consultoría Proveedor servicios de Comunicación"/>
    <s v="Panamá"/>
    <x v="34"/>
    <x v="0"/>
    <s v="Avina Americas – Fundación Avina (AA-FA)"/>
    <x v="6"/>
    <x v="8"/>
    <x v="8"/>
    <s v="Consultoría: Implementación de Programas"/>
    <x v="10"/>
    <s v="Pesos Argentinos"/>
    <n v="2100000"/>
    <n v="1958.5"/>
    <s v="Pago Completo"/>
    <s v="I-2024-06754 Invoice 1-03/03/25 Pago unico - Juan Duncan"/>
    <s v="D-2025-04-08-24755"/>
  </r>
  <r>
    <d v="2025-04-09T00:00:00"/>
    <s v="ALEGROTOUR | Factura  45752"/>
    <x v="46"/>
    <s v="SURGE | Consultoria de Comunicación | Camilo Andrés Velásquez Ruiz"/>
    <s v="Panamá"/>
    <x v="9"/>
    <x v="0"/>
    <s v="Co-inversor - Fundación Avina (FA)"/>
    <x v="5"/>
    <x v="16"/>
    <x v="16"/>
    <s v="Consultoría: Implementación de Programas"/>
    <x v="6"/>
    <s v="US Dollar"/>
    <n v="217.45"/>
    <n v="217.45"/>
    <s v="Pago Completo"/>
    <s v="ALEGROTOUR | Factura  45752"/>
    <s v="D-2025-04-09-24759"/>
  </r>
  <r>
    <d v="2025-04-10T00:00:00"/>
    <s v="Pago Marzo/2025"/>
    <x v="261"/>
    <s v="SURGE | Contratación Servicios de Comunicación - Eskuela Radical"/>
    <s v="Panamá"/>
    <x v="75"/>
    <x v="0"/>
    <s v="Avina Americas – Fundación Avina (AA-FA)"/>
    <x v="5"/>
    <x v="5"/>
    <x v="5"/>
    <s v="Consultoría: Contratación de servicios/Otros"/>
    <x v="6"/>
    <s v="US Dollar"/>
    <n v="2050"/>
    <n v="2050"/>
    <s v="Pago Completo"/>
    <s v="Pago Marzo/2025"/>
    <s v="D-2025-04-08-24757"/>
  </r>
  <r>
    <d v="2025-04-14T00:00:00"/>
    <s v="Viáticos Margarita- Encuentro Interestatal"/>
    <x v="233"/>
    <s v="Encuentro Interestatal de Organizaciones Comunitarias de Servicios de Agua y Saneamiento en Oaxaca, México"/>
    <s v="Mexico"/>
    <x v="46"/>
    <x v="0"/>
    <s v="Co-inversor - Fundación Avina (FA)"/>
    <x v="4"/>
    <x v="12"/>
    <x v="12"/>
    <s v="Organizado por Avina"/>
    <x v="6"/>
    <s v="Pesos Mexicanos"/>
    <n v="1595"/>
    <n v="78.42"/>
    <s v="Pago Completo"/>
    <s v="Viáticos Margarita- Encuentro Interestatal"/>
    <s v="D-2025-04-10-24760"/>
  </r>
  <r>
    <d v="2025-04-14T00:00:00"/>
    <s v="Pago saldo Consultoria Estudio Repisa"/>
    <x v="211"/>
    <s v="Periplo Chile | Estudio Repisa - Propuesta Stand Festival Ñam"/>
    <s v="Chile"/>
    <x v="65"/>
    <x v="0"/>
    <s v="Co-inversor - Fundación Avina (FA)"/>
    <x v="3"/>
    <x v="9"/>
    <x v="9"/>
    <s v="Consultoría: Contratación de servicios/Otros"/>
    <x v="1"/>
    <s v="Pesos Chilenos"/>
    <n v="1754386"/>
    <n v="1793.69"/>
    <s v="Pago Completo"/>
    <s v="Pago saldo Consultoria Estudio Repisa"/>
    <s v="D-2025-04-07-24748"/>
  </r>
  <r>
    <d v="2025-04-14T00:00:00"/>
    <s v="Pago 9- Emigdia Ybáñez Cáceres"/>
    <x v="170"/>
    <s v="Lazos de Agua: Consultoría de Comunicaciones"/>
    <s v="Panamá"/>
    <x v="6"/>
    <x v="0"/>
    <s v="Co-inversor - Fundación Avina (FA)"/>
    <x v="4"/>
    <x v="12"/>
    <x v="12"/>
    <s v="Consultoría: Implementación de Programas"/>
    <x v="4"/>
    <s v="Guaranies Paraguayos"/>
    <n v="34203282.539999999"/>
    <n v="4319.1400000000003"/>
    <s v="Pago Completo"/>
    <s v="Pago 9- Emigdia Ybáñez Cáceres"/>
    <s v="D-2025-04-10-24762"/>
  </r>
  <r>
    <d v="2025-04-15T00:00:00"/>
    <s v="Pago 1- Juana Penayo"/>
    <x v="262"/>
    <s v="Lazos de Agua: Consultoria Programática País"/>
    <s v="Panamá"/>
    <x v="45"/>
    <x v="0"/>
    <s v="Co-inversor - Fundación Avina (FA)"/>
    <x v="4"/>
    <x v="12"/>
    <x v="12"/>
    <s v="Consultoría: Implementación de Programas"/>
    <x v="9"/>
    <s v="Guaranies Paraguayos"/>
    <n v="34995579.399999999"/>
    <n v="4385.96"/>
    <s v="Pago Completo"/>
    <s v="Pago 1- Juana Penayo"/>
    <s v="D-2025-04-14-24773"/>
  </r>
  <r>
    <d v="2025-04-15T00:00:00"/>
    <s v="Fondos Adicionales"/>
    <x v="135"/>
    <s v="UE Redes Chaco - FGCH"/>
    <s v="Argentina"/>
    <x v="56"/>
    <x v="0"/>
    <s v="Co-inversor - Fundación Avina (FA)"/>
    <x v="0"/>
    <x v="11"/>
    <x v="11"/>
    <s v="Donación efectivo más de U$D 50K"/>
    <x v="0"/>
    <s v="US Dollar"/>
    <n v="37912"/>
    <n v="37912"/>
    <s v="Pago Completo"/>
    <s v="Fondos Adicionales"/>
    <s v="D-2025-04-11-24764"/>
  </r>
  <r>
    <d v="2025-04-15T00:00:00"/>
    <s v="Desembolso para Gastos Logísticos"/>
    <x v="263"/>
    <s v="NDC Bolivia: Consultoría apoyo a las tres plataformas de Mujeres, Jóvenes y Pueblos Indígenas"/>
    <s v="Panamá"/>
    <x v="52"/>
    <x v="0"/>
    <s v="Co-inversor - Fundación Avina (FA)"/>
    <x v="7"/>
    <x v="22"/>
    <x v="25"/>
    <s v="Consultoría: Contratación de servicios/Otros"/>
    <x v="17"/>
    <s v="US Dollar"/>
    <n v="26700"/>
    <n v="26700"/>
    <s v="Pago Completo"/>
    <s v="Desembolso para Gastos Logísticos"/>
    <s v="D-2025-04-11-24766"/>
  </r>
  <r>
    <d v="2025-04-15T00:00:00"/>
    <s v="Invoice 001-2025 - Pago unico Paloma Avila"/>
    <x v="264"/>
    <s v="ECI - Latitud R - Contratación para facilitación taller para periodistas en Chile"/>
    <s v="Panamá"/>
    <x v="23"/>
    <x v="0"/>
    <s v="Avina Americas – Fundación Avina (AA-FA)"/>
    <x v="6"/>
    <x v="8"/>
    <x v="8"/>
    <s v="Consultoría: Contratación de servicios/Otros"/>
    <x v="1"/>
    <s v="US Dollar"/>
    <n v="3000"/>
    <n v="3000"/>
    <s v="Pago Completo"/>
    <s v="Invoice 001-2025 - Pago unico Paloma Avila"/>
    <s v="D-2025-04-14-24770"/>
  </r>
  <r>
    <d v="2025-04-15T00:00:00"/>
    <s v="Quinto pago"/>
    <x v="140"/>
    <s v="Pro-CLIMAR Argentina - Alejandro Gottig: Consulting for the implementation of specifc actions and program Support"/>
    <s v="Panamá"/>
    <x v="38"/>
    <x v="0"/>
    <s v="Co-inversor - Fundación Avina (FA)"/>
    <x v="6"/>
    <x v="8"/>
    <x v="8"/>
    <s v="Consultoría: Implementación de Programas"/>
    <x v="0"/>
    <s v="Pesos Argentinos"/>
    <n v="4727250"/>
    <n v="4401.54"/>
    <s v="Pago Completo"/>
    <s v="Quinto pago"/>
    <s v="D-2025-04-14-24769"/>
  </r>
  <r>
    <d v="2025-04-16T00:00:00"/>
    <s v="Desembolso 1/2 Mujeres Soñadoras"/>
    <x v="265"/>
    <s v="UE Redes Chaco - fondos de innovación (Asociación Civil Mujeres Soñadoras)"/>
    <s v="Argentina"/>
    <x v="56"/>
    <x v="0"/>
    <s v="Co-inversor - Fundación Avina (FA)"/>
    <x v="0"/>
    <x v="11"/>
    <x v="11"/>
    <s v="Donación efectivo más de U$D 50K"/>
    <x v="0"/>
    <s v="Pesos Argentinos"/>
    <n v="48275500"/>
    <n v="44949.26"/>
    <s v="Pago Completo"/>
    <s v="Desembolso 1/2 Mujeres Soñadoras"/>
    <s v="D-2025-04-15-24779"/>
  </r>
  <r>
    <d v="2025-04-16T00:00:00"/>
    <s v="Gastos viaje YRR"/>
    <x v="0"/>
    <s v="UE Redes Chaco - Coordinación del proyecto (Yaiza Reid Rata) - año II"/>
    <s v="Argentina"/>
    <x v="56"/>
    <x v="0"/>
    <s v="Co-inversor - Fundación Avina (FA)"/>
    <x v="0"/>
    <x v="0"/>
    <x v="0"/>
    <s v="Consultoría: Implementación de Programas"/>
    <x v="0"/>
    <s v="Pesos Argentinos"/>
    <n v="99260"/>
    <n v="87.45"/>
    <s v="Pago Completo"/>
    <s v="Gastos viaje YRR"/>
    <s v="D-2025-04-16-24783"/>
  </r>
  <r>
    <d v="2025-04-16T00:00:00"/>
    <s v="Honorarios Marzo 2025 Mirana"/>
    <x v="266"/>
    <s v="Equipo: Consultoría de Coordinación Programática África - Mirana Njakatiana"/>
    <s v="Panamá"/>
    <x v="58"/>
    <x v="0"/>
    <s v="Co-inversor - Fundación Avina (FA)"/>
    <x v="3"/>
    <x v="9"/>
    <x v="9"/>
    <s v="Consultoría: Implementación de Programas"/>
    <x v="10"/>
    <s v="Malagasy Ariary"/>
    <n v="17702880"/>
    <n v="3774.6"/>
    <s v="Pago Completo"/>
    <s v="Honorarios Marzo 2025 Mirana"/>
    <s v="D-2025-04-15-24777"/>
  </r>
  <r>
    <d v="2025-04-17T00:00:00"/>
    <s v="NF 9 ref. 7 Pago - Gestor Científico PD&amp;I - Rafael Soares"/>
    <x v="41"/>
    <s v="WTT Gestor Científico PD&amp;I - Rafael Soares"/>
    <s v="Asociacion WTT"/>
    <x v="19"/>
    <x v="1"/>
    <s v="WTT Institucional"/>
    <x v="2"/>
    <x v="13"/>
    <x v="13"/>
    <s v="Consultoría: Implementación de Programas"/>
    <x v="2"/>
    <s v="Reales"/>
    <n v="6000"/>
    <n v="1024.6600000000001"/>
    <s v="Pago Completo"/>
    <s v="NF 9 ref. 7 Pago - Gestor Científico PD&amp;I - Rafael Soares"/>
    <s v="D-2025-04-08-24754"/>
  </r>
  <r>
    <d v="2025-04-17T00:00:00"/>
    <s v="Reemb. Gracyane - Santarém 18 a 21/03/25"/>
    <x v="4"/>
    <s v="WTT GER - Viagens 2025 - Via Aérea e adiantamentos"/>
    <s v="Asociacion WTT"/>
    <x v="42"/>
    <x v="1"/>
    <s v="WTT Institucional"/>
    <x v="2"/>
    <x v="2"/>
    <x v="2"/>
    <s v="Contratación de servicios/Viajes/Hoteles/Viáticos"/>
    <x v="2"/>
    <s v="Reales"/>
    <n v="1145.33"/>
    <n v="199.46"/>
    <s v="Pago Completo"/>
    <s v="Reemb. Gracyane - Santarém 18 a 21/03/25"/>
    <s v="D-2025-04-17-24791"/>
  </r>
  <r>
    <d v="2025-04-17T00:00:00"/>
    <s v="Pago único 80 informes comerciales Maat"/>
    <x v="226"/>
    <s v="Informes Comerciales FDR 2.0"/>
    <s v="Chile"/>
    <x v="70"/>
    <x v="0"/>
    <s v="Co-inversor - Fundación Avina (FA)"/>
    <x v="1"/>
    <x v="26"/>
    <x v="28"/>
    <s v="Consultoría: Contratación de servicios/Otros"/>
    <x v="1"/>
    <s v="Pesos Chilenos"/>
    <n v="247951"/>
    <n v="255.82"/>
    <s v="Pago Completo"/>
    <s v="Pago único 80 informes comerciales Maat"/>
    <s v="D-2025-04-15-24775"/>
  </r>
  <r>
    <d v="2025-04-21T00:00:00"/>
    <s v="AA FA Enmienda Abril 2025 Wellspring 1633"/>
    <x v="254"/>
    <s v="Fondos AA-FA Fidelity Charitable y Wellspring (FORGE)"/>
    <s v="Avina Americas"/>
    <x v="79"/>
    <x v="3"/>
    <s v="Co-inversor - Avina Americas (AA)"/>
    <x v="3"/>
    <x v="7"/>
    <x v="7"/>
    <s v="Donación efectivo más de U$D 3K y menos de U$D 50K"/>
    <x v="18"/>
    <s v="US Dollar"/>
    <n v="108542"/>
    <n v="108542"/>
    <s v="Pago Completo"/>
    <s v="AA FA Enmienda Abril 2025 Wellspring 1633"/>
    <s v="D-2025-04-21-24812"/>
  </r>
  <r>
    <d v="2025-04-21T00:00:00"/>
    <s v="02 nd Desembolso I-06787"/>
    <x v="24"/>
    <s v="MapBiomas: Argentina"/>
    <s v="Avina Americas"/>
    <x v="10"/>
    <x v="2"/>
    <s v="Co-inversor - Avina Americas (AA)"/>
    <x v="0"/>
    <x v="6"/>
    <x v="6"/>
    <s v="Donación efectivo más de U$D 50K"/>
    <x v="0"/>
    <s v="US Dollar"/>
    <n v="200000"/>
    <n v="200000"/>
    <s v="Pago Completo"/>
    <s v="02 nd Desembolso I-06787"/>
    <s v="D-2025-04-18-24794"/>
  </r>
  <r>
    <d v="2025-04-21T00:00:00"/>
    <s v="02 nd Desembolso 2025 I-6825"/>
    <x v="136"/>
    <s v="MapBiomas: Indonesia"/>
    <s v="Avina Americas"/>
    <x v="10"/>
    <x v="2"/>
    <s v="Co-inversor - Avina Americas (AA)"/>
    <x v="0"/>
    <x v="6"/>
    <x v="6"/>
    <s v="Donación efectivo más de U$D 50K"/>
    <x v="16"/>
    <s v="US Dollar"/>
    <n v="350000"/>
    <n v="350000"/>
    <s v="Pago Completo"/>
    <s v="02 nd Desembolso 2025 I-6825"/>
    <s v="D-2025-04-18-24798"/>
  </r>
  <r>
    <d v="2025-04-21T00:00:00"/>
    <s v="02 nd Desembolso I-6783"/>
    <x v="12"/>
    <s v="MapBiomas: Suriname"/>
    <s v="Avina Americas"/>
    <x v="10"/>
    <x v="2"/>
    <s v="Co-inversor - Avina Americas (AA)"/>
    <x v="0"/>
    <x v="6"/>
    <x v="6"/>
    <s v="Donación efectivo más de U$D 50K"/>
    <x v="5"/>
    <s v="US Dollar"/>
    <n v="92500"/>
    <n v="92500"/>
    <s v="Pago Completo"/>
    <s v="02 nd Desembolso I-6783"/>
    <s v="D-2025-04-18-24801"/>
  </r>
  <r>
    <d v="2025-04-21T00:00:00"/>
    <s v="AA FA Enmienda Abril 2025 Hewlett 1665"/>
    <x v="253"/>
    <s v="AA FA HEWLETT | Fondo Oportunidad Mexico"/>
    <s v="Avina Americas"/>
    <x v="37"/>
    <x v="3"/>
    <s v="Co-inversor - Avina Americas (AA)"/>
    <x v="5"/>
    <x v="18"/>
    <x v="18"/>
    <s v="Donación efectivo más de U$D 50K"/>
    <x v="6"/>
    <s v="US Dollar"/>
    <n v="173843"/>
    <n v="173843"/>
    <s v="Pago Completo"/>
    <s v="AA FA Enmienda Abril 2025 Hewlett 1665"/>
    <s v="D-2025-04-21-24808"/>
  </r>
  <r>
    <d v="2025-04-21T00:00:00"/>
    <s v="AA FA Enmienda Abril 2025 Hewlett 1814"/>
    <x v="247"/>
    <s v="Fondos AA-FA HEWLLET SURGE | Renovación 2024 a 2027"/>
    <s v="Avina Americas"/>
    <x v="77"/>
    <x v="3"/>
    <s v="Co-inversor - Avina Americas (AA)"/>
    <x v="5"/>
    <x v="18"/>
    <x v="18"/>
    <s v="Donación efectivo más de U$D 3K y menos de U$D 50K"/>
    <x v="18"/>
    <s v="US Dollar"/>
    <n v="205340"/>
    <n v="205340"/>
    <s v="Pago Completo"/>
    <s v="AA FA Enmienda Abril 2025 Hewlett 1814"/>
    <s v="D-2025-04-21-24815"/>
  </r>
  <r>
    <d v="2025-04-21T00:00:00"/>
    <s v="AA FA Enmienda Abril 2025 Target 1565"/>
    <x v="267"/>
    <s v="AA-FA TARGET Sustainable Livelihoods"/>
    <s v="Avina Americas"/>
    <x v="84"/>
    <x v="3"/>
    <s v="Co-inversor - Avina Americas (AA)"/>
    <x v="6"/>
    <x v="19"/>
    <x v="19"/>
    <s v="Donación efectivo más de U$D 50K"/>
    <x v="11"/>
    <s v="US Dollar"/>
    <n v="205141"/>
    <n v="205141"/>
    <s v="Pago Completo"/>
    <s v="AA FA Enmienda Abril 2025 Target 1565"/>
    <s v="D-2025-04-21-24809"/>
  </r>
  <r>
    <d v="2025-04-21T00:00:00"/>
    <s v="Pago 3era enmienda AA-FA"/>
    <x v="244"/>
    <s v="AA FA OSF | Fondo Oportunidad Mexico"/>
    <s v="Avina Americas"/>
    <x v="53"/>
    <x v="3"/>
    <s v="Co-inversor - Avina Americas (AA)"/>
    <x v="5"/>
    <x v="18"/>
    <x v="18"/>
    <s v="Donación efectivo más de U$D 50K"/>
    <x v="6"/>
    <s v="US Dollar"/>
    <n v="101131"/>
    <n v="101131"/>
    <s v="Pago Completo"/>
    <s v="Pago 3era enmienda AA-FA"/>
    <s v="D-2025-04-21-24807"/>
  </r>
  <r>
    <d v="2025-04-21T00:00:00"/>
    <s v="AA FA Enmienda Abril 2025 Femsa 1684"/>
    <x v="249"/>
    <s v="Fondos AA-FA FEMSA"/>
    <s v="Avina Americas"/>
    <x v="80"/>
    <x v="3"/>
    <s v="Co-inversor - Avina Americas (AA)"/>
    <x v="4"/>
    <x v="24"/>
    <x v="24"/>
    <s v="Donación efectivo más de U$D 50K"/>
    <x v="6"/>
    <s v="US Dollar"/>
    <n v="596607"/>
    <n v="596607"/>
    <s v="Pago Completo"/>
    <s v="AA FA Enmienda Abril 2025 Femsa 1684"/>
    <s v="D-2025-04-21-24817"/>
  </r>
  <r>
    <d v="2025-04-21T00:00:00"/>
    <s v="02 nd Desembolso I-6815"/>
    <x v="63"/>
    <s v="MapBiomas Bolivia"/>
    <s v="Avina Americas"/>
    <x v="10"/>
    <x v="2"/>
    <s v="Co-inversor - Avina Americas (AA)"/>
    <x v="0"/>
    <x v="6"/>
    <x v="6"/>
    <s v="Donación efectivo más de U$D 50K"/>
    <x v="17"/>
    <s v="US Dollar"/>
    <n v="175000"/>
    <n v="175000"/>
    <s v="Pago Completo"/>
    <s v="02 nd Desembolso I-6815"/>
    <s v="D-2025-04-18-24793"/>
  </r>
  <r>
    <d v="2025-04-21T00:00:00"/>
    <s v="Pago Reembolso David Avendaño"/>
    <x v="184"/>
    <s v="Walmart-Periplo: Contratacion de Traducciones e Interpretacion y Servicios Varios"/>
    <s v="Avina Americas"/>
    <x v="11"/>
    <x v="2"/>
    <s v="Co-inversor - Avina Americas (AA)"/>
    <x v="3"/>
    <x v="7"/>
    <x v="7"/>
    <s v="Consultoría: Contratación de servicios/Otros"/>
    <x v="6"/>
    <s v="US Dollar"/>
    <n v="1754"/>
    <n v="1754"/>
    <s v="Pago Completo"/>
    <s v="Pago Reembolso David Avendaño"/>
    <s v="D-2025-04-21-24822"/>
  </r>
  <r>
    <d v="2025-04-21T00:00:00"/>
    <s v="02 nd Desembolso I-6786"/>
    <x v="14"/>
    <s v="MapBiomas: Perú"/>
    <s v="Avina Americas"/>
    <x v="10"/>
    <x v="2"/>
    <s v="Co-inversor - Avina Americas (AA)"/>
    <x v="0"/>
    <x v="6"/>
    <x v="6"/>
    <s v="Donación efectivo más de U$D 50K"/>
    <x v="7"/>
    <s v="US Dollar"/>
    <n v="300000"/>
    <n v="300000"/>
    <s v="Pago Completo"/>
    <s v="02 nd Desembolso I-6786"/>
    <s v="D-2025-04-18-24800"/>
  </r>
  <r>
    <d v="2025-04-21T00:00:00"/>
    <s v="AA FA Enmienda Abril 2025 Ford 1655"/>
    <x v="268"/>
    <s v="Ford FORGE 2 Futuro del Trabajo - Fondos AA - FA"/>
    <s v="Avina Americas"/>
    <x v="85"/>
    <x v="3"/>
    <s v="Co-inversor - Avina Americas (AA)"/>
    <x v="3"/>
    <x v="7"/>
    <x v="7"/>
    <s v="Donación efectivo más de U$D 50K"/>
    <x v="6"/>
    <s v="US Dollar"/>
    <n v="280000"/>
    <n v="280000"/>
    <s v="Pago Completo"/>
    <s v="AA FA Enmienda Abril 2025 Ford 1655"/>
    <s v="D-2025-04-21-24811"/>
  </r>
  <r>
    <d v="2025-04-21T00:00:00"/>
    <s v="AA FA Enmienda Abril 2025 OSF 1813"/>
    <x v="246"/>
    <s v="Fondos AA-FA OSF SURGE | Renovación 2024 a 2027"/>
    <s v="Avina Americas"/>
    <x v="76"/>
    <x v="3"/>
    <s v="Co-inversor - Avina Americas (AA)"/>
    <x v="5"/>
    <x v="18"/>
    <x v="18"/>
    <s v="Donación efectivo más de U$D 50K"/>
    <x v="18"/>
    <s v="US Dollar"/>
    <n v="248250"/>
    <n v="248250"/>
    <s v="Pago Completo"/>
    <s v="AA FA Enmienda Abril 2025 OSF 1813"/>
    <s v="D-2025-04-21-24813"/>
  </r>
  <r>
    <d v="2025-04-21T00:00:00"/>
    <s v="Pago Reembolso David Avendaño"/>
    <x v="184"/>
    <s v="Walmart-Periplo: Contratacion de Traducciones e Interpretacion y Servicios Varios"/>
    <s v="Avina Americas"/>
    <x v="11"/>
    <x v="2"/>
    <s v="Co-inversor - Avina Americas (AA)"/>
    <x v="3"/>
    <x v="7"/>
    <x v="7"/>
    <s v="Consultoría: Contratación de servicios/Otros"/>
    <x v="6"/>
    <s v="US Dollar"/>
    <n v="1"/>
    <n v="1"/>
    <s v="Pago Completo"/>
    <s v="Pago Reembolso David Avendaño"/>
    <s v="D-2025-04-21-24822"/>
  </r>
  <r>
    <d v="2025-04-21T00:00:00"/>
    <s v="02 nd Desembolso 2025 I-6817"/>
    <x v="126"/>
    <s v="MapBiomas Uruguay"/>
    <s v="Avina Americas"/>
    <x v="10"/>
    <x v="2"/>
    <s v="Co-inversor - Avina Americas (AA)"/>
    <x v="0"/>
    <x v="6"/>
    <x v="6"/>
    <s v="Donación efectivo más de U$D 50K"/>
    <x v="20"/>
    <s v="US Dollar"/>
    <n v="40000"/>
    <n v="40000"/>
    <s v="Pago Completo"/>
    <s v="02 nd Desembolso 2025 I-6817"/>
    <s v="D-2025-04-18-24802"/>
  </r>
  <r>
    <d v="2025-04-21T00:00:00"/>
    <s v="AA FA Enmienda Abril 2025 Skoll 1750"/>
    <x v="269"/>
    <s v="Fondos AA-FA Skoll A-1750"/>
    <s v="Avina Americas"/>
    <x v="86"/>
    <x v="3"/>
    <s v="Co-inversor - Avina Americas (AA)"/>
    <x v="7"/>
    <x v="25"/>
    <x v="27"/>
    <s v="Donación efectivo más de U$D 50K"/>
    <x v="18"/>
    <s v="US Dollar"/>
    <n v="288000"/>
    <n v="288000"/>
    <s v="Pago Completo"/>
    <s v="AA FA Enmienda Abril 2025 Skoll 1750"/>
    <s v="D-2025-04-21-24814"/>
  </r>
  <r>
    <d v="2025-04-21T00:00:00"/>
    <s v="Pago 1- 50% - Belterra"/>
    <x v="270"/>
    <s v="Águas do Marajó - Piloto de tecnología replicable de captación de agua para la producción"/>
    <s v="Panamá"/>
    <x v="67"/>
    <x v="0"/>
    <s v="Co-inversor - Fundación Avina (FA)"/>
    <x v="4"/>
    <x v="4"/>
    <x v="4"/>
    <s v="Donación efectivo más de U$D 50K"/>
    <x v="2"/>
    <s v="US Dollar"/>
    <n v="44250"/>
    <n v="44250"/>
    <s v="Pago Completo"/>
    <s v="Pago 1- 50% - Belterra"/>
    <s v="D-2025-04-16-24788"/>
  </r>
  <r>
    <d v="2025-04-21T00:00:00"/>
    <s v="02 nd Desembolso 2025 I-6824"/>
    <x v="124"/>
    <s v="MapBiomas: Chile"/>
    <s v="Avina Americas"/>
    <x v="10"/>
    <x v="2"/>
    <s v="Co-inversor - Avina Americas (AA)"/>
    <x v="0"/>
    <x v="6"/>
    <x v="6"/>
    <s v="Donación efectivo más de U$D 50K"/>
    <x v="1"/>
    <s v="US Dollar"/>
    <n v="115000"/>
    <n v="115000"/>
    <s v="Pago Completo"/>
    <s v="02 nd Desembolso 2025 I-6824"/>
    <s v="D-2025-04-18-24795"/>
  </r>
  <r>
    <d v="2025-04-21T00:00:00"/>
    <s v="02 nd Desembolso I-06784"/>
    <x v="44"/>
    <s v="MapBiomas: Ecuador"/>
    <s v="Avina Americas"/>
    <x v="10"/>
    <x v="2"/>
    <s v="Co-inversor - Avina Americas (AA)"/>
    <x v="0"/>
    <x v="6"/>
    <x v="6"/>
    <s v="Donación efectivo más de U$D 50K"/>
    <x v="11"/>
    <s v="US Dollar"/>
    <n v="65000"/>
    <n v="65000"/>
    <s v="Pago Completo"/>
    <s v="02 nd Desembolso I-06784"/>
    <s v="D-2025-04-18-24797"/>
  </r>
  <r>
    <d v="2025-04-21T00:00:00"/>
    <s v="Pago 3-Technical Control Corporation"/>
    <x v="29"/>
    <s v="Lazos de Agua: contratación especialista MEL"/>
    <s v="Panamá"/>
    <x v="6"/>
    <x v="0"/>
    <s v="Co-inversor - Fundación Avina (FA)"/>
    <x v="4"/>
    <x v="12"/>
    <x v="12"/>
    <s v="Consultoría: Implementación de Programas"/>
    <x v="9"/>
    <s v="Pesos Argentinos"/>
    <n v="6816667"/>
    <n v="6346.99"/>
    <s v="Pago Completo"/>
    <s v="Pago 3-Technical Control Corporation"/>
    <s v="D-2025-04-16-24789"/>
  </r>
  <r>
    <d v="2025-04-21T00:00:00"/>
    <s v="02 nd Desembolso Guyra I-6826"/>
    <x v="251"/>
    <s v="MapBiomas: Paraguay"/>
    <s v="Avina Americas"/>
    <x v="10"/>
    <x v="2"/>
    <s v="Co-inversor - Avina Americas (AA)"/>
    <x v="0"/>
    <x v="6"/>
    <x v="6"/>
    <s v="Donación efectivo más de U$D 50K"/>
    <x v="9"/>
    <s v="US Dollar"/>
    <n v="75000"/>
    <n v="75000"/>
    <s v="Pago Completo"/>
    <s v="02 nd Desembolso Guyra I-6826"/>
    <s v="D-2025-04-18-24799"/>
  </r>
  <r>
    <d v="2025-04-21T00:00:00"/>
    <s v="02 nd Desembolso 2025 I-6823"/>
    <x v="169"/>
    <s v="MapBiomas: Venezuela"/>
    <s v="Avina Americas"/>
    <x v="10"/>
    <x v="2"/>
    <s v="Co-inversor - Avina Americas (AA)"/>
    <x v="0"/>
    <x v="6"/>
    <x v="6"/>
    <s v="Donación efectivo más de U$D 50K"/>
    <x v="21"/>
    <s v="US Dollar"/>
    <n v="225000"/>
    <n v="225000"/>
    <s v="Pago Completo"/>
    <s v="02 nd Desembolso 2025 I-6823"/>
    <s v="D-2025-04-18-24803"/>
  </r>
  <r>
    <d v="2025-04-21T00:00:00"/>
    <s v="AA FA Enmienda Abril 2025 Coca 1634"/>
    <x v="271"/>
    <s v="Latitud R – Ejecución Plan de Trabajo Fondos Coca Cola"/>
    <s v="Avina Americas"/>
    <x v="87"/>
    <x v="3"/>
    <s v="Co-inversor - Avina Americas (AA)"/>
    <x v="6"/>
    <x v="19"/>
    <x v="19"/>
    <s v="Donación efectivo más de U$D 50K"/>
    <x v="0"/>
    <s v="US Dollar"/>
    <n v="754000"/>
    <n v="754000"/>
    <s v="Pago Completo"/>
    <s v="AA FA Enmienda Abril 2025 Coca 1634"/>
    <s v="D-2025-04-21-24810"/>
  </r>
  <r>
    <d v="2025-04-21T00:00:00"/>
    <s v="02 nd Desembolso I-6816"/>
    <x v="108"/>
    <s v="MapBiomas Colombia"/>
    <s v="Avina Americas"/>
    <x v="10"/>
    <x v="2"/>
    <s v="Co-inversor - Avina Americas (AA)"/>
    <x v="0"/>
    <x v="6"/>
    <x v="6"/>
    <s v="Donación efectivo más de U$D 50K"/>
    <x v="4"/>
    <s v="US Dollar"/>
    <n v="210000"/>
    <n v="210000"/>
    <s v="Pago Completo"/>
    <s v="02 nd Desembolso I-6816"/>
    <s v="D-2025-04-18-24796"/>
  </r>
  <r>
    <d v="2025-04-22T00:00:00"/>
    <s v="Pago 6/6 - MJ"/>
    <x v="145"/>
    <s v="POV-PY: Coordinación Programática - Año 4 (Ma. José López)"/>
    <s v="Panamá"/>
    <x v="40"/>
    <x v="0"/>
    <s v="Co-inversor - Fundación Avina (FA)"/>
    <x v="0"/>
    <x v="0"/>
    <x v="0"/>
    <s v="Consultoría: Implementación de Programas"/>
    <x v="9"/>
    <s v="Guaranies Paraguayos"/>
    <n v="35589412.759999998"/>
    <n v="4460.3900000000003"/>
    <s v="Pago Completo"/>
    <s v="Pago 6/6 - MJ"/>
    <s v="D-2025-04-21-24806"/>
  </r>
  <r>
    <d v="2025-04-22T00:00:00"/>
    <s v="pago enmienda DRC"/>
    <x v="191"/>
    <s v="MapBiomas: Mapping workshop in DRC"/>
    <s v="Avina Americas"/>
    <x v="10"/>
    <x v="2"/>
    <s v="Co-inversor - Avina Americas (AA)"/>
    <x v="0"/>
    <x v="6"/>
    <x v="6"/>
    <s v="Consultoría: Contratación de servicios/Otros"/>
    <x v="22"/>
    <s v="US Dollar"/>
    <n v="10000"/>
    <n v="10000"/>
    <s v="Pago Completo"/>
    <s v="pago enmienda DRC"/>
    <s v="D-2025-04-18-24805"/>
  </r>
  <r>
    <d v="2025-04-22T00:00:00"/>
    <s v="Pago 12 Revoltologos I-2023-5634 (FINAL)"/>
    <x v="134"/>
    <s v="Walmart-Periplo: Revoltólogos"/>
    <s v="Avina Americas"/>
    <x v="11"/>
    <x v="2"/>
    <s v="Co-inversor - Avina Americas (AA)"/>
    <x v="3"/>
    <x v="7"/>
    <x v="7"/>
    <s v="Consultoría: Implementación de Programas"/>
    <x v="6"/>
    <s v="US Dollar"/>
    <n v="3200"/>
    <n v="3200"/>
    <s v="Pago Completo"/>
    <s v="Pago 12 Revoltologos I-2023-5634 (FINAL)"/>
    <s v="D-2025-04-15-24774"/>
  </r>
  <r>
    <d v="2025-04-22T00:00:00"/>
    <s v="Pago 1 - Asoc. Civil El Amanecer de los Cartoneros"/>
    <x v="272"/>
    <s v="ICC: Asociación Civil el Amanecer de los Cartoneros - Argentina"/>
    <s v="Panamá"/>
    <x v="58"/>
    <x v="0"/>
    <s v="Co-inversor - Fundación Avina (FA)"/>
    <x v="3"/>
    <x v="3"/>
    <x v="3"/>
    <s v="Donación efectivo más de U$D 3K y menos de U$D 50K"/>
    <x v="0"/>
    <s v="US Dollar"/>
    <n v="23000"/>
    <n v="23000"/>
    <s v="Pago Completo"/>
    <s v="Pago 1 - Asoc. Civil El Amanecer de los Cartoneros"/>
    <s v="D-2025-04-16-24786"/>
  </r>
  <r>
    <d v="2025-04-22T00:00:00"/>
    <s v="Pago 1 - bimestral consultoria Giselle Baiguera"/>
    <x v="273"/>
    <s v="Consultoria Gestión Programática - Giselle Baiguera"/>
    <s v="Panamá"/>
    <x v="88"/>
    <x v="0"/>
    <s v="Avina Americas – Fundación Avina (AA-FA)"/>
    <x v="3"/>
    <x v="9"/>
    <x v="9"/>
    <s v="Consultoría: Implementación de Programas"/>
    <x v="0"/>
    <s v="Pesos Argentinos"/>
    <n v="3568922.56"/>
    <n v="2972.05"/>
    <s v="Pago Completo"/>
    <s v="Pago 1 - bimestral consultoria Giselle Baiguera"/>
    <s v="D-2025-04-16-24785"/>
  </r>
  <r>
    <d v="2025-04-22T00:00:00"/>
    <s v="Pago unico I-2025-06805"/>
    <x v="274"/>
    <s v="SURGE | FCP |Laboratorio Fronterizo de Participación e Incidencia| Carlos Adrián Serrano Martínez"/>
    <s v="Avina Americas"/>
    <x v="31"/>
    <x v="2"/>
    <s v="Co-inversor - Avina Americas (AA)"/>
    <x v="5"/>
    <x v="18"/>
    <x v="18"/>
    <s v="Consultoría: Contratación de servicios/Otros"/>
    <x v="6"/>
    <s v="US Dollar"/>
    <n v="11500"/>
    <n v="11500"/>
    <s v="Pago Completo"/>
    <s v="Pago unico I-2025-06805"/>
    <s v="D-2025-04-11-24765"/>
  </r>
  <r>
    <d v="2025-04-23T00:00:00"/>
    <s v="Invoice FAVIII002 - Pago 2 - Consultoría Gestión UCD - Romina Malagamba"/>
    <x v="175"/>
    <s v="ECI - Consultoria gestión Unidad Ciencia de Datos"/>
    <s v="Panamá"/>
    <x v="23"/>
    <x v="0"/>
    <s v="Avina Americas – Fundación Avina (AA-FA)"/>
    <x v="6"/>
    <x v="8"/>
    <x v="8"/>
    <s v="Consultoría: Implementación de Programas"/>
    <x v="10"/>
    <s v="Pesos Argentinos"/>
    <n v="10622015.109999999"/>
    <n v="9890.14"/>
    <s v="Pago Completo"/>
    <s v="Invoice FAVIII002 - Pago 2 - Consultoría Gestión UCD - Romina Malagamba"/>
    <s v="D-2025-04-21-24821"/>
  </r>
  <r>
    <d v="2025-04-23T00:00:00"/>
    <s v="Gastos de Logística - Pago 2"/>
    <x v="27"/>
    <s v="CLUA | Consultoria Seleção de Beneficiários- Marcelo Tavares"/>
    <s v="Panamá"/>
    <x v="4"/>
    <x v="0"/>
    <s v="Co-inversor - Fundación Avina (FA)"/>
    <x v="0"/>
    <x v="11"/>
    <x v="11"/>
    <s v="Consultoría: Contratación de servicios/Otros"/>
    <x v="2"/>
    <s v="Reales"/>
    <n v="25800"/>
    <n v="4493.05"/>
    <s v="Pago Completo"/>
    <s v="Gastos de Logística - Pago 2"/>
    <s v="D-2025-04-22-24841"/>
  </r>
  <r>
    <d v="2025-04-23T00:00:00"/>
    <s v="Invoice 14/04/2025 - Pago 2 Consultoría para apoyo a Aceleradora de Negocios - Benjamin Pardo"/>
    <x v="190"/>
    <s v="ECI - Latitud R - Consultoría para apoyo a Aceleradora de Negocios de Latitud R"/>
    <s v="Panamá"/>
    <x v="23"/>
    <x v="0"/>
    <s v="Avina Americas – Fundación Avina (AA-FA)"/>
    <x v="6"/>
    <x v="8"/>
    <x v="8"/>
    <s v="Consultoría: Implementación de Programas"/>
    <x v="1"/>
    <s v="Pesos Chilenos"/>
    <n v="3446593.92"/>
    <n v="3567.64"/>
    <s v="Pago Completo"/>
    <s v="Invoice 14/04/2025 - Pago 2 Consultoría para apoyo a Aceleradora de Negocios - Benjamin Pardo"/>
    <s v="D-2025-04-21-24825"/>
  </r>
  <r>
    <d v="2025-04-23T00:00:00"/>
    <s v="I-2024-06119 Reembolso gastos locales diciembre 2024"/>
    <x v="275"/>
    <s v="Latitud R - Consultora Gestión de datos e informes 2024"/>
    <s v="Panamá"/>
    <x v="34"/>
    <x v="0"/>
    <s v="Avina Americas – Fundación Avina (AA-FA)"/>
    <x v="6"/>
    <x v="8"/>
    <x v="8"/>
    <s v="Consultoría: Implementación de Programas"/>
    <x v="0"/>
    <s v="Pesos Argentinos"/>
    <n v="70418.570000000007"/>
    <n v="65.569999999999993"/>
    <s v="Pago Completo"/>
    <s v="I-2024-06119 Reembolso gastos locales diciembre 2024"/>
    <s v="D-2025-04-21-24824"/>
  </r>
  <r>
    <d v="2025-04-23T00:00:00"/>
    <s v="Prest. Contas Adto Rafael - Manaus/Beruri - Abril/2025"/>
    <x v="4"/>
    <s v="WTT GER - Viagens 2025 - Via Aérea e adiantamentos"/>
    <s v="Asociacion WTT"/>
    <x v="3"/>
    <x v="1"/>
    <s v="WTT Institucional"/>
    <x v="2"/>
    <x v="2"/>
    <x v="2"/>
    <s v="Contratación de servicios/Viajes/Hoteles/Viáticos"/>
    <x v="2"/>
    <s v="Reales"/>
    <n v="3296.56"/>
    <n v="579.59"/>
    <s v="Pago Completo"/>
    <s v="Prest. Contas Adto Rafael - Manaus/Beruri - Abril/2025"/>
    <s v="D-2025-04-29-24907"/>
  </r>
  <r>
    <d v="2025-04-23T00:00:00"/>
    <s v="NF 105 ref. Pago 2 - Gracyane Taveira"/>
    <x v="152"/>
    <s v="WTT CAP - ICT Piloto UFOPA - Gracyane Taveira"/>
    <s v="Asociacion WTT"/>
    <x v="42"/>
    <x v="1"/>
    <s v="WTT Institucional"/>
    <x v="2"/>
    <x v="13"/>
    <x v="13"/>
    <s v="Consultoría: Implementación de Programas"/>
    <x v="2"/>
    <s v="Reales"/>
    <n v="15000"/>
    <n v="2612.2399999999998"/>
    <s v="Pago Completo"/>
    <s v="NF 105 ref. Pago 2 - Gracyane Taveira"/>
    <s v="D-2025-04-23-24848"/>
  </r>
  <r>
    <d v="2025-04-23T00:00:00"/>
    <s v="NF 43 ref. 9 Pago - Especialista Gestão Organizacional e de Mudança - Yurik"/>
    <x v="116"/>
    <s v="WTT Especialista Gestão Organizacional e de Mudança ITV - Yurik Ostroski"/>
    <s v="Asociacion WTT"/>
    <x v="69"/>
    <x v="1"/>
    <s v="WTT Institucional"/>
    <x v="2"/>
    <x v="13"/>
    <x v="13"/>
    <s v="Consultoría: Implementación de Programas"/>
    <x v="2"/>
    <s v="Reales"/>
    <n v="12000"/>
    <n v="2089.79"/>
    <s v="Pago Completo"/>
    <s v="NF 43 ref. 9 Pago - Especialista Gestão Organizacional e de Mudança - Yurik"/>
    <s v="D-2025-04-23-24850"/>
  </r>
  <r>
    <d v="2025-04-23T00:00:00"/>
    <s v="Transporte Agenda 15.04"/>
    <x v="36"/>
    <s v="GCF BRA | Eventos e Viagens - Projeto Marajó"/>
    <s v="Brasil"/>
    <x v="4"/>
    <x v="0"/>
    <s v="Co-inversor - Fundación Avina (FA)"/>
    <x v="0"/>
    <x v="11"/>
    <x v="11"/>
    <s v="Organizado por Avina"/>
    <x v="2"/>
    <s v="Reales"/>
    <n v="963"/>
    <n v="167.71"/>
    <s v="Pago Completo"/>
    <s v="Transporte Agenda 15.04"/>
    <s v="D-2025-04-22-24836"/>
  </r>
  <r>
    <d v="2025-04-23T00:00:00"/>
    <s v="Pago febrero - marzo 2025 Juan Duncan"/>
    <x v="194"/>
    <s v="ICC: Consultoría en comunicación - Juan Duncan"/>
    <s v="Panamá"/>
    <x v="58"/>
    <x v="0"/>
    <s v="Co-inversor - Fundación Avina (FA)"/>
    <x v="3"/>
    <x v="9"/>
    <x v="9"/>
    <s v="Consultoría: Implementación de Programas"/>
    <x v="0"/>
    <s v="Pesos Argentinos"/>
    <n v="1433894.4"/>
    <n v="1194.0899999999999"/>
    <s v="Pago Completo"/>
    <s v="Pago febrero - marzo 2025 Juan Duncan"/>
    <s v="D-2025-04-16-24784"/>
  </r>
  <r>
    <d v="2025-04-23T00:00:00"/>
    <s v="Pago 2 enmienda I-6133-"/>
    <x v="276"/>
    <s v="SURGE | Consultoria Fortalecimiento en Comunicación Primer Ciclo FRR - Milena Pafundi"/>
    <s v="Avina Americas"/>
    <x v="53"/>
    <x v="2"/>
    <s v="Co-inversor - Avina Americas (AA)"/>
    <x v="5"/>
    <x v="18"/>
    <x v="18"/>
    <s v="Consultoría: Contratación de servicios/Otros"/>
    <x v="6"/>
    <s v="US Dollar"/>
    <n v="6453"/>
    <n v="6453"/>
    <s v="Pago Completo"/>
    <s v="Pago 2 enmienda I-6133-"/>
    <s v="D-2025-04-22-24847"/>
  </r>
  <r>
    <d v="2025-04-23T00:00:00"/>
    <s v="I-6332 FE5407 - Pago enmienda - Fundacion Gabo"/>
    <x v="277"/>
    <s v="LR - C4: Performance en Festival Gabo y becas"/>
    <s v="Avina Americas"/>
    <x v="87"/>
    <x v="2"/>
    <s v="Co-inversor - Avina Americas (AA)"/>
    <x v="6"/>
    <x v="19"/>
    <x v="19"/>
    <s v="Consultoría: Implementación de Programas"/>
    <x v="11"/>
    <s v="US Dollar"/>
    <n v="2000"/>
    <n v="2000"/>
    <s v="Pago Completo"/>
    <s v="I-6332 FE5407 - Pago enmienda - Fundacion Gabo"/>
    <s v="D-2025-04-14-24772"/>
  </r>
  <r>
    <d v="2025-04-23T00:00:00"/>
    <s v="Invoice 0002/2025  - Pago 2 Consultoria gestión de datos e informes - Katherine Conicelli"/>
    <x v="164"/>
    <s v="ECI - Latitud R - Consultora Gestión de datos e informes 2025"/>
    <s v="Panamá"/>
    <x v="23"/>
    <x v="0"/>
    <s v="Avina Americas – Fundación Avina (AA-FA)"/>
    <x v="6"/>
    <x v="8"/>
    <x v="8"/>
    <s v="Consultoría: Implementación de Programas"/>
    <x v="0"/>
    <s v="Pesos Argentinos"/>
    <n v="4989459.57"/>
    <n v="4645.68"/>
    <s v="Pago Completo"/>
    <s v="Invoice 0002/2025  - Pago 2 Consultoria gestión de datos e informes - Katherine Conicelli"/>
    <s v="D-2025-04-21-24823"/>
  </r>
  <r>
    <d v="2025-04-23T00:00:00"/>
    <s v="TARJETA Fernando Alonso | Alimentacion evento"/>
    <x v="259"/>
    <s v="PORTICUS | Taller Planeación Democracia en Paz"/>
    <s v="Panamá"/>
    <x v="9"/>
    <x v="0"/>
    <s v="Co-inversor - Fundación Avina (FA)"/>
    <x v="5"/>
    <x v="5"/>
    <x v="5"/>
    <s v="Organizado por Avina"/>
    <x v="4"/>
    <s v="US Dollar"/>
    <n v="817.52"/>
    <n v="817.52"/>
    <s v="Pago Completo"/>
    <s v="TARJETA Fernando Alonso | Alimentacion evento"/>
    <s v="D-2025-04-11-24767"/>
  </r>
  <r>
    <d v="2025-04-23T00:00:00"/>
    <s v="Cta cobro 2 - Pago 2 -  2025 - Diana Castillo"/>
    <x v="168"/>
    <s v="ECI - LR- Consultoría Apoyo Técnico en Colombia y Centro América 2025"/>
    <s v="Avina Americas"/>
    <x v="84"/>
    <x v="2"/>
    <s v="Co-inversor - Avina Americas (AA)"/>
    <x v="6"/>
    <x v="15"/>
    <x v="15"/>
    <s v="Consultoría: Implementación de Programas"/>
    <x v="4"/>
    <s v="US Dollar"/>
    <n v="4334.8500000000004"/>
    <n v="4334.8500000000004"/>
    <s v="Pago Completo"/>
    <s v="Cta cobro 2 - Pago 2 -  2025 - Diana Castillo"/>
    <s v="D-2025-04-21-24816"/>
  </r>
  <r>
    <d v="2025-04-23T00:00:00"/>
    <s v="Alimentação Workshop Abril"/>
    <x v="36"/>
    <s v="GCF BRA | Eventos e Viagens - Projeto Marajó"/>
    <s v="Brasil"/>
    <x v="2"/>
    <x v="0"/>
    <s v="Co-inversor - Fundación Avina (FA)"/>
    <x v="0"/>
    <x v="11"/>
    <x v="11"/>
    <s v="Organizado por Avina"/>
    <x v="2"/>
    <s v="Reales"/>
    <n v="4270"/>
    <n v="743.62"/>
    <s v="Pago Completo"/>
    <s v="Alimentação Workshop Abril"/>
    <s v="D-2025-04-22-24837"/>
  </r>
  <r>
    <d v="2025-04-23T00:00:00"/>
    <s v="Alimentação Reunião Belém Abril"/>
    <x v="36"/>
    <s v="GCF BRA | Eventos e Viagens - Projeto Marajó"/>
    <s v="Brasil"/>
    <x v="4"/>
    <x v="0"/>
    <s v="Co-inversor - Fundación Avina (FA)"/>
    <x v="0"/>
    <x v="11"/>
    <x v="11"/>
    <s v="Organizado por Avina"/>
    <x v="2"/>
    <s v="Reales"/>
    <n v="562"/>
    <n v="97.87"/>
    <s v="Pago Completo"/>
    <s v="Alimentação Reunião Belém Abril"/>
    <s v="D-2025-04-22-24838"/>
  </r>
  <r>
    <d v="2025-04-23T00:00:00"/>
    <s v="Anticipo para gastos de viaje - Romina"/>
    <x v="175"/>
    <s v="ECI - Consultoria gestión Unidad Ciencia de Datos"/>
    <s v="Panamá"/>
    <x v="23"/>
    <x v="0"/>
    <s v="Avina Americas – Fundación Avina (AA-FA)"/>
    <x v="6"/>
    <x v="8"/>
    <x v="8"/>
    <s v="Consultoría: Implementación de Programas"/>
    <x v="10"/>
    <s v="US Dollar"/>
    <n v="1500"/>
    <n v="1500"/>
    <s v="Pago Completo"/>
    <s v="Anticipo para gastos de viaje - Romina"/>
    <s v="D-2025-04-22-24839"/>
  </r>
  <r>
    <d v="2025-04-23T00:00:00"/>
    <s v="Invoice 002/2025 - Pago 2 - Consultora apoyo tecnico Bolívia - Alejandra Calderon"/>
    <x v="158"/>
    <s v="ECI - Consultoría Programática Apoyo Técnico Latitud R y ECI  Bolívia"/>
    <s v="Panamá"/>
    <x v="23"/>
    <x v="0"/>
    <s v="Avina Americas – Fundación Avina (AA-FA)"/>
    <x v="6"/>
    <x v="8"/>
    <x v="8"/>
    <s v="Consultoría: Implementación de Programas"/>
    <x v="17"/>
    <s v="Pesos Bolivianos"/>
    <n v="17155.32"/>
    <n v="2464.84"/>
    <s v="Pago Completo"/>
    <s v="Invoice 002/2025 - Pago 2 - Consultora apoyo tecnico Bolívia - Alejandra Calderon"/>
    <s v="D-2025-04-21-24826"/>
  </r>
  <r>
    <d v="2025-04-23T00:00:00"/>
    <s v="Invoice 06/2025 - pago 3 - Consultoria Maria Fernanda"/>
    <x v="78"/>
    <s v="ECI - Consultoría Programática Apoyo Técnico Latitud R y ECI – Perú"/>
    <s v="Panamá"/>
    <x v="23"/>
    <x v="0"/>
    <s v="Avina Americas – Fundación Avina (AA-FA)"/>
    <x v="6"/>
    <x v="8"/>
    <x v="8"/>
    <s v="Consultoría: Implementación de Programas"/>
    <x v="7"/>
    <s v="Nuevos Soles Peruanos"/>
    <n v="17323"/>
    <n v="4768.24"/>
    <s v="Pago Completo"/>
    <s v="Invoice 06/2025 - pago 3 - Consultoria Maria Fernanda"/>
    <s v="D-2025-04-21-24820"/>
  </r>
  <r>
    <d v="2025-04-23T00:00:00"/>
    <s v="Factura 00006-00000059 - Pago 2 Consultoria gestión Aceleradora - Santiago Mazzeo"/>
    <x v="155"/>
    <s v="ECI - Latiturd R C2: Consultoría para gestión Aceleradora de Negocios de Latitud R"/>
    <s v="Panamá"/>
    <x v="89"/>
    <x v="0"/>
    <s v="Co-inversor - Fundación Avina (FA)"/>
    <x v="6"/>
    <x v="8"/>
    <x v="8"/>
    <s v="Consultoría: Implementación de Programas"/>
    <x v="0"/>
    <s v="Pesos Argentinos"/>
    <n v="7362400.1100000003"/>
    <n v="6855.12"/>
    <s v="Pago Completo"/>
    <s v="Factura 00006-00000059 - Pago 2 Consultoria gestión Aceleradora - Santiago Mazzeo"/>
    <s v="D-2025-04-21-24819"/>
  </r>
  <r>
    <d v="2025-04-23T00:00:00"/>
    <s v="NF 006 - Pago 2 - Consultoria Gestão programatica Brasil - Paula Pariz"/>
    <x v="165"/>
    <s v="ECI - Consultoría Gestión Programática Apoyo Técnico Latitud R y ECI  Brasil"/>
    <s v="Associação Avina Brasil"/>
    <x v="51"/>
    <x v="0"/>
    <s v="Co-inversor - Fundación Avina (FA)"/>
    <x v="6"/>
    <x v="8"/>
    <x v="8"/>
    <s v="Consultoría: Implementación de Programas"/>
    <x v="2"/>
    <s v="Reales"/>
    <n v="37127.43"/>
    <n v="6527.67"/>
    <s v="Pago Completo"/>
    <s v="NF 006 - Pago 2 - Consultoria Gestão programatica Brasil - Paula Pariz"/>
    <s v="D-2025-04-21-24818"/>
  </r>
  <r>
    <d v="2025-04-23T00:00:00"/>
    <s v="NF 105 ref. Pago 3 - Gracyane Taveira"/>
    <x v="152"/>
    <s v="WTT CAP - ICT Piloto UFOPA - Gracyane Taveira"/>
    <s v="Asociacion WTT"/>
    <x v="42"/>
    <x v="1"/>
    <s v="WTT Institucional"/>
    <x v="2"/>
    <x v="13"/>
    <x v="13"/>
    <s v="Consultoría: Implementación de Programas"/>
    <x v="2"/>
    <s v="Reales"/>
    <n v="20000"/>
    <n v="3482.99"/>
    <s v="Pago Completo"/>
    <s v="NF 105 ref. Pago 3 - Gracyane Taveira"/>
    <s v="D-2025-04-23-24849"/>
  </r>
  <r>
    <d v="2025-04-23T00:00:00"/>
    <s v="Pago único - Serene"/>
    <x v="278"/>
    <s v="ICC: actualización landing page secciones aliadas y publicaciones"/>
    <s v="Panamá"/>
    <x v="58"/>
    <x v="0"/>
    <s v="Co-inversor - Fundación Avina (FA)"/>
    <x v="3"/>
    <x v="3"/>
    <x v="3"/>
    <s v="Consultoría: Contratación de servicios/Otros"/>
    <x v="6"/>
    <s v="US Dollar"/>
    <n v="370"/>
    <n v="370"/>
    <s v="Pago Completo"/>
    <s v="Pago único - Serene"/>
    <s v="D-2025-04-22-24840"/>
  </r>
  <r>
    <d v="2025-04-23T00:00:00"/>
    <s v="Invoice 002/2025 - Pago 2 Consultoria gestión adm. financ"/>
    <x v="159"/>
    <s v="ECI - Latitud R - Consultoría apoyo gestión administrativa y financiera 2025"/>
    <s v="Panamá"/>
    <x v="89"/>
    <x v="0"/>
    <s v="Co-inversor - Fundación Avina (FA)"/>
    <x v="6"/>
    <x v="8"/>
    <x v="8"/>
    <s v="Consultoría: Implementación de Programas"/>
    <x v="10"/>
    <s v="Pesos Colombianos"/>
    <n v="18206390.699999999"/>
    <n v="4784.8599999999997"/>
    <s v="Pago Completo"/>
    <s v="Invoice 002/2025 - Pago 2 Consultoria gestión adm. financ"/>
    <s v="D-2025-04-22-24842"/>
  </r>
  <r>
    <d v="2025-04-24T00:00:00"/>
    <s v="Marcela Guillibrand consultoría abril 2025 A 1795"/>
    <x v="181"/>
    <s v="+Água - Consultoría Programática Chile"/>
    <s v="Chile"/>
    <x v="55"/>
    <x v="0"/>
    <s v="Co-inversor - Fundación Avina (FA)"/>
    <x v="4"/>
    <x v="12"/>
    <x v="12"/>
    <s v="Consultoría: Implementación de Programas"/>
    <x v="1"/>
    <s v="Pesos Chilenos"/>
    <n v="7123643"/>
    <n v="7353.74"/>
    <s v="Pago Completo"/>
    <s v="Marcela Guillibrand consultoría abril 2025 A 1795"/>
    <s v="D-2025-04-22-24834"/>
  </r>
  <r>
    <d v="2025-04-24T00:00:00"/>
    <s v="Pago 3/3 Mingará - Contrato 02"/>
    <x v="279"/>
    <s v="POV- PY: Voces del Chaco para la Acción Climática Participativa- MINGARA"/>
    <s v="Panamá"/>
    <x v="40"/>
    <x v="0"/>
    <s v="Co-inversor - Fundación Avina (FA)"/>
    <x v="0"/>
    <x v="11"/>
    <x v="11"/>
    <s v="Donación efectivo más de U$D 50K"/>
    <x v="9"/>
    <s v="US Dollar"/>
    <n v="20000"/>
    <n v="20000"/>
    <s v="Pago Completo"/>
    <s v="Pago 3/3 Mingará - Contrato 02"/>
    <s v="D-2025-04-01-24714"/>
  </r>
  <r>
    <d v="2025-04-24T00:00:00"/>
    <s v="Pago final I-6799"/>
    <x v="180"/>
    <s v="SURGE | Entretejiendo Redes en la Frontera Sur: Fortalecimiento de las Redes de Mujeres Rurales para la Defensa de Derechos y el Cuidado Colectivo | Mujeres Organización y Territorios MOOTS AC"/>
    <s v="Avina Americas"/>
    <x v="53"/>
    <x v="2"/>
    <s v="Co-inversor - Avina Americas (AA)"/>
    <x v="5"/>
    <x v="18"/>
    <x v="18"/>
    <s v="Donación efectivo más de U$D 3K y menos de U$D 50K"/>
    <x v="6"/>
    <s v="US Dollar"/>
    <n v="10000"/>
    <n v="10000"/>
    <s v="Pago Completo"/>
    <s v="Pago final I-6799"/>
    <s v="D-2025-04-23-24852"/>
  </r>
  <r>
    <d v="2025-04-24T00:00:00"/>
    <s v="Impressão Gráfica - Cuagu"/>
    <x v="103"/>
    <s v="WTT COM - Materiais e serviços para comun. de projetos 2025"/>
    <s v="Asociacion WTT"/>
    <x v="60"/>
    <x v="1"/>
    <s v="WTT Institucional"/>
    <x v="2"/>
    <x v="2"/>
    <x v="2"/>
    <s v="Consultoría: Contratación de servicios/Otros"/>
    <x v="2"/>
    <s v="Reales"/>
    <n v="918"/>
    <n v="161.4"/>
    <s v="Pago Completo"/>
    <s v="Impressão Gráfica - Cuagu"/>
    <s v="D-2025-04-01-24711"/>
  </r>
  <r>
    <d v="2025-04-24T00:00:00"/>
    <s v="Auditoria Periplo Chile UE primer periodo"/>
    <x v="280"/>
    <s v="UE Chile-Periplo Auditoria de verificación de gastos"/>
    <s v="Chile"/>
    <x v="65"/>
    <x v="0"/>
    <s v="Co-inversor - Fundación Avina (FA)"/>
    <x v="3"/>
    <x v="9"/>
    <x v="9"/>
    <s v="Auditoria"/>
    <x v="1"/>
    <s v="Pesos Chilenos"/>
    <n v="2975000"/>
    <n v="3071.09"/>
    <s v="Pago Completo"/>
    <s v="Auditoria Periplo Chile UE primer periodo"/>
    <s v="D-2025-04-22-24829"/>
  </r>
  <r>
    <d v="2025-04-24T00:00:00"/>
    <s v="Pago 2 - I-2024-06256"/>
    <x v="281"/>
    <s v="Latitud R - Brasil VALORIZA 2024-2025"/>
    <s v="Avina Americas"/>
    <x v="32"/>
    <x v="2"/>
    <s v="Co-inversor - Avina Americas (AA)"/>
    <x v="6"/>
    <x v="19"/>
    <x v="19"/>
    <s v="Donación efectivo más de U$D 50K"/>
    <x v="2"/>
    <s v="US Dollar"/>
    <n v="10000"/>
    <n v="10000"/>
    <s v="Pago Completo"/>
    <s v="Pago 2 - I-2024-06256"/>
    <s v="D-2025-04-23-24851"/>
  </r>
  <r>
    <d v="2025-04-24T00:00:00"/>
    <s v="Pago final I-6278"/>
    <x v="282"/>
    <s v="SURGE | Movimiento por la Defensa del Bosque y Cuencas de Agua de Tancítaro| Parque Nacional Pico de Tancítaro"/>
    <s v="Avina Americas"/>
    <x v="53"/>
    <x v="2"/>
    <s v="Co-inversor - Avina Americas (AA)"/>
    <x v="5"/>
    <x v="18"/>
    <x v="18"/>
    <s v="Donación efectivo más de U$D 3K y menos de U$D 50K"/>
    <x v="6"/>
    <s v="US Dollar"/>
    <n v="5000"/>
    <n v="5000"/>
    <s v="Pago Completo"/>
    <s v="Pago final I-6278"/>
    <s v="D-2025-04-23-24853"/>
  </r>
  <r>
    <d v="2025-04-24T00:00:00"/>
    <s v="Factura AD2104D4 - Pago 2 - Consultoria Programatica Mexico - Victor Guzman"/>
    <x v="166"/>
    <s v="ECI - Latitud R - Consultoría Apoyo Tecnico Gestión Programatica México"/>
    <s v="Panamá"/>
    <x v="23"/>
    <x v="0"/>
    <s v="Avina Americas – Fundación Avina (AA-FA)"/>
    <x v="6"/>
    <x v="8"/>
    <x v="8"/>
    <s v="Consultoría: Implementación de Programas"/>
    <x v="6"/>
    <s v="Pesos Mexicanos"/>
    <n v="124118.27"/>
    <n v="6102.18"/>
    <s v="Pago Completo"/>
    <s v="Factura AD2104D4 - Pago 2 - Consultoria Programatica Mexico - Victor Guzman"/>
    <s v="D-2025-04-22-24844"/>
  </r>
  <r>
    <d v="2025-04-24T00:00:00"/>
    <s v="11 Honorarios Ana Maria Abril 2025"/>
    <x v="38"/>
    <s v="Impulsouth II: Consultoría Comunicaciones Ana Maria Vela"/>
    <s v="Panamá"/>
    <x v="63"/>
    <x v="0"/>
    <s v="Co-inversor - Fundación Avina (FA)"/>
    <x v="7"/>
    <x v="14"/>
    <x v="14"/>
    <s v="Consultoría: Implementación de Programas"/>
    <x v="10"/>
    <s v="Nuevos Soles Peruanos"/>
    <n v="10000"/>
    <n v="2752.55"/>
    <s v="Pago Completo"/>
    <s v="11 Honorarios Ana Maria Abril 2025"/>
    <s v="D-2025-04-17-24792"/>
  </r>
  <r>
    <d v="2025-04-24T00:00:00"/>
    <s v="Honorarios Carola Abril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Abril 2025"/>
    <s v="D-2025-04-16-24787"/>
  </r>
  <r>
    <d v="2025-04-24T00:00:00"/>
    <s v="Reintegro gastos taller I-6133"/>
    <x v="276"/>
    <s v="SURGE | Consultoria Fortalecimiento en Comunicación Primer Ciclo FRR - Milena Pafundi"/>
    <s v="Avina Americas"/>
    <x v="31"/>
    <x v="2"/>
    <s v="Co-inversor - Avina Americas (AA)"/>
    <x v="5"/>
    <x v="18"/>
    <x v="18"/>
    <s v="Consultoría: Contratación de servicios/Otros"/>
    <x v="6"/>
    <s v="US Dollar"/>
    <n v="854"/>
    <n v="854"/>
    <s v="Pago Completo"/>
    <s v="Reintegro gastos taller I-6133"/>
    <s v="D-2025-04-23-24856"/>
  </r>
  <r>
    <d v="2025-04-24T00:00:00"/>
    <s v="12 Pago Nathalia Abril 2025"/>
    <x v="37"/>
    <s v="Impulsouth II: National Strategies Lead Nathalia"/>
    <s v="Panamá"/>
    <x v="63"/>
    <x v="0"/>
    <s v="Co-inversor - Fundación Avina (FA)"/>
    <x v="7"/>
    <x v="14"/>
    <x v="14"/>
    <s v="Consultoría: Implementación de Programas"/>
    <x v="10"/>
    <s v="Euros"/>
    <n v="1238.71"/>
    <n v="1314"/>
    <s v="Pago Completo"/>
    <s v="12 Pago Nathalia Abril 2025"/>
    <s v="D-2025-04-15-24781"/>
  </r>
  <r>
    <d v="2025-04-24T00:00:00"/>
    <s v="Pago Abril 2025 Pamela"/>
    <x v="58"/>
    <s v="Andes Resiliente II: Consultoría técnica Pamela Olmedo"/>
    <s v="Panamá"/>
    <x v="25"/>
    <x v="0"/>
    <s v="Co-inversor - Fundación Avina (FA)"/>
    <x v="7"/>
    <x v="14"/>
    <x v="14"/>
    <s v="Consultoría: Implementación de Programas"/>
    <x v="11"/>
    <s v="US Dollar"/>
    <n v="3216.96"/>
    <n v="3216.96"/>
    <s v="Pago Completo"/>
    <s v="Pago Abril 2025 Pamela"/>
    <s v="D-2025-04-15-24778"/>
  </r>
  <r>
    <d v="2025-04-24T00:00:00"/>
    <s v="Viajes - Victor Guzman (reembolso 755,66 + 500 de adelanto)"/>
    <x v="166"/>
    <s v="ECI - Latitud R - Consultoría Apoyo Tecnico Gestión Programatica México"/>
    <s v="Panamá"/>
    <x v="23"/>
    <x v="0"/>
    <s v="Avina Americas – Fundación Avina (AA-FA)"/>
    <x v="6"/>
    <x v="8"/>
    <x v="8"/>
    <s v="Consultoría: Implementación de Programas"/>
    <x v="6"/>
    <s v="US Dollar"/>
    <n v="1255.6600000000001"/>
    <n v="1255.6600000000001"/>
    <s v="Pago Completo"/>
    <s v="Viajes - Victor Guzman (reembolso 755,66 + 500 de adelanto)"/>
    <s v="D-2025-04-22-24846"/>
  </r>
  <r>
    <d v="2025-04-24T00:00:00"/>
    <s v="Honorário Abril - Caroline Santos"/>
    <x v="69"/>
    <s v="GCF BRA | Administrative Consulting - Caroline Santos"/>
    <s v="Panamá"/>
    <x v="2"/>
    <x v="0"/>
    <s v="Co-inversor - Fundación Avina (FA)"/>
    <x v="0"/>
    <x v="0"/>
    <x v="0"/>
    <s v="Consultoría: Implementación de Programas"/>
    <x v="2"/>
    <s v="Reales"/>
    <n v="7338.1"/>
    <n v="1280.6500000000001"/>
    <s v="Pago Completo"/>
    <s v="Honorário Abril - Caroline Santos"/>
    <s v="D-2025-04-22-24843"/>
  </r>
  <r>
    <d v="2025-04-24T00:00:00"/>
    <s v="Maria Leon Consultoria UE abril 2025"/>
    <x v="232"/>
    <s v="UE Chile: Periplo Consultoria Maria Alejandra Leon"/>
    <s v="Chile"/>
    <x v="65"/>
    <x v="0"/>
    <s v="Co-inversor - Fundación Avina (FA)"/>
    <x v="3"/>
    <x v="9"/>
    <x v="9"/>
    <s v="Consultoría: Implementación de Programas"/>
    <x v="1"/>
    <s v="Pesos Chilenos"/>
    <n v="2388750"/>
    <n v="2465.91"/>
    <s v="Pago Completo"/>
    <s v="Maria Leon Consultoria UE abril 2025"/>
    <s v="D-2025-04-22-24828"/>
  </r>
  <r>
    <d v="2025-04-24T00:00:00"/>
    <s v="Pago final I-6129"/>
    <x v="283"/>
    <s v="SURGE | Lideres por amor a México| Por México Hoy"/>
    <s v="Avina Americas"/>
    <x v="53"/>
    <x v="2"/>
    <s v="Co-inversor - Avina Americas (AA)"/>
    <x v="5"/>
    <x v="18"/>
    <x v="18"/>
    <s v="Donación efectivo más de U$D 3K y menos de U$D 50K"/>
    <x v="6"/>
    <s v="US Dollar"/>
    <n v="10000"/>
    <n v="10000"/>
    <s v="Pago Completo"/>
    <s v="Pago final I-6129"/>
    <s v="D-2025-04-23-24854"/>
  </r>
  <r>
    <d v="2025-04-24T00:00:00"/>
    <s v="Gabriela Bade Consultoria UE abril 2025"/>
    <x v="65"/>
    <s v="UE Chile - Periplo Comunicaciones"/>
    <s v="Chile"/>
    <x v="65"/>
    <x v="0"/>
    <s v="Co-inversor - Fundación Avina (FA)"/>
    <x v="3"/>
    <x v="9"/>
    <x v="9"/>
    <s v="Consultoría: Implementación de Programas"/>
    <x v="1"/>
    <s v="Pesos Chilenos"/>
    <n v="815000"/>
    <n v="841.33"/>
    <s v="Pago Completo"/>
    <s v="Gabriela Bade Consultoria UE abril 2025"/>
    <s v="D-2025-04-22-24827"/>
  </r>
  <r>
    <d v="2025-04-25T00:00:00"/>
    <s v="Instituto Internacional de Educação do Brasil - Desembolso"/>
    <x v="284"/>
    <s v="Águas do Marajó - piloto de microsistema comunitario de abastecimiento de agua para consumo humano"/>
    <s v="Panamá"/>
    <x v="67"/>
    <x v="0"/>
    <s v="Co-inversor - Fundación Avina (FA)"/>
    <x v="4"/>
    <x v="4"/>
    <x v="4"/>
    <s v="Donación efectivo más de U$D 50K"/>
    <x v="2"/>
    <s v="US Dollar"/>
    <n v="57250"/>
    <n v="57250"/>
    <s v="Pago Completo"/>
    <s v="Instituto Internacional de Educação do Brasil - Desembolso"/>
    <s v="D-2025-04-22-24845"/>
  </r>
  <r>
    <d v="2025-04-25T00:00:00"/>
    <s v="Honorarios Abril 2025 Mirana"/>
    <x v="266"/>
    <s v="Equipo: Consultoría de Coordinación Programática África - Mirana Njakatiana"/>
    <s v="Panamá"/>
    <x v="63"/>
    <x v="0"/>
    <s v="Co-inversor - Fundación Avina (FA)"/>
    <x v="7"/>
    <x v="14"/>
    <x v="14"/>
    <s v="Consultoría: Implementación de Programas"/>
    <x v="10"/>
    <s v="Malagasy Ariary"/>
    <n v="17702880"/>
    <n v="3774.6"/>
    <s v="Pago Completo"/>
    <s v="Honorarios Abril 2025 Mirana"/>
    <s v="D-2025-04-16-24782"/>
  </r>
  <r>
    <d v="2025-04-25T00:00:00"/>
    <s v="Pago unico I-6796"/>
    <x v="285"/>
    <s v="SURGE |  Hasta Encontrarles | Iniciativa Sinaloa"/>
    <s v="Avina Americas"/>
    <x v="53"/>
    <x v="2"/>
    <s v="Co-inversor - Avina Americas (AA)"/>
    <x v="5"/>
    <x v="18"/>
    <x v="18"/>
    <s v="Donación efectivo más de U$D 3K y menos de U$D 50K"/>
    <x v="6"/>
    <s v="US Dollar"/>
    <n v="30000"/>
    <n v="30000"/>
    <s v="Pago Completo"/>
    <s v="Pago unico I-6796"/>
    <s v="D-2025-04-24-24858"/>
  </r>
  <r>
    <d v="2025-04-25T00:00:00"/>
    <s v="Pago unico Mariana Marín Villagrana"/>
    <x v="286"/>
    <s v="SURGE | Cartografía Comunitaria: Datos Abiertos para la Participación en Querétaro| Mariana Marín Villagrana"/>
    <s v="Avina Americas"/>
    <x v="31"/>
    <x v="2"/>
    <s v="Co-inversor - Avina Americas (AA)"/>
    <x v="5"/>
    <x v="18"/>
    <x v="18"/>
    <s v="Consultoría: Implementación de Programas"/>
    <x v="6"/>
    <s v="US Dollar"/>
    <n v="20000"/>
    <n v="20000"/>
    <s v="Pago Completo"/>
    <s v="Pago unico Mariana Marín Villagrana"/>
    <s v="D-2025-04-24-24860"/>
  </r>
  <r>
    <d v="2025-04-25T00:00:00"/>
    <s v="Prest. Contas Adto Mari Brimdjam - Manaus/Beruri - Abril/2025"/>
    <x v="4"/>
    <s v="WTT GER - Viagens 2025 - Via Aérea e adiantamentos"/>
    <s v="Asociacion WTT"/>
    <x v="3"/>
    <x v="1"/>
    <s v="WTT Institucional"/>
    <x v="2"/>
    <x v="2"/>
    <x v="2"/>
    <s v="Contratación de servicios/Viajes/Hoteles/Viáticos"/>
    <x v="2"/>
    <s v="Reales"/>
    <n v="1049"/>
    <n v="184.54"/>
    <s v="Pago Completo"/>
    <s v="Prest. Contas Adto Mari Brimdjam - Manaus/Beruri - Abril/2025"/>
    <s v="D-2025-04-29-24908"/>
  </r>
  <r>
    <d v="2025-04-25T00:00:00"/>
    <s v="Pago 1. Luciana Passos"/>
    <x v="287"/>
    <s v="Aguas de Marajó: Assessoria Jurídica Programática"/>
    <s v="Panamá"/>
    <x v="67"/>
    <x v="0"/>
    <s v="Co-inversor - Fundación Avina (FA)"/>
    <x v="4"/>
    <x v="12"/>
    <x v="12"/>
    <s v="Consultoría: Implementación de Programas"/>
    <x v="2"/>
    <s v="Reales"/>
    <n v="18561.2"/>
    <n v="3239.3"/>
    <s v="Pago Completo"/>
    <s v="Pago 1. Luciana Passos"/>
    <s v="D-2025-04-24-24857"/>
  </r>
  <r>
    <d v="2025-04-25T00:00:00"/>
    <s v="Pago 1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15000"/>
    <n v="15000"/>
    <s v="Pago Completo"/>
    <s v="Pago 1 - I-06948 Cierto"/>
    <s v="D-2025-04-24-24861"/>
  </r>
  <r>
    <d v="2025-04-28T00:00:00"/>
    <s v="Pago único Alquiler de sala Arancia"/>
    <x v="289"/>
    <s v="Impulsouth II: Alquiler de Sala Coordinación de Proyecto"/>
    <s v="Panamá"/>
    <x v="63"/>
    <x v="0"/>
    <s v="Co-inversor - Fundación Avina (FA)"/>
    <x v="7"/>
    <x v="22"/>
    <x v="25"/>
    <s v="Organizado por Avina"/>
    <x v="10"/>
    <s v="US Dollar"/>
    <n v="375"/>
    <n v="375"/>
    <s v="Pago Completo"/>
    <s v="Pago único Alquiler de sala Arancia"/>
    <s v="D-2025-04-26-24876"/>
  </r>
  <r>
    <d v="2025-04-28T00:00:00"/>
    <s v="Desembolso unico - NATIVA"/>
    <x v="290"/>
    <s v="IF - NATIVA | Diálogos con el futuro-Ruta de colaboración 2025"/>
    <s v="Panamá"/>
    <x v="90"/>
    <x v="0"/>
    <s v="Co-inversor - Fundación Avina (FA)"/>
    <x v="8"/>
    <x v="31"/>
    <x v="33"/>
    <s v="Donación efectivo más de U$D 3K y menos de U$D 50K"/>
    <x v="17"/>
    <s v="US Dollar"/>
    <n v="15000"/>
    <n v="15000"/>
    <s v="Pago Completo"/>
    <s v="Desembolso unico - NATIVA"/>
    <s v="D-2025-04-25-24868"/>
  </r>
  <r>
    <d v="2025-04-28T00:00:00"/>
    <s v="Victoria Arellano consultoría abril 2025 A-1758"/>
    <x v="64"/>
    <s v="Consultoría Administrativa Ikatu Maria Victoria Arellano"/>
    <s v="Chile"/>
    <x v="7"/>
    <x v="0"/>
    <s v="Co-inversor - Fundación Avina (FA)"/>
    <x v="1"/>
    <x v="17"/>
    <x v="17"/>
    <s v="Cooperación Financiera Reembolsable"/>
    <x v="1"/>
    <s v="Pesos Chilenos"/>
    <n v="1049000"/>
    <n v="1119.8399999999999"/>
    <s v="Pago Completo"/>
    <s v="Victoria Arellano consultoría abril 2025 A-1758"/>
    <s v="D-2025-04-22-24833"/>
  </r>
  <r>
    <d v="2025-04-28T00:00:00"/>
    <s v="Pago extraordinario Bonificacion Emmanuel I-5683"/>
    <x v="96"/>
    <s v="Walmart-Periplo: Consultoria Enmanuel MEL"/>
    <s v="Avina Americas"/>
    <x v="11"/>
    <x v="2"/>
    <s v="Co-inversor - Avina Americas (AA)"/>
    <x v="3"/>
    <x v="7"/>
    <x v="7"/>
    <s v="Consultoría: Implementación de Programas"/>
    <x v="6"/>
    <s v="US Dollar"/>
    <n v="600"/>
    <n v="600"/>
    <s v="Pago Completo"/>
    <s v="Pago extraordinario Bonificacion Emmanuel I-5683"/>
    <s v="D-2025-04-28-24886"/>
  </r>
  <r>
    <d v="2025-04-28T00:00:00"/>
    <s v="Victoria Arellano consultoría abril 2025 A-1747"/>
    <x v="64"/>
    <s v="Consultoría Administrativa Ikatu Maria Victoria Arellano"/>
    <s v="Chile"/>
    <x v="66"/>
    <x v="0"/>
    <s v="Co-inversor - Fundación Avina (FA)"/>
    <x v="1"/>
    <x v="17"/>
    <x v="17"/>
    <s v="Cooperación Financiera Reembolsable"/>
    <x v="1"/>
    <s v="Pesos Chilenos"/>
    <n v="217800"/>
    <n v="232.51"/>
    <s v="Pago Completo"/>
    <s v="Victoria Arellano consultoría abril 2025 A-1747"/>
    <s v="D-2025-04-22-24830"/>
  </r>
  <r>
    <d v="2025-04-28T00:00:00"/>
    <s v="Victoria Arellano consultoría abril 2025 A-1762"/>
    <x v="64"/>
    <s v="Consultoría Administrativa Ikatu Maria Victoria Arellano"/>
    <s v="Chile"/>
    <x v="8"/>
    <x v="0"/>
    <s v="Co-inversor - Fundación Avina (FA)"/>
    <x v="1"/>
    <x v="17"/>
    <x v="17"/>
    <s v="Cooperación Financiera Reembolsable"/>
    <x v="1"/>
    <s v="Pesos Chilenos"/>
    <n v="483200"/>
    <n v="515.83000000000004"/>
    <s v="Pago Completo"/>
    <s v="Victoria Arellano consultoría abril 2025 A-1762"/>
    <s v="D-2025-04-22-24832"/>
  </r>
  <r>
    <d v="2025-04-28T00:00:00"/>
    <s v="Pago Emmanuel Abril I-5683"/>
    <x v="96"/>
    <s v="Walmart-Periplo: Consultoria Enmanuel MEL"/>
    <s v="Avina Americas"/>
    <x v="11"/>
    <x v="2"/>
    <s v="Co-inversor - Avina Americas (AA)"/>
    <x v="3"/>
    <x v="7"/>
    <x v="7"/>
    <s v="Consultoría: Implementación de Programas"/>
    <x v="6"/>
    <s v="US Dollar"/>
    <n v="1800"/>
    <n v="1800"/>
    <s v="Pago Completo"/>
    <s v="Pago Emmanuel Abril I-5683"/>
    <s v="D-2025-04-28-24887"/>
  </r>
  <r>
    <d v="2025-04-28T00:00:00"/>
    <s v="Desembolso 3"/>
    <x v="291"/>
    <s v="POV-PY SUNU: Tejiendo Redes para la Incidencia Climática."/>
    <s v="Panamá"/>
    <x v="40"/>
    <x v="0"/>
    <s v="Co-inversor - Fundación Avina (FA)"/>
    <x v="0"/>
    <x v="11"/>
    <x v="11"/>
    <s v="Donación efectivo más de U$D 50K"/>
    <x v="9"/>
    <s v="US Dollar"/>
    <n v="10000"/>
    <n v="10000"/>
    <s v="Pago Completo"/>
    <s v="Desembolso 3"/>
    <s v="D-2025-04-25-24869"/>
  </r>
  <r>
    <d v="2025-04-28T00:00:00"/>
    <s v="Reembolso - Natalia Maia | Despesas ene a mar"/>
    <x v="106"/>
    <s v="POV-VAC-BR: Apoio a PMEL e Gestão - Ano 4 (Natalia Maia)"/>
    <s v="Panamá"/>
    <x v="40"/>
    <x v="0"/>
    <s v="Co-inversor - Fundación Avina (FA)"/>
    <x v="0"/>
    <x v="0"/>
    <x v="0"/>
    <s v="Consultoría: Implementación de Programas"/>
    <x v="2"/>
    <s v="US Dollar"/>
    <n v="1681.78"/>
    <n v="1681.78"/>
    <s v="Pago Completo"/>
    <s v="Reembolso - Natalia Maia | Despesas ene a mar"/>
    <s v="D-2025-04-25-24867"/>
  </r>
  <r>
    <d v="2025-04-28T00:00:00"/>
    <s v="Cta cobro 3 - Pago 3 -  2025 - Diana Castillo I-6810"/>
    <x v="168"/>
    <s v="ECI - LR- Consultoría Apoyo Técnico en Colombia y Centro América 2025"/>
    <s v="Avina Americas"/>
    <x v="84"/>
    <x v="2"/>
    <s v="Co-inversor - Avina Americas (AA)"/>
    <x v="6"/>
    <x v="15"/>
    <x v="15"/>
    <s v="Consultoría: Implementación de Programas"/>
    <x v="4"/>
    <s v="US Dollar"/>
    <n v="4334.8500000000004"/>
    <n v="4334.8500000000004"/>
    <s v="Pago Completo"/>
    <s v="Cta cobro 3 - Pago 3 -  2025 - Diana Castillo I-6810"/>
    <s v="D-2025-04-28-24879"/>
  </r>
  <r>
    <d v="2025-04-28T00:00:00"/>
    <s v="Segundo desembolso I-6730"/>
    <x v="292"/>
    <s v="Latitud R-Bolivia. Fortalecimiento a la RENARBOL y sus asociaciones afiliadas: 7 ciudades"/>
    <s v="Avina Americas"/>
    <x v="87"/>
    <x v="2"/>
    <s v="Co-inversor - Avina Americas (AA)"/>
    <x v="6"/>
    <x v="19"/>
    <x v="19"/>
    <s v="Donación efectivo más de U$D 3K y menos de U$D 50K"/>
    <x v="17"/>
    <s v="US Dollar"/>
    <n v="20000"/>
    <n v="20000"/>
    <s v="Pago Completo"/>
    <s v="Segundo desembolso I-6730"/>
    <s v="D-2025-04-24-24863"/>
  </r>
  <r>
    <d v="2025-04-28T00:00:00"/>
    <s v="Pago Enmienda I-5683 Emmanuel Mayo"/>
    <x v="96"/>
    <s v="Walmart-Periplo: Consultoria Enmanuel MEL"/>
    <s v="Avina Americas"/>
    <x v="11"/>
    <x v="2"/>
    <s v="Co-inversor - Avina Americas (AA)"/>
    <x v="3"/>
    <x v="7"/>
    <x v="7"/>
    <s v="Consultoría: Implementación de Programas"/>
    <x v="6"/>
    <s v="US Dollar"/>
    <n v="1800"/>
    <n v="1800"/>
    <s v="Pago Completo"/>
    <s v="Pago Enmienda I-5683 Emmanuel Mayo"/>
    <s v="D-2025-04-28-24888"/>
  </r>
  <r>
    <d v="2025-04-28T00:00:00"/>
    <s v="Reemb. Angelica Projeto Marajó Resiliente e Reunião CONFAP - A-1780"/>
    <x v="4"/>
    <s v="WTT GER - Viagens 2025 - Via Aérea e adiantamentos"/>
    <s v="Asociacion WTT"/>
    <x v="18"/>
    <x v="1"/>
    <s v="WTT Institucional"/>
    <x v="2"/>
    <x v="2"/>
    <x v="2"/>
    <s v="Contratación de servicios/Viajes/Hoteles/Viáticos"/>
    <x v="2"/>
    <s v="Reales"/>
    <n v="706.8"/>
    <n v="124.58"/>
    <s v="Pago Completo"/>
    <s v="Reemb. Angelica Projeto Marajó Resiliente e Reunião CONFAP - A-1780"/>
    <s v="D-2025-04-28-24895"/>
  </r>
  <r>
    <d v="2025-04-28T00:00:00"/>
    <s v="Reembolso de Gastos Veronica I-5749"/>
    <x v="184"/>
    <s v="Walmart-Periplo: Contratacion de Traducciones e Interpretacion y Servicios Varios"/>
    <s v="Avina Americas"/>
    <x v="11"/>
    <x v="2"/>
    <s v="Co-inversor - Avina Americas (AA)"/>
    <x v="3"/>
    <x v="7"/>
    <x v="7"/>
    <s v="Consultoría: Contratación de servicios/Otros"/>
    <x v="6"/>
    <s v="US Dollar"/>
    <n v="4900"/>
    <n v="4900"/>
    <s v="Pago Completo"/>
    <s v="Reembolso de Gastos Veronica I-5749"/>
    <s v="D-2025-04-28-24885"/>
  </r>
  <r>
    <d v="2025-04-28T00:00:00"/>
    <s v="Victoria Arellano consultoría abril 2025 A-1761"/>
    <x v="64"/>
    <s v="Consultoría Administrativa Ikatu Maria Victoria Arellano"/>
    <s v="Chile"/>
    <x v="70"/>
    <x v="0"/>
    <s v="Co-inversor - Fundación Avina (FA)"/>
    <x v="1"/>
    <x v="17"/>
    <x v="17"/>
    <s v="Cooperación Financiera Reembolsable"/>
    <x v="1"/>
    <s v="Pesos Chilenos"/>
    <n v="550000"/>
    <n v="587.14"/>
    <s v="Pago Completo"/>
    <s v="Victoria Arellano consultoría abril 2025 A-1761"/>
    <s v="D-2025-04-22-24831"/>
  </r>
  <r>
    <d v="2025-04-29T00:00:00"/>
    <s v="I-5521 Pago Servicio Consultoría Verónica Mayo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Mayo 2025"/>
    <s v="D-2025-04-28-24891"/>
  </r>
  <r>
    <d v="2025-04-29T00:00:00"/>
    <s v="Pago único side-event"/>
    <x v="293"/>
    <s v="Skoll: Side-event Makespace Oxford CIC"/>
    <s v="Avina Americas"/>
    <x v="86"/>
    <x v="2"/>
    <s v="Co-inversor - Avina Americas (AA)"/>
    <x v="7"/>
    <x v="25"/>
    <x v="27"/>
    <s v="Contratación de servicios/Viajes/Hoteles/Viáticos"/>
    <x v="25"/>
    <s v="US Dollar"/>
    <n v="211.62"/>
    <n v="211.62"/>
    <s v="Pago Completo"/>
    <s v="Pago único side-event"/>
    <s v="D-2025-04-29-24904"/>
  </r>
  <r>
    <d v="2025-04-29T00:00:00"/>
    <s v="Pago 1 - Red Juvenil de Derechos Humanos"/>
    <x v="294"/>
    <s v="ICC: Red Juvenil de Derechos Humanos - Colombia"/>
    <s v="Panamá"/>
    <x v="58"/>
    <x v="0"/>
    <s v="Co-inversor - Fundación Avina (FA)"/>
    <x v="3"/>
    <x v="3"/>
    <x v="3"/>
    <s v="Donación efectivo más de U$D 50K"/>
    <x v="4"/>
    <s v="US Dollar"/>
    <n v="22825.07"/>
    <n v="22825.07"/>
    <s v="Pago Completo"/>
    <s v="Pago 1 - Red Juvenil de Derechos Humanos"/>
    <s v="D-2025-04-28-24899"/>
  </r>
  <r>
    <d v="2025-04-29T00:00:00"/>
    <s v="Viáticos Margarita- Encuentro Interestatal"/>
    <x v="233"/>
    <s v="Encuentro Interestatal de Organizaciones Comunitarias de Servicios de Agua y Saneamiento en Oaxaca, México"/>
    <s v="Panamá"/>
    <x v="46"/>
    <x v="0"/>
    <s v="Co-inversor - Fundación Avina (FA)"/>
    <x v="4"/>
    <x v="12"/>
    <x v="12"/>
    <s v="Organizado por Avina"/>
    <x v="6"/>
    <s v="US Dollar"/>
    <n v="29.62"/>
    <n v="29.62"/>
    <s v="Pago Completo"/>
    <s v="Viáticos Margarita- Encuentro Interestatal"/>
    <s v="D-2025-04-15-24780"/>
  </r>
  <r>
    <d v="2025-04-29T00:00:00"/>
    <s v="Honorário Enero y Febrero"/>
    <x v="2"/>
    <s v="GCF BRA | Consultoria Monitoreo y Evaluación - Denis Conrado"/>
    <s v="Panamá"/>
    <x v="2"/>
    <x v="0"/>
    <s v="Co-inversor - Fundación Avina (FA)"/>
    <x v="0"/>
    <x v="0"/>
    <x v="0"/>
    <s v="Consultoría: Implementación de Programas"/>
    <x v="2"/>
    <s v="Reales"/>
    <n v="24579.599999999999"/>
    <n v="4332.3500000000004"/>
    <s v="Pago Completo"/>
    <s v="Honorário Enero y Febrero"/>
    <s v="D-2025-04-28-24878"/>
  </r>
  <r>
    <d v="2025-04-29T00:00:00"/>
    <s v="I-5521 Pago Servicio Consultoría Verónica Abril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Abril 2025"/>
    <s v="D-2025-04-28-24890"/>
  </r>
  <r>
    <d v="2025-04-29T00:00:00"/>
    <s v="Pago extra de alimentacion (Con Tarjeta de Credito)"/>
    <x v="293"/>
    <s v="Skoll: Side-event Makespace Oxford CIC"/>
    <s v="Avina Americas"/>
    <x v="86"/>
    <x v="2"/>
    <s v="Co-inversor - Avina Americas (AA)"/>
    <x v="7"/>
    <x v="25"/>
    <x v="27"/>
    <s v="Contratación de servicios/Viajes/Hoteles/Viáticos"/>
    <x v="25"/>
    <s v="US Dollar"/>
    <n v="356.95"/>
    <n v="356.95"/>
    <s v="Pago Completo"/>
    <s v="Pago extra de alimentacion (Con Tarjeta de Credito)"/>
    <s v="D-2025-04-29-24903"/>
  </r>
  <r>
    <d v="2025-04-29T00:00:00"/>
    <s v="Pago extra side-event Oxford por Diferencia Cambiaria"/>
    <x v="293"/>
    <s v="Skoll: Side-event Makespace Oxford CIC"/>
    <s v="Avina Americas"/>
    <x v="86"/>
    <x v="2"/>
    <s v="Co-inversor - Avina Americas (AA)"/>
    <x v="7"/>
    <x v="25"/>
    <x v="27"/>
    <s v="Contratación de servicios/Viajes/Hoteles/Viáticos"/>
    <x v="25"/>
    <s v="US Dollar"/>
    <n v="63.38"/>
    <n v="63.38"/>
    <s v="Pago Completo"/>
    <s v="Pago extra side-event Oxford por Diferencia Cambiaria"/>
    <s v="D-2025-04-29-24905"/>
  </r>
  <r>
    <d v="2025-04-29T00:00:00"/>
    <s v="Desembolso enmienda I-6390"/>
    <x v="295"/>
    <s v="SURGE | ESLAM: Espacio Latinoamericano de Mame | Ese Erre"/>
    <s v="Avina Americas"/>
    <x v="76"/>
    <x v="2"/>
    <s v="Co-inversor - Avina Americas (AA)"/>
    <x v="5"/>
    <x v="18"/>
    <x v="18"/>
    <s v="Donación efectivo más de U$D 3K y menos de U$D 50K"/>
    <x v="6"/>
    <s v="US Dollar"/>
    <n v="25000"/>
    <n v="25000"/>
    <s v="Pago Completo"/>
    <s v="Desembolso enmienda I-6390"/>
    <s v="D-2025-04-29-24901"/>
  </r>
  <r>
    <d v="2025-04-29T00:00:00"/>
    <s v="Pago 1 - Action for women and Awakening in Rural Environment"/>
    <x v="296"/>
    <s v="ICC: Action for women and Awakening in Rural Environment Uganda (AWARE Uganda)"/>
    <s v="Panamá"/>
    <x v="58"/>
    <x v="0"/>
    <s v="Co-inversor - Fundación Avina (FA)"/>
    <x v="3"/>
    <x v="3"/>
    <x v="3"/>
    <s v="Donación efectivo más de U$D 3K y menos de U$D 50K"/>
    <x v="26"/>
    <s v="US Dollar"/>
    <n v="25000"/>
    <n v="25000"/>
    <s v="Pago Completo"/>
    <s v="Pago 1 - Action for women and Awakening in Rural Environment"/>
    <s v="D-2025-04-29-24900"/>
  </r>
  <r>
    <d v="2025-04-29T00:00:00"/>
    <s v="Pago 1 - Transparency and Accountability in Totality Initiative"/>
    <x v="297"/>
    <s v="ICC: Transparency and Accountability in Totality Initiative (TinT-FollowTaxes) - Nigeria"/>
    <s v="Panamá"/>
    <x v="58"/>
    <x v="0"/>
    <s v="Co-inversor - Fundación Avina (FA)"/>
    <x v="3"/>
    <x v="3"/>
    <x v="3"/>
    <s v="Donación efectivo más de U$D 50K"/>
    <x v="27"/>
    <s v="US Dollar"/>
    <n v="30000"/>
    <n v="30000"/>
    <s v="Pago Completo"/>
    <s v="Pago 1 - Transparency and Accountability in Totality Initiative"/>
    <s v="D-2025-04-28-24898"/>
  </r>
  <r>
    <d v="2025-04-29T00:00:00"/>
    <s v="I-5521 Pago Servicio Consultoría Verónica Marzo 2025"/>
    <x v="231"/>
    <s v="Porticus-Periplo: Consultoria Veronica Rodriguez"/>
    <s v="Panamá"/>
    <x v="71"/>
    <x v="0"/>
    <s v="Avina Americas – Fundación Avina (AA-FA)"/>
    <x v="3"/>
    <x v="9"/>
    <x v="9"/>
    <s v="Consultoría: Implementación de Programas"/>
    <x v="6"/>
    <s v="US Dollar"/>
    <n v="3500"/>
    <n v="3500"/>
    <s v="Pago Completo"/>
    <s v="I-5521 Pago Servicio Consultoría Verónica Marzo 2025"/>
    <s v="D-2025-04-28-24889"/>
  </r>
  <r>
    <d v="2025-04-29T00:00:00"/>
    <s v="Desembolso Préstamo único C. Benavides"/>
    <x v="298"/>
    <s v="Claudio Benavides Jofre FDR 2.0 - Ikatu"/>
    <s v="Chile"/>
    <x v="1"/>
    <x v="0"/>
    <s v="Co-inversor - Fundación Avina (FA)"/>
    <x v="1"/>
    <x v="1"/>
    <x v="1"/>
    <s v="Cooperación Financiera Reembolsable"/>
    <x v="1"/>
    <s v="Pesos Chilenos"/>
    <n v="2000000"/>
    <n v="2133.2399999999998"/>
    <s v="Pago Completo"/>
    <s v="Desembolso Préstamo único C. Benavides"/>
    <s v="D-2025-04-28-24882"/>
  </r>
  <r>
    <d v="2025-04-29T00:00:00"/>
    <s v="Pago unico I-6797"/>
    <x v="299"/>
    <s v="SURGE | Promoción de la agenda de cuidados en México | Camino Colectivo Hacia el Desarrollo Sostenible S.C. |"/>
    <s v="Avina Americas"/>
    <x v="31"/>
    <x v="2"/>
    <s v="Co-inversor - Avina Americas (AA)"/>
    <x v="5"/>
    <x v="18"/>
    <x v="18"/>
    <s v="Donación efectivo más de U$D 3K y menos de U$D 50K"/>
    <x v="6"/>
    <s v="US Dollar"/>
    <n v="22000"/>
    <n v="22000"/>
    <s v="Pago Completo"/>
    <s v="Pago unico I-6797"/>
    <s v="D-2025-04-28-24892"/>
  </r>
  <r>
    <d v="2025-04-29T00:00:00"/>
    <s v="Invoice 2/2025 Pago2 - I-2025-06809"/>
    <x v="150"/>
    <s v="Latitud R - Consultoria para construção Curva MAC junto organizações de catadoras e catadores de materiais recicláveis no Brasil"/>
    <s v="Avina Americas"/>
    <x v="81"/>
    <x v="2"/>
    <s v="Co-inversor - Avina Americas (AA)"/>
    <x v="6"/>
    <x v="19"/>
    <x v="19"/>
    <s v="Consultoría: Contratación de servicios/Otros"/>
    <x v="2"/>
    <s v="US Dollar"/>
    <n v="6000"/>
    <n v="6000"/>
    <s v="Pago Completo"/>
    <s v="Invoice 2/2025 Pago2 - I-2025-06809"/>
    <s v="D-2025-04-28-24894"/>
  </r>
  <r>
    <d v="2025-04-29T00:00:00"/>
    <s v="Reembolso de Gastos Isadora I-5749"/>
    <x v="184"/>
    <s v="Walmart-Periplo: Contratacion de Traducciones e Interpretacion y Servicios Varios"/>
    <s v="Avina Americas"/>
    <x v="11"/>
    <x v="2"/>
    <s v="Co-inversor - Avina Americas (AA)"/>
    <x v="3"/>
    <x v="7"/>
    <x v="7"/>
    <s v="Consultoría: Contratación de servicios/Otros"/>
    <x v="6"/>
    <s v="US Dollar"/>
    <n v="300"/>
    <n v="300"/>
    <s v="Pago Completo"/>
    <s v="Reembolso de Gastos Isadora I-5749"/>
    <s v="D-2025-04-28-24883"/>
  </r>
  <r>
    <d v="2025-04-29T00:00:00"/>
    <s v="Pago -Margarita Gutiérrez"/>
    <x v="300"/>
    <s v="Coordinación operativa del proyecto Fortalecimiento de la Gestión Comunitaria del Agua y el Saneamiento en México para la Gobernanza Hídrica"/>
    <s v="Panamá"/>
    <x v="47"/>
    <x v="0"/>
    <s v="Avina Americas – Fundación Avina (AA-FA)"/>
    <x v="4"/>
    <x v="12"/>
    <x v="12"/>
    <s v="Consultoría: Implementación de Programas"/>
    <x v="6"/>
    <s v="Pesos Mexicanos"/>
    <n v="61220.5"/>
    <n v="3009.86"/>
    <s v="Pago Completo"/>
    <s v="Pago -Margarita Gutiérrez"/>
    <s v="D-2025-04-24-24859"/>
  </r>
  <r>
    <d v="2025-04-29T00:00:00"/>
    <s v="Miriam Priotti - Consultoría"/>
    <x v="79"/>
    <s v="Lazos de Agua: Especialista en Cambio de Comportamiento"/>
    <s v="Panamá"/>
    <x v="45"/>
    <x v="0"/>
    <s v="Co-inversor - Fundación Avina (FA)"/>
    <x v="4"/>
    <x v="12"/>
    <x v="12"/>
    <s v="Consultoría: Implementación de Programas"/>
    <x v="0"/>
    <s v="Pesos Argentinos"/>
    <n v="814314.77"/>
    <n v="717.46"/>
    <s v="Pago Parcial Realizado"/>
    <s v="Miriam Priotti - Consultoría"/>
    <s v="D-2025-04-28-24897"/>
  </r>
  <r>
    <d v="2025-04-29T00:00:00"/>
    <s v="Pago Hosteria Las Quintas I-5749"/>
    <x v="184"/>
    <s v="Walmart-Periplo: Contratacion de Traducciones e Interpretacion y Servicios Varios"/>
    <s v="Avina Americas"/>
    <x v="11"/>
    <x v="2"/>
    <s v="Co-inversor - Avina Americas (AA)"/>
    <x v="3"/>
    <x v="7"/>
    <x v="7"/>
    <s v="Consultoría: Contratación de servicios/Otros"/>
    <x v="6"/>
    <s v="US Dollar"/>
    <n v="13500"/>
    <n v="13500"/>
    <s v="Pago Completo"/>
    <s v="Pago Hosteria Las Quintas I-5749"/>
    <s v="D-2025-04-28-24884"/>
  </r>
  <r>
    <d v="2025-04-29T00:00:00"/>
    <s v="Pago Enmienda II - 2025- Cántaro Azul"/>
    <x v="301"/>
    <s v="FGRA 01557 - Fortalecimiento de la gestión comunitaria del agua y el saneamiento en México para la gobernanza hídrica Fundación Cantaro Azul"/>
    <s v="Mexico"/>
    <x v="46"/>
    <x v="0"/>
    <s v="Co-inversor - Fundación Avina (FA)"/>
    <x v="4"/>
    <x v="4"/>
    <x v="4"/>
    <s v="Donación efectivo más de U$D 50K"/>
    <x v="6"/>
    <s v="Pesos Mexicanos"/>
    <n v="77666"/>
    <n v="3968.63"/>
    <s v="Pago Completo"/>
    <s v="Pago Enmienda II - 2025- Cántaro Azul"/>
    <s v="D-2025-04-14-24771"/>
  </r>
  <r>
    <d v="2025-04-29T00:00:00"/>
    <s v="Pago 2 - El Otro Pais"/>
    <x v="302"/>
    <s v="POV-PY: El Otro País. Los Nivaclé de Mistolar: La lucha por preservar su territorio y su cultura."/>
    <s v="Panamá"/>
    <x v="40"/>
    <x v="0"/>
    <s v="Co-inversor - Fundación Avina (FA)"/>
    <x v="0"/>
    <x v="11"/>
    <x v="11"/>
    <s v="Donación efectivo más de U$D 3K y menos de U$D 50K"/>
    <x v="9"/>
    <s v="US Dollar"/>
    <n v="2500"/>
    <n v="2500"/>
    <s v="Pago Completo"/>
    <s v="Pago 2 - El Otro Pais"/>
    <s v="D-2025-04-02-24723"/>
  </r>
  <r>
    <d v="2025-04-29T00:00:00"/>
    <s v="Miriam Priotti - Consultoría"/>
    <x v="79"/>
    <s v="Lazos de Agua: Especialista en Cambio de Comportamiento"/>
    <s v="Panamá"/>
    <x v="45"/>
    <x v="0"/>
    <s v="Co-inversor - Fundación Avina (FA)"/>
    <x v="4"/>
    <x v="12"/>
    <x v="12"/>
    <s v="Consultoría: Implementación de Programas"/>
    <x v="0"/>
    <s v="Pesos Argentinos"/>
    <n v="814314.77"/>
    <n v="717.46"/>
    <s v="Pago Completo"/>
    <s v="Miriam Priotti - Consultoría"/>
    <s v="D-2025-04-28-24896"/>
  </r>
  <r>
    <d v="2025-04-29T00:00:00"/>
    <s v="UE Mx - 1615 FA Mx - Consultoria Evaluacion, Monitoreo y Aprendizaje - Abril"/>
    <x v="154"/>
    <s v="UE Mx - Consultoría de evaluación, monitoreo y aprendizaje"/>
    <s v="Mexico"/>
    <x v="48"/>
    <x v="0"/>
    <s v="Co-inversor - Fundación Avina (FA)"/>
    <x v="3"/>
    <x v="9"/>
    <x v="9"/>
    <s v="Consultoría: Implementación de Programas"/>
    <x v="6"/>
    <s v="Pesos Mexicanos"/>
    <n v="25963.4"/>
    <n v="1326.69"/>
    <s v="Pago Completo"/>
    <s v="UE Mx - 1615 FA Mx - Consultoria Evaluacion, Monitoreo y Aprendizaje - Abril"/>
    <s v="D-2025-04-26-24877"/>
  </r>
  <r>
    <d v="2025-04-30T00:00:00"/>
    <s v="Pago Tertulia Informe Final Periplo I-5749"/>
    <x v="184"/>
    <s v="Walmart-Periplo: Contratacion de Traducciones e Interpretacion y Servicios Varios"/>
    <s v="Avina Americas"/>
    <x v="11"/>
    <x v="2"/>
    <s v="Co-inversor - Avina Americas (AA)"/>
    <x v="3"/>
    <x v="7"/>
    <x v="7"/>
    <s v="Consultoría: Contratación de servicios/Otros"/>
    <x v="6"/>
    <s v="US Dollar"/>
    <n v="2250"/>
    <n v="2250"/>
    <s v="Pago Completo"/>
    <s v="Pago Tertulia Informe Final Periplo I-5749"/>
    <s v="D-2025-04-30-24910"/>
  </r>
  <r>
    <d v="2025-04-30T00:00:00"/>
    <s v="Pago 1 - Youth and Urbanism"/>
    <x v="303"/>
    <s v="ICC: Youth and Urbanism Community Based Organization"/>
    <s v="Panamá"/>
    <x v="58"/>
    <x v="0"/>
    <s v="Co-inversor - Fundación Avina (FA)"/>
    <x v="3"/>
    <x v="3"/>
    <x v="3"/>
    <s v="Donación efectivo más de U$D 50K"/>
    <x v="12"/>
    <s v="US Dollar"/>
    <n v="25000"/>
    <n v="25000"/>
    <s v="Pago Completo"/>
    <s v="Pago 1 - Youth and Urbanism"/>
    <s v="D-2025-04-29-24906"/>
  </r>
  <r>
    <d v="2025-04-30T00:00:00"/>
    <s v="DEVOLUCION fondos | NO PAGAR"/>
    <x v="11"/>
    <s v="PORTICUS CEV |  Memoria Abierta - Componente 2"/>
    <s v="Panamá"/>
    <x v="9"/>
    <x v="0"/>
    <s v="Co-inversor - Fundación Avina (FA)"/>
    <x v="5"/>
    <x v="5"/>
    <x v="5"/>
    <s v="Donación efectivo más de U$D 3K y menos de U$D 50K"/>
    <x v="4"/>
    <s v="US Dollar"/>
    <n v="-8000"/>
    <n v="-8000"/>
    <s v="Pago Completo"/>
    <s v="DEVOLUCION fondos | NO PAGAR"/>
    <s v="D-2025-04-28-24893"/>
  </r>
  <r>
    <d v="2025-04-30T00:00:00"/>
    <s v="Baixa de Adiantamento"/>
    <x v="123"/>
    <s v="GCF BRA | Consultoria Genero e Diversidade - Lara Vaz"/>
    <s v="Brasil"/>
    <x v="2"/>
    <x v="0"/>
    <s v="Co-inversor - Fundación Avina (FA)"/>
    <x v="0"/>
    <x v="0"/>
    <x v="0"/>
    <s v="Consultoría: Implementación de Programas"/>
    <x v="2"/>
    <s v="Reales"/>
    <n v="2500"/>
    <n v="436.3"/>
    <s v="Pago Completo"/>
    <s v="Baixa de Adiantamento"/>
    <s v="D-2025-04-25-24874"/>
  </r>
  <r>
    <d v="2025-04-30T00:00:00"/>
    <s v="Reembolso de despesas de viagem"/>
    <x v="123"/>
    <s v="GCF BRA | Consultoria Genero e Diversidade - Lara Vaz"/>
    <s v="Brasil"/>
    <x v="2"/>
    <x v="0"/>
    <s v="Co-inversor - Fundación Avina (FA)"/>
    <x v="0"/>
    <x v="0"/>
    <x v="0"/>
    <s v="Consultoría: Implementación de Programas"/>
    <x v="2"/>
    <s v="Reales"/>
    <n v="1042.32"/>
    <n v="181.91"/>
    <s v="Pago Completo"/>
    <s v="Reembolso de despesas de viagem"/>
    <s v="D-2025-04-25-24875"/>
  </r>
  <r>
    <d v="2025-04-30T00:00:00"/>
    <s v="Baixa de Adiantamento Parte 1 - CLUA"/>
    <x v="69"/>
    <s v="GCF BRA | Administrative Consulting - Caroline Santos"/>
    <s v="Brasil"/>
    <x v="4"/>
    <x v="0"/>
    <s v="Co-inversor - Fundación Avina (FA)"/>
    <x v="0"/>
    <x v="0"/>
    <x v="0"/>
    <s v="Consultoría: Implementación de Programas"/>
    <x v="2"/>
    <s v="Reales"/>
    <n v="159.04"/>
    <n v="27.76"/>
    <s v="Pago Completo"/>
    <s v="Baixa de Adiantamento Parte 1 - CLUA"/>
    <s v="D-2025-04-25-24871"/>
  </r>
  <r>
    <d v="2025-04-30T00:00:00"/>
    <s v="Pago 1- Miriam Priotti"/>
    <x v="304"/>
    <s v="Lazos de Agua: Especialista en Cambio de Comportamiento"/>
    <s v="Panamá"/>
    <x v="45"/>
    <x v="0"/>
    <s v="Co-inversor - Fundación Avina (FA)"/>
    <x v="4"/>
    <x v="12"/>
    <x v="12"/>
    <s v="Consultoría: Implementación de Programas"/>
    <x v="0"/>
    <s v="Pesos Argentinos"/>
    <n v="7110735.2000000002"/>
    <n v="6264.96"/>
    <s v="Pago Completo"/>
    <s v="Pago 1- Miriam Priotti"/>
    <s v="D-2025-04-25-24870"/>
  </r>
  <r>
    <d v="2025-04-30T00:00:00"/>
    <s v="1er desembolso"/>
    <x v="305"/>
    <s v="Apoyo a la implementación de la Estrategia para la sostenibilidad y eficiencia financiera de MarViva - Fase I"/>
    <s v="Panamá"/>
    <x v="27"/>
    <x v="0"/>
    <s v="Co-inversor - Fundación Avina (FA)"/>
    <x v="9"/>
    <x v="32"/>
    <x v="34"/>
    <s v="Donación efectivo más de U$D 50K"/>
    <x v="14"/>
    <s v="US Dollar"/>
    <n v="250000"/>
    <n v="250000"/>
    <s v="Pago Completo"/>
    <s v="1er desembolso"/>
    <s v="D-2025-04-29-24902"/>
  </r>
  <r>
    <d v="2025-04-30T00:00:00"/>
    <s v="Transporte 2ª Sala Quilombola"/>
    <x v="36"/>
    <s v="GCF BRA | Eventos e Viagens - Projeto Marajó"/>
    <s v="Brasil"/>
    <x v="2"/>
    <x v="0"/>
    <s v="Co-inversor - Fundación Avina (FA)"/>
    <x v="0"/>
    <x v="11"/>
    <x v="11"/>
    <s v="Organizado por Avina"/>
    <x v="2"/>
    <s v="Reales"/>
    <n v="1500"/>
    <n v="264.39"/>
    <s v="Pago Completo"/>
    <s v="Transporte 2ª Sala Quilombola"/>
    <s v="D-2025-04-30-24914"/>
  </r>
  <r>
    <d v="2025-04-30T00:00:00"/>
    <s v="Honorario abril/2025"/>
    <x v="77"/>
    <s v="SURGE | Consultoria de Monitoreo e Evaluación | Eva Villanueva"/>
    <s v="Panamá"/>
    <x v="61"/>
    <x v="0"/>
    <s v="Avina Americas – Fundación Avina (AA-FA)"/>
    <x v="5"/>
    <x v="16"/>
    <x v="16"/>
    <s v="Consultoría: Implementación de Programas"/>
    <x v="6"/>
    <s v="Pesos Mexicanos"/>
    <n v="36474"/>
    <n v="1793.22"/>
    <s v="Pago Completo"/>
    <s v="Honorario abril/2025"/>
    <s v="D-2025-04-23-24855"/>
  </r>
  <r>
    <d v="2025-04-30T00:00:00"/>
    <s v="Baixa de Adiantamento Parte 2 - GCF"/>
    <x v="69"/>
    <s v="GCF BRA | Administrative Consulting - Caroline Santos"/>
    <s v="Brasil"/>
    <x v="2"/>
    <x v="0"/>
    <s v="Co-inversor - Fundación Avina (FA)"/>
    <x v="0"/>
    <x v="0"/>
    <x v="0"/>
    <s v="Consultoría: Implementación de Programas"/>
    <x v="2"/>
    <s v="Reales"/>
    <n v="2840.96"/>
    <n v="495.8"/>
    <s v="Pago Completo"/>
    <s v="Baixa de Adiantamento Parte 2 - GCF"/>
    <s v="D-2025-04-25-24872"/>
  </r>
  <r>
    <d v="2025-04-30T00:00:00"/>
    <s v="Transporte 03.05"/>
    <x v="36"/>
    <s v="GCF BRA | Eventos e Viagens - Projeto Marajó"/>
    <s v="Brasil"/>
    <x v="4"/>
    <x v="0"/>
    <s v="Co-inversor - Fundación Avina (FA)"/>
    <x v="0"/>
    <x v="11"/>
    <x v="11"/>
    <s v="Organizado por Avina"/>
    <x v="2"/>
    <s v="Reales"/>
    <n v="2500"/>
    <n v="440.65"/>
    <s v="Pago Completo"/>
    <s v="Transporte 03.05"/>
    <s v="D-2025-04-30-24912"/>
  </r>
  <r>
    <d v="2025-04-30T00:00:00"/>
    <s v="Alimentação 2ª Sala Quilombola"/>
    <x v="36"/>
    <s v="GCF BRA | Eventos e Viagens - Projeto Marajó"/>
    <s v="Brasil"/>
    <x v="2"/>
    <x v="0"/>
    <s v="Co-inversor - Fundación Avina (FA)"/>
    <x v="0"/>
    <x v="11"/>
    <x v="11"/>
    <s v="Organizado por Avina"/>
    <x v="2"/>
    <s v="Reales"/>
    <n v="1550"/>
    <n v="273.2"/>
    <s v="Pago Completo"/>
    <s v="Alimentação 2ª Sala Quilombola"/>
    <s v="D-2025-04-30-24913"/>
  </r>
  <r>
    <d v="2025-04-30T00:00:00"/>
    <s v="Reembolso de despesas de viagens - GCF"/>
    <x v="69"/>
    <s v="GCF BRA | Administrative Consulting - Caroline Santos"/>
    <s v="Brasil"/>
    <x v="2"/>
    <x v="0"/>
    <s v="Co-inversor - Fundación Avina (FA)"/>
    <x v="0"/>
    <x v="0"/>
    <x v="0"/>
    <s v="Consultoría: Implementación de Programas"/>
    <x v="2"/>
    <s v="Reales"/>
    <n v="1051.57"/>
    <n v="183.52"/>
    <s v="Pago Completo"/>
    <s v="Reembolso de despesas de viagens - GCF"/>
    <s v="D-2025-04-25-24873"/>
  </r>
  <r>
    <d v="2025-04-30T00:00:00"/>
    <s v="Honorarios abril 2025 - Fiorella Tomasello"/>
    <x v="120"/>
    <s v="UE Redes Chaco - consultoría administrativa (Fiorella Tomasello)"/>
    <s v="Argentina"/>
    <x v="56"/>
    <x v="0"/>
    <s v="Co-inversor - Fundación Avina (FA)"/>
    <x v="0"/>
    <x v="0"/>
    <x v="0"/>
    <s v="Consultoría: Implementación de Programas"/>
    <x v="0"/>
    <s v="Pesos Argentinos"/>
    <n v="2000000"/>
    <n v="1762.11"/>
    <s v="Pago Completo"/>
    <s v="Honorarios abril 2025 - Fiorella Tomasello"/>
    <s v="D-2025-04-30-24917"/>
  </r>
  <r>
    <d v="2025-04-30T00:00:00"/>
    <s v="Alimentação 03.05"/>
    <x v="36"/>
    <s v="GCF BRA | Eventos e Viagens - Projeto Marajó"/>
    <s v="Brasil"/>
    <x v="4"/>
    <x v="0"/>
    <s v="Co-inversor - Fundación Avina (FA)"/>
    <x v="0"/>
    <x v="11"/>
    <x v="11"/>
    <s v="Organizado por Avina"/>
    <x v="2"/>
    <s v="Reales"/>
    <n v="10400"/>
    <n v="1833.08"/>
    <s v="Pago Completo"/>
    <s v="Alimentação 03.05"/>
    <s v="D-2025-04-30-24911"/>
  </r>
  <r>
    <d v="2025-05-01T00:00:00"/>
    <s v="Pago único - Hustlers I-6950"/>
    <x v="306"/>
    <s v="Foro Regional EDH – Brasil"/>
    <s v="Avina Americas"/>
    <x v="91"/>
    <x v="2"/>
    <s v="Co-inversor - Avina Americas (AA)"/>
    <x v="3"/>
    <x v="7"/>
    <x v="7"/>
    <s v="Consultoría: Contratación de servicios/Otros"/>
    <x v="2"/>
    <s v="US Dollar"/>
    <n v="9630.26"/>
    <n v="9630.26"/>
    <s v="Pago Completo"/>
    <s v="Pago único - Hustlers I-6950"/>
    <s v="D-2025-04-30-24922"/>
  </r>
  <r>
    <d v="2025-05-02T00:00:00"/>
    <s v="Pago 1 - INVOICE 06-2025 - I-2024-06368"/>
    <x v="307"/>
    <s v="Latitud R - PER - Formación Competencias Laborales (Apoyo MINAM)"/>
    <s v="Panamá"/>
    <x v="49"/>
    <x v="0"/>
    <s v="Co-inversor - Fundación Avina (FA)"/>
    <x v="6"/>
    <x v="10"/>
    <x v="10"/>
    <s v="Consultoría: Contratación de servicios/Otros"/>
    <x v="7"/>
    <s v="US Dollar"/>
    <n v="13800"/>
    <n v="13800"/>
    <s v="Pago Completo"/>
    <s v="Pago 1 - INVOICE 06-2025 - I-2024-06368"/>
    <s v="D-2025-05-01-24924"/>
  </r>
  <r>
    <d v="2025-05-02T00:00:00"/>
    <s v="Consultoría Florencia Rojas - Pago 8"/>
    <x v="188"/>
    <s v="Pro-CLIMAR Argentina - Project coordinator - Integral coordination for actions implementations – Florencia Rojas"/>
    <s v="Panamá"/>
    <x v="92"/>
    <x v="0"/>
    <s v="Co-inversor - Fundación Avina (FA)"/>
    <x v="6"/>
    <x v="8"/>
    <x v="8"/>
    <s v="Consultoría: Implementación de Programas"/>
    <x v="0"/>
    <s v="Pesos Argentinos"/>
    <n v="3168274"/>
    <n v="2791.43"/>
    <s v="Pago Completo"/>
    <s v="Consultoría Florencia Rojas - Pago 8"/>
    <s v="D-2025-04-30-24920"/>
  </r>
  <r>
    <d v="2025-05-02T00:00:00"/>
    <s v="Pago 3 COFAMIPRO I -06773"/>
    <x v="25"/>
    <s v="ASDI: COFAMIPRO, fortalecimiento en procesos de Incidencia"/>
    <s v="Panamá"/>
    <x v="5"/>
    <x v="0"/>
    <s v="Co-inversor - Fundación Avina (FA)"/>
    <x v="3"/>
    <x v="3"/>
    <x v="3"/>
    <s v="Donación efectivo más de U$D 3K y menos de U$D 50K"/>
    <x v="8"/>
    <s v="US Dollar"/>
    <n v="15000"/>
    <n v="15000"/>
    <s v="Pago Completo"/>
    <s v="Pago 3 COFAMIPRO I -06773"/>
    <s v="D-2025-04-30-24916"/>
  </r>
  <r>
    <d v="2025-05-02T00:00:00"/>
    <s v="Desembolso Abril - Daniela Salas"/>
    <x v="112"/>
    <s v="ICC: consultoría de monitoreo, evaluación y aprendizaje - Daniela Salas"/>
    <s v="Panamá"/>
    <x v="58"/>
    <x v="0"/>
    <s v="Co-inversor - Fundación Avina (FA)"/>
    <x v="3"/>
    <x v="9"/>
    <x v="9"/>
    <s v="Consultoría: Implementación de Programas"/>
    <x v="7"/>
    <s v="Nuevos Soles Peruanos"/>
    <n v="8500"/>
    <n v="2319.2399999999998"/>
    <s v="Pago Completo"/>
    <s v="Desembolso Abril - Daniela Salas"/>
    <s v="D-2025-04-30-24923"/>
  </r>
  <r>
    <d v="2025-05-02T00:00:00"/>
    <s v="Pago 2 COFAMIPRO I -06773"/>
    <x v="25"/>
    <s v="ASDI: COFAMIPRO, fortalecimiento en procesos de Incidencia"/>
    <s v="Panamá"/>
    <x v="5"/>
    <x v="0"/>
    <s v="Co-inversor - Fundación Avina (FA)"/>
    <x v="3"/>
    <x v="3"/>
    <x v="3"/>
    <s v="Donación efectivo más de U$D 3K y menos de U$D 50K"/>
    <x v="8"/>
    <s v="US Dollar"/>
    <n v="13500"/>
    <n v="13500"/>
    <s v="Pago Completo"/>
    <s v="Pago 2 COFAMIPRO I -06773"/>
    <s v="D-2025-04-30-24915"/>
  </r>
  <r>
    <d v="2025-05-05T00:00:00"/>
    <s v="Segundo y último desembolso"/>
    <x v="308"/>
    <s v="Latitud R - ECU Fortalecimiento al reciclaje inclusivo a través de la innovación social y tecnológica"/>
    <s v="Panamá"/>
    <x v="23"/>
    <x v="0"/>
    <s v="Avina Americas – Fundación Avina (AA-FA)"/>
    <x v="6"/>
    <x v="10"/>
    <x v="10"/>
    <s v="Donación efectivo más de U$D 3K y menos de U$D 50K"/>
    <x v="11"/>
    <s v="US Dollar"/>
    <n v="10000"/>
    <n v="10000"/>
    <s v="Pago Completo"/>
    <s v="Segundo y último desembolso"/>
    <s v="D-2025-04-29-24909"/>
  </r>
  <r>
    <d v="2025-05-05T00:00:00"/>
    <s v="Pago 12 Jerson I-5430"/>
    <x v="20"/>
    <s v="ASDI: Consultoría Honduras Jerson Muñoz"/>
    <s v="Panamá"/>
    <x v="5"/>
    <x v="0"/>
    <s v="Co-inversor - Fundación Avina (FA)"/>
    <x v="3"/>
    <x v="9"/>
    <x v="9"/>
    <s v="Consultoría: Implementación de Programas"/>
    <x v="8"/>
    <s v="Lempiras Hondureñas"/>
    <n v="128580.6"/>
    <n v="4990.05"/>
    <s v="Pago Completo"/>
    <s v="Pago 12 Jerson I-5430"/>
    <s v="D-2025-04-30-24921"/>
  </r>
  <r>
    <d v="2025-05-05T00:00:00"/>
    <s v="Anticipo Caja Chica mayo 2025 I-5447"/>
    <x v="74"/>
    <s v="ASDI: Caja Chica Jerson - Honduras"/>
    <s v="Panamá"/>
    <x v="5"/>
    <x v="0"/>
    <s v="Co-inversor - Fundación Avina (FA)"/>
    <x v="3"/>
    <x v="9"/>
    <x v="9"/>
    <s v="Consultoría: Contratación de servicios/Otros"/>
    <x v="8"/>
    <s v="US Dollar"/>
    <n v="1000"/>
    <n v="1000"/>
    <s v="Pago Completo"/>
    <s v="Anticipo Caja Chica mayo 2025 I-5447"/>
    <s v="D-2025-05-02-24926"/>
  </r>
  <r>
    <d v="2025-05-05T00:00:00"/>
    <s v="Pago 1 - Recibo 356798141"/>
    <x v="309"/>
    <s v="ASDI - Target - Guatemala: Tejiendo redes de dignidad - Evento"/>
    <s v="Panamá"/>
    <x v="5"/>
    <x v="0"/>
    <s v="Co-inversor - Fundación Avina (FA)"/>
    <x v="3"/>
    <x v="3"/>
    <x v="3"/>
    <s v="Contratación de servicios/Viajes/Hoteles/Viáticos"/>
    <x v="19"/>
    <s v="US Dollar"/>
    <n v="9823"/>
    <n v="9823"/>
    <s v="Pago Completo"/>
    <s v="Pago 1 - Recibo 356798141"/>
    <s v="D-2025-05-02-24929"/>
  </r>
  <r>
    <d v="2025-05-06T00:00:00"/>
    <s v="Pago 1 - Invoice 1289 - CFO International"/>
    <x v="310"/>
    <s v="ECI - Latitud R - C2 - Due Diligence Aceleradora 2025"/>
    <s v="Panamá"/>
    <x v="89"/>
    <x v="0"/>
    <s v="Co-inversor - Fundación Avina (FA)"/>
    <x v="6"/>
    <x v="10"/>
    <x v="10"/>
    <s v="Consultoría: Contratación de servicios/Otros"/>
    <x v="0"/>
    <s v="US Dollar"/>
    <n v="3910"/>
    <n v="3910"/>
    <s v="Pago Completo"/>
    <s v="Pago 1 - Invoice 1289 - CFO International"/>
    <s v="D-2025-04-24-24865"/>
  </r>
  <r>
    <d v="2025-05-06T00:00:00"/>
    <s v="Pago enmienda I-6128"/>
    <x v="311"/>
    <s v="SURGE | Habilitación de centro de trabajo de la asociación civil -Familias de Acapulco en busca de sus desaparecidos"/>
    <s v="Avina Americas"/>
    <x v="31"/>
    <x v="2"/>
    <s v="Co-inversor - Avina Americas (AA)"/>
    <x v="5"/>
    <x v="18"/>
    <x v="18"/>
    <s v="Donación efectivo más de U$D 3K y menos de U$D 50K"/>
    <x v="6"/>
    <s v="US Dollar"/>
    <n v="5000"/>
    <n v="5000"/>
    <s v="Pago Completo"/>
    <s v="Pago enmienda I-6128"/>
    <s v="D-2025-05-05-24931"/>
  </r>
  <r>
    <d v="2025-05-06T00:00:00"/>
    <s v="Pago 1 - 70%- William Wright"/>
    <x v="312"/>
    <s v="Lazos de agua: Diseñador"/>
    <s v="Panamá"/>
    <x v="6"/>
    <x v="0"/>
    <s v="Co-inversor - Fundación Avina (FA)"/>
    <x v="4"/>
    <x v="4"/>
    <x v="4"/>
    <s v="Consultoría: Contratación de servicios/Otros"/>
    <x v="6"/>
    <s v="US Dollar"/>
    <n v="3780"/>
    <n v="3780"/>
    <s v="Pago Completo"/>
    <s v="Pago 1 - 70%- William Wright"/>
    <s v="D-2025-05-02-24927"/>
  </r>
  <r>
    <d v="2025-05-06T00:00:00"/>
    <s v="Honorarios Abril 2025 - Yaiza Reid Rata"/>
    <x v="0"/>
    <s v="UE Redes Chaco - Coordinación del proyecto (Yaiza Reid Rata) - año II"/>
    <s v="Argentina"/>
    <x v="56"/>
    <x v="0"/>
    <s v="Co-inversor - Fundación Avina (FA)"/>
    <x v="0"/>
    <x v="0"/>
    <x v="0"/>
    <s v="Consultoría: Implementación de Programas"/>
    <x v="0"/>
    <s v="Pesos Argentinos"/>
    <n v="3231220"/>
    <n v="2706.21"/>
    <s v="Pago Completo"/>
    <s v="Honorarios Abril 2025 - Yaiza Reid Rata"/>
    <s v="D-2025-04-30-24918"/>
  </r>
  <r>
    <d v="2025-05-06T00:00:00"/>
    <s v="Pago adicional - 1000 USD"/>
    <x v="141"/>
    <s v="CHI - Visitas técnicas 2025 Latitud R"/>
    <s v="Panamá"/>
    <x v="23"/>
    <x v="0"/>
    <s v="Avina Americas – Fundación Avina (AA-FA)"/>
    <x v="6"/>
    <x v="10"/>
    <x v="10"/>
    <s v="Donación efectivo hasta U$D 3K"/>
    <x v="1"/>
    <s v="US Dollar"/>
    <n v="1000"/>
    <n v="1000"/>
    <s v="Pago Completo"/>
    <s v="Pago adicional - 1000 USD"/>
    <s v="D-2025-05-05-24932"/>
  </r>
  <r>
    <d v="2025-05-06T00:00:00"/>
    <s v="Pago NATIVA - NAPICHAN"/>
    <x v="313"/>
    <s v="NAPICHAN - FORTALECIENDO CAPACIDADES PRODUCTIVAS APÍCOLAS DE LA RESERVA NATURAL PALO SANTO Y DEL CENTRO DE INNOVACÓN DE LA SOSTENIBILIDAD NAPICHAN (NATIVA)"/>
    <s v="Avina Americas"/>
    <x v="93"/>
    <x v="2"/>
    <s v="Co-inversor - Avina Americas (AA)"/>
    <x v="0"/>
    <x v="6"/>
    <x v="6"/>
    <s v="Donación efectivo más de U$D 3K y menos de U$D 50K"/>
    <x v="17"/>
    <s v="US Dollar"/>
    <n v="30000"/>
    <n v="30000"/>
    <s v="Pago Completo"/>
    <s v="Pago NATIVA - NAPICHAN"/>
    <s v="D-2025-05-06-24936"/>
  </r>
  <r>
    <d v="2025-05-06T00:00:00"/>
    <s v="Factura 02-004 - Pago 1 Manuel Gomez Ros - Parte Alianza 1612"/>
    <x v="314"/>
    <s v="ECI – Latidud R - Actualización Herramienta huella de carbono2025"/>
    <s v="Avina Americas"/>
    <x v="94"/>
    <x v="2"/>
    <s v="Co-inversor - Avina Americas (AA)"/>
    <x v="6"/>
    <x v="19"/>
    <x v="19"/>
    <s v="Consultoría: Inversiones"/>
    <x v="2"/>
    <s v="US Dollar"/>
    <n v="2353.19"/>
    <n v="2353.19"/>
    <s v="Pago Completo"/>
    <s v="Factura 02-004 - Pago 1 Manuel Gomez Ros - Parte Alianza 1612"/>
    <s v="D-2025-05-06-24939"/>
  </r>
  <r>
    <d v="2025-05-06T00:00:00"/>
    <s v="Pago unico  Inversión I-2024-06215"/>
    <x v="315"/>
    <s v="SURGE | Baborigame | Pro-Tarahumara"/>
    <s v="Avina Americas"/>
    <x v="76"/>
    <x v="2"/>
    <s v="Co-inversor - Avina Americas (AA)"/>
    <x v="5"/>
    <x v="18"/>
    <x v="18"/>
    <s v="Donación efectivo más de U$D 3K y menos de U$D 50K"/>
    <x v="11"/>
    <s v="US Dollar"/>
    <n v="19608"/>
    <n v="19608"/>
    <s v="Pago Completo"/>
    <s v="Pago unico  Inversión I-2024-06215"/>
    <s v="D-2025-05-06-24934"/>
  </r>
  <r>
    <d v="2025-05-06T00:00:00"/>
    <s v="Pago NATIVA - NAPICHAN II"/>
    <x v="313"/>
    <s v="NAPICHAN - FORTALECIENDO CAPACIDADES PRODUCTIVAS APÍCOLAS DE LA RESERVA NATURAL PALO SANTO Y DEL CENTRO DE INNOVACÓN DE LA SOSTENIBILIDAD NAPICHAN (NATIVA)"/>
    <s v="Avina Americas"/>
    <x v="95"/>
    <x v="2"/>
    <s v="Co-inversor - Avina Americas (AA)"/>
    <x v="0"/>
    <x v="6"/>
    <x v="6"/>
    <s v="Donación efectivo más de U$D 3K y menos de U$D 50K"/>
    <x v="17"/>
    <s v="US Dollar"/>
    <n v="363.91"/>
    <n v="363.91"/>
    <s v="Pago Completo"/>
    <s v="Pago NATIVA - NAPICHAN II"/>
    <s v="D-2025-05-06-24938"/>
  </r>
  <r>
    <d v="2025-05-06T00:00:00"/>
    <s v="Factura 02-004 - Pago 1 Manuel Gomez Ros - Parte Alianza 1820"/>
    <x v="314"/>
    <s v="ECI – Latidud R - Actualización Herramienta huella de carbono2025"/>
    <s v="Avina Americas"/>
    <x v="96"/>
    <x v="2"/>
    <s v="Co-inversor - Avina Americas (AA)"/>
    <x v="6"/>
    <x v="19"/>
    <x v="19"/>
    <s v="Consultoría: Inversiones"/>
    <x v="2"/>
    <s v="US Dollar"/>
    <n v="3246.81"/>
    <n v="3246.81"/>
    <s v="Pago Completo"/>
    <s v="Factura 02-004 - Pago 1 Manuel Gomez Ros - Parte Alianza 1820"/>
    <s v="D-2025-05-06-24940"/>
  </r>
  <r>
    <d v="2025-05-06T00:00:00"/>
    <s v="Pago único- Alexis Lopez"/>
    <x v="316"/>
    <s v="Servicio del diseño de identidad gráfica de la Alianza Aguas Comunes"/>
    <s v="Panamá"/>
    <x v="47"/>
    <x v="0"/>
    <s v="Avina Americas – Fundación Avina (AA-FA)"/>
    <x v="4"/>
    <x v="4"/>
    <x v="4"/>
    <s v="Consultoría: Contratación de servicios/Otros"/>
    <x v="6"/>
    <s v="US Dollar"/>
    <n v="650"/>
    <n v="650"/>
    <s v="Pago Completo"/>
    <s v="Pago único- Alexis Lopez"/>
    <s v="D-2025-05-02-24928"/>
  </r>
  <r>
    <d v="2025-05-06T00:00:00"/>
    <s v="Gastos viaje YRR - Abril 2025"/>
    <x v="0"/>
    <s v="UE Redes Chaco - Coordinación del proyecto (Yaiza Reid Rata) - año II"/>
    <s v="Argentina"/>
    <x v="56"/>
    <x v="0"/>
    <s v="Co-inversor - Fundación Avina (FA)"/>
    <x v="0"/>
    <x v="0"/>
    <x v="0"/>
    <s v="Consultoría: Implementación de Programas"/>
    <x v="0"/>
    <s v="Pesos Argentinos"/>
    <n v="76120"/>
    <n v="63.75"/>
    <s v="Pago Completo"/>
    <s v="Gastos viaje YRR - Abril 2025"/>
    <s v="D-2025-04-30-24919"/>
  </r>
  <r>
    <d v="2025-05-06T00:00:00"/>
    <s v="Pago unico I-2025-06803"/>
    <x v="317"/>
    <s v="SURGE | FCP | Encuentro por la Soberanía de los Pueblos &quot;Agua, Tierra y Vida&quot;"/>
    <s v="Avina Americas"/>
    <x v="31"/>
    <x v="2"/>
    <s v="Co-inversor - Avina Americas (AA)"/>
    <x v="5"/>
    <x v="18"/>
    <x v="18"/>
    <s v="Donación efectivo más de U$D 3K y menos de U$D 50K"/>
    <x v="11"/>
    <s v="US Dollar"/>
    <n v="10000"/>
    <n v="10000"/>
    <s v="Pago Completo"/>
    <s v="Pago unico I-2025-06803"/>
    <s v="D-2025-05-06-24937"/>
  </r>
  <r>
    <d v="2025-05-06T00:00:00"/>
    <s v="Invoice AVIN098 - Tertulia LLC - traducción I-6528"/>
    <x v="318"/>
    <s v="Latitud R - Servicios de traducción y otros"/>
    <s v="Avina Americas"/>
    <x v="97"/>
    <x v="2"/>
    <s v="Co-inversor - Avina Americas (AA)"/>
    <x v="6"/>
    <x v="19"/>
    <x v="19"/>
    <s v="Consultoría: Contratación de servicios/Otros"/>
    <x v="10"/>
    <s v="US Dollar"/>
    <n v="1098.3"/>
    <n v="1098.3"/>
    <s v="Pago Completo"/>
    <s v="Invoice AVIN098 - Tertulia LLC - traducción I-6528"/>
    <s v="D-2025-05-02-24925"/>
  </r>
  <r>
    <d v="2025-05-07T00:00:00"/>
    <s v="Gabriela Macias - Consultoría"/>
    <x v="319"/>
    <s v="Lazos de Agua: Consultoría Administrativa"/>
    <s v="Panamá"/>
    <x v="45"/>
    <x v="0"/>
    <s v="Co-inversor - Fundación Avina (FA)"/>
    <x v="4"/>
    <x v="12"/>
    <x v="12"/>
    <s v="Consultoría: Implementación de Programas"/>
    <x v="6"/>
    <s v="Pesos Mexicanos"/>
    <n v="92611.36"/>
    <n v="4732.3100000000004"/>
    <s v="Pago Completo"/>
    <s v="Gabriela Macias - Consultoría"/>
    <s v="D-2025-05-05-24930"/>
  </r>
  <r>
    <d v="2025-05-07T00:00:00"/>
    <s v="Honorário Marzo y Abril"/>
    <x v="2"/>
    <s v="GCF BRA | Consultoria Monitoreo y Evaluación - Denis Conrado"/>
    <s v="Panamá"/>
    <x v="2"/>
    <x v="0"/>
    <s v="Co-inversor - Fundación Avina (FA)"/>
    <x v="0"/>
    <x v="0"/>
    <x v="0"/>
    <s v="Consultoría: Implementación de Programas"/>
    <x v="2"/>
    <s v="Reales"/>
    <n v="25159.200000000001"/>
    <n v="4444.46"/>
    <s v="Pago Completo"/>
    <s v="Honorário Marzo y Abril"/>
    <s v="D-2025-05-05-24933"/>
  </r>
  <r>
    <d v="2025-05-07T00:00:00"/>
    <s v="Cuota 3/12"/>
    <x v="242"/>
    <s v="Avina: Consultoría Programática Biomas y Accion Climática (Paz Gonzalez)"/>
    <s v="Panamá"/>
    <x v="40"/>
    <x v="0"/>
    <s v="Co-inversor - Fundación Avina (FA)"/>
    <x v="0"/>
    <x v="0"/>
    <x v="0"/>
    <s v="Consultoría: Implementación de Programas"/>
    <x v="0"/>
    <s v="Pesos Argentinos"/>
    <n v="3658136.84"/>
    <n v="3223.03"/>
    <s v="Pago Completo"/>
    <s v="Cuota 3/12"/>
    <s v="D-2025-05-06-24943"/>
  </r>
  <r>
    <d v="2025-05-08T00:00:00"/>
    <s v="3rd payment Maria"/>
    <x v="320"/>
    <s v="Impulsouth II: Expert on Gender and Energy Transition (Maria)"/>
    <s v="Panamá"/>
    <x v="63"/>
    <x v="0"/>
    <s v="Co-inversor - Fundación Avina (FA)"/>
    <x v="7"/>
    <x v="22"/>
    <x v="25"/>
    <s v="Consultoría: Contratación de servicios/Otros"/>
    <x v="10"/>
    <s v="US Dollar"/>
    <n v="2000"/>
    <n v="2000"/>
    <s v="Pago Completo"/>
    <s v="3rd payment Maria"/>
    <s v="D-2025-05-07-24963"/>
  </r>
  <r>
    <d v="2025-05-08T00:00:00"/>
    <s v="Pago 1 - Fundación Barranquilla"/>
    <x v="321"/>
    <s v="ICC: Fundación Barranquilla+20 , Colombia"/>
    <s v="Panamá"/>
    <x v="58"/>
    <x v="0"/>
    <s v="Co-inversor - Fundación Avina (FA)"/>
    <x v="3"/>
    <x v="3"/>
    <x v="3"/>
    <s v="Donación efectivo más de U$D 3K y menos de U$D 50K"/>
    <x v="4"/>
    <s v="US Dollar"/>
    <n v="22435"/>
    <n v="22435"/>
    <s v="Pago Completo"/>
    <s v="Pago 1 - Fundación Barranquilla"/>
    <s v="D-2025-05-07-24961"/>
  </r>
  <r>
    <d v="2025-05-08T00:00:00"/>
    <s v="Único desembolso"/>
    <x v="322"/>
    <s v="Kellogg: Asesoramiento técnico"/>
    <s v="Panamá"/>
    <x v="47"/>
    <x v="0"/>
    <s v="Avina Americas – Fundación Avina (AA-FA)"/>
    <x v="4"/>
    <x v="4"/>
    <x v="4"/>
    <s v="Consultoría: Contratación de servicios/Otros"/>
    <x v="6"/>
    <s v="US Dollar"/>
    <n v="3260"/>
    <n v="3260"/>
    <s v="Pago Completo"/>
    <s v="Único desembolso"/>
    <s v="D-2025-05-07-24957"/>
  </r>
  <r>
    <d v="2025-05-08T00:00:00"/>
    <s v="Honorario Mayo - Agosto 2025 Mayra I-6785"/>
    <x v="32"/>
    <s v="MapBiomas: Administrative Consulting Mayra Milkovic"/>
    <s v="Avina Americas"/>
    <x v="10"/>
    <x v="2"/>
    <s v="Co-inversor - Avina Americas (AA)"/>
    <x v="0"/>
    <x v="6"/>
    <x v="6"/>
    <s v="Consultoría: Contratación de servicios/Otros"/>
    <x v="0"/>
    <s v="US Dollar"/>
    <n v="16000"/>
    <n v="16000"/>
    <s v="Pago Completo"/>
    <s v="Honorario Mayo - Agosto 2025 Mayra I-6785"/>
    <s v="D-2025-05-06-24942"/>
  </r>
  <r>
    <d v="2025-05-08T00:00:00"/>
    <s v="Reembolso Agnieszka I-5749"/>
    <x v="184"/>
    <s v="Walmart-Periplo: Contratacion de Traducciones e Interpretacion y Servicios Varios"/>
    <s v="Avina Americas"/>
    <x v="98"/>
    <x v="2"/>
    <s v="Co-inversor - Avina Americas (AA)"/>
    <x v="3"/>
    <x v="7"/>
    <x v="7"/>
    <s v="Consultoría: Contratación de servicios/Otros"/>
    <x v="6"/>
    <s v="US Dollar"/>
    <n v="1100.07"/>
    <n v="1100.07"/>
    <s v="Pago Completo"/>
    <s v="Reembolso Agnieszka I-5749"/>
    <s v="D-2025-05-08-24966"/>
  </r>
  <r>
    <d v="2025-05-08T00:00:00"/>
    <s v="Periplo Chile pago Agencia comunicaciones Conversas"/>
    <x v="323"/>
    <s v="UE Chile: Implementación Estrategia de Comunicaciones Periplo Chile"/>
    <s v="Chile"/>
    <x v="65"/>
    <x v="0"/>
    <s v="Co-inversor - Fundación Avina (FA)"/>
    <x v="3"/>
    <x v="9"/>
    <x v="9"/>
    <s v="Consultoría: Implementación de Programas"/>
    <x v="1"/>
    <s v="Pesos Chilenos"/>
    <n v="4946000"/>
    <n v="5231.43"/>
    <s v="Pago Completo"/>
    <s v="Periplo Chile pago Agencia comunicaciones Conversas"/>
    <s v="D-2025-05-06-24944"/>
  </r>
  <r>
    <d v="2025-05-08T00:00:00"/>
    <s v="Entradas Festival ÑAM marzo 2025"/>
    <x v="324"/>
    <s v="UE Chile-Periplo: Talleres proyecto 2025"/>
    <s v="Chile"/>
    <x v="65"/>
    <x v="0"/>
    <s v="Co-inversor - Fundación Avina (FA)"/>
    <x v="3"/>
    <x v="3"/>
    <x v="3"/>
    <s v="Contratación de servicios/Viajes/Hoteles/Viáticos"/>
    <x v="1"/>
    <s v="Pesos Chilenos"/>
    <n v="52875"/>
    <n v="55.93"/>
    <s v="Pago Completo"/>
    <s v="Entradas Festival ÑAM marzo 2025"/>
    <s v="D-2025-05-06-24954"/>
  </r>
  <r>
    <d v="2025-05-08T00:00:00"/>
    <s v="I-2025-06951 - Pago único TrasCartón"/>
    <x v="325"/>
    <s v="Tras Carton – Insumos para Evento Sudáfrica"/>
    <s v="Avina Americas"/>
    <x v="91"/>
    <x v="2"/>
    <s v="Co-inversor - Avina Americas (AA)"/>
    <x v="3"/>
    <x v="7"/>
    <x v="7"/>
    <s v="Consultoría: Contratación de servicios/Otros"/>
    <x v="0"/>
    <s v="US Dollar"/>
    <n v="364"/>
    <n v="364"/>
    <s v="Pago Completo"/>
    <s v="I-2025-06951 - Pago único TrasCartón"/>
    <s v="D-2025-05-07-24958"/>
  </r>
  <r>
    <d v="2025-05-08T00:00:00"/>
    <s v="Consorcio Periplo mayo 2025"/>
    <x v="70"/>
    <s v="UE Chile - Periplo Gastos Varios"/>
    <s v="Chile"/>
    <x v="65"/>
    <x v="0"/>
    <s v="Co-inversor - Fundación Avina (FA)"/>
    <x v="3"/>
    <x v="9"/>
    <x v="9"/>
    <s v="Consultoría: Contratación de servicios/Otros"/>
    <x v="1"/>
    <s v="Pesos Chilenos"/>
    <n v="22250"/>
    <n v="23.53"/>
    <s v="Pago Completo"/>
    <s v="Consorcio Periplo mayo 2025"/>
    <s v="D-2025-05-06-24945"/>
  </r>
  <r>
    <d v="2025-05-08T00:00:00"/>
    <s v="4th payment Maria"/>
    <x v="320"/>
    <s v="Impulsouth II: Expert on Gender and Energy Transition (Maria)"/>
    <s v="Panamá"/>
    <x v="63"/>
    <x v="0"/>
    <s v="Co-inversor - Fundación Avina (FA)"/>
    <x v="7"/>
    <x v="22"/>
    <x v="25"/>
    <s v="Consultoría: Contratación de servicios/Otros"/>
    <x v="10"/>
    <s v="US Dollar"/>
    <n v="7500"/>
    <n v="7500"/>
    <s v="Pago Completo"/>
    <s v="4th payment Maria"/>
    <s v="D-2025-05-07-24964"/>
  </r>
  <r>
    <d v="2025-05-08T00:00:00"/>
    <s v="I-2024-06303 - Pago Enmienda UNMU"/>
    <x v="326"/>
    <s v="DAWF Uganda Nurses &amp; Midwives Union"/>
    <s v="Avina Americas"/>
    <x v="91"/>
    <x v="2"/>
    <s v="Co-inversor - Avina Americas (AA)"/>
    <x v="3"/>
    <x v="7"/>
    <x v="7"/>
    <s v="Donación efectivo más de U$D 3K y menos de U$D 50K"/>
    <x v="26"/>
    <s v="US Dollar"/>
    <n v="7000"/>
    <n v="7000"/>
    <s v="Pago Completo"/>
    <s v="I-2024-06303 - Pago Enmienda UNMU"/>
    <s v="D-2025-05-07-24959"/>
  </r>
  <r>
    <d v="2025-05-08T00:00:00"/>
    <s v="Pago unico I-2025-06802"/>
    <x v="327"/>
    <s v="SURGE | Consultoría Visualización | María Meztli Sánchez"/>
    <s v="Avina Americas"/>
    <x v="31"/>
    <x v="2"/>
    <s v="Co-inversor - Avina Americas (AA)"/>
    <x v="5"/>
    <x v="18"/>
    <x v="18"/>
    <s v="Consultoría: Contratación de servicios/Otros"/>
    <x v="11"/>
    <s v="US Dollar"/>
    <n v="1847"/>
    <n v="1847"/>
    <s v="Pago Completo"/>
    <s v="Pago unico I-2025-06802"/>
    <s v="D-2025-05-07-24956"/>
  </r>
  <r>
    <d v="2025-05-08T00:00:00"/>
    <s v="Pago 1 - El Chañar"/>
    <x v="328"/>
    <s v="ICC: El Chañar-Asociación civil al servicio del Movimiento Nacional Campesino Indígena Somos Tierra - Argentina"/>
    <s v="Panamá"/>
    <x v="58"/>
    <x v="0"/>
    <s v="Co-inversor - Fundación Avina (FA)"/>
    <x v="3"/>
    <x v="3"/>
    <x v="3"/>
    <s v="Donación efectivo más de U$D 3K y menos de U$D 50K"/>
    <x v="0"/>
    <s v="US Dollar"/>
    <n v="25000"/>
    <n v="25000"/>
    <s v="Pago Completo"/>
    <s v="Pago 1 - El Chañar"/>
    <s v="D-2025-05-07-24962"/>
  </r>
  <r>
    <d v="2025-05-08T00:00:00"/>
    <s v="Consorcio mes abril 2025"/>
    <x v="70"/>
    <s v="UE Chile - Periplo Gastos Varios"/>
    <s v="Chile"/>
    <x v="65"/>
    <x v="0"/>
    <s v="Co-inversor - Fundación Avina (FA)"/>
    <x v="3"/>
    <x v="3"/>
    <x v="3"/>
    <s v="Consultoría: Contratación de servicios/Otros"/>
    <x v="1"/>
    <s v="Pesos Chilenos"/>
    <n v="27950"/>
    <n v="29.56"/>
    <s v="Pago Completo"/>
    <s v="Consorcio mes abril 2025"/>
    <s v="D-2025-05-06-24946"/>
  </r>
  <r>
    <d v="2025-05-08T00:00:00"/>
    <s v="Participación Brasil S.Luna -  reembolsos gastos Periplo"/>
    <x v="329"/>
    <s v="UE Chile - Periplo: Participacion eventos Internacionales"/>
    <s v="Chile"/>
    <x v="65"/>
    <x v="0"/>
    <s v="Co-inversor - Fundación Avina (FA)"/>
    <x v="3"/>
    <x v="3"/>
    <x v="3"/>
    <s v="Contratación de servicios/Viajes/Hoteles/Viáticos"/>
    <x v="1"/>
    <s v="Pesos Chilenos"/>
    <n v="423392"/>
    <n v="447.83"/>
    <s v="Pago Completo"/>
    <s v="Participación Brasil S.Luna -  reembolsos gastos Periplo"/>
    <s v="D-2025-05-06-24951"/>
  </r>
  <r>
    <d v="2025-05-08T00:00:00"/>
    <s v="Banquetera E.Calderon actividad Mano de Cheff"/>
    <x v="324"/>
    <s v="UE Chile-Periplo: Talleres proyecto 2025"/>
    <s v="Chile"/>
    <x v="65"/>
    <x v="0"/>
    <s v="Co-inversor - Fundación Avina (FA)"/>
    <x v="3"/>
    <x v="3"/>
    <x v="3"/>
    <s v="Contratación de servicios/Viajes/Hoteles/Viáticos"/>
    <x v="1"/>
    <s v="Pesos Chilenos"/>
    <n v="1785000"/>
    <n v="1888.01"/>
    <s v="Pago Completo"/>
    <s v="Banquetera E.Calderon actividad Mano de Cheff"/>
    <s v="D-2025-04-24-24866"/>
  </r>
  <r>
    <d v="2025-05-08T00:00:00"/>
    <s v="Pago enmienda I-6278"/>
    <x v="282"/>
    <s v="SURGE | Movimiento por la Defensa del Bosque y Cuencas de Agua de Tancítaro| Parque Nacional Pico de Tancítaro"/>
    <s v="Avina Americas"/>
    <x v="76"/>
    <x v="2"/>
    <s v="Co-inversor - Avina Americas (AA)"/>
    <x v="5"/>
    <x v="18"/>
    <x v="18"/>
    <s v="Donación efectivo más de U$D 3K y menos de U$D 50K"/>
    <x v="6"/>
    <s v="US Dollar"/>
    <n v="25000"/>
    <n v="25000"/>
    <s v="Pago Completo"/>
    <s v="Pago enmienda I-6278"/>
    <s v="D-2025-05-07-24965"/>
  </r>
  <r>
    <d v="2025-05-08T00:00:00"/>
    <s v="Pago 1 - Mujer y Medio Ambiente"/>
    <x v="330"/>
    <s v="ICC: MUJER Y MEDIO AMBIENTE, A.C. México"/>
    <s v="Panamá"/>
    <x v="58"/>
    <x v="0"/>
    <s v="Co-inversor - Fundación Avina (FA)"/>
    <x v="3"/>
    <x v="3"/>
    <x v="3"/>
    <s v="Donación efectivo más de U$D 3K y menos de U$D 50K"/>
    <x v="6"/>
    <s v="US Dollar"/>
    <n v="13000"/>
    <n v="13000"/>
    <s v="Pago Completo"/>
    <s v="Pago 1 - Mujer y Medio Ambiente"/>
    <s v="D-2025-05-07-24960"/>
  </r>
  <r>
    <d v="2025-05-08T00:00:00"/>
    <s v="Invoice 001/2025 - Segundo y último desembolso -Silvana Sanchez"/>
    <x v="331"/>
    <s v="Latitud R ECU - Estudio de verificación de situaciones y casos de amenaza y/o vulneración de derechos de personas recicladoras de base en Quito-Ecuador"/>
    <s v="Panamá"/>
    <x v="23"/>
    <x v="0"/>
    <s v="Avina Americas – Fundación Avina (AA-FA)"/>
    <x v="6"/>
    <x v="10"/>
    <x v="10"/>
    <s v="Consultoría: Contratación de servicios/Otros"/>
    <x v="11"/>
    <s v="US Dollar"/>
    <n v="3000"/>
    <n v="3000"/>
    <s v="Pago Completo"/>
    <s v="Invoice 001/2025 - Segundo y último desembolso -Silvana Sanchez"/>
    <s v="D-2025-05-06-24941"/>
  </r>
  <r>
    <d v="2025-05-08T00:00:00"/>
    <s v="Almuerzo equipo Periplo Festival ÑAM"/>
    <x v="70"/>
    <s v="UE Chile - Periplo Gastos Varios"/>
    <s v="Chile"/>
    <x v="65"/>
    <x v="0"/>
    <s v="Co-inversor - Fundación Avina (FA)"/>
    <x v="3"/>
    <x v="3"/>
    <x v="3"/>
    <s v="Consultoría: Contratación de servicios/Otros"/>
    <x v="1"/>
    <s v="Pesos Chilenos"/>
    <n v="109490"/>
    <n v="115.81"/>
    <s v="Pago Completo"/>
    <s v="Almuerzo equipo Periplo Festival ÑAM"/>
    <s v="D-2025-05-06-24947"/>
  </r>
  <r>
    <d v="2025-05-08T00:00:00"/>
    <s v="Materiales actividad ÑAM marzo 2025"/>
    <x v="324"/>
    <s v="UE Chile-Periplo: Talleres proyecto 2025"/>
    <s v="Chile"/>
    <x v="65"/>
    <x v="0"/>
    <s v="Co-inversor - Fundación Avina (FA)"/>
    <x v="3"/>
    <x v="3"/>
    <x v="3"/>
    <s v="Contratación de servicios/Viajes/Hoteles/Viáticos"/>
    <x v="1"/>
    <s v="Pesos Chilenos"/>
    <n v="24990"/>
    <n v="26.43"/>
    <s v="Pago Completo"/>
    <s v="Materiales actividad ÑAM marzo 2025"/>
    <s v="D-2025-05-06-24955"/>
  </r>
  <r>
    <d v="2025-05-08T00:00:00"/>
    <s v="Traslados febrero 2025 equipo Periplo"/>
    <x v="70"/>
    <s v="UE Chile - Periplo Gastos Varios"/>
    <s v="Chile"/>
    <x v="65"/>
    <x v="0"/>
    <s v="Co-inversor - Fundación Avina (FA)"/>
    <x v="3"/>
    <x v="3"/>
    <x v="3"/>
    <s v="Consultoría: Contratación de servicios/Otros"/>
    <x v="1"/>
    <s v="Pesos Chilenos"/>
    <n v="43460"/>
    <n v="45.97"/>
    <s v="Pago Completo"/>
    <s v="Traslados febrero 2025 equipo Periplo"/>
    <s v="D-2025-05-06-24950"/>
  </r>
  <r>
    <d v="2025-05-08T00:00:00"/>
    <s v="Pago unico"/>
    <x v="332"/>
    <s v="UE Redes Chaco - capacitación Pronorte"/>
    <s v="Argentina"/>
    <x v="56"/>
    <x v="0"/>
    <s v="Co-inversor - Fundación Avina (FA)"/>
    <x v="0"/>
    <x v="0"/>
    <x v="0"/>
    <s v="Organizado por Avina"/>
    <x v="0"/>
    <s v="Pesos Argentinos"/>
    <n v="92686"/>
    <n v="83.2"/>
    <s v="Pago Completo"/>
    <s v="Pago unico"/>
    <s v="D-2025-06-06-25159"/>
  </r>
  <r>
    <d v="2025-05-08T00:00:00"/>
    <s v="Traslados marzo 2025 equipo Periplo"/>
    <x v="70"/>
    <s v="UE Chile - Periplo Gastos Varios"/>
    <s v="Chile"/>
    <x v="65"/>
    <x v="0"/>
    <s v="Co-inversor - Fundación Avina (FA)"/>
    <x v="3"/>
    <x v="3"/>
    <x v="3"/>
    <s v="Consultoría: Contratación de servicios/Otros"/>
    <x v="1"/>
    <s v="Pesos Chilenos"/>
    <n v="97442"/>
    <n v="103.07"/>
    <s v="Pago Completo"/>
    <s v="Traslados marzo 2025 equipo Periplo"/>
    <s v="D-2025-05-06-24949"/>
  </r>
  <r>
    <d v="2025-05-08T00:00:00"/>
    <s v="Alojamiento 2 participantes validacion guia Periplo Abril"/>
    <x v="324"/>
    <s v="UE Chile-Periplo: Talleres proyecto 2025"/>
    <s v="Chile"/>
    <x v="65"/>
    <x v="0"/>
    <s v="Co-inversor - Fundación Avina (FA)"/>
    <x v="3"/>
    <x v="3"/>
    <x v="3"/>
    <s v="Contratación de servicios/Viajes/Hoteles/Viáticos"/>
    <x v="1"/>
    <s v="Pesos Chilenos"/>
    <n v="78540"/>
    <n v="83.07"/>
    <s v="Pago Completo"/>
    <s v="Alojamiento 2 participantes validacion guia Periplo Abril"/>
    <s v="D-2025-05-06-24953"/>
  </r>
  <r>
    <d v="2025-05-08T00:00:00"/>
    <s v="Arriendo salon actividad Validacion Guia Periplo"/>
    <x v="324"/>
    <s v="UE Chile-Periplo: Talleres proyecto 2025"/>
    <s v="Chile"/>
    <x v="65"/>
    <x v="0"/>
    <s v="Co-inversor - Fundación Avina (FA)"/>
    <x v="3"/>
    <x v="3"/>
    <x v="3"/>
    <s v="Contratación de servicios/Viajes/Hoteles/Viáticos"/>
    <x v="1"/>
    <s v="Pesos Chilenos"/>
    <n v="636560"/>
    <n v="673.29"/>
    <s v="Pago Completo"/>
    <s v="Arriendo salon actividad Validacion Guia Periplo"/>
    <s v="D-2025-05-06-24952"/>
  </r>
  <r>
    <d v="2025-05-08T00:00:00"/>
    <s v="Traslados abril 2025 equipo Periplo"/>
    <x v="70"/>
    <s v="UE Chile - Periplo Gastos Varios"/>
    <s v="Chile"/>
    <x v="65"/>
    <x v="0"/>
    <s v="Co-inversor - Fundación Avina (FA)"/>
    <x v="3"/>
    <x v="3"/>
    <x v="3"/>
    <s v="Consultoría: Contratación de servicios/Otros"/>
    <x v="1"/>
    <s v="Pesos Chilenos"/>
    <n v="402225"/>
    <n v="425.44"/>
    <s v="Pago Completo"/>
    <s v="Traslados abril 2025 equipo Periplo"/>
    <s v="D-2025-05-06-24948"/>
  </r>
  <r>
    <d v="2025-05-09T00:00:00"/>
    <s v="Pagamento 2 | Instituto MANCALA"/>
    <x v="115"/>
    <s v="WTT POL - Trilha de Formação - Inst. Mancala"/>
    <s v="Asociacion WTT"/>
    <x v="60"/>
    <x v="1"/>
    <s v="WTT Institucional"/>
    <x v="2"/>
    <x v="13"/>
    <x v="13"/>
    <s v="Donación efectivo más de U$D 3K y menos de U$D 50K"/>
    <x v="2"/>
    <s v="Reales"/>
    <n v="52508"/>
    <n v="9292.14"/>
    <s v="Pago Completo"/>
    <s v="Pagamento 2 | Instituto MANCALA"/>
    <s v="D-2025-05-08-24971"/>
  </r>
  <r>
    <d v="2025-05-09T00:00:00"/>
    <s v="Gastos de transporte y alimentación"/>
    <x v="333"/>
    <s v="GCF BRA | Conferência Community-Based Adaptation (CBA19)"/>
    <s v="Brasil"/>
    <x v="2"/>
    <x v="0"/>
    <s v="Co-inversor - Fundación Avina (FA)"/>
    <x v="0"/>
    <x v="11"/>
    <x v="11"/>
    <s v="Contratación de servicios/Viajes/Hoteles/Viáticos"/>
    <x v="2"/>
    <s v="Reales"/>
    <n v="1500"/>
    <n v="264.98"/>
    <s v="Pago Completo"/>
    <s v="Gastos de transporte y alimentación"/>
    <s v="D-2025-05-08-24970"/>
  </r>
  <r>
    <d v="2025-05-09T00:00:00"/>
    <s v="Pago único - GAIA PACHA"/>
    <x v="334"/>
    <s v="POV BOL - Gaia Pacha: Concurso Juvenil del Agua 2025"/>
    <s v="Panamá"/>
    <x v="40"/>
    <x v="0"/>
    <s v="Co-inversor - Fundación Avina (FA)"/>
    <x v="0"/>
    <x v="11"/>
    <x v="11"/>
    <s v="Donación efectivo más de U$D 3K y menos de U$D 50K"/>
    <x v="17"/>
    <s v="US Dollar"/>
    <n v="27000"/>
    <n v="27000"/>
    <s v="Pago Completo"/>
    <s v="Pago único - GAIA PACHA"/>
    <s v="D-2025-05-08-24967"/>
  </r>
  <r>
    <d v="2025-05-09T00:00:00"/>
    <s v="Apoio para evento | José Waldir"/>
    <x v="335"/>
    <s v="WTT | Participação de aliados - 19th International Conference on Community-Based Adaptation to Climate Change (CBA19)"/>
    <s v="Asociacion WTT"/>
    <x v="60"/>
    <x v="1"/>
    <s v="WTT Institucional"/>
    <x v="2"/>
    <x v="13"/>
    <x v="13"/>
    <s v="Contratación de servicios/Viajes/Hoteles/Viáticos"/>
    <x v="2"/>
    <s v="Reales"/>
    <n v="1000"/>
    <n v="176.65"/>
    <s v="Pago Completo"/>
    <s v="Apoio para evento | José Waldir"/>
    <s v="D-2025-05-09-24975"/>
  </r>
  <r>
    <d v="2025-05-09T00:00:00"/>
    <s v="Apoio para evento | Layane Tássila"/>
    <x v="335"/>
    <s v="WTT | Participação de aliados - 19th International Conference on Community-Based Adaptation to Climate Change (CBA19)"/>
    <s v="Asociacion WTT"/>
    <x v="60"/>
    <x v="1"/>
    <s v="WTT Institucional"/>
    <x v="2"/>
    <x v="13"/>
    <x v="13"/>
    <s v="Contratación de servicios/Viajes/Hoteles/Viáticos"/>
    <x v="2"/>
    <s v="Reales"/>
    <n v="1000"/>
    <n v="176.65"/>
    <s v="Pago Completo"/>
    <s v="Apoio para evento | Layane Tássila"/>
    <s v="D-2025-05-09-24976"/>
  </r>
  <r>
    <d v="2025-05-12T00:00:00"/>
    <s v="Via Aerea 8065 - Hospedaje y Vuelos Consultores"/>
    <x v="336"/>
    <s v="Aliados por el Agua: Evento Adaptación Comunitaria al Cambio Climático (CBA)"/>
    <s v="Panamá"/>
    <x v="36"/>
    <x v="0"/>
    <s v="Co-inversor - Fundación Avina (FA)"/>
    <x v="4"/>
    <x v="4"/>
    <x v="4"/>
    <s v="Organizado por Avina"/>
    <x v="2"/>
    <s v="US Dollar"/>
    <n v="4109.74"/>
    <n v="4109.74"/>
    <s v="Pago Completo"/>
    <s v="Via Aerea 8065 - Hospedaje y Vuelos Consultores"/>
    <s v="D-2025-05-09-24980"/>
  </r>
  <r>
    <d v="2025-05-12T00:00:00"/>
    <s v="Desembolso Préstamo único P.Cerda"/>
    <x v="337"/>
    <s v="Pedro Cerda Marin FDR 2.0 - Ikatu"/>
    <s v="Chile"/>
    <x v="1"/>
    <x v="0"/>
    <s v="Co-inversor - Fundación Avina (FA)"/>
    <x v="1"/>
    <x v="1"/>
    <x v="1"/>
    <s v="Cooperación Financiera Reembolsable"/>
    <x v="1"/>
    <s v="Pesos Chilenos"/>
    <n v="2500000"/>
    <n v="2678.78"/>
    <s v="Pago Completo"/>
    <s v="Desembolso Préstamo único P.Cerda"/>
    <s v="D-2025-05-06-24935"/>
  </r>
  <r>
    <d v="2025-05-12T00:00:00"/>
    <s v="Via Aerea 8065 - Hospedaje y Vuelos Aliados"/>
    <x v="336"/>
    <s v="Aliados por el Agua: Evento Adaptación Comunitaria al Cambio Climático (CBA)"/>
    <s v="Panamá"/>
    <x v="36"/>
    <x v="0"/>
    <s v="Co-inversor - Fundación Avina (FA)"/>
    <x v="4"/>
    <x v="4"/>
    <x v="4"/>
    <s v="Organizado por Avina"/>
    <x v="2"/>
    <s v="US Dollar"/>
    <n v="16103.6"/>
    <n v="16103.6"/>
    <s v="Pago Completo"/>
    <s v="Via Aerea 8065 - Hospedaje y Vuelos Aliados"/>
    <s v="D-2025-05-09-24979"/>
  </r>
  <r>
    <d v="2025-05-12T00:00:00"/>
    <s v="Pago único"/>
    <x v="338"/>
    <s v="UE Redes Chaco - auditoría año 2"/>
    <s v="Argentina"/>
    <x v="56"/>
    <x v="0"/>
    <s v="Co-inversor - Fundación Avina (FA)"/>
    <x v="0"/>
    <x v="0"/>
    <x v="0"/>
    <s v="Auditoria"/>
    <x v="0"/>
    <s v="Pesos Argentinos"/>
    <n v="18273964.5"/>
    <n v="16143.08"/>
    <s v="Pago Completo"/>
    <s v="Pago único"/>
    <s v="D-2025-05-20-25039"/>
  </r>
  <r>
    <d v="2025-05-13T00:00:00"/>
    <s v="FT 8059 Via Aerea - Passagem Rio 21 e 22/05/2025"/>
    <x v="4"/>
    <s v="WTT GER - Viagens 2025 - Via Aérea e adiantamentos"/>
    <s v="Asociacion WTT"/>
    <x v="60"/>
    <x v="1"/>
    <s v="WTT Institucional"/>
    <x v="2"/>
    <x v="2"/>
    <x v="2"/>
    <s v="Contratación de servicios/Viajes/Hoteles/Viáticos"/>
    <x v="2"/>
    <s v="Reales"/>
    <n v="4176.63"/>
    <n v="742.39"/>
    <s v="Pago Completo"/>
    <s v="FT 8059 Via Aerea - Passagem Rio 21 e 22/05/2025"/>
    <s v="D-2025-05-13-24986"/>
  </r>
  <r>
    <d v="2025-05-13T00:00:00"/>
    <s v="Pago 1 - Aluguel de Embarcação Agenda Missão Marajó"/>
    <x v="339"/>
    <s v="GCF BRA | Agenda Missão Marajó - Novembro 2025"/>
    <s v="Brasil"/>
    <x v="2"/>
    <x v="0"/>
    <s v="Co-inversor - Fundación Avina (FA)"/>
    <x v="0"/>
    <x v="11"/>
    <x v="11"/>
    <s v="Contratación de servicios/Viajes/Hoteles/Viáticos"/>
    <x v="2"/>
    <s v="Reales"/>
    <n v="6500"/>
    <n v="1148.25"/>
    <s v="Pago Completo"/>
    <s v="Pago 1 - Aluguel de Embarcação Agenda Missão Marajó"/>
    <s v="D-2025-05-13-24984"/>
  </r>
  <r>
    <d v="2025-05-13T00:00:00"/>
    <s v="NF 212 CasAmazonia - Hospedagem Angelica e Yurik - 12 a 14/05/2025"/>
    <x v="4"/>
    <s v="WTT GER - Viagens 2025 - Via Aérea e adiantamentos"/>
    <s v="Asociacion WTT"/>
    <x v="69"/>
    <x v="1"/>
    <s v="WTT Institucional"/>
    <x v="2"/>
    <x v="2"/>
    <x v="2"/>
    <s v="Contratación de servicios/Viajes/Hoteles/Viáticos"/>
    <x v="2"/>
    <s v="Reales"/>
    <n v="1940"/>
    <n v="342.71"/>
    <s v="Pago Completo"/>
    <s v="NF 212 CasAmazonia - Hospedagem Angelica e Yurik - 12 a 14/05/2025"/>
    <s v="D-2025-05-13-24988"/>
  </r>
  <r>
    <d v="2025-05-13T00:00:00"/>
    <s v="Anulación - Honorário Abril - Caroline Santos"/>
    <x v="69"/>
    <s v="GCF BRA | Administrative Consulting - Caroline Santos"/>
    <s v="Panamá"/>
    <x v="2"/>
    <x v="0"/>
    <s v="Co-inversor - Fundación Avina (FA)"/>
    <x v="0"/>
    <x v="0"/>
    <x v="0"/>
    <s v="Consultoría: Implementación de Programas"/>
    <x v="2"/>
    <s v="Reales"/>
    <n v="-7338.1"/>
    <n v="-1296.3"/>
    <s v="Pago Completo"/>
    <s v="Anulación - Honorário Abril - Caroline Santos"/>
    <s v="D-2025-05-13-24987"/>
  </r>
  <r>
    <d v="2025-05-13T00:00:00"/>
    <s v="Baixa de Adiantamento Marvson Andrade - Alimentação"/>
    <x v="336"/>
    <s v="Aliados por el Agua: Evento Adaptación Comunitaria al Cambio Climático (CBA)"/>
    <s v="Brasil"/>
    <x v="36"/>
    <x v="0"/>
    <s v="Co-inversor - Fundación Avina (FA)"/>
    <x v="4"/>
    <x v="4"/>
    <x v="4"/>
    <s v="Organizado por Avina"/>
    <x v="2"/>
    <s v="Reales"/>
    <n v="3000"/>
    <n v="529.96"/>
    <s v="Pago Completo"/>
    <s v="Baixa de Adiantamento Marvson Andrade - Alimentação"/>
    <s v="D-2025-05-13-24989"/>
  </r>
  <r>
    <d v="2025-05-13T00:00:00"/>
    <s v="Recife Translators - Serviços de Tradução"/>
    <x v="336"/>
    <s v="Aliados por el Agua: Evento Adaptación Comunitaria al Cambio Climático (CBA)"/>
    <s v="Panamá"/>
    <x v="36"/>
    <x v="0"/>
    <s v="Co-inversor - Fundación Avina (FA)"/>
    <x v="4"/>
    <x v="4"/>
    <x v="4"/>
    <s v="Organizado por Avina"/>
    <x v="2"/>
    <s v="US Dollar"/>
    <n v="1340"/>
    <n v="1340"/>
    <s v="Pago Completo"/>
    <s v="Recife Translators - Serviços de Tradução"/>
    <s v="D-2025-05-12-24981"/>
  </r>
  <r>
    <d v="2025-05-14T00:00:00"/>
    <s v="Anticipo 1 al Pago 5"/>
    <x v="340"/>
    <s v="Pro-CLIMAR Argentina - UNTREF"/>
    <s v="Panamá"/>
    <x v="92"/>
    <x v="0"/>
    <s v="Co-inversor - Fundación Avina (FA)"/>
    <x v="6"/>
    <x v="10"/>
    <x v="10"/>
    <s v="Donación efectivo más de U$D 50K"/>
    <x v="0"/>
    <s v="US Dollar"/>
    <n v="3100"/>
    <n v="3100"/>
    <s v="Pago Completo"/>
    <s v="Anticipo 1 al Pago 5"/>
    <s v="D-2025-05-12-24982"/>
  </r>
  <r>
    <d v="2025-05-14T00:00:00"/>
    <s v="Anticipo 2 al Desembolso # 5"/>
    <x v="219"/>
    <s v="Pro-CLIMAR Argentina: ACDI"/>
    <s v="Panamá"/>
    <x v="92"/>
    <x v="0"/>
    <s v="Co-inversor - Fundación Avina (FA)"/>
    <x v="6"/>
    <x v="10"/>
    <x v="10"/>
    <s v="Donación efectivo más de U$D 50K"/>
    <x v="0"/>
    <s v="US Dollar"/>
    <n v="27000"/>
    <n v="27000"/>
    <s v="Pago Completo"/>
    <s v="Anticipo 2 al Desembolso # 5"/>
    <s v="D-2025-05-08-24969"/>
  </r>
  <r>
    <d v="2025-05-14T00:00:00"/>
    <s v="Honorário Maio"/>
    <x v="69"/>
    <s v="GCF BRA | Administrative Consulting - Caroline Santos"/>
    <s v="Panamá"/>
    <x v="2"/>
    <x v="0"/>
    <s v="Co-inversor - Fundación Avina (FA)"/>
    <x v="0"/>
    <x v="0"/>
    <x v="0"/>
    <s v="Consultoría: Implementación de Programas"/>
    <x v="2"/>
    <s v="Reales"/>
    <n v="7338.1"/>
    <n v="1296.69"/>
    <s v="Pago Completo"/>
    <s v="Honorário Maio"/>
    <s v="D-2025-05-20-25035"/>
  </r>
  <r>
    <d v="2025-05-15T00:00:00"/>
    <s v="Pago enmienda - CNCA 2/2"/>
    <x v="341"/>
    <s v="Enmienda en FA - I-2023-05946 FORGE 2: Canadian Network on Corporate Accountability (CNCA)"/>
    <s v="Panamá"/>
    <x v="88"/>
    <x v="0"/>
    <s v="Avina Americas – Fundación Avina (AA-FA)"/>
    <x v="3"/>
    <x v="3"/>
    <x v="3"/>
    <s v="Donación efectivo más de U$D 50K"/>
    <x v="24"/>
    <s v="US Dollar"/>
    <n v="2000"/>
    <n v="2000"/>
    <s v="Pago Completo"/>
    <s v="Pago enmienda - CNCA 2/2"/>
    <s v="D-2025-05-14-24993"/>
  </r>
  <r>
    <d v="2025-05-15T00:00:00"/>
    <s v="Honorário Abril"/>
    <x v="123"/>
    <s v="GCF BRA | Consultoria Genero e Diversidade - Lara Vaz"/>
    <s v="Panamá"/>
    <x v="2"/>
    <x v="0"/>
    <s v="Co-inversor - Fundación Avina (FA)"/>
    <x v="0"/>
    <x v="0"/>
    <x v="0"/>
    <s v="Consultoría: Implementación de Programas"/>
    <x v="2"/>
    <s v="Reales"/>
    <n v="7862.25"/>
    <n v="1388.89"/>
    <s v="Pago Completo"/>
    <s v="Honorário Abril"/>
    <s v="D-2025-05-14-24995"/>
  </r>
  <r>
    <d v="2025-05-15T00:00:00"/>
    <s v="Desembolso Préstamo único M.Conejeros"/>
    <x v="342"/>
    <s v="Marisel Conejeros Painemal  FDR 2.0 -Ikatu"/>
    <s v="Chile"/>
    <x v="8"/>
    <x v="0"/>
    <s v="Co-inversor - Fundación Avina (FA)"/>
    <x v="1"/>
    <x v="1"/>
    <x v="1"/>
    <s v="Cooperación Financiera Reembolsable"/>
    <x v="1"/>
    <s v="Pesos Chilenos"/>
    <n v="5000000"/>
    <n v="5322.38"/>
    <s v="Pago Completo"/>
    <s v="Desembolso Préstamo único M.Conejeros"/>
    <s v="D-2025-05-08-24973"/>
  </r>
  <r>
    <d v="2025-05-15T00:00:00"/>
    <s v="Desembolso Préstamo único C. Maldonado"/>
    <x v="343"/>
    <s v="Cristina Maldonado Hernandez FDR 2.0 - Ikatu"/>
    <s v="Chile"/>
    <x v="8"/>
    <x v="0"/>
    <s v="Co-inversor - Fundación Avina (FA)"/>
    <x v="1"/>
    <x v="1"/>
    <x v="1"/>
    <s v="Cooperación Financiera Reembolsable"/>
    <x v="1"/>
    <s v="Pesos Chilenos"/>
    <n v="10000000"/>
    <n v="10644.75"/>
    <s v="Pago Completo"/>
    <s v="Desembolso Préstamo único C. Maldonado"/>
    <s v="D-2025-05-08-24974"/>
  </r>
  <r>
    <d v="2025-05-15T00:00:00"/>
    <s v="Pago enmienda - CNCA 1/2"/>
    <x v="341"/>
    <s v="Enmienda en FA - I-2023-05946 FORGE 2: Canadian Network on Corporate Accountability (CNCA)"/>
    <s v="Panamá"/>
    <x v="99"/>
    <x v="0"/>
    <s v="Avina Americas – Fundación Avina (AA-FA)"/>
    <x v="3"/>
    <x v="3"/>
    <x v="3"/>
    <s v="Donación efectivo más de U$D 50K"/>
    <x v="24"/>
    <s v="US Dollar"/>
    <n v="280000"/>
    <n v="280000"/>
    <s v="Pago Completo"/>
    <s v="Pago enmienda - CNCA 1/2"/>
    <s v="D-2025-05-14-24992"/>
  </r>
  <r>
    <d v="2025-05-15T00:00:00"/>
    <s v="Pago 1 - Laboratório do Observatório do Clima - Brasil"/>
    <x v="344"/>
    <s v="ICC: Laboratório do Observatório do Clima - Brasil"/>
    <s v="Panamá"/>
    <x v="58"/>
    <x v="0"/>
    <s v="Co-inversor - Fundación Avina (FA)"/>
    <x v="3"/>
    <x v="3"/>
    <x v="3"/>
    <s v="Donación efectivo más de U$D 3K y menos de U$D 50K"/>
    <x v="2"/>
    <s v="US Dollar"/>
    <n v="24909"/>
    <n v="24909"/>
    <s v="Pago Completo"/>
    <s v="Pago 1 - Laboratório do Observatório do Clima - Brasil"/>
    <s v="D-2025-05-14-24994"/>
  </r>
  <r>
    <d v="2025-05-16T00:00:00"/>
    <s v="Pago 6/6 - Consultoria | Eva Eduarda"/>
    <x v="156"/>
    <s v="Biomas II :  Apoio à Coordenação Programática (Eva Eduarda)"/>
    <s v="Panamá"/>
    <x v="40"/>
    <x v="0"/>
    <s v="Co-inversor - Fundación Avina (FA)"/>
    <x v="0"/>
    <x v="0"/>
    <x v="0"/>
    <s v="Consultoría: Implementación de Programas"/>
    <x v="2"/>
    <s v="Reales"/>
    <n v="17000"/>
    <n v="3030.63"/>
    <s v="Pago Completo"/>
    <s v="Pago 6/6 - Consultoria | Eva Eduarda"/>
    <s v="D-2025-05-15-24998"/>
  </r>
  <r>
    <d v="2025-05-16T00:00:00"/>
    <s v="2° Pago Validação de Dados"/>
    <x v="27"/>
    <s v="CLUA | Consultoria Seleção de Beneficiários- Marcelo Tavares"/>
    <s v="Panamá"/>
    <x v="4"/>
    <x v="0"/>
    <s v="Co-inversor - Fundación Avina (FA)"/>
    <x v="0"/>
    <x v="11"/>
    <x v="11"/>
    <s v="Consultoría: Contratación de servicios/Otros"/>
    <x v="2"/>
    <s v="Reales"/>
    <n v="7200"/>
    <n v="1283.56"/>
    <s v="Pago Completo"/>
    <s v="2° Pago Validação de Dados"/>
    <s v="D-2025-05-15-25004"/>
  </r>
  <r>
    <d v="2025-05-16T00:00:00"/>
    <s v="FT 8066 Via Aerea - Gastos de Hospedaje, Pasaje Aerea y Seguro de Consultores"/>
    <x v="345"/>
    <s v="Intercambios - Águas do Marajó (Ceará y Santarém)"/>
    <s v="Panamá"/>
    <x v="67"/>
    <x v="0"/>
    <s v="Co-inversor - Fundación Avina (FA)"/>
    <x v="4"/>
    <x v="12"/>
    <x v="12"/>
    <s v="Organizado por Avina"/>
    <x v="2"/>
    <s v="US Dollar"/>
    <n v="1392.74"/>
    <n v="1392.74"/>
    <s v="Pago Completo"/>
    <s v="FT 8066 Via Aerea - Gastos de Hospedaje, Pasaje Aerea y Seguro de Consultores"/>
    <s v="D-2025-05-15-25000"/>
  </r>
  <r>
    <d v="2025-05-16T00:00:00"/>
    <s v="Segundo desembolso- Pronatura"/>
    <x v="346"/>
    <s v="Lazos de Agua: diseño del programa en Mexico"/>
    <s v="Panamá"/>
    <x v="6"/>
    <x v="0"/>
    <s v="Co-inversor - Fundación Avina (FA)"/>
    <x v="4"/>
    <x v="4"/>
    <x v="4"/>
    <s v="Donación efectivo más de U$D 3K y menos de U$D 50K"/>
    <x v="6"/>
    <s v="US Dollar"/>
    <n v="30000"/>
    <n v="30000"/>
    <s v="Pago Completo"/>
    <s v="Segundo desembolso- Pronatura"/>
    <s v="D-2025-05-14-24997"/>
  </r>
  <r>
    <d v="2025-05-16T00:00:00"/>
    <s v="FT 8066 Via Aerea - Gastos de Hospedaje, Pasaje Aerea y Seguro de Aliados"/>
    <x v="345"/>
    <s v="Intercambios - Águas do Marajó (Ceará y Santarém)"/>
    <s v="Panamá"/>
    <x v="27"/>
    <x v="0"/>
    <s v="Co-inversor - Fundación Avina (FA)"/>
    <x v="4"/>
    <x v="4"/>
    <x v="4"/>
    <s v="Organizado por Avina"/>
    <x v="2"/>
    <s v="US Dollar"/>
    <n v="6008.88"/>
    <n v="6008.88"/>
    <s v="Pago Completo"/>
    <s v="FT 8066 Via Aerea - Gastos de Hospedaje, Pasaje Aerea y Seguro de Aliados"/>
    <s v="D-2025-05-15-25001"/>
  </r>
  <r>
    <d v="2025-05-16T00:00:00"/>
    <s v="Transporte Agenda 17 e 18 de maio Marajó"/>
    <x v="36"/>
    <s v="GCF BRA | Eventos e Viagens - Projeto Marajó"/>
    <s v="Brasil"/>
    <x v="2"/>
    <x v="0"/>
    <s v="Co-inversor - Fundación Avina (FA)"/>
    <x v="0"/>
    <x v="11"/>
    <x v="11"/>
    <s v="Organizado por Avina"/>
    <x v="2"/>
    <s v="Reales"/>
    <n v="3300"/>
    <n v="588.29999999999995"/>
    <s v="Pago Completo"/>
    <s v="Transporte Agenda 17 e 18 de maio Marajó"/>
    <s v="D-2025-05-15-25003"/>
  </r>
  <r>
    <d v="2025-05-19T00:00:00"/>
    <s v="1er Pago de la Consultoría"/>
    <x v="263"/>
    <s v="NDC Bolivia: Consultoría apoyo a las tres plataformas de Mujeres, Jóvenes y Pueblos Indígenas"/>
    <s v="Panamá"/>
    <x v="52"/>
    <x v="0"/>
    <s v="Co-inversor - Fundación Avina (FA)"/>
    <x v="7"/>
    <x v="22"/>
    <x v="25"/>
    <s v="Consultoría: Contratación de servicios/Otros"/>
    <x v="17"/>
    <s v="US Dollar"/>
    <n v="7875"/>
    <n v="7875"/>
    <s v="Pago Completo"/>
    <s v="1er Pago de la Consultoría"/>
    <s v="D-2025-05-16-25008"/>
  </r>
  <r>
    <d v="2025-05-19T00:00:00"/>
    <s v="Invoice 022/2025 - Desembolso unico - Sofia Varela"/>
    <x v="347"/>
    <s v="LR - C4: Consultoria de apoyo a la estrategia de comms 2025"/>
    <s v="Avina Americas"/>
    <x v="97"/>
    <x v="2"/>
    <s v="Co-inversor - Avina Americas (AA)"/>
    <x v="6"/>
    <x v="15"/>
    <x v="15"/>
    <s v="Consultoría: Implementación de Programas"/>
    <x v="11"/>
    <s v="US Dollar"/>
    <n v="18390"/>
    <n v="18390"/>
    <s v="Pago Completo"/>
    <s v="Invoice 022/2025 - Desembolso unico - Sofia Varela"/>
    <s v="D-2025-05-09-24977"/>
  </r>
  <r>
    <d v="2025-05-19T00:00:00"/>
    <s v="I-6451 Fact 00018 y 20 pago a Reteplast"/>
    <x v="348"/>
    <s v="Close The Loop ARG - Procesamiento PCR de envases"/>
    <s v="Avina Americas"/>
    <x v="97"/>
    <x v="2"/>
    <s v="Co-inversor - Avina Americas (AA)"/>
    <x v="6"/>
    <x v="19"/>
    <x v="19"/>
    <s v="Consultoría: Contratación de servicios/Otros"/>
    <x v="0"/>
    <s v="US Dollar"/>
    <n v="6009"/>
    <n v="6009"/>
    <s v="Pago Completo"/>
    <s v="I-6451 Fact 00018 y 20 pago a Reteplast"/>
    <s v="D-2025-05-14-24996"/>
  </r>
  <r>
    <d v="2025-05-19T00:00:00"/>
    <s v="Pago 2 FACTURA PAGO 2.pdf"/>
    <x v="261"/>
    <s v="SURGE | Contratación Servicios de Comunicación - Eskuela Radical"/>
    <s v="Panamá"/>
    <x v="75"/>
    <x v="0"/>
    <s v="Avina Americas – Fundación Avina (AA-FA)"/>
    <x v="5"/>
    <x v="5"/>
    <x v="5"/>
    <s v="Consultoría: Contratación de servicios/Otros"/>
    <x v="6"/>
    <s v="US Dollar"/>
    <n v="2050"/>
    <n v="2050"/>
    <s v="Pago Completo"/>
    <s v="Pago 2 FACTURA PAGO 2.pdf"/>
    <s v="D-2025-05-16-25010"/>
  </r>
  <r>
    <d v="2025-05-19T00:00:00"/>
    <s v="NF 13 ref. 3 Pago Especialista Ciência Tec. Inov. - Maria Angélica"/>
    <x v="42"/>
    <s v="WTT Especialista em Ciência, Tecn. e Inovação - Maria Angélica"/>
    <s v="Asociacion WTT"/>
    <x v="69"/>
    <x v="1"/>
    <s v="WTT Institucional"/>
    <x v="2"/>
    <x v="2"/>
    <x v="2"/>
    <s v="Consultoría: Implementación de Programas"/>
    <x v="2"/>
    <s v="Reales"/>
    <n v="35095.410000000003"/>
    <n v="6230.88"/>
    <s v="Pago Completo"/>
    <s v="NF 13 ref. 3 Pago Especialista Ciência Tec. Inov. - Maria Angélica"/>
    <s v="D-2025-05-19-25013"/>
  </r>
  <r>
    <d v="2025-05-19T00:00:00"/>
    <s v="Pago registro audiovisual Festival Ñam"/>
    <x v="323"/>
    <s v="UE Chile: Implementación Estrategia de Comunicaciones Periplo Chile"/>
    <s v="Chile"/>
    <x v="27"/>
    <x v="0"/>
    <s v="Co-inversor - Fundación Avina (FA)"/>
    <x v="3"/>
    <x v="3"/>
    <x v="3"/>
    <s v="Consultoría: Implementación de Programas"/>
    <x v="1"/>
    <s v="Pesos Chilenos"/>
    <n v="1200000"/>
    <n v="1270.57"/>
    <s v="Pago Completo"/>
    <s v="Pago registro audiovisual Festival Ñam"/>
    <s v="D-2025-05-14-24991"/>
  </r>
  <r>
    <d v="2025-05-19T00:00:00"/>
    <s v="Pago unico I-7008"/>
    <x v="349"/>
    <s v="SURGE | Caravana Mesoamericana por el Clima y la Vida | Espejos del Sur | CCC"/>
    <s v="Avina Americas"/>
    <x v="76"/>
    <x v="2"/>
    <s v="Co-inversor - Avina Americas (AA)"/>
    <x v="5"/>
    <x v="18"/>
    <x v="18"/>
    <s v="Donación efectivo más de U$D 3K y menos de U$D 50K"/>
    <x v="11"/>
    <s v="US Dollar"/>
    <n v="44000"/>
    <n v="44000"/>
    <s v="Pago Completo"/>
    <s v="Pago unico I-7008"/>
    <s v="D-2025-05-12-24983"/>
  </r>
  <r>
    <d v="2025-05-19T00:00:00"/>
    <s v="Faturas Allegrotour 50572, 52218 y 50570+ tasas agencia"/>
    <x v="333"/>
    <s v="GCF BRA | Conferência Community-Based Adaptation (CBA19)"/>
    <s v="Panamá"/>
    <x v="2"/>
    <x v="0"/>
    <s v="Co-inversor - Fundación Avina (FA)"/>
    <x v="0"/>
    <x v="11"/>
    <x v="11"/>
    <s v="Contratación de servicios/Viajes/Hoteles/Viáticos"/>
    <x v="2"/>
    <s v="US Dollar"/>
    <n v="1193.2"/>
    <n v="1193.2"/>
    <s v="Pago Completo"/>
    <s v="Faturas Allegrotour 50572, 52218 y 50570+ tasas agencia"/>
    <s v="D-2025-05-15-24999"/>
  </r>
  <r>
    <d v="2025-05-19T00:00:00"/>
    <s v="Desembolso Préstamo único Francisco Pezo"/>
    <x v="350"/>
    <s v="Francisco Pezo Proboste FDR 2.0 - Ikatu"/>
    <s v="Chile"/>
    <x v="8"/>
    <x v="0"/>
    <s v="Co-inversor - Fundación Avina (FA)"/>
    <x v="1"/>
    <x v="1"/>
    <x v="1"/>
    <s v="Cooperación Financiera Reembolsable"/>
    <x v="1"/>
    <s v="Pesos Chilenos"/>
    <n v="5000000"/>
    <n v="5294.03"/>
    <s v="Pago Parcial Realizado"/>
    <s v="Desembolso Préstamo único Francisco Pezo"/>
    <s v="D-2025-05-20-25023"/>
  </r>
  <r>
    <d v="2025-05-19T00:00:00"/>
    <s v="CEAPS/PSA - Único desembolso"/>
    <x v="351"/>
    <s v="Intercambio Santarém - Águas do Marajó"/>
    <s v="Panamá"/>
    <x v="67"/>
    <x v="0"/>
    <s v="Co-inversor - Fundación Avina (FA)"/>
    <x v="4"/>
    <x v="4"/>
    <x v="4"/>
    <s v="Donación efectivo más de U$D 3K y menos de U$D 50K"/>
    <x v="2"/>
    <s v="US Dollar"/>
    <n v="4387.96"/>
    <n v="4387.96"/>
    <s v="Pago Completo"/>
    <s v="CEAPS/PSA - Único desembolso"/>
    <s v="D-2025-05-16-25009"/>
  </r>
  <r>
    <d v="2025-05-19T00:00:00"/>
    <s v="Desembolso Préstamo único Francisco Pezo"/>
    <x v="350"/>
    <s v="Francisco Pezo Proboste FDR 2.0 - Ikatu"/>
    <s v="Chile"/>
    <x v="8"/>
    <x v="0"/>
    <s v="Co-inversor - Fundación Avina (FA)"/>
    <x v="1"/>
    <x v="1"/>
    <x v="1"/>
    <s v="Cooperación Financiera Reembolsable"/>
    <x v="1"/>
    <s v="Pesos Chilenos"/>
    <n v="5000000"/>
    <n v="5294.03"/>
    <s v="Pago Completo"/>
    <s v="Desembolso Préstamo único Francisco Pezo"/>
    <s v="D-2025-05-20-25023"/>
  </r>
  <r>
    <d v="2025-05-19T00:00:00"/>
    <s v="Desembolso Préstamo único V.Gonzalez 2DO"/>
    <x v="352"/>
    <s v="Valentina González Arevalo 2- FDR 2.0 - Ikatu"/>
    <s v="Chile"/>
    <x v="1"/>
    <x v="0"/>
    <s v="Co-inversor - Fundación Avina (FA)"/>
    <x v="1"/>
    <x v="1"/>
    <x v="1"/>
    <s v="Cooperación Financiera Reembolsable"/>
    <x v="1"/>
    <s v="Pesos Chilenos"/>
    <n v="4000000"/>
    <n v="4235.22"/>
    <s v="Pago Completo"/>
    <s v="Desembolso Préstamo único V.Gonzalez 2DO"/>
    <s v="D-2025-05-13-24985"/>
  </r>
  <r>
    <d v="2025-05-20T00:00:00"/>
    <s v="NF 12 ref. 2 Aditivo Pago 1 - Programa Políticas - Mariana Brito"/>
    <x v="35"/>
    <s v="WTT POL - Consultora - Mariana Brito"/>
    <s v="Asociacion WTT"/>
    <x v="60"/>
    <x v="1"/>
    <s v="WTT Institucional"/>
    <x v="2"/>
    <x v="2"/>
    <x v="2"/>
    <s v="Consultoría: Implementación de Programas"/>
    <x v="2"/>
    <s v="Reales"/>
    <n v="5400"/>
    <n v="953.78"/>
    <s v="Pago Completo"/>
    <s v="NF 12 ref. 2 Aditivo Pago 1 - Programa Políticas - Mariana Brito"/>
    <s v="D-2025-05-19-25011"/>
  </r>
  <r>
    <d v="2025-05-20T00:00:00"/>
    <s v="Fatura Allegrotour 47313 - Pago Panamá"/>
    <x v="353"/>
    <s v="GCF BRA | Eventos e Viagens - projeto Marajó"/>
    <s v="Panamá"/>
    <x v="2"/>
    <x v="0"/>
    <s v="Co-inversor - Fundación Avina (FA)"/>
    <x v="0"/>
    <x v="0"/>
    <x v="0"/>
    <s v="Organizado por Avina"/>
    <x v="2"/>
    <s v="US Dollar"/>
    <n v="411"/>
    <n v="411"/>
    <s v="Pago Completo"/>
    <s v="Fatura Allegrotour 47313 - Pago Panamá"/>
    <s v="D-2025-05-20-25031"/>
  </r>
  <r>
    <d v="2025-05-20T00:00:00"/>
    <s v="NF 28 ref. Pago 3 - Comunicação WTT - Mariana Brimdjam"/>
    <x v="34"/>
    <s v="WTT COM - Consultora - Mariana Ribeiro Brimdjam"/>
    <s v="Asociacion WTT"/>
    <x v="69"/>
    <x v="1"/>
    <s v="WTT Institucional"/>
    <x v="2"/>
    <x v="2"/>
    <x v="2"/>
    <s v="Consultoría: Implementación de Programas"/>
    <x v="2"/>
    <s v="Reales"/>
    <n v="4644"/>
    <n v="820.25"/>
    <s v="Pago Completo"/>
    <s v="NF 28 ref. Pago 3 - Comunicação WTT - Mariana Brimdjam"/>
    <s v="D-2025-05-15-25006"/>
  </r>
  <r>
    <d v="2025-05-20T00:00:00"/>
    <s v="NF 5 ref. Pago 1 Gestor PD&amp;I - Renata Bueloni"/>
    <x v="354"/>
    <s v="WTT Gestor Científico PD&amp;I - Renata H. Bueloni | 2025"/>
    <s v="Asociacion WTT"/>
    <x v="60"/>
    <x v="1"/>
    <s v="WTT Institucional"/>
    <x v="2"/>
    <x v="2"/>
    <x v="2"/>
    <s v="Consultoría: Implementación de Programas"/>
    <x v="2"/>
    <s v="Reales"/>
    <n v="33000"/>
    <n v="5828.64"/>
    <s v="Pago Completo"/>
    <s v="NF 5 ref. Pago 1 Gestor PD&amp;I - Renata Bueloni"/>
    <s v="D-2025-05-19-25014"/>
  </r>
  <r>
    <d v="2025-05-20T00:00:00"/>
    <s v="NF 12 ref. 2 Aditivo Pago 1 - Programa Políticas - Mariana Brito"/>
    <x v="35"/>
    <s v="WTT POL - Consultora - Mariana Brito"/>
    <s v="Asociacion WTT"/>
    <x v="19"/>
    <x v="1"/>
    <s v="WTT Institucional"/>
    <x v="2"/>
    <x v="2"/>
    <x v="2"/>
    <s v="Consultoría: Implementación de Programas"/>
    <x v="2"/>
    <s v="Reales"/>
    <n v="5400"/>
    <n v="953.78"/>
    <s v="Pago Completo"/>
    <s v="NF 12 ref. 2 Aditivo Pago 1 - Programa Políticas - Mariana Brito"/>
    <s v="D-2025-05-19-25012"/>
  </r>
  <r>
    <d v="2025-05-20T00:00:00"/>
    <s v="NF 28 ref. Pago 3 - Comunicação WTT - Mariana Brimdjam"/>
    <x v="34"/>
    <s v="WTT COM - Consultora - Mariana Ribeiro Brimdjam"/>
    <s v="Asociacion WTT"/>
    <x v="19"/>
    <x v="1"/>
    <s v="WTT Institucional"/>
    <x v="2"/>
    <x v="2"/>
    <x v="2"/>
    <s v="Consultoría: Implementación de Programas"/>
    <x v="2"/>
    <s v="Reales"/>
    <n v="7956"/>
    <n v="1405.23"/>
    <s v="Pago Completo"/>
    <s v="NF 28 ref. Pago 3 - Comunicação WTT - Mariana Brimdjam"/>
    <s v="D-2025-05-15-25005"/>
  </r>
  <r>
    <d v="2025-05-20T00:00:00"/>
    <s v="Fatura Allegorour 48329 + tasas"/>
    <x v="353"/>
    <s v="GCF BRA | Eventos e Viagens - projeto Marajó"/>
    <s v="Panamá"/>
    <x v="2"/>
    <x v="0"/>
    <s v="Co-inversor - Fundación Avina (FA)"/>
    <x v="0"/>
    <x v="0"/>
    <x v="0"/>
    <s v="Organizado por Avina"/>
    <x v="2"/>
    <s v="US Dollar"/>
    <n v="118"/>
    <n v="118"/>
    <s v="Pago Completo"/>
    <s v="Fatura Allegorour 48329 + tasas"/>
    <s v="D-2025-05-20-25032"/>
  </r>
  <r>
    <d v="2025-05-20T00:00:00"/>
    <s v="Reemb. Mari Brito"/>
    <x v="4"/>
    <s v="WTT GER - Viagens 2025 - Via Aérea e adiantamentos"/>
    <s v="Asociacion WTT"/>
    <x v="60"/>
    <x v="1"/>
    <s v="WTT Institucional"/>
    <x v="2"/>
    <x v="2"/>
    <x v="2"/>
    <s v="Contratación de servicios/Viajes/Hoteles/Viáticos"/>
    <x v="2"/>
    <s v="Reales"/>
    <n v="2570.39"/>
    <n v="456.35"/>
    <s v="Pago Completo"/>
    <s v="Reemb. Mari Brito"/>
    <s v="D-2025-05-20-25037"/>
  </r>
  <r>
    <d v="2025-05-21T00:00:00"/>
    <s v="UE Mx - 3er encuentro presencial Unidas PRODESC mayo 2025"/>
    <x v="355"/>
    <s v="UE Mx - 3er encuentro presencial Unidas PRODESC mayo 2025"/>
    <s v="Mexico"/>
    <x v="100"/>
    <x v="0"/>
    <s v="Co-inversor - Fundación Avina (FA)"/>
    <x v="3"/>
    <x v="3"/>
    <x v="3"/>
    <s v="Donación efectivo más de U$D 3K y menos de U$D 50K"/>
    <x v="6"/>
    <s v="Pesos Mexicanos"/>
    <n v="328672.5"/>
    <n v="16760.45"/>
    <s v="Pago Completo"/>
    <s v="UE Mx - 3er encuentro presencial Unidas PRODESC mayo 2025"/>
    <s v="D-2025-05-19-25016"/>
  </r>
  <r>
    <d v="2025-05-21T00:00:00"/>
    <s v="Honorarios Carola Mayo 2025"/>
    <x v="161"/>
    <s v="Equipo: Consultoria Gestion Programatica Carola Mejía Silva"/>
    <s v="Panamá"/>
    <x v="52"/>
    <x v="0"/>
    <s v="Co-inversor - Fundación Avina (FA)"/>
    <x v="7"/>
    <x v="14"/>
    <x v="14"/>
    <s v="Consultoría: Implementación de Programas"/>
    <x v="10"/>
    <s v="Pesos Bolivianos"/>
    <n v="14711.48"/>
    <n v="2113.7199999999998"/>
    <s v="Pago Completo"/>
    <s v="Honorarios Carola Mayo 2025"/>
    <s v="D-2025-05-20-25026"/>
  </r>
  <r>
    <d v="2025-05-21T00:00:00"/>
    <s v="12 Honorarios Ana Maria Mayo 2025"/>
    <x v="38"/>
    <s v="Impulsouth II: Consultoría Comunicaciones Ana Maria Vela"/>
    <s v="Panamá"/>
    <x v="63"/>
    <x v="0"/>
    <s v="Co-inversor - Fundación Avina (FA)"/>
    <x v="7"/>
    <x v="14"/>
    <x v="14"/>
    <s v="Consultoría: Implementación de Programas"/>
    <x v="10"/>
    <s v="Nuevos Soles Peruanos"/>
    <n v="10000"/>
    <n v="2752.55"/>
    <s v="Pago Completo"/>
    <s v="12 Honorarios Ana Maria Mayo 2025"/>
    <s v="D-2025-05-20-25028"/>
  </r>
  <r>
    <d v="2025-05-21T00:00:00"/>
    <s v="Pago Pasaje Aéreo Paz Gonzalez"/>
    <x v="242"/>
    <s v="Avina: Consultoría Programática Biomas y Accion Climática (Paz Gonzalez)"/>
    <s v="Panamá"/>
    <x v="101"/>
    <x v="0"/>
    <s v="Avina Americas – Fundación Avina (AA-FA)"/>
    <x v="7"/>
    <x v="14"/>
    <x v="14"/>
    <s v="Consultoría: Implementación de Programas"/>
    <x v="0"/>
    <s v="US Dollar"/>
    <n v="890"/>
    <n v="890"/>
    <s v="Pago Completo"/>
    <s v="Pago Pasaje Aéreo Paz Gonzalez"/>
    <s v="D-2025-05-19-25019"/>
  </r>
  <r>
    <d v="2025-05-21T00:00:00"/>
    <s v="L Passos - Assessoría Jurídica"/>
    <x v="287"/>
    <s v="Aguas do Marajó: Assessoria Jurídica Programática"/>
    <s v="Panamá"/>
    <x v="67"/>
    <x v="0"/>
    <s v="Co-inversor - Fundación Avina (FA)"/>
    <x v="4"/>
    <x v="12"/>
    <x v="12"/>
    <s v="Consultoría: Implementación de Programas"/>
    <x v="2"/>
    <s v="Reales"/>
    <n v="18561.2"/>
    <n v="3295.38"/>
    <s v="Pago Completo"/>
    <s v="L Passos - Assessoría Jurídica"/>
    <s v="D-2025-05-20-25025"/>
  </r>
  <r>
    <d v="2025-05-21T00:00:00"/>
    <s v="Pago Mayo 2025 Pamela"/>
    <x v="58"/>
    <s v="Andes Resiliente II: Consultoría técnica Pamela Olmedo"/>
    <s v="Panamá"/>
    <x v="25"/>
    <x v="0"/>
    <s v="Co-inversor - Fundación Avina (FA)"/>
    <x v="7"/>
    <x v="14"/>
    <x v="14"/>
    <s v="Consultoría: Implementación de Programas"/>
    <x v="11"/>
    <s v="US Dollar"/>
    <n v="3216.96"/>
    <n v="3216.96"/>
    <s v="Pago Completo"/>
    <s v="Pago Mayo 2025 Pamela"/>
    <s v="D-2025-05-20-25036"/>
  </r>
  <r>
    <d v="2025-05-21T00:00:00"/>
    <s v="Marvson Andrade - Consultoría"/>
    <x v="215"/>
    <s v="Águas do Marajó: Consultoría articulación de campo y sistematización de datos"/>
    <s v="Panamá"/>
    <x v="67"/>
    <x v="0"/>
    <s v="Co-inversor - Fundación Avina (FA)"/>
    <x v="4"/>
    <x v="12"/>
    <x v="12"/>
    <s v="Consultoría: Implementación de Programas"/>
    <x v="2"/>
    <s v="Reales"/>
    <n v="14000"/>
    <n v="2485.5700000000002"/>
    <s v="Pago Completo"/>
    <s v="Marvson Andrade - Consultoría"/>
    <s v="D-2025-05-19-25015"/>
  </r>
  <r>
    <d v="2025-05-21T00:00:00"/>
    <s v="Pago 1 - Fundación UNSAM"/>
    <x v="356"/>
    <s v="ICC: Investigación Fundación Unsam Innova"/>
    <s v="Panamá"/>
    <x v="58"/>
    <x v="0"/>
    <s v="Co-inversor - Fundación Avina (FA)"/>
    <x v="3"/>
    <x v="3"/>
    <x v="3"/>
    <s v="Consultoría: Contratación de servicios/Otros"/>
    <x v="0"/>
    <s v="US Dollar"/>
    <n v="29665.8"/>
    <n v="29665.8"/>
    <s v="Pago Completo"/>
    <s v="Pago 1 - Fundación UNSAM"/>
    <s v="D-2025-05-19-25020"/>
  </r>
  <r>
    <d v="2025-05-21T00:00:00"/>
    <s v="13 Pago Nathalia Mayo 2025"/>
    <x v="37"/>
    <s v="Impulsouth II: National Strategies Lead Nathalia"/>
    <s v="Panamá"/>
    <x v="63"/>
    <x v="0"/>
    <s v="Co-inversor - Fundación Avina (FA)"/>
    <x v="7"/>
    <x v="14"/>
    <x v="14"/>
    <s v="Consultoría: Implementación de Programas"/>
    <x v="10"/>
    <s v="Euros"/>
    <n v="1238.71"/>
    <n v="1314"/>
    <s v="Pago Completo"/>
    <s v="13 Pago Nathalia Mayo 2025"/>
    <s v="D-2025-05-16-25007"/>
  </r>
  <r>
    <d v="2025-05-21T00:00:00"/>
    <s v="Pago Mayo 2025 (Innovación Laboral)"/>
    <x v="199"/>
    <s v="Avina | Consultoría Coordinación Programática | Isadora Harvey"/>
    <s v="Panamá"/>
    <x v="102"/>
    <x v="0"/>
    <s v="Avina Americas – Fundación Avina (AA-FA)"/>
    <x v="3"/>
    <x v="9"/>
    <x v="9"/>
    <s v="Consultoría: Implementación de Programas"/>
    <x v="2"/>
    <s v="Reales"/>
    <n v="18306.5"/>
    <n v="3234.88"/>
    <s v="Pago Completo"/>
    <s v="Pago Mayo 2025 (Innovación Laboral)"/>
    <s v="D-2025-05-20-25034"/>
  </r>
  <r>
    <d v="2025-05-21T00:00:00"/>
    <s v="Parcela 2/6"/>
    <x v="199"/>
    <s v="Avina | Consultoría Coordinación Programática | Isadora Harvey"/>
    <s v="Panamá"/>
    <x v="40"/>
    <x v="0"/>
    <s v="Co-inversor - Fundación Avina (FA)"/>
    <x v="0"/>
    <x v="0"/>
    <x v="0"/>
    <s v="Consultoría: Implementación de Programas"/>
    <x v="2"/>
    <s v="Reales"/>
    <n v="18306.5"/>
    <n v="3234.88"/>
    <s v="Pago Completo"/>
    <s v="Parcela 2/6"/>
    <s v="D-2025-05-20-25022"/>
  </r>
  <r>
    <d v="2025-05-22T00:00:00"/>
    <s v="Pago 1/1 2024-06603"/>
    <x v="357"/>
    <s v="Latitud R - COL -Consolidación del ecosistema de economía circular de Buenaventura"/>
    <s v="Panamá"/>
    <x v="23"/>
    <x v="0"/>
    <s v="Avina Americas – Fundación Avina (AA-FA)"/>
    <x v="6"/>
    <x v="10"/>
    <x v="10"/>
    <s v="Donación efectivo más de U$D 3K y menos de U$D 50K"/>
    <x v="4"/>
    <s v="US Dollar"/>
    <n v="10000"/>
    <n v="10000"/>
    <s v="Pago Completo"/>
    <s v="Pago 1/1 2024-06603"/>
    <s v="D-2025-05-19-25017"/>
  </r>
  <r>
    <d v="2025-05-22T00:00:00"/>
    <s v="NF 094 - Pagamento Inicial - MFL Merces Consultoria"/>
    <x v="358"/>
    <s v="WTT | Imersão estratégica equipe | Maria Luiza"/>
    <s v="Asociacion WTT"/>
    <x v="60"/>
    <x v="1"/>
    <s v="WTT Institucional"/>
    <x v="2"/>
    <x v="13"/>
    <x v="13"/>
    <s v="Consultoría: Contratación de servicios/Otros"/>
    <x v="2"/>
    <s v="Reales"/>
    <n v="4000"/>
    <n v="710.16"/>
    <s v="Pago Completo"/>
    <s v="NF 094 - Pagamento Inicial - MFL Merces Consultoria"/>
    <s v="D-2025-05-22-25046"/>
  </r>
  <r>
    <d v="2025-05-22T00:00:00"/>
    <s v="No pagar | Reclasificación de POA Via Aerea 8065 - Hospedaje y Vuelos Consultores"/>
    <x v="336"/>
    <s v="Aliados por el Agua: Evento Adaptación Comunitaria al Cambio Climático (CBA)"/>
    <s v="Panamá"/>
    <x v="36"/>
    <x v="0"/>
    <s v="Co-inversor - Fundación Avina (FA)"/>
    <x v="4"/>
    <x v="4"/>
    <x v="4"/>
    <s v="Organizado por Avina"/>
    <x v="2"/>
    <s v="US Dollar"/>
    <n v="-4109.74"/>
    <n v="-4109.74"/>
    <s v="Pago Completo"/>
    <s v="No pagar | Reclasificación de POA Via Aerea 8065 - Hospedaje y Vuelos Consultores"/>
    <s v="D-2025-05-22-25050"/>
  </r>
  <r>
    <d v="2025-05-22T00:00:00"/>
    <s v="No pagar | Reclasificación de POA Via Aerea 8065 - Hospedaje y Vuelos Consultores"/>
    <x v="336"/>
    <s v="Aliados por el Agua: Evento Adaptación Comunitaria al Cambio Climático (CBA)"/>
    <s v="Panamá"/>
    <x v="36"/>
    <x v="0"/>
    <s v="Co-inversor - Fundación Avina (FA)"/>
    <x v="4"/>
    <x v="12"/>
    <x v="12"/>
    <s v="Organizado por Avina"/>
    <x v="2"/>
    <s v="US Dollar"/>
    <n v="4109.74"/>
    <n v="4109.74"/>
    <s v="Pago Completo"/>
    <s v="No pagar | Reclasificación de POA Via Aerea 8065 - Hospedaje y Vuelos Consultores"/>
    <s v="D-2025-05-22-25051"/>
  </r>
  <r>
    <d v="2025-05-23T00:00:00"/>
    <s v="Reembolso - Natalia Maia | Despesas abr y may"/>
    <x v="106"/>
    <s v="POV-VAC-BR: Apoio a PMEL e Gestão - Ano 4 (Natalia Maia)"/>
    <s v="Panamá"/>
    <x v="40"/>
    <x v="0"/>
    <s v="Co-inversor - Fundación Avina (FA)"/>
    <x v="0"/>
    <x v="0"/>
    <x v="0"/>
    <s v="Consultoría: Implementación de Programas"/>
    <x v="2"/>
    <s v="US Dollar"/>
    <n v="873.1"/>
    <n v="873.1"/>
    <s v="Pago Completo"/>
    <s v="Reembolso - Natalia Maia | Despesas abr y may"/>
    <s v="D-2025-05-20-25042"/>
  </r>
  <r>
    <d v="2025-05-23T00:00:00"/>
    <s v="Desembolso 30%"/>
    <x v="359"/>
    <s v="POV-VAC-BR: Amazônia Vox | Soluções climáticas na Amazônia – Série de coprodução de conteúdo"/>
    <s v="Panamá"/>
    <x v="40"/>
    <x v="0"/>
    <s v="Co-inversor - Fundación Avina (FA)"/>
    <x v="0"/>
    <x v="11"/>
    <x v="11"/>
    <s v="Donación efectivo más de U$D 3K y menos de U$D 50K"/>
    <x v="2"/>
    <s v="US Dollar"/>
    <n v="7500"/>
    <n v="7500"/>
    <s v="Pago Completo"/>
    <s v="Desembolso 30%"/>
    <s v="D-2025-05-22-25055"/>
  </r>
  <r>
    <d v="2025-05-23T00:00:00"/>
    <s v="Baixa de Adiantamento 1.200"/>
    <x v="123"/>
    <s v="GCF BRA | Consultoria Genero e Diversidade - Lara Vaz"/>
    <s v="Brasil"/>
    <x v="2"/>
    <x v="0"/>
    <s v="Co-inversor - Fundación Avina (FA)"/>
    <x v="0"/>
    <x v="0"/>
    <x v="0"/>
    <s v="Consultoría: Implementación de Programas"/>
    <x v="2"/>
    <s v="Reales"/>
    <n v="1200"/>
    <n v="213.05"/>
    <s v="Pago Completo"/>
    <s v="Baixa de Adiantamento 1.200"/>
    <s v="D-2025-05-20-25029"/>
  </r>
  <r>
    <d v="2025-05-23T00:00:00"/>
    <s v="01 Desembolso Fundo Casa"/>
    <x v="360"/>
    <s v="BASE SKOLL: Fundo Casa - 2do esquema BASE"/>
    <s v="Panamá"/>
    <x v="103"/>
    <x v="0"/>
    <s v="Avina Americas – Fundación Avina (AA-FA)"/>
    <x v="7"/>
    <x v="22"/>
    <x v="25"/>
    <s v="Donación efectivo más de U$D 3K y menos de U$D 50K"/>
    <x v="2"/>
    <s v="US Dollar"/>
    <n v="10000"/>
    <n v="10000"/>
    <s v="Pago Completo"/>
    <s v="01 Desembolso Fundo Casa"/>
    <s v="D-2025-05-22-25049"/>
  </r>
  <r>
    <d v="2025-05-23T00:00:00"/>
    <s v="Factura Allegro 49183  Isadora López"/>
    <x v="199"/>
    <s v="Avina | Consultoría Coordinación Programática | Isadora Harvey"/>
    <s v="Panamá"/>
    <x v="40"/>
    <x v="0"/>
    <s v="Co-inversor - Fundación Avina (FA)"/>
    <x v="0"/>
    <x v="0"/>
    <x v="0"/>
    <s v="Consultoría: Implementación de Programas"/>
    <x v="2"/>
    <s v="US Dollar"/>
    <n v="360"/>
    <n v="360"/>
    <s v="Pago Completo"/>
    <s v="Factura Allegro 49183  Isadora López"/>
    <s v="D-2025-05-22-25052"/>
  </r>
  <r>
    <d v="2025-05-23T00:00:00"/>
    <s v="Desembolso Préstamo único A.Rivera"/>
    <x v="361"/>
    <s v="Analia Rivera Almonacid FDR 2.0 - Ikatu"/>
    <s v="Chile"/>
    <x v="1"/>
    <x v="0"/>
    <s v="Co-inversor - Fundación Avina (FA)"/>
    <x v="1"/>
    <x v="1"/>
    <x v="1"/>
    <s v="Cooperación Financiera Reembolsable"/>
    <x v="1"/>
    <s v="Pesos Chilenos"/>
    <n v="2900000"/>
    <n v="3096.01"/>
    <s v="Pago Completo"/>
    <s v="Desembolso Préstamo único A.Rivera"/>
    <s v="D-2025-05-20-25024"/>
  </r>
  <r>
    <d v="2025-05-23T00:00:00"/>
    <s v="Honorarios Mayo 2025 Mirana"/>
    <x v="266"/>
    <s v="Equipo: Consultoría de Coordinación Programática África - Mirana Njakatiana"/>
    <s v="Panamá"/>
    <x v="58"/>
    <x v="0"/>
    <s v="Co-inversor - Fundación Avina (FA)"/>
    <x v="3"/>
    <x v="9"/>
    <x v="9"/>
    <s v="Consultoría: Implementación de Programas"/>
    <x v="10"/>
    <s v="Malagasy Ariary"/>
    <n v="17702880"/>
    <n v="3774.6"/>
    <s v="Pago Completo"/>
    <s v="Honorarios Mayo 2025 Mirana"/>
    <s v="D-2025-05-15-25002"/>
  </r>
  <r>
    <d v="2025-05-23T00:00:00"/>
    <s v="Reembolso de Despesas"/>
    <x v="123"/>
    <s v="GCF BRA | Consultoria Genero e Diversidade - Lara Vaz"/>
    <s v="Brasil"/>
    <x v="2"/>
    <x v="0"/>
    <s v="Co-inversor - Fundación Avina (FA)"/>
    <x v="0"/>
    <x v="0"/>
    <x v="0"/>
    <s v="Consultoría: Implementación de Programas"/>
    <x v="2"/>
    <s v="Reales"/>
    <n v="322.72000000000003"/>
    <n v="57.3"/>
    <s v="Pago Completo"/>
    <s v="Reembolso de Despesas"/>
    <s v="D-2025-05-20-25030"/>
  </r>
  <r>
    <d v="2025-05-23T00:00:00"/>
    <s v="Reembolso Diferença de Câmbio"/>
    <x v="149"/>
    <s v="CLUA | Aquisición de Equipos"/>
    <s v="Brasil"/>
    <x v="4"/>
    <x v="0"/>
    <s v="Co-inversor - Fundación Avina (FA)"/>
    <x v="0"/>
    <x v="11"/>
    <x v="11"/>
    <s v="Consultoría: Contratación de servicios/Otros"/>
    <x v="2"/>
    <s v="Reales"/>
    <n v="406.13"/>
    <n v="71.77"/>
    <s v="Pago Completo"/>
    <s v="Reembolso Diferença de Câmbio"/>
    <s v="D-2025-05-20-25043"/>
  </r>
  <r>
    <d v="2025-05-23T00:00:00"/>
    <s v="Factura Allegro 49340   Isadora Harvey"/>
    <x v="199"/>
    <s v="Avina | Consultoría Coordinación Programática | Isadora Harvey"/>
    <s v="Panamá"/>
    <x v="40"/>
    <x v="0"/>
    <s v="Co-inversor - Fundación Avina (FA)"/>
    <x v="0"/>
    <x v="0"/>
    <x v="0"/>
    <s v="Consultoría: Implementación de Programas"/>
    <x v="2"/>
    <s v="US Dollar"/>
    <n v="605.79999999999995"/>
    <n v="605.79999999999995"/>
    <s v="Pago Completo"/>
    <s v="Factura Allegro 49340   Isadora Harvey"/>
    <s v="D-2025-05-22-25053"/>
  </r>
  <r>
    <d v="2025-05-23T00:00:00"/>
    <s v="Pago 7/7 - NM"/>
    <x v="106"/>
    <s v="POV-VAC-BR: Apoio a PMEL e Gestão - Ano 4 (Natalia Maia)"/>
    <s v="Panamá"/>
    <x v="40"/>
    <x v="0"/>
    <s v="Co-inversor - Fundación Avina (FA)"/>
    <x v="0"/>
    <x v="0"/>
    <x v="0"/>
    <s v="Consultoría: Implementación de Programas"/>
    <x v="2"/>
    <s v="Reales"/>
    <n v="8910.5499999999993"/>
    <n v="1574.55"/>
    <s v="Pago Completo"/>
    <s v="Pago 7/7 - NM"/>
    <s v="D-2025-05-20-25040"/>
  </r>
  <r>
    <d v="2025-05-26T00:00:00"/>
    <s v="Pago aéreo - UE Visita"/>
    <x v="120"/>
    <s v="UE Redes Chaco - consultoría administrativa (Fiorella Tomasello)"/>
    <s v="Argentina"/>
    <x v="56"/>
    <x v="0"/>
    <s v="Co-inversor - Fundación Avina (FA)"/>
    <x v="0"/>
    <x v="0"/>
    <x v="0"/>
    <s v="Consultoría: Implementación de Programas"/>
    <x v="0"/>
    <s v="Pesos Argentinos"/>
    <n v="376050.05"/>
    <n v="329.29"/>
    <s v="Pago Completo"/>
    <s v="Pago aéreo - UE Visita"/>
    <s v="D-2025-05-26-25072"/>
  </r>
  <r>
    <d v="2025-05-26T00:00:00"/>
    <s v="UE Mx - 1615 FA Mx - Consultoria Evaluacion, Monitoreo y Aprendizaje - Mayo"/>
    <x v="154"/>
    <s v="UE Mx - Consultoría de evaluación, monitoreo y aprendizaje"/>
    <s v="Mexico"/>
    <x v="100"/>
    <x v="0"/>
    <s v="Co-inversor - Fundación Avina (FA)"/>
    <x v="3"/>
    <x v="9"/>
    <x v="9"/>
    <s v="Consultoría: Implementación de Programas"/>
    <x v="6"/>
    <s v="Pesos Mexicanos"/>
    <n v="25963.4"/>
    <n v="1347.35"/>
    <s v="Pago Completo"/>
    <s v="UE Mx - 1615 FA Mx - Consultoria Evaluacion, Monitoreo y Aprendizaje - Mayo"/>
    <s v="D-2025-05-23-25059"/>
  </r>
  <r>
    <d v="2025-05-26T00:00:00"/>
    <s v="No Pagar | Reclasificación Gastos de Vuelo y Hospedaje Helder Cortez"/>
    <x v="336"/>
    <s v="Aliados por el Agua: Evento Adaptación Comunitaria al Cambio Climático (CBA)"/>
    <s v="Panamá"/>
    <x v="27"/>
    <x v="0"/>
    <s v="Co-inversor - Fundación Avina (FA)"/>
    <x v="4"/>
    <x v="4"/>
    <x v="4"/>
    <s v="Organizado por Avina"/>
    <x v="2"/>
    <s v="US Dollar"/>
    <n v="494.54"/>
    <n v="494.54"/>
    <s v="Pago Completo"/>
    <s v="No Pagar | Reclasificación Gastos de Vuelo y Hospedaje Helder Cortez"/>
    <s v="D-2025-05-24-25065"/>
  </r>
  <r>
    <d v="2025-05-26T00:00:00"/>
    <s v="Fac 147486 Transportes Nueva Apoquinto - Gastos de Transporte"/>
    <x v="181"/>
    <s v="+Água - Consultoría Programática Chile"/>
    <s v="Chile"/>
    <x v="55"/>
    <x v="0"/>
    <s v="Co-inversor - Fundación Avina (FA)"/>
    <x v="4"/>
    <x v="12"/>
    <x v="12"/>
    <s v="Consultoría: Implementación de Programas"/>
    <x v="1"/>
    <s v="Pesos Chilenos"/>
    <n v="27156"/>
    <n v="28.86"/>
    <s v="Pago Completo"/>
    <s v="Fac 147486 Transportes Nueva Apoquinto - Gastos de Transporte"/>
    <s v="D-2025-05-24-25062"/>
  </r>
  <r>
    <d v="2025-05-26T00:00:00"/>
    <s v="No Pagar | Reclasificación Gastos de Vuelo y Hospedaje Helder Cortez"/>
    <x v="336"/>
    <s v="Aliados por el Agua: Evento Adaptación Comunitaria al Cambio Climático (CBA)"/>
    <s v="Panamá"/>
    <x v="36"/>
    <x v="0"/>
    <s v="Co-inversor - Fundación Avina (FA)"/>
    <x v="4"/>
    <x v="4"/>
    <x v="4"/>
    <s v="Organizado por Avina"/>
    <x v="2"/>
    <s v="US Dollar"/>
    <n v="-494.54"/>
    <n v="-494.54"/>
    <s v="Pago Completo"/>
    <s v="No Pagar | Reclasificación Gastos de Vuelo y Hospedaje Helder Cortez"/>
    <s v="D-2025-05-24-25066"/>
  </r>
  <r>
    <d v="2025-05-26T00:00:00"/>
    <s v="Desembolso Adicional U$S 38470"/>
    <x v="33"/>
    <s v="UE Redes Chaco - Proyungas"/>
    <s v="Argentina"/>
    <x v="56"/>
    <x v="0"/>
    <s v="Co-inversor - Fundación Avina (FA)"/>
    <x v="0"/>
    <x v="11"/>
    <x v="11"/>
    <s v="Donación efectivo más de U$D 50K"/>
    <x v="0"/>
    <s v="US Dollar"/>
    <n v="38470"/>
    <n v="38470"/>
    <s v="Pago Completo"/>
    <s v="Desembolso Adicional U$S 38470"/>
    <s v="D-2025-05-20-25038"/>
  </r>
  <r>
    <d v="2025-05-27T00:00:00"/>
    <s v="No Pagar | Pago con la tarjeta corporativa - Inscripciones de CBA Aliados"/>
    <x v="336"/>
    <s v="Aliados por el Agua: Evento Adaptación Comunitaria al Cambio Climático (CBA)"/>
    <s v="Panamá"/>
    <x v="36"/>
    <x v="0"/>
    <s v="Co-inversor - Fundación Avina (FA)"/>
    <x v="4"/>
    <x v="4"/>
    <x v="4"/>
    <s v="Organizado por Avina"/>
    <x v="2"/>
    <s v="US Dollar"/>
    <n v="761.78"/>
    <n v="761.78"/>
    <s v="Pago Completo"/>
    <s v="No Pagar | Pago con la tarjeta corporativa - Inscripciones de CBA Aliados"/>
    <s v="D-2025-05-27-25097"/>
  </r>
  <r>
    <d v="2025-05-27T00:00:00"/>
    <s v="Fac 149283 Transportes Nueva Apoquinto - Gastos de Transporte"/>
    <x v="181"/>
    <s v="+Água - Consultoría Programática Chile"/>
    <s v="Chile"/>
    <x v="55"/>
    <x v="0"/>
    <s v="Co-inversor - Fundación Avina (FA)"/>
    <x v="4"/>
    <x v="12"/>
    <x v="12"/>
    <s v="Consultoría: Implementación de Programas"/>
    <x v="1"/>
    <s v="Pesos Chilenos"/>
    <n v="80456"/>
    <n v="85.75"/>
    <s v="Solicitud Enviada"/>
    <s v="Fac 149283 Transportes Nueva Apoquinto - Gastos de Transporte"/>
    <s v="D-2025-05-24-25064"/>
  </r>
  <r>
    <d v="2025-05-27T00:00:00"/>
    <s v="Reemb. Cris Oda - Alimentação Evento WTT RJ"/>
    <x v="4"/>
    <s v="WTT GER - Viagens 2025 - Via Aérea e adiantamentos"/>
    <s v="Asociacion WTT"/>
    <x v="60"/>
    <x v="1"/>
    <s v="WTT Institucional"/>
    <x v="2"/>
    <x v="2"/>
    <x v="2"/>
    <s v="Contratación de servicios/Viajes/Hoteles/Viáticos"/>
    <x v="2"/>
    <s v="Reales"/>
    <n v="1879.27"/>
    <n v="332.4"/>
    <s v="Pago Completo"/>
    <s v="Reemb. Cris Oda - Alimentação Evento WTT RJ"/>
    <s v="D-2025-05-26-25085"/>
  </r>
  <r>
    <d v="2025-05-27T00:00:00"/>
    <s v="Desembolso mayo - Daniela Salas"/>
    <x v="112"/>
    <s v="ICC: consultoría de monitoreo, evaluación y aprendizaje - Daniela Salas"/>
    <s v="Panamá"/>
    <x v="58"/>
    <x v="0"/>
    <s v="Co-inversor - Fundación Avina (FA)"/>
    <x v="3"/>
    <x v="9"/>
    <x v="9"/>
    <s v="Consultoría: Implementación de Programas"/>
    <x v="7"/>
    <s v="Nuevos Soles Peruanos"/>
    <n v="8500"/>
    <n v="2326.2199999999998"/>
    <s v="Pago Completo"/>
    <s v="Desembolso mayo - Daniela Salas"/>
    <s v="D-2025-05-26-25090"/>
  </r>
  <r>
    <d v="2025-05-27T00:00:00"/>
    <s v="Reintegro Marcella Guillibrand - Gastos de Alimentación y Transporte"/>
    <x v="336"/>
    <s v="Aliados por el Agua: Evento Adaptación Comunitaria al Cambio Climático (CBA)"/>
    <s v="Panamá"/>
    <x v="36"/>
    <x v="0"/>
    <s v="Co-inversor - Fundación Avina (FA)"/>
    <x v="4"/>
    <x v="12"/>
    <x v="12"/>
    <s v="Organizado por Avina"/>
    <x v="2"/>
    <s v="US Dollar"/>
    <n v="178.87"/>
    <n v="178.87"/>
    <s v="Pago Completo"/>
    <s v="Reintegro Marcella Guillibrand - Gastos de Alimentación y Transporte"/>
    <s v="D-2025-05-26-25075"/>
  </r>
  <r>
    <d v="2025-05-27T00:00:00"/>
    <s v="No Pagar | Pago con la tarjeta corporativa - Inscripciones de CBA Aliados"/>
    <x v="336"/>
    <s v="Aliados por el Agua: Evento Adaptación Comunitaria al Cambio Climático (CBA)"/>
    <s v="Panamá"/>
    <x v="36"/>
    <x v="0"/>
    <s v="Co-inversor - Fundación Avina (FA)"/>
    <x v="4"/>
    <x v="4"/>
    <x v="4"/>
    <s v="Organizado por Avina"/>
    <x v="2"/>
    <s v="US Dollar"/>
    <n v="1128.8900000000001"/>
    <n v="1128.8900000000001"/>
    <s v="Pago Completo"/>
    <s v="No Pagar | Pago con la tarjeta corporativa - Inscripciones de CBA Aliados"/>
    <s v="D-2025-05-27-25096"/>
  </r>
  <r>
    <d v="2025-05-27T00:00:00"/>
    <s v="No Pagar | Pago con la tarjeta | Inscripción CBA Luciana Passos"/>
    <x v="336"/>
    <s v="Aliados por el Agua: Evento Adaptación Comunitaria al Cambio Climático (CBA)"/>
    <s v="Panamá"/>
    <x v="36"/>
    <x v="0"/>
    <s v="Co-inversor - Fundación Avina (FA)"/>
    <x v="4"/>
    <x v="12"/>
    <x v="12"/>
    <s v="Organizado por Avina"/>
    <x v="2"/>
    <s v="US Dollar"/>
    <n v="377.46"/>
    <n v="377.46"/>
    <s v="Pago Completo"/>
    <s v="No Pagar | Pago con la tarjeta | Inscripción CBA Luciana Passos"/>
    <s v="D-2025-05-28-25098"/>
  </r>
  <r>
    <d v="2025-05-27T00:00:00"/>
    <s v="Pago 3 UNU"/>
    <x v="362"/>
    <s v="Impulsouth II: Train of the Trainers UNU-VIE"/>
    <s v="Panamá"/>
    <x v="63"/>
    <x v="0"/>
    <s v="Co-inversor - Fundación Avina (FA)"/>
    <x v="7"/>
    <x v="22"/>
    <x v="22"/>
    <s v="Consultoría: Implementación de Programas"/>
    <x v="10"/>
    <s v="US Dollar"/>
    <n v="54000"/>
    <n v="54000"/>
    <s v="Pago Completo"/>
    <s v="Pago 3 UNU"/>
    <s v="D-2025-05-26-25067"/>
  </r>
  <r>
    <d v="2025-05-27T00:00:00"/>
    <s v="Factura 51536 - Allegro tours - Hospedaje Romina Malagamba Brasilia"/>
    <x v="175"/>
    <s v="ECI - Consultoria gestión Unidad Ciencia de Datos"/>
    <s v="Panamá"/>
    <x v="23"/>
    <x v="0"/>
    <s v="Avina Americas – Fundación Avina (AA-FA)"/>
    <x v="6"/>
    <x v="8"/>
    <x v="8"/>
    <s v="Consultoría: Implementación de Programas"/>
    <x v="10"/>
    <s v="US Dollar"/>
    <n v="290"/>
    <n v="290"/>
    <s v="Pago Completo"/>
    <s v="Factura 51536 - Allegro tours - Hospedaje Romina Malagamba Brasilia"/>
    <s v="D-2025-05-20-25021"/>
  </r>
  <r>
    <d v="2025-05-27T00:00:00"/>
    <s v="Alegro Factura 50435 - Natalia Maia"/>
    <x v="106"/>
    <s v="POV-VAC-BR: Apoio a PMEL e Gestão - Ano 4 (Natalia Maia)"/>
    <s v="Panamá"/>
    <x v="40"/>
    <x v="0"/>
    <s v="Co-inversor - Fundación Avina (FA)"/>
    <x v="0"/>
    <x v="0"/>
    <x v="0"/>
    <s v="Consultoría: Implementación de Programas"/>
    <x v="2"/>
    <s v="US Dollar"/>
    <n v="479"/>
    <n v="479"/>
    <s v="Pago Completo"/>
    <s v="Alegro Factura 50435 - Natalia Maia"/>
    <s v="D-2025-05-20-25041"/>
  </r>
  <r>
    <d v="2025-05-27T00:00:00"/>
    <s v="Reintegro Itamar de Carvalho - Gastos de Alimentación y Transporte"/>
    <x v="336"/>
    <s v="Aliados por el Agua: Evento Adaptación Comunitaria al Cambio Climático (CBA)"/>
    <s v="Panamá"/>
    <x v="36"/>
    <x v="0"/>
    <s v="Co-inversor - Fundación Avina (FA)"/>
    <x v="4"/>
    <x v="4"/>
    <x v="4"/>
    <s v="Organizado por Avina"/>
    <x v="2"/>
    <s v="US Dollar"/>
    <n v="213.08"/>
    <n v="213.08"/>
    <s v="Pago Completo"/>
    <s v="Reintegro Itamar de Carvalho - Gastos de Alimentación y Transporte"/>
    <s v="D-2025-05-26-25086"/>
  </r>
  <r>
    <d v="2025-05-27T00:00:00"/>
    <s v="Fac 148406 Transportes Nueva Apoquinto - Gastos de Transporte"/>
    <x v="181"/>
    <s v="+Água - Consultoría Programática Chile"/>
    <s v="Chile"/>
    <x v="55"/>
    <x v="0"/>
    <s v="Co-inversor - Fundación Avina (FA)"/>
    <x v="4"/>
    <x v="12"/>
    <x v="12"/>
    <s v="Consultoría: Implementación de Programas"/>
    <x v="1"/>
    <s v="Pesos Chilenos"/>
    <n v="87290"/>
    <n v="93.03"/>
    <s v="Pago Completo"/>
    <s v="Fac 148406 Transportes Nueva Apoquinto - Gastos de Transporte"/>
    <s v="D-2025-05-24-25063"/>
  </r>
  <r>
    <d v="2025-05-27T00:00:00"/>
    <s v="Catarina de Angola - Consultoria"/>
    <x v="363"/>
    <s v="Encontro Conexão e Colaboração Construindo o Futuro em Recife"/>
    <s v="Brasil"/>
    <x v="33"/>
    <x v="0"/>
    <s v="Co-inversor - Fundación Avina (FA)"/>
    <x v="4"/>
    <x v="4"/>
    <x v="4"/>
    <s v="Organizado por Avina"/>
    <x v="2"/>
    <s v="Reales"/>
    <n v="5000"/>
    <n v="878.29"/>
    <s v="Pago Completo"/>
    <s v="Catarina de Angola - Consultoria"/>
    <s v="D-2025-05-19-25018"/>
  </r>
  <r>
    <d v="2025-05-27T00:00:00"/>
    <s v="Pago 4 UNU"/>
    <x v="362"/>
    <s v="Impulsouth II: Train of the Trainers UNU-VIE"/>
    <s v="Panamá"/>
    <x v="63"/>
    <x v="0"/>
    <s v="Co-inversor - Fundación Avina (FA)"/>
    <x v="7"/>
    <x v="22"/>
    <x v="22"/>
    <s v="Consultoría: Implementación de Programas"/>
    <x v="10"/>
    <s v="US Dollar"/>
    <n v="7250"/>
    <n v="7250"/>
    <s v="Pago Completo"/>
    <s v="Pago 4 UNU"/>
    <s v="D-2025-05-26-25068"/>
  </r>
  <r>
    <d v="2025-05-27T00:00:00"/>
    <s v="Reintegro Marvson Andrade - Gastos com Alimentación y Transporte"/>
    <x v="336"/>
    <s v="Aliados por el Agua: Evento Adaptación Comunitaria al Cambio Climático (CBA)"/>
    <s v="Panamá"/>
    <x v="36"/>
    <x v="0"/>
    <s v="Co-inversor - Fundación Avina (FA)"/>
    <x v="4"/>
    <x v="12"/>
    <x v="12"/>
    <s v="Organizado por Avina"/>
    <x v="2"/>
    <s v="US Dollar"/>
    <n v="263.12"/>
    <n v="263.12"/>
    <s v="Pago Completo"/>
    <s v="Reintegro Marvson Andrade - Gastos com Alimentación y Transporte"/>
    <s v="D-2025-05-26-25070"/>
  </r>
  <r>
    <d v="2025-05-27T00:00:00"/>
    <s v="Pago único - year 2"/>
    <x v="364"/>
    <s v="GCF BRA| Technical Assistance  - Miguel Vasquez"/>
    <s v="Panamá"/>
    <x v="2"/>
    <x v="0"/>
    <s v="Co-inversor - Fundación Avina (FA)"/>
    <x v="0"/>
    <x v="11"/>
    <x v="11"/>
    <s v="Consultoría: Inversiones"/>
    <x v="2"/>
    <s v="US Dollar"/>
    <n v="20000"/>
    <n v="20000"/>
    <s v="Pago Completo"/>
    <s v="Pago único - year 2"/>
    <s v="D-2025-05-23-25057"/>
  </r>
  <r>
    <d v="2025-05-27T00:00:00"/>
    <s v="Reintegro Carla Torreani - Gastos de Alimentación y Transporte"/>
    <x v="336"/>
    <s v="Aliados por el Agua: Evento Adaptación Comunitaria al Cambio Climático (CBA)"/>
    <s v="Panamá"/>
    <x v="36"/>
    <x v="0"/>
    <s v="Co-inversor - Fundación Avina (FA)"/>
    <x v="4"/>
    <x v="4"/>
    <x v="4"/>
    <s v="Organizado por Avina"/>
    <x v="2"/>
    <s v="US Dollar"/>
    <n v="165.1"/>
    <n v="165.1"/>
    <s v="Pago Completo"/>
    <s v="Reintegro Carla Torreani - Gastos de Alimentación y Transporte"/>
    <s v="D-2025-05-26-25071"/>
  </r>
  <r>
    <d v="2025-05-27T00:00:00"/>
    <s v="Viscencia Priscilla da Silva - Confecção de Canecas"/>
    <x v="363"/>
    <s v="Encontro Conexão e Colaboração Construindo o Futuro em Recife"/>
    <s v="Brasil"/>
    <x v="90"/>
    <x v="0"/>
    <s v="Co-inversor - Fundación Avina (FA)"/>
    <x v="10"/>
    <x v="33"/>
    <x v="35"/>
    <s v="Organizado por Avina"/>
    <x v="2"/>
    <s v="Reales"/>
    <n v="1400"/>
    <n v="247.39"/>
    <s v="Pago Completo"/>
    <s v="Viscencia Priscilla da Silva - Confecção de Canecas"/>
    <s v="D-2025-05-20-25044"/>
  </r>
  <r>
    <d v="2025-05-27T00:00:00"/>
    <s v="FT 8112 Via Aerea - Passagem Angelica e Yurik Belem 12 a 14/05/2025"/>
    <x v="4"/>
    <s v="WTT GER - Viagens 2025 - Via Aérea e adiantamentos"/>
    <s v="Asociacion WTT"/>
    <x v="69"/>
    <x v="1"/>
    <s v="WTT Institucional"/>
    <x v="2"/>
    <x v="2"/>
    <x v="2"/>
    <s v="Contratación de servicios/Viajes/Hoteles/Viáticos"/>
    <x v="2"/>
    <s v="Reales"/>
    <n v="2450.2800000000002"/>
    <n v="433.4"/>
    <s v="Pago Completo"/>
    <s v="FT 8112 Via Aerea - Passagem Angelica e Yurik Belem 12 a 14/05/2025"/>
    <s v="D-2025-05-26-25087"/>
  </r>
  <r>
    <d v="2025-05-27T00:00:00"/>
    <s v="Pago 1 - Centro de Derechos de la Mujer de Chiapas"/>
    <x v="365"/>
    <s v="ICC: Centro de Derechos de la Mujer de Chiapas"/>
    <s v="Panamá"/>
    <x v="58"/>
    <x v="0"/>
    <s v="Co-inversor - Fundación Avina (FA)"/>
    <x v="3"/>
    <x v="3"/>
    <x v="3"/>
    <s v="Donación efectivo más de U$D 3K y menos de U$D 50K"/>
    <x v="6"/>
    <s v="US Dollar"/>
    <n v="24400"/>
    <n v="24400"/>
    <s v="Pago Completo"/>
    <s v="Pago 1 - Centro de Derechos de la Mujer de Chiapas"/>
    <s v="D-2025-05-26-25069"/>
  </r>
  <r>
    <d v="2025-05-28T00:00:00"/>
    <s v="Factura 001-00011 Irradia  - Pago unico"/>
    <x v="366"/>
    <s v="Traducción y reimpresión libro &quot;La ciudad como sistema&quot;"/>
    <s v="Panamá"/>
    <x v="27"/>
    <x v="0"/>
    <s v="Co-inversor - Fundación Avina (FA)"/>
    <x v="6"/>
    <x v="10"/>
    <x v="10"/>
    <s v="Consultoría: Contratación de servicios/Otros"/>
    <x v="0"/>
    <s v="US Dollar"/>
    <n v="4300"/>
    <n v="4300"/>
    <s v="Pago Completo"/>
    <s v="Factura 001-00011 Irradia  - Pago unico"/>
    <s v="D-2025-05-23-25058"/>
  </r>
  <r>
    <d v="2025-05-28T00:00:00"/>
    <s v="Cuota 4/12"/>
    <x v="242"/>
    <s v="Avina: Consultoría Programática Biomas y Accion Climática (Paz Gonzalez)"/>
    <s v="Panamá"/>
    <x v="40"/>
    <x v="0"/>
    <s v="Co-inversor - Fundación Avina (FA)"/>
    <x v="0"/>
    <x v="0"/>
    <x v="0"/>
    <s v="Consultoría: Implementación de Programas"/>
    <x v="0"/>
    <s v="Pesos Argentinos"/>
    <n v="3869577.15"/>
    <n v="3307.33"/>
    <s v="Pago Completo"/>
    <s v="Cuota 4/12"/>
    <s v="D-2025-05-23-25056"/>
  </r>
  <r>
    <d v="2025-05-28T00:00:00"/>
    <s v="06th payment Mariana"/>
    <x v="163"/>
    <s v="Impulsouth II: Community of Practice Facilitator"/>
    <s v="Panamá"/>
    <x v="63"/>
    <x v="0"/>
    <s v="Co-inversor - Fundación Avina (FA)"/>
    <x v="7"/>
    <x v="22"/>
    <x v="26"/>
    <s v="Consultoría: Implementación de Programas"/>
    <x v="10"/>
    <s v="US Dollar"/>
    <n v="7500"/>
    <n v="7500"/>
    <s v="Pago Completo"/>
    <s v="06th payment Mariana"/>
    <s v="D-2025-05-27-25093"/>
  </r>
  <r>
    <d v="2025-05-28T00:00:00"/>
    <s v="I-2025-07045 -  Desembolso Viáticos a Severino (transporte e alimentación)"/>
    <x v="367"/>
    <s v="ECI Latitud R - AFRICA - F20 - Participación Severino Lima"/>
    <s v="Panamá"/>
    <x v="23"/>
    <x v="0"/>
    <s v="Avina Americas – Fundación Avina (AA-FA)"/>
    <x v="6"/>
    <x v="10"/>
    <x v="10"/>
    <s v="Contratación de servicios/Viajes/Hoteles/Viáticos"/>
    <x v="15"/>
    <s v="US Dollar"/>
    <n v="600"/>
    <n v="600"/>
    <s v="Pago Completo"/>
    <s v="I-2025-07045 -  Desembolso Viáticos a Severino (transporte e alimentación)"/>
    <s v="D-2025-05-26-25078"/>
  </r>
  <r>
    <d v="2025-05-28T00:00:00"/>
    <s v="Pago alojamiento - VIsita UE"/>
    <x v="120"/>
    <s v="UE Redes Chaco - consultoría administrativa (Fiorella Tomasello)"/>
    <s v="Argentina"/>
    <x v="56"/>
    <x v="0"/>
    <s v="Co-inversor - Fundación Avina (FA)"/>
    <x v="0"/>
    <x v="0"/>
    <x v="0"/>
    <s v="Consultoría: Implementación de Programas"/>
    <x v="0"/>
    <s v="Pesos Argentinos"/>
    <n v="227600"/>
    <n v="196.21"/>
    <s v="Pago Completo"/>
    <s v="Pago alojamiento - VIsita UE"/>
    <s v="D-2025-05-26-25074"/>
  </r>
  <r>
    <d v="2025-05-28T00:00:00"/>
    <s v="Pago alojamiento - VIsita UE"/>
    <x v="0"/>
    <s v="UE Redes Chaco - Coordinación del proyecto (Yaiza Reid Rata) - año II"/>
    <s v="Argentina"/>
    <x v="56"/>
    <x v="0"/>
    <s v="Co-inversor - Fundación Avina (FA)"/>
    <x v="0"/>
    <x v="0"/>
    <x v="0"/>
    <s v="Consultoría: Implementación de Programas"/>
    <x v="0"/>
    <s v="Pesos Argentinos"/>
    <n v="227600"/>
    <n v="196.21"/>
    <s v="Pago Completo"/>
    <s v="Pago alojamiento - VIsita UE"/>
    <s v="D-2025-05-26-25073"/>
  </r>
  <r>
    <d v="2025-05-28T00:00:00"/>
    <s v="Honorario mayo 2025"/>
    <x v="77"/>
    <s v="SURGE | Consultoria de Monitoreo e Evaluación | Eva Villanueva"/>
    <s v="Panamá"/>
    <x v="61"/>
    <x v="0"/>
    <s v="Avina Americas – Fundación Avina (AA-FA)"/>
    <x v="5"/>
    <x v="16"/>
    <x v="16"/>
    <s v="Consultoría: Implementación de Programas"/>
    <x v="6"/>
    <s v="Pesos Mexicanos"/>
    <n v="36474"/>
    <n v="1897.83"/>
    <s v="Pago Completo"/>
    <s v="Honorario mayo 2025"/>
    <s v="D-2025-05-27-25091"/>
  </r>
  <r>
    <d v="2025-05-28T00:00:00"/>
    <s v="Reintegro Fernando Barreira - Gastos de Alimentación y Transporte"/>
    <x v="336"/>
    <s v="Aliados por el Agua: Evento Adaptación Comunitaria al Cambio Climático (CBA)"/>
    <s v="Panamá"/>
    <x v="36"/>
    <x v="0"/>
    <s v="Co-inversor - Fundación Avina (FA)"/>
    <x v="4"/>
    <x v="4"/>
    <x v="4"/>
    <s v="Organizado por Avina"/>
    <x v="2"/>
    <s v="US Dollar"/>
    <n v="205.68"/>
    <n v="205.68"/>
    <s v="Pago Completo"/>
    <s v="Reintegro Fernando Barreira - Gastos de Alimentación y Transporte"/>
    <s v="D-2025-05-27-25092"/>
  </r>
  <r>
    <d v="2025-05-28T00:00:00"/>
    <s v="Reintegro Luciana Passos - Gastos de Alimentación, Hospedaje y Transporte"/>
    <x v="336"/>
    <s v="Aliados por el Agua: Evento Adaptación Comunitaria al Cambio Climático (CBA)"/>
    <s v="Panamá"/>
    <x v="36"/>
    <x v="0"/>
    <s v="Co-inversor - Fundación Avina (FA)"/>
    <x v="4"/>
    <x v="12"/>
    <x v="12"/>
    <s v="Organizado por Avina"/>
    <x v="2"/>
    <s v="US Dollar"/>
    <n v="264.18"/>
    <n v="264.18"/>
    <s v="Pago Completo"/>
    <s v="Reintegro Luciana Passos - Gastos de Alimentación, Hospedaje y Transporte"/>
    <s v="D-2025-05-26-25076"/>
  </r>
  <r>
    <d v="2025-05-29T00:00:00"/>
    <s v="Consultoria mayo V.Arellano A1761 2/5"/>
    <x v="64"/>
    <s v="Consultoría Administrativa Ikatu Maria Victoria Arellano"/>
    <s v="Chile"/>
    <x v="70"/>
    <x v="0"/>
    <s v="Co-inversor - Fundación Avina (FA)"/>
    <x v="1"/>
    <x v="17"/>
    <x v="17"/>
    <s v="Cooperación Financiera Reembolsable"/>
    <x v="1"/>
    <s v="Pesos Chilenos"/>
    <n v="198547"/>
    <n v="211.17"/>
    <s v="Pago Completo"/>
    <s v="Consultoria mayo V.Arellano A1761 2/5"/>
    <s v="D-2025-05-26-25079"/>
  </r>
  <r>
    <d v="2025-05-29T00:00:00"/>
    <s v="Consultoría mayo V.Arellano A1760 5/5"/>
    <x v="64"/>
    <s v="Consultoría Administrativa Ikatu Maria Victoria Arellano"/>
    <s v="Chile"/>
    <x v="104"/>
    <x v="0"/>
    <s v="Co-inversor - Fundación Avina (FA)"/>
    <x v="1"/>
    <x v="17"/>
    <x v="17"/>
    <s v="Cooperación Financiera Reembolsable"/>
    <x v="1"/>
    <s v="Pesos Chilenos"/>
    <n v="602229"/>
    <n v="640.53"/>
    <s v="Pago Completo"/>
    <s v="Consultoría mayo V.Arellano A1760 5/5"/>
    <s v="D-2025-05-26-25082"/>
  </r>
  <r>
    <d v="2025-05-29T00:00:00"/>
    <s v="Consultoría mayo V.Arellano A1758 4/5"/>
    <x v="64"/>
    <s v="Consultoría Administrativa Ikatu Maria Victoria Arellano"/>
    <s v="Chile"/>
    <x v="7"/>
    <x v="0"/>
    <s v="Co-inversor - Fundación Avina (FA)"/>
    <x v="1"/>
    <x v="17"/>
    <x v="17"/>
    <s v="Cooperación Financiera Reembolsable"/>
    <x v="1"/>
    <s v="Pesos Chilenos"/>
    <n v="701000"/>
    <n v="745.58"/>
    <s v="Pago Completo"/>
    <s v="Consultoría mayo V.Arellano A1758 4/5"/>
    <s v="D-2025-05-26-25081"/>
  </r>
  <r>
    <d v="2025-05-29T00:00:00"/>
    <s v="Consultoría mayo V.Arellano A1759 3/5"/>
    <x v="64"/>
    <s v="Consultoría Administrativa Ikatu Maria Victoria Arellano"/>
    <s v="Chile"/>
    <x v="1"/>
    <x v="0"/>
    <s v="Co-inversor - Fundación Avina (FA)"/>
    <x v="1"/>
    <x v="17"/>
    <x v="17"/>
    <s v="Cooperación Financiera Reembolsable"/>
    <x v="1"/>
    <s v="Pesos Chilenos"/>
    <n v="616024"/>
    <n v="655.20000000000005"/>
    <s v="Pago Completo"/>
    <s v="Consultoría mayo V.Arellano A1759 3/5"/>
    <s v="D-2025-05-26-25080"/>
  </r>
  <r>
    <d v="2025-05-29T00:00:00"/>
    <s v="Alejandra Calderon - Consultoría"/>
    <x v="256"/>
    <s v="Avina: Consultoría Programatica Bolívia"/>
    <s v="Panamá"/>
    <x v="36"/>
    <x v="0"/>
    <s v="Co-inversor - Fundación Avina (FA)"/>
    <x v="4"/>
    <x v="12"/>
    <x v="12"/>
    <s v="Consultoría: Implementación de Programas"/>
    <x v="17"/>
    <s v="Pesos Bolivianos"/>
    <n v="8553.98"/>
    <n v="1229.02"/>
    <s v="Pago Completo"/>
    <s v="Alejandra Calderon - Consultoría"/>
    <s v="D-2025-05-27-25095"/>
  </r>
  <r>
    <d v="2025-05-29T00:00:00"/>
    <s v="1 Pago F. Bertoni Paraguay"/>
    <x v="368"/>
    <s v="ECI Latitud R_RI-Paraguay - FB Mi País Sin Residuos"/>
    <s v="Panamá"/>
    <x v="23"/>
    <x v="0"/>
    <s v="Avina Americas – Fundación Avina (AA-FA)"/>
    <x v="6"/>
    <x v="10"/>
    <x v="10"/>
    <s v="Donación efectivo más de U$D 3K y menos de U$D 50K"/>
    <x v="9"/>
    <s v="US Dollar"/>
    <n v="17500"/>
    <n v="17500"/>
    <s v="Pago Completo"/>
    <s v="1 Pago F. Bertoni Paraguay"/>
    <s v="D-2025-05-28-25102"/>
  </r>
  <r>
    <d v="2025-05-29T00:00:00"/>
    <s v="Reintegro Adriana Lopez - Gastos de Alimentación y Traslado"/>
    <x v="336"/>
    <s v="Aliados por el Agua: Evento Adaptación Comunitaria al Cambio Climático (CBA)"/>
    <s v="Panamá"/>
    <x v="36"/>
    <x v="0"/>
    <s v="Co-inversor - Fundación Avina (FA)"/>
    <x v="4"/>
    <x v="4"/>
    <x v="4"/>
    <s v="Organizado por Avina"/>
    <x v="2"/>
    <s v="US Dollar"/>
    <n v="180.01"/>
    <n v="180.01"/>
    <s v="Pago Completo"/>
    <s v="Reintegro Adriana Lopez - Gastos de Alimentación y Traslado"/>
    <s v="D-2025-05-28-25105"/>
  </r>
  <r>
    <d v="2025-05-29T00:00:00"/>
    <s v="Maria León Consultoría UE mayo 2025"/>
    <x v="232"/>
    <s v="UE Chile: Periplo Consultoria Maria Alejandra Leon"/>
    <s v="Chile"/>
    <x v="65"/>
    <x v="0"/>
    <s v="Co-inversor - Fundación Avina (FA)"/>
    <x v="3"/>
    <x v="9"/>
    <x v="9"/>
    <s v="Consultoría: Implementación de Programas"/>
    <x v="1"/>
    <s v="Pesos Chilenos"/>
    <n v="2388750"/>
    <n v="2540.66"/>
    <s v="Pago Completo"/>
    <s v="Maria León Consultoría UE mayo 2025"/>
    <s v="D-2025-05-26-25084"/>
  </r>
  <r>
    <d v="2025-05-29T00:00:00"/>
    <s v="Pago final - Fundación Nuestra Mendoza"/>
    <x v="369"/>
    <s v="Mujeres - Nuestra Mendoza: continuidad 2025"/>
    <s v="Argentina"/>
    <x v="27"/>
    <x v="0"/>
    <s v="Co-inversor - Fundación Avina (FA)"/>
    <x v="6"/>
    <x v="10"/>
    <x v="10"/>
    <s v="Donación efectivo más de U$D 3K y menos de U$D 50K"/>
    <x v="0"/>
    <s v="Pesos Argentinos"/>
    <n v="3000000"/>
    <n v="2626.97"/>
    <s v="Pago Completo"/>
    <s v="Pago final - Fundación Nuestra Mendoza"/>
    <s v="D-2025-05-23-25061"/>
  </r>
  <r>
    <d v="2025-05-29T00:00:00"/>
    <s v="Pagp 1 - Núcleo de Acción para Desenvolvimiento Sustentable"/>
    <x v="370"/>
    <s v="ICC: Instituto de Ação para o Desenvolvimento Sustentável do Sul do Amazonas – ASA"/>
    <s v="Panamá"/>
    <x v="58"/>
    <x v="0"/>
    <s v="Co-inversor - Fundación Avina (FA)"/>
    <x v="3"/>
    <x v="3"/>
    <x v="3"/>
    <s v="Donación efectivo más de U$D 50K"/>
    <x v="2"/>
    <s v="US Dollar"/>
    <n v="25000"/>
    <n v="25000"/>
    <s v="Pago Completo"/>
    <s v="Pagp 1 - Núcleo de Acción para Desenvolvimiento Sustentable"/>
    <s v="D-2025-05-27-25094"/>
  </r>
  <r>
    <d v="2025-05-29T00:00:00"/>
    <s v="CETRA - Desembolso único"/>
    <x v="371"/>
    <s v="Intercambio Ceará - Águas do Marajó"/>
    <s v="Panamá"/>
    <x v="67"/>
    <x v="0"/>
    <s v="Co-inversor - Fundación Avina (FA)"/>
    <x v="4"/>
    <x v="4"/>
    <x v="4"/>
    <s v="Donación efectivo hasta U$D 3K"/>
    <x v="2"/>
    <s v="US Dollar"/>
    <n v="3000"/>
    <n v="3000"/>
    <s v="Pago Completo"/>
    <s v="CETRA - Desembolso único"/>
    <s v="D-2025-05-28-25099"/>
  </r>
  <r>
    <d v="2025-05-29T00:00:00"/>
    <s v="Factura 00004-00000005  Desembolso unico William W"/>
    <x v="372"/>
    <s v="LR - C4:  Apoyo comunicacional y de diseño para la UCD 2025"/>
    <s v="Panamá"/>
    <x v="23"/>
    <x v="0"/>
    <s v="Avina Americas – Fundación Avina (AA-FA)"/>
    <x v="6"/>
    <x v="10"/>
    <x v="10"/>
    <s v="Consultoría: Contratación de servicios/Otros"/>
    <x v="10"/>
    <s v="US Dollar"/>
    <n v="4800"/>
    <n v="4800"/>
    <s v="Pago Completo"/>
    <s v="Factura 00004-00000005  Desembolso unico William W"/>
    <s v="D-2025-05-28-25101"/>
  </r>
  <r>
    <d v="2025-05-29T00:00:00"/>
    <s v="3er pago informes comerciales FINCRED"/>
    <x v="226"/>
    <s v="Informes Comerciales FDR 2.0"/>
    <s v="Chile"/>
    <x v="70"/>
    <x v="0"/>
    <s v="Co-inversor - Fundación Avina (FA)"/>
    <x v="1"/>
    <x v="26"/>
    <x v="28"/>
    <s v="Consultoría: Contratación de servicios/Otros"/>
    <x v="1"/>
    <s v="Pesos Chilenos"/>
    <n v="46508"/>
    <n v="49.47"/>
    <s v="Pago Completo"/>
    <s v="3er pago informes comerciales FINCRED"/>
    <s v="D-2025-05-26-25089"/>
  </r>
  <r>
    <d v="2025-05-29T00:00:00"/>
    <s v="Consultoria mayo V.Arellano A1747 1/5"/>
    <x v="64"/>
    <s v="Consultoría Administrativa Ikatu Maria Victoria Arellano"/>
    <s v="Chile"/>
    <x v="66"/>
    <x v="0"/>
    <s v="Co-inversor - Fundación Avina (FA)"/>
    <x v="1"/>
    <x v="17"/>
    <x v="17"/>
    <s v="Cooperación Financiera Reembolsable"/>
    <x v="1"/>
    <s v="Pesos Chilenos"/>
    <n v="182200"/>
    <n v="193.79"/>
    <s v="Pago Completo"/>
    <s v="Consultoria mayo V.Arellano A1747 1/5"/>
    <s v="D-2025-05-26-25077"/>
  </r>
  <r>
    <d v="2025-05-29T00:00:00"/>
    <s v="Gabriela Bade Consultoria UE mayo 2025"/>
    <x v="65"/>
    <s v="UE Chile - Periplo Comunicaciones"/>
    <s v="Chile"/>
    <x v="65"/>
    <x v="0"/>
    <s v="Co-inversor - Fundación Avina (FA)"/>
    <x v="3"/>
    <x v="9"/>
    <x v="9"/>
    <s v="Consultoría: Implementación de Programas"/>
    <x v="1"/>
    <s v="Pesos Chilenos"/>
    <n v="815000"/>
    <n v="866.83"/>
    <s v="Pago Completo"/>
    <s v="Gabriela Bade Consultoria UE mayo 2025"/>
    <s v="D-2025-05-26-25083"/>
  </r>
  <r>
    <d v="2025-05-30T00:00:00"/>
    <s v="Reintegro Marcondes Ribeiro - Gastos de Viaje"/>
    <x v="336"/>
    <s v="Aliados por el Agua: Evento Adaptación Comunitaria al Cambio Climático (CBA)"/>
    <s v="Panamá"/>
    <x v="36"/>
    <x v="0"/>
    <s v="Co-inversor - Fundación Avina (FA)"/>
    <x v="4"/>
    <x v="4"/>
    <x v="4"/>
    <s v="Organizado por Avina"/>
    <x v="2"/>
    <s v="US Dollar"/>
    <n v="170.56"/>
    <n v="170.56"/>
    <s v="Pago Completo"/>
    <s v="Reintegro Marcondes Ribeiro - Gastos de Viaje"/>
    <s v="D-2025-05-29-25118"/>
  </r>
  <r>
    <d v="2025-05-30T00:00:00"/>
    <s v="I-2024-06325 - Segundo pago FEASIES"/>
    <x v="15"/>
    <s v="Arropa Centroamérica: FEASIES"/>
    <s v="Avina Americas"/>
    <x v="84"/>
    <x v="2"/>
    <s v="Co-inversor - Avina Americas (AA)"/>
    <x v="3"/>
    <x v="7"/>
    <x v="7"/>
    <s v="Donación efectivo más de U$D 3K y menos de U$D 50K"/>
    <x v="3"/>
    <s v="US Dollar"/>
    <n v="2500"/>
    <n v="2500"/>
    <s v="Pago Completo"/>
    <s v="I-2024-06325 - Segundo pago FEASIES"/>
    <s v="D-2025-05-23-25060"/>
  </r>
  <r>
    <d v="2025-05-30T00:00:00"/>
    <s v="NO PAGAR - Inscripcao Juliana Strobel - CBA Approval Code: 13791"/>
    <x v="333"/>
    <s v="GCF BRA | Conferência Community-Based Adaptation (CBA19)"/>
    <s v="Panamá"/>
    <x v="2"/>
    <x v="0"/>
    <s v="Co-inversor - Fundación Avina (FA)"/>
    <x v="0"/>
    <x v="11"/>
    <x v="11"/>
    <s v="Contratación de servicios/Viajes/Hoteles/Viáticos"/>
    <x v="2"/>
    <s v="US Dollar"/>
    <n v="363.04"/>
    <n v="363.04"/>
    <s v="Pago Completo"/>
    <s v="NO PAGAR - Inscripcao Juliana Strobel - CBA Approval Code: 13791"/>
    <s v="D-2025-05-08-24968"/>
  </r>
  <r>
    <d v="2025-05-30T00:00:00"/>
    <s v="Honorário Abril OK - Caroline Santos"/>
    <x v="69"/>
    <s v="GCF BRA | Administrative Consulting - Caroline Santos"/>
    <s v="Panamá"/>
    <x v="2"/>
    <x v="0"/>
    <s v="Co-inversor - Fundación Avina (FA)"/>
    <x v="0"/>
    <x v="0"/>
    <x v="0"/>
    <s v="Consultoría: Implementación de Programas"/>
    <x v="2"/>
    <s v="Reales"/>
    <n v="7338.1"/>
    <n v="1280.6500000000001"/>
    <s v="Pago Completo"/>
    <s v="Honorário Abril OK - Caroline Santos"/>
    <s v="D-2025-05-29-25112"/>
  </r>
  <r>
    <d v="2025-05-30T00:00:00"/>
    <s v="Pago Invoice 43483 EFE I-6957"/>
    <x v="373"/>
    <s v="ECI Latitud R C4 alianza con Agencia EFE para cobertura Día del Reciclaje 2025"/>
    <s v="Avina Americas"/>
    <x v="96"/>
    <x v="2"/>
    <s v="Co-inversor - Avina Americas (AA)"/>
    <x v="6"/>
    <x v="19"/>
    <x v="19"/>
    <s v="Consultoría: Contratación de servicios/Otros"/>
    <x v="10"/>
    <s v="US Dollar"/>
    <n v="6000"/>
    <n v="6000"/>
    <s v="Pago Completo"/>
    <s v="Pago Invoice 43483 EFE I-6957"/>
    <s v="D-2025-05-28-25106"/>
  </r>
  <r>
    <d v="2025-05-30T00:00:00"/>
    <s v="FT 8127 Via Aerea - Gastos Alquiler de Salón, Coffee Break y Equipos"/>
    <x v="336"/>
    <s v="Aliados por el Agua: Evento Adaptación Comunitaria al Cambio Climático (CBA)"/>
    <s v="Panamá"/>
    <x v="36"/>
    <x v="0"/>
    <s v="Co-inversor - Fundación Avina (FA)"/>
    <x v="4"/>
    <x v="4"/>
    <x v="4"/>
    <s v="Organizado por Avina"/>
    <x v="2"/>
    <s v="US Dollar"/>
    <n v="2013"/>
    <n v="2013"/>
    <s v="Pago Completo"/>
    <s v="FT 8127 Via Aerea - Gastos Alquiler de Salón, Coffee Break y Equipos"/>
    <s v="D-2025-05-29-25113"/>
  </r>
  <r>
    <d v="2025-05-30T00:00:00"/>
    <s v="Pago 7/7 - MJ"/>
    <x v="145"/>
    <s v="POV-PY: Coordinación Programática - Año 4 (Ma. José López)"/>
    <s v="Panamá"/>
    <x v="40"/>
    <x v="0"/>
    <s v="Co-inversor - Fundación Avina (FA)"/>
    <x v="0"/>
    <x v="0"/>
    <x v="0"/>
    <s v="Consultoría: Implementación de Programas"/>
    <x v="9"/>
    <s v="Guaranies Paraguayos"/>
    <n v="27090660.989999998"/>
    <n v="3386.33"/>
    <s v="Pago Completo"/>
    <s v="Pago 7/7 - MJ"/>
    <s v="D-2025-05-29-25114"/>
  </r>
  <r>
    <d v="2025-05-30T00:00:00"/>
    <s v="Desembolso Préstamo único J.Martinez"/>
    <x v="374"/>
    <s v="Janet Isabel Martínez Manríquez FDR 20 - Ikatu"/>
    <s v="Chile"/>
    <x v="1"/>
    <x v="0"/>
    <s v="Co-inversor - Fundación Avina (FA)"/>
    <x v="1"/>
    <x v="1"/>
    <x v="1"/>
    <s v="Cooperación Financiera Reembolsable"/>
    <x v="1"/>
    <s v="Pesos Chilenos"/>
    <n v="5000000"/>
    <n v="5317.96"/>
    <s v="Pago Completo"/>
    <s v="Desembolso Préstamo único J.Martinez"/>
    <s v="D-2025-05-29-25119"/>
  </r>
  <r>
    <d v="2025-05-30T00:00:00"/>
    <s v="Reintegro Marcela Guillibrand - Gastos de Viaje Alto Tarapacá"/>
    <x v="181"/>
    <s v="+Água - Consultoría Programática Chile"/>
    <s v="Chile"/>
    <x v="55"/>
    <x v="0"/>
    <s v="Co-inversor - Fundación Avina (FA)"/>
    <x v="4"/>
    <x v="12"/>
    <x v="12"/>
    <s v="Consultoría: Implementación de Programas"/>
    <x v="1"/>
    <s v="Pesos Chilenos"/>
    <n v="213726"/>
    <n v="228.01"/>
    <s v="Pago Completo"/>
    <s v="Reintegro Marcela Guillibrand - Gastos de Viaje Alto Tarapacá"/>
    <s v="D-2025-05-28-25108"/>
  </r>
  <r>
    <d v="2025-05-30T00:00:00"/>
    <s v="Marcela Guilibrand - Consultoría"/>
    <x v="181"/>
    <s v="+Água - Consultoría Programática Chile"/>
    <s v="Chile"/>
    <x v="55"/>
    <x v="0"/>
    <s v="Co-inversor - Fundación Avina (FA)"/>
    <x v="4"/>
    <x v="12"/>
    <x v="12"/>
    <s v="Consultoría: Implementación de Programas"/>
    <x v="1"/>
    <s v="Pesos Chilenos"/>
    <n v="853679"/>
    <n v="910.72"/>
    <s v="Pago Completo"/>
    <s v="Marcela Guilibrand - Consultoría"/>
    <s v="D-2025-05-28-25107"/>
  </r>
  <r>
    <d v="2025-05-30T00:00:00"/>
    <s v="Pago Aquisición teléfono - NO PAGAR - tarjeta Cintia Vetromile"/>
    <x v="102"/>
    <s v="GCF BRA | Aquisición del equipos proyecto Marajó"/>
    <s v="Panamá"/>
    <x v="2"/>
    <x v="0"/>
    <s v="Co-inversor - Fundación Avina (FA)"/>
    <x v="0"/>
    <x v="0"/>
    <x v="0"/>
    <s v="Consultoría: Contratación de servicios/Otros"/>
    <x v="2"/>
    <s v="US Dollar"/>
    <n v="472.14"/>
    <n v="472.14"/>
    <s v="Pago Completo"/>
    <s v="Pago Aquisición teléfono - NO PAGAR - tarjeta Cintia Vetromile"/>
    <s v="D-2025-01-17-24314"/>
  </r>
  <r>
    <d v="2025-06-02T00:00:00"/>
    <s v="Pago 10 Sindy I-5432"/>
    <x v="93"/>
    <s v="ASDI: Consultoría Guatemala Sindy Hernández"/>
    <s v="Panamá"/>
    <x v="5"/>
    <x v="0"/>
    <s v="Co-inversor - Fundación Avina (FA)"/>
    <x v="3"/>
    <x v="9"/>
    <x v="9"/>
    <s v="Consultoría: Implementación de Programas"/>
    <x v="19"/>
    <s v="Quetzales Guatemaltecos"/>
    <n v="59084"/>
    <n v="7698.94"/>
    <s v="Pago Completo"/>
    <s v="Pago 10 Sindy I-5432"/>
    <s v="D-2025-05-21-25045"/>
  </r>
  <r>
    <d v="2025-06-02T00:00:00"/>
    <s v="Pago 12 Caja Chica Sindy I-5446 - Reintegro y gastos Viaje evento OCDE"/>
    <x v="94"/>
    <s v="ASDI: Caja Chica Sindy - Guatemala"/>
    <s v="Panamá"/>
    <x v="5"/>
    <x v="0"/>
    <s v="Co-inversor - Fundación Avina (FA)"/>
    <x v="3"/>
    <x v="9"/>
    <x v="9"/>
    <s v="Consultoría: Contratación de servicios/Otros"/>
    <x v="19"/>
    <s v="US Dollar"/>
    <n v="3000"/>
    <n v="3000"/>
    <s v="Pago Completo"/>
    <s v="Pago 12 Caja Chica Sindy I-5446 - Reintegro y gastos Viaje evento OCDE"/>
    <s v="D-2025-05-29-25120"/>
  </r>
  <r>
    <d v="2025-06-03T00:00:00"/>
    <s v="Despesas de viagem - alimentação e deslocamento"/>
    <x v="375"/>
    <s v="GCF BRA | Participação Evento TEDX Amazônia - Bianca da Silva"/>
    <s v="Brasil"/>
    <x v="2"/>
    <x v="0"/>
    <s v="Co-inversor - Fundación Avina (FA)"/>
    <x v="0"/>
    <x v="11"/>
    <x v="11"/>
    <s v="Contratación de servicios/Viajes/Hoteles/Viáticos"/>
    <x v="2"/>
    <s v="Reales"/>
    <n v="1000"/>
    <n v="176.88"/>
    <s v="Pago Completo"/>
    <s v="Despesas de viagem - alimentação e deslocamento"/>
    <s v="D-2025-06-02-25130"/>
  </r>
  <r>
    <d v="2025-06-03T00:00:00"/>
    <s v="Honorarios mayo 2025 - Fiorella Tomasello"/>
    <x v="120"/>
    <s v="UE Redes Chaco - consultoría administrativa (Fiorella Tomasello)"/>
    <s v="Argentina"/>
    <x v="56"/>
    <x v="0"/>
    <s v="Co-inversor - Fundación Avina (FA)"/>
    <x v="0"/>
    <x v="0"/>
    <x v="0"/>
    <s v="Consultoría: Implementación de Programas"/>
    <x v="0"/>
    <s v="Pesos Argentinos"/>
    <n v="2115600"/>
    <n v="1786.82"/>
    <s v="Pago Completo"/>
    <s v="Honorarios mayo 2025 - Fiorella Tomasello"/>
    <s v="D-2025-05-30-25123"/>
  </r>
  <r>
    <d v="2025-06-03T00:00:00"/>
    <s v="Eventos Marajó Resiliente - Junho 2025"/>
    <x v="36"/>
    <s v="GCF BRA | Eventos e Viagens - Projeto Marajó"/>
    <s v="Brasil"/>
    <x v="2"/>
    <x v="0"/>
    <s v="Co-inversor - Fundación Avina (FA)"/>
    <x v="0"/>
    <x v="11"/>
    <x v="11"/>
    <s v="Organizado por Avina"/>
    <x v="2"/>
    <s v="Reales"/>
    <n v="15000"/>
    <n v="2653.18"/>
    <s v="Pago Completo"/>
    <s v="Eventos Marajó Resiliente - Junho 2025"/>
    <s v="D-2025-06-02-25129"/>
  </r>
  <r>
    <d v="2025-06-03T00:00:00"/>
    <s v="Baixa de Adiantamento - Emerson Miranda"/>
    <x v="133"/>
    <s v="GCF BRA - Articulador Local Marajó - Emerson Miranda"/>
    <s v="Brasil"/>
    <x v="2"/>
    <x v="0"/>
    <s v="Co-inversor - Fundación Avina (FA)"/>
    <x v="0"/>
    <x v="0"/>
    <x v="0"/>
    <s v="Consultoría: Implementación de Programas"/>
    <x v="2"/>
    <s v="Reales"/>
    <n v="1500"/>
    <n v="265.32"/>
    <s v="Pago Completo"/>
    <s v="Baixa de Adiantamento - Emerson Miranda"/>
    <s v="D-2025-06-05-25154"/>
  </r>
  <r>
    <d v="2025-06-03T00:00:00"/>
    <s v="Reemb. Mari Brito Encontro RJ CLUA"/>
    <x v="4"/>
    <s v="WTT GER - Viagens 2025 - Via Aérea e adiantamentos"/>
    <s v="Asociacion WTT"/>
    <x v="60"/>
    <x v="1"/>
    <s v="WTT Institucional"/>
    <x v="2"/>
    <x v="2"/>
    <x v="2"/>
    <s v="Contratación de servicios/Viajes/Hoteles/Viáticos"/>
    <x v="2"/>
    <s v="Reales"/>
    <n v="175.1"/>
    <n v="30.97"/>
    <s v="Pago Completo"/>
    <s v="Reemb. Mari Brito Encontro RJ CLUA"/>
    <s v="D-2025-06-03-25135"/>
  </r>
  <r>
    <d v="2025-06-03T00:00:00"/>
    <s v="Reemb. Angélica A-1736 ITV"/>
    <x v="4"/>
    <s v="WTT GER - Viagens 2025 - Via Aérea e adiantamentos"/>
    <s v="Asociacion WTT"/>
    <x v="69"/>
    <x v="1"/>
    <s v="WTT Institucional"/>
    <x v="2"/>
    <x v="2"/>
    <x v="2"/>
    <s v="Contratación de servicios/Viajes/Hoteles/Viáticos"/>
    <x v="2"/>
    <s v="Reales"/>
    <n v="609.82000000000005"/>
    <n v="107.86"/>
    <s v="Pago Completo"/>
    <s v="Reemb. Angélica A-1736 ITV"/>
    <s v="D-2025-06-03-25134"/>
  </r>
  <r>
    <d v="2025-06-03T00:00:00"/>
    <s v="Factura B001-8585 Primer pago - Adecuación de Estrategia de Integración Recicladores"/>
    <x v="376"/>
    <s v="Latitud R - PER - Consultoría para la actualización de la Estrategia de Integración de Recicladores en la Cadena de Valor del Reciclaje"/>
    <s v="Panamá"/>
    <x v="49"/>
    <x v="0"/>
    <s v="Co-inversor - Fundación Avina (FA)"/>
    <x v="6"/>
    <x v="10"/>
    <x v="10"/>
    <s v="Consultoría: Contratación de servicios/Otros"/>
    <x v="7"/>
    <s v="US Dollar"/>
    <n v="7200"/>
    <n v="7200"/>
    <s v="Pago Completo"/>
    <s v="Factura B001-8585 Primer pago - Adecuación de Estrategia de Integración Recicladores"/>
    <s v="D-2025-05-30-25121"/>
  </r>
  <r>
    <d v="2025-06-04T00:00:00"/>
    <s v="2° Pagamento - Relatório de Atividades"/>
    <x v="197"/>
    <s v="GCF BRA | FPIC Process - Apó Socioambiental"/>
    <s v="Panamá"/>
    <x v="2"/>
    <x v="0"/>
    <s v="Co-inversor - Fundación Avina (FA)"/>
    <x v="0"/>
    <x v="11"/>
    <x v="11"/>
    <s v="Consultoría: Contratación de servicios/Otros"/>
    <x v="2"/>
    <s v="US Dollar"/>
    <n v="15000"/>
    <n v="15000"/>
    <s v="Pago Completo"/>
    <s v="2° Pagamento - Relatório de Atividades"/>
    <s v="D-2025-06-03-25132"/>
  </r>
  <r>
    <d v="2025-06-04T00:00:00"/>
    <s v="Fatura Allegrotour 48141 + tasas"/>
    <x v="287"/>
    <s v="Aguas do Marajó: Assessoria Jurídica Programática"/>
    <s v="Panamá"/>
    <x v="67"/>
    <x v="0"/>
    <s v="Co-inversor - Fundación Avina (FA)"/>
    <x v="4"/>
    <x v="12"/>
    <x v="12"/>
    <s v="Consultoría: Implementación de Programas"/>
    <x v="2"/>
    <s v="US Dollar"/>
    <n v="516.04999999999995"/>
    <n v="516.04999999999995"/>
    <s v="Pago Completo"/>
    <s v="Fatura Allegrotour 48141 + tasas"/>
    <s v="D-2025-06-03-25137"/>
  </r>
  <r>
    <d v="2025-06-04T00:00:00"/>
    <s v="Juana Penayo - Consultoría"/>
    <x v="262"/>
    <s v="Lazos de Agua: Consultoria Programática País"/>
    <s v="Panamá"/>
    <x v="45"/>
    <x v="0"/>
    <s v="Co-inversor - Fundación Avina (FA)"/>
    <x v="4"/>
    <x v="12"/>
    <x v="12"/>
    <s v="Consultoría: Implementación de Programas"/>
    <x v="9"/>
    <s v="Guaranies Paraguayos"/>
    <n v="34995579.399999999"/>
    <n v="4374.45"/>
    <s v="Pago Completo"/>
    <s v="Juana Penayo - Consultoría"/>
    <s v="D-2025-05-28-25100"/>
  </r>
  <r>
    <d v="2025-06-04T00:00:00"/>
    <s v="Reembolso Juana Penayo - Gastos de Viaje Visita Pro Natura"/>
    <x v="262"/>
    <s v="Lazos de Agua: Consultoria Programática País"/>
    <s v="Panamá"/>
    <x v="45"/>
    <x v="0"/>
    <s v="Co-inversor - Fundación Avina (FA)"/>
    <x v="4"/>
    <x v="12"/>
    <x v="12"/>
    <s v="Consultoría: Implementación de Programas"/>
    <x v="9"/>
    <s v="US Dollar"/>
    <n v="107"/>
    <n v="107"/>
    <s v="Pago Completo"/>
    <s v="Reembolso Juana Penayo - Gastos de Viaje Visita Pro Natura"/>
    <s v="D-2025-05-28-25110"/>
  </r>
  <r>
    <d v="2025-06-04T00:00:00"/>
    <s v="Pago 1 - Margarita Gutiérrez"/>
    <x v="377"/>
    <s v="Lazos de Agua: Programmatic and Strategy Support Mexico"/>
    <s v="Panamá"/>
    <x v="105"/>
    <x v="0"/>
    <s v="Avina Americas – Fundación Avina (AA-FA)"/>
    <x v="4"/>
    <x v="12"/>
    <x v="12"/>
    <s v="Consultoría: Implementación de Programas"/>
    <x v="6"/>
    <s v="Pesos Mexicanos"/>
    <n v="61220.51"/>
    <n v="3099.77"/>
    <s v="Pago Completo"/>
    <s v="Pago 1 - Margarita Gutiérrez"/>
    <s v="D-2025-05-30-25124"/>
  </r>
  <r>
    <d v="2025-06-04T00:00:00"/>
    <s v="Pago único"/>
    <x v="378"/>
    <s v="CLUA | Illustration and organization of the Adaptive Good Practices Study Guide"/>
    <s v="Panamá"/>
    <x v="4"/>
    <x v="0"/>
    <s v="Co-inversor - Fundación Avina (FA)"/>
    <x v="0"/>
    <x v="11"/>
    <x v="11"/>
    <s v="Consultoría: Contratación de servicios/Otros"/>
    <x v="2"/>
    <s v="Reales"/>
    <n v="6000"/>
    <n v="1061.27"/>
    <s v="Pago Completo"/>
    <s v="Pago único"/>
    <s v="D-2025-06-02-25127"/>
  </r>
  <r>
    <d v="2025-06-04T00:00:00"/>
    <s v="FT 8128 - Via Aerea - Gastos Consultores - Hospedagem"/>
    <x v="345"/>
    <s v="Intercambios - Águas do Marajó (Ceará y Santarém)"/>
    <s v="Panamá"/>
    <x v="67"/>
    <x v="0"/>
    <s v="Co-inversor - Fundación Avina (FA)"/>
    <x v="4"/>
    <x v="12"/>
    <x v="12"/>
    <s v="Organizado por Avina"/>
    <x v="2"/>
    <s v="US Dollar"/>
    <n v="234.47"/>
    <n v="234.47"/>
    <s v="Pago Completo"/>
    <s v="FT 8128 - Via Aerea - Gastos Consultores - Hospedagem"/>
    <s v="D-2025-05-29-25116"/>
  </r>
  <r>
    <d v="2025-06-04T00:00:00"/>
    <s v="Pago Maio Validação de Dados"/>
    <x v="27"/>
    <s v="CLUA | Consultoria Seleção de Beneficiários- Marcelo Tavares"/>
    <s v="Panamá"/>
    <x v="4"/>
    <x v="0"/>
    <s v="Co-inversor - Fundación Avina (FA)"/>
    <x v="0"/>
    <x v="11"/>
    <x v="11"/>
    <s v="Consultoría: Contratación de servicios/Otros"/>
    <x v="2"/>
    <s v="Reales"/>
    <n v="14400"/>
    <n v="2547.0500000000002"/>
    <s v="Pago Completo"/>
    <s v="Pago Maio Validação de Dados"/>
    <s v="D-2025-06-03-25133"/>
  </r>
  <r>
    <d v="2025-06-04T00:00:00"/>
    <s v="Desembolso 2"/>
    <x v="379"/>
    <s v="POV-VAC-BR: IEB Belém | Coalizão de Vozes pela Ação Climática Justa no Marajó - VAC Marajó"/>
    <s v="Panamá"/>
    <x v="40"/>
    <x v="0"/>
    <s v="Co-inversor - Fundación Avina (FA)"/>
    <x v="0"/>
    <x v="11"/>
    <x v="11"/>
    <s v="Donación efectivo más de U$D 3K y menos de U$D 50K"/>
    <x v="2"/>
    <s v="US Dollar"/>
    <n v="6000"/>
    <n v="6000"/>
    <s v="Pago Completo"/>
    <s v="Desembolso 2"/>
    <s v="D-2025-05-30-25125"/>
  </r>
  <r>
    <d v="2025-06-04T00:00:00"/>
    <s v="1st payment I-2025-06869 Yanina Flores"/>
    <x v="380"/>
    <s v="MapBiomas: Coordinación logística lanzamiento de la Red en México  - Yanina Flores"/>
    <s v="Avina Americas"/>
    <x v="10"/>
    <x v="2"/>
    <s v="Co-inversor - Avina Americas (AA)"/>
    <x v="0"/>
    <x v="6"/>
    <x v="6"/>
    <s v="Consultoría: Contratación de servicios/Otros"/>
    <x v="6"/>
    <s v="US Dollar"/>
    <n v="6615.68"/>
    <n v="6615.68"/>
    <s v="Pago Completo"/>
    <s v="1st payment I-2025-06869 Yanina Flores"/>
    <s v="D-2025-06-04-25148"/>
  </r>
  <r>
    <d v="2025-06-04T00:00:00"/>
    <s v="I-2024-06337 Desembolso enmienda"/>
    <x v="381"/>
    <s v="Latitud R  C1 ARG Fortalecimiento de la Comercialización Colectiva y Proyecto Tonelada Justa"/>
    <s v="Avina Americas"/>
    <x v="96"/>
    <x v="2"/>
    <s v="Co-inversor - Avina Americas (AA)"/>
    <x v="6"/>
    <x v="19"/>
    <x v="19"/>
    <s v="Donación efectivo más de U$D 50K"/>
    <x v="0"/>
    <s v="US Dollar"/>
    <n v="1740"/>
    <n v="1740"/>
    <s v="Pago Completo"/>
    <s v="I-2024-06337 Desembolso enmienda"/>
    <s v="D-2025-05-22-25047"/>
  </r>
  <r>
    <d v="2025-06-04T00:00:00"/>
    <s v="FT8128 - Via Area - Gastos  Aliados - Hospedagem + tasas"/>
    <x v="345"/>
    <s v="Intercambios - Águas do Marajó (Ceará y Santarém)"/>
    <s v="Panamá"/>
    <x v="27"/>
    <x v="0"/>
    <s v="Co-inversor - Fundación Avina (FA)"/>
    <x v="4"/>
    <x v="4"/>
    <x v="4"/>
    <s v="Organizado por Avina"/>
    <x v="2"/>
    <s v="US Dollar"/>
    <n v="314.82"/>
    <n v="314.82"/>
    <s v="Pago Completo"/>
    <s v="FT8128 - Via Area - Gastos  Aliados - Hospedagem + tasas"/>
    <s v="D-2025-05-29-25115"/>
  </r>
  <r>
    <d v="2025-06-04T00:00:00"/>
    <s v="Pago único"/>
    <x v="382"/>
    <s v="CLUA - Inserting and updating beneficiary data"/>
    <s v="Panamá"/>
    <x v="4"/>
    <x v="0"/>
    <s v="Co-inversor - Fundación Avina (FA)"/>
    <x v="0"/>
    <x v="11"/>
    <x v="11"/>
    <s v="Consultoría: Contratación de servicios/Otros"/>
    <x v="2"/>
    <s v="Reales"/>
    <n v="11500"/>
    <n v="2034.1"/>
    <s v="Pago Completo"/>
    <s v="Pago único"/>
    <s v="D-2025-06-02-25128"/>
  </r>
  <r>
    <d v="2025-06-04T00:00:00"/>
    <s v="F 50341 Allegrotour - Gasto de Vuelo Buenos/Washington- Saved"/>
    <x v="29"/>
    <s v="Lazos de Agua: contratación especialista MEL"/>
    <s v="Panamá"/>
    <x v="6"/>
    <x v="0"/>
    <s v="Co-inversor - Fundación Avina (FA)"/>
    <x v="4"/>
    <x v="12"/>
    <x v="12"/>
    <s v="Consultoría: Implementación de Programas"/>
    <x v="9"/>
    <s v="US Dollar"/>
    <n v="3628.01"/>
    <n v="3628.01"/>
    <s v="Pago Completo"/>
    <s v="F 50341 Allegrotour - Gasto de Vuelo Buenos/Washington- Saved"/>
    <s v="D-2025-06-03-25144"/>
  </r>
  <r>
    <d v="2025-06-04T00:00:00"/>
    <s v="I-2024-06337 Desembolso 2"/>
    <x v="381"/>
    <s v="Latitud R  C1 ARG Fortalecimiento de la Comercialización Colectiva y Proyecto Tonelada Justa"/>
    <s v="Avina Americas"/>
    <x v="87"/>
    <x v="2"/>
    <s v="Co-inversor - Avina Americas (AA)"/>
    <x v="6"/>
    <x v="19"/>
    <x v="19"/>
    <s v="Donación efectivo más de U$D 50K"/>
    <x v="0"/>
    <s v="US Dollar"/>
    <n v="18260"/>
    <n v="18260"/>
    <s v="Pago Completo"/>
    <s v="I-2024-06337 Desembolso 2"/>
    <s v="D-2025-05-22-25048"/>
  </r>
  <r>
    <d v="2025-06-04T00:00:00"/>
    <s v="Fatura Allegrotour 48328 - Gastos de Hospedaje"/>
    <x v="287"/>
    <s v="Aguas do Marajó: Assessoria Jurídica Programática"/>
    <s v="Panamá"/>
    <x v="67"/>
    <x v="0"/>
    <s v="Co-inversor - Fundación Avina (FA)"/>
    <x v="4"/>
    <x v="12"/>
    <x v="12"/>
    <s v="Consultoría: Implementación de Programas"/>
    <x v="2"/>
    <s v="US Dollar"/>
    <n v="340"/>
    <n v="340"/>
    <s v="Pago Completo"/>
    <s v="Fatura Allegrotour 48328 - Gastos de Hospedaje"/>
    <s v="D-2025-06-03-25136"/>
  </r>
  <r>
    <d v="2025-06-04T00:00:00"/>
    <s v="Reembolso de gastos viaje a Washington- Romina Malagamba"/>
    <x v="29"/>
    <s v="Lazos de Agua: contratación especialista MEL"/>
    <s v="Panamá"/>
    <x v="6"/>
    <x v="0"/>
    <s v="Co-inversor - Fundación Avina (FA)"/>
    <x v="4"/>
    <x v="12"/>
    <x v="12"/>
    <s v="Consultoría: Implementación de Programas"/>
    <x v="9"/>
    <s v="US Dollar"/>
    <n v="205.78"/>
    <n v="205.78"/>
    <s v="Pago Completo"/>
    <s v="Reembolso de gastos viaje a Washington- Romina Malagamba"/>
    <s v="D-2025-06-03-25146"/>
  </r>
  <r>
    <d v="2025-06-04T00:00:00"/>
    <s v="01 Desembolso Pulso Público"/>
    <x v="383"/>
    <s v="BASE: Pulso Publico"/>
    <s v="Panamá"/>
    <x v="90"/>
    <x v="0"/>
    <s v="Co-inversor - Fundación Avina (FA)"/>
    <x v="7"/>
    <x v="22"/>
    <x v="25"/>
    <s v="Donación efectivo más de U$D 3K y menos de U$D 50K"/>
    <x v="2"/>
    <s v="US Dollar"/>
    <n v="9632.64"/>
    <n v="9632.64"/>
    <s v="Pago Completo"/>
    <s v="01 Desembolso Pulso Público"/>
    <s v="D-2025-06-02-25126"/>
  </r>
  <r>
    <d v="2025-06-04T00:00:00"/>
    <s v="Reembolso Marvson Andrade  - Gastos Intercâmbio"/>
    <x v="345"/>
    <s v="Intercambios - Águas do Marajó (Ceará y Santarém)"/>
    <s v="Panamá"/>
    <x v="67"/>
    <x v="0"/>
    <s v="Co-inversor - Fundación Avina (FA)"/>
    <x v="4"/>
    <x v="12"/>
    <x v="12"/>
    <s v="Organizado por Avina"/>
    <x v="2"/>
    <s v="US Dollar"/>
    <n v="573.63"/>
    <n v="573.63"/>
    <s v="Pago Completo"/>
    <s v="Reembolso Marvson Andrade  - Gastos Intercâmbio"/>
    <s v="D-2025-06-02-25131"/>
  </r>
  <r>
    <d v="2025-06-04T00:00:00"/>
    <s v="Pago 1- 60% Comunicreadores"/>
    <x v="384"/>
    <s v="Lazos de Agua: Evento Awareness"/>
    <s v="Panamá"/>
    <x v="105"/>
    <x v="0"/>
    <s v="Avina Americas – Fundación Avina (AA-FA)"/>
    <x v="4"/>
    <x v="4"/>
    <x v="4"/>
    <s v="Consultoría: Contratación de servicios/Otros"/>
    <x v="6"/>
    <s v="US Dollar"/>
    <n v="25045.759999999998"/>
    <n v="25045.759999999998"/>
    <s v="Pago Completo"/>
    <s v="Pago 1- 60% Comunicreadores"/>
    <s v="D-2025-06-03-25140"/>
  </r>
  <r>
    <d v="2025-06-05T00:00:00"/>
    <s v="Primer pago - I-06923 José Valverde"/>
    <x v="385"/>
    <s v="ASDI: Consultoría MEL José Pablo Valverde"/>
    <s v="Panamá"/>
    <x v="5"/>
    <x v="0"/>
    <s v="Co-inversor - Fundación Avina (FA)"/>
    <x v="3"/>
    <x v="9"/>
    <x v="9"/>
    <s v="Consultoría: Implementación de Programas"/>
    <x v="19"/>
    <s v="US Dollar"/>
    <n v="3000"/>
    <n v="3000"/>
    <s v="Pago Completo"/>
    <s v="Primer pago - I-06923 José Valverde"/>
    <s v="D-2025-06-03-25138"/>
  </r>
  <r>
    <d v="2025-06-05T00:00:00"/>
    <s v="Pago 3 CCICH I-06778"/>
    <x v="111"/>
    <s v="ASDI: CCICH-CONECTA"/>
    <s v="Panamá"/>
    <x v="5"/>
    <x v="0"/>
    <s v="Co-inversor - Fundación Avina (FA)"/>
    <x v="3"/>
    <x v="3"/>
    <x v="3"/>
    <s v="Donación efectivo más de U$D 3K y menos de U$D 50K"/>
    <x v="8"/>
    <s v="US Dollar"/>
    <n v="7500"/>
    <n v="7500"/>
    <s v="Pago Completo"/>
    <s v="Pago 3 CCICH I-06778"/>
    <s v="D-2025-06-03-25143"/>
  </r>
  <r>
    <d v="2025-06-05T00:00:00"/>
    <s v="Honorarios Mayo 2025 - Yaiza Reid Rata"/>
    <x v="0"/>
    <s v="UE Redes Chaco - Coordinación del proyecto (Yaiza Reid Rata) - año II"/>
    <s v="Argentina"/>
    <x v="56"/>
    <x v="0"/>
    <s v="Co-inversor - Fundación Avina (FA)"/>
    <x v="0"/>
    <x v="0"/>
    <x v="0"/>
    <s v="Consultoría: Implementación de Programas"/>
    <x v="0"/>
    <s v="Pesos Argentinos"/>
    <n v="3417985"/>
    <n v="2869.84"/>
    <s v="Pago Completo"/>
    <s v="Honorarios Mayo 2025 - Yaiza Reid Rata"/>
    <s v="D-2025-06-04-25147"/>
  </r>
  <r>
    <d v="2025-06-05T00:00:00"/>
    <s v="Pago 2 CCICH I-06778"/>
    <x v="111"/>
    <s v="ASDI: CCICH-CONECTA"/>
    <s v="Panamá"/>
    <x v="5"/>
    <x v="0"/>
    <s v="Co-inversor - Fundación Avina (FA)"/>
    <x v="3"/>
    <x v="3"/>
    <x v="3"/>
    <s v="Donación efectivo más de U$D 3K y menos de U$D 50K"/>
    <x v="8"/>
    <s v="US Dollar"/>
    <n v="17000"/>
    <n v="17000"/>
    <s v="Pago Completo"/>
    <s v="Pago 2 CCICH I-06778"/>
    <s v="D-2025-06-03-25142"/>
  </r>
  <r>
    <d v="2025-06-06T00:00:00"/>
    <s v="F 51063 Allegrotour - Gasto de hospedaje Washington"/>
    <x v="29"/>
    <s v="Lazos de Agua: contratación especialista MEL"/>
    <s v="Panamá"/>
    <x v="6"/>
    <x v="0"/>
    <s v="Co-inversor - Fundación Avina (FA)"/>
    <x v="4"/>
    <x v="12"/>
    <x v="12"/>
    <s v="Consultoría: Implementación de Programas"/>
    <x v="9"/>
    <s v="US Dollar"/>
    <n v="384.14"/>
    <n v="384.14"/>
    <s v="Pago Completo"/>
    <s v="F 51063 Allegrotour - Gasto de hospedaje Washington"/>
    <s v="D-2025-06-03-25145"/>
  </r>
  <r>
    <d v="2025-06-06T00:00:00"/>
    <s v="Pago unico"/>
    <x v="386"/>
    <s v="Capacitación transición justa a equipo Innovación Laboral"/>
    <s v="Panamá"/>
    <x v="27"/>
    <x v="0"/>
    <s v="Co-inversor - Fundación Avina (FA)"/>
    <x v="3"/>
    <x v="3"/>
    <x v="3"/>
    <s v="Consultoría: Contratación de servicios/Otros"/>
    <x v="1"/>
    <s v="US Dollar"/>
    <n v="1079"/>
    <n v="1079"/>
    <s v="Pago Completo"/>
    <s v="Pago unico"/>
    <s v="D-2025-06-05-25155"/>
  </r>
  <r>
    <d v="2025-06-06T00:00:00"/>
    <s v="2do Desembolso consultoria Periplo"/>
    <x v="87"/>
    <s v="UE Chile-Periplo Promoviendo la participación electoral y cohesión social (Alianza Nómade)"/>
    <s v="Chile"/>
    <x v="65"/>
    <x v="0"/>
    <s v="Co-inversor - Fundación Avina (FA)"/>
    <x v="3"/>
    <x v="9"/>
    <x v="9"/>
    <s v="Consultoría: Implementación de Programas"/>
    <x v="1"/>
    <s v="Pesos Chilenos"/>
    <n v="1200000"/>
    <n v="1289.23"/>
    <s v="Pago Completo"/>
    <s v="2do Desembolso consultoria Periplo"/>
    <s v="D-2025-06-04-25151"/>
  </r>
  <r>
    <d v="2025-06-06T00:00:00"/>
    <s v="Pago unico I-6804"/>
    <x v="387"/>
    <s v="SURGE | Juventudes por la seguridad vial | Derechos Urbanos | Roberto Josué Rodríguez Santiago"/>
    <s v="Avina Americas"/>
    <x v="76"/>
    <x v="2"/>
    <s v="Co-inversor - Avina Americas (AA)"/>
    <x v="5"/>
    <x v="18"/>
    <x v="18"/>
    <s v="Consultoría: Inversiones"/>
    <x v="6"/>
    <s v="US Dollar"/>
    <n v="25000"/>
    <n v="25000"/>
    <s v="Pago Completo"/>
    <s v="Pago unico I-6804"/>
    <s v="D-2025-06-04-25149"/>
  </r>
  <r>
    <d v="2025-06-06T00:00:00"/>
    <s v="Maria Pia Montero Consultoria MEL mayo2025"/>
    <x v="388"/>
    <s v="UE Chile - Periplo Consultoria MEL M.Montero"/>
    <s v="Chile"/>
    <x v="65"/>
    <x v="0"/>
    <s v="Co-inversor - Fundación Avina (FA)"/>
    <x v="3"/>
    <x v="9"/>
    <x v="9"/>
    <s v="Consultoría: Implementación de Programas"/>
    <x v="1"/>
    <s v="Pesos Chilenos"/>
    <n v="220000"/>
    <n v="236.36"/>
    <s v="Pago Completo"/>
    <s v="Maria Pia Montero Consultoria MEL mayo2025"/>
    <s v="D-2025-06-04-25152"/>
  </r>
  <r>
    <d v="2025-06-06T00:00:00"/>
    <s v="Factura 705969078 - 2 Pago - Chiapas - Ecocyc"/>
    <x v="389"/>
    <s v="Latitud R-MEX - Recicladoras a Domicilio - Red Chiapas - Ecocyc"/>
    <s v="Mexico"/>
    <x v="23"/>
    <x v="0"/>
    <s v="Avina Americas – Fundación Avina (AA-FA)"/>
    <x v="6"/>
    <x v="10"/>
    <x v="10"/>
    <s v="Consultoría: Implementación de Programas"/>
    <x v="6"/>
    <s v="Pesos Mexicanos"/>
    <n v="36000"/>
    <n v="1877.93"/>
    <s v="Pago Completo"/>
    <s v="Factura 705969078 - 2 Pago - Chiapas - Ecocyc"/>
    <s v="D-2025-06-03-25139"/>
  </r>
  <r>
    <d v="2025-06-06T00:00:00"/>
    <s v="Catering Inauguracion taller facilitadores Periplo"/>
    <x v="324"/>
    <s v="UE Chile-Periplo: Talleres proyecto 2025"/>
    <s v="Chile"/>
    <x v="65"/>
    <x v="0"/>
    <s v="Co-inversor - Fundación Avina (FA)"/>
    <x v="3"/>
    <x v="3"/>
    <x v="3"/>
    <s v="Contratación de servicios/Viajes/Hoteles/Viáticos"/>
    <x v="1"/>
    <s v="Pesos Chilenos"/>
    <n v="398650"/>
    <n v="428.29"/>
    <s v="Pago Completo"/>
    <s v="Catering Inauguracion taller facilitadores Periplo"/>
    <s v="D-2025-05-30-25122"/>
  </r>
  <r>
    <d v="2025-06-09T00:00:00"/>
    <s v="Pago bimensal - abril e maio"/>
    <x v="133"/>
    <s v="GCF BRA - Articulador Local Marajó - Emerson Miranda"/>
    <s v="Brasil"/>
    <x v="2"/>
    <x v="0"/>
    <s v="Co-inversor - Fundación Avina (FA)"/>
    <x v="0"/>
    <x v="0"/>
    <x v="0"/>
    <s v="Consultoría: Implementación de Programas"/>
    <x v="2"/>
    <s v="Reales"/>
    <n v="7338.1"/>
    <n v="1316.09"/>
    <s v="Pago Completo"/>
    <s v="Pago bimensal - abril e maio"/>
    <s v="D-2025-06-06-25156"/>
  </r>
  <r>
    <d v="2025-06-09T00:00:00"/>
    <s v="F D115684 Hospedaje - Miriam, Margarita y Midi"/>
    <x v="390"/>
    <s v="Lazos de Agua: Gastos Evento Awareness"/>
    <s v="Panamá"/>
    <x v="105"/>
    <x v="0"/>
    <s v="Avina Americas – Fundación Avina (AA-FA)"/>
    <x v="4"/>
    <x v="4"/>
    <x v="4"/>
    <s v="Organizado por Avina"/>
    <x v="6"/>
    <s v="US Dollar"/>
    <n v="830"/>
    <n v="830"/>
    <s v="Pago Completo"/>
    <s v="F D115684 Hospedaje - Miriam, Margarita y Midi"/>
    <s v="D-2025-06-06-25162"/>
  </r>
  <r>
    <d v="2025-06-09T00:00:00"/>
    <s v="Reemb. Yurik A-1736"/>
    <x v="4"/>
    <s v="WTT GER - Viagens 2025 - Via Aérea e adiantamentos"/>
    <s v="Asociacion WTT"/>
    <x v="69"/>
    <x v="1"/>
    <s v="WTT Institucional"/>
    <x v="2"/>
    <x v="2"/>
    <x v="2"/>
    <s v="Contratación de servicios/Viajes/Hoteles/Viáticos"/>
    <x v="2"/>
    <s v="Reales"/>
    <n v="687.45"/>
    <n v="122.88"/>
    <s v="Pago Completo"/>
    <s v="Reemb. Yurik A-1736"/>
    <s v="D-2025-06-06-25160"/>
  </r>
  <r>
    <d v="2025-06-09T00:00:00"/>
    <s v="Materiais para projeto - junho 2025"/>
    <x v="36"/>
    <s v="GCF BRA | Eventos e Viagens - Projeto Marajó"/>
    <s v="Brasil"/>
    <x v="4"/>
    <x v="0"/>
    <s v="Co-inversor - Fundación Avina (FA)"/>
    <x v="0"/>
    <x v="11"/>
    <x v="11"/>
    <s v="Organizado por Avina"/>
    <x v="2"/>
    <s v="Reales"/>
    <n v="1075"/>
    <n v="190.14"/>
    <s v="Pago Completo"/>
    <s v="Materiais para projeto - junho 2025"/>
    <s v="D-2025-06-04-25153"/>
  </r>
  <r>
    <d v="2025-06-10T00:00:00"/>
    <s v="Desembolso único LIDEMA - Amazonía"/>
    <x v="391"/>
    <s v="Amazonía: LIDEMA | AIBAE - Ríos como sujetos de derechos"/>
    <s v="Panamá"/>
    <x v="103"/>
    <x v="0"/>
    <s v="Avina Americas – Fundación Avina (AA-FA)"/>
    <x v="0"/>
    <x v="11"/>
    <x v="11"/>
    <s v="Donación efectivo más de U$D 3K y menos de U$D 50K"/>
    <x v="17"/>
    <s v="US Dollar"/>
    <n v="10000"/>
    <n v="10000"/>
    <s v="Pago Completo"/>
    <s v="Desembolso único LIDEMA - Amazonía"/>
    <s v="D-2025-06-09-25170"/>
  </r>
  <r>
    <d v="2025-06-10T00:00:00"/>
    <s v="Reembolso Aler Donadío - Gastos de Viaje"/>
    <x v="336"/>
    <s v="Aliados por el Agua: Evento Adaptación Comunitaria al Cambio Climático (CBA)"/>
    <s v="Panamá"/>
    <x v="27"/>
    <x v="0"/>
    <s v="Co-inversor - Fundación Avina (FA)"/>
    <x v="4"/>
    <x v="4"/>
    <x v="4"/>
    <s v="Organizado por Avina"/>
    <x v="2"/>
    <s v="US Dollar"/>
    <n v="226.19"/>
    <n v="226.19"/>
    <s v="Pago Completo"/>
    <s v="Reembolso Aler Donadío - Gastos de Viaje"/>
    <s v="D-2025-06-09-25164"/>
  </r>
  <r>
    <d v="2025-06-11T00:00:00"/>
    <s v="Pago 2 - Consultoría Mafer Pineda"/>
    <x v="207"/>
    <s v="ICC: consultoría onboarding - María Fernanda Pineda"/>
    <s v="Panamá"/>
    <x v="106"/>
    <x v="0"/>
    <s v="Co-inversor - Fundación Avina (FA)"/>
    <x v="3"/>
    <x v="9"/>
    <x v="9"/>
    <s v="Consultoría: Implementación de Programas"/>
    <x v="7"/>
    <s v="Nuevos Soles Peruanos"/>
    <n v="5700"/>
    <n v="1567.23"/>
    <s v="Pago Completo"/>
    <s v="Pago 2 - Consultoría Mafer Pineda"/>
    <s v="D-2025-06-09-25173"/>
  </r>
  <r>
    <d v="2025-06-11T00:00:00"/>
    <s v="Pago único"/>
    <x v="392"/>
    <s v="Amazonía: TEDx Amazonía"/>
    <s v="Panamá"/>
    <x v="103"/>
    <x v="0"/>
    <s v="Avina Americas – Fundación Avina (AA-FA)"/>
    <x v="0"/>
    <x v="11"/>
    <x v="11"/>
    <s v="Donación efectivo más de U$D 3K y menos de U$D 50K"/>
    <x v="28"/>
    <s v="US Dollar"/>
    <n v="5000"/>
    <n v="5000"/>
    <s v="Pago Completo"/>
    <s v="Pago único"/>
    <s v="D-2025-06-10-25176"/>
  </r>
  <r>
    <d v="2025-06-11T00:00:00"/>
    <s v="Bx Adto Mari Brimdjam - Curso Amazônia 2030"/>
    <x v="4"/>
    <s v="WTT GER - Viagens 2025 - Via Aérea e adiantamentos"/>
    <s v="Asociacion WTT"/>
    <x v="60"/>
    <x v="1"/>
    <s v="WTT Institucional"/>
    <x v="2"/>
    <x v="2"/>
    <x v="2"/>
    <s v="Contratación de servicios/Viajes/Hoteles/Viáticos"/>
    <x v="2"/>
    <s v="Reales"/>
    <n v="450"/>
    <n v="81.25"/>
    <s v="Pago Completo"/>
    <s v="Bx Adto Mari Brimdjam - Curso Amazônia 2030"/>
    <s v="D-2025-06-16-25223"/>
  </r>
  <r>
    <d v="2025-06-11T00:00:00"/>
    <s v="NF 10564 Panif. Cuiaba - Baixa Adto - Coffee break Oficina"/>
    <x v="4"/>
    <s v="WTT GER - Viagens 2025 - Via Aérea e adiantamentos"/>
    <s v="Asociacion WTT"/>
    <x v="42"/>
    <x v="1"/>
    <s v="WTT Institucional"/>
    <x v="2"/>
    <x v="2"/>
    <x v="2"/>
    <s v="Contratación de servicios/Viajes/Hoteles/Viáticos"/>
    <x v="2"/>
    <s v="Reales"/>
    <n v="490"/>
    <n v="88.47"/>
    <s v="Pago Completo"/>
    <s v="NF 10564 Panif. Cuiaba - Baixa Adto - Coffee break Oficina"/>
    <s v="D-2025-06-11-25185"/>
  </r>
  <r>
    <d v="2025-06-11T00:00:00"/>
    <s v="Pago 1 - PSI"/>
    <x v="393"/>
    <s v="ICC: Public Services International LBG - Ghana"/>
    <s v="Panamá"/>
    <x v="106"/>
    <x v="0"/>
    <s v="Co-inversor - Fundación Avina (FA)"/>
    <x v="3"/>
    <x v="3"/>
    <x v="3"/>
    <s v="Donación efectivo más de U$D 50K"/>
    <x v="13"/>
    <s v="US Dollar"/>
    <n v="25000"/>
    <n v="25000"/>
    <s v="Pago Completo"/>
    <s v="Pago 1 - PSI"/>
    <s v="D-2025-06-09-25172"/>
  </r>
  <r>
    <d v="2025-06-11T00:00:00"/>
    <s v="Honorário maio"/>
    <x v="394"/>
    <s v="GCF BRA | Consultoría coordinación proyecto Marajó Resiliente - Lanna Peixoto"/>
    <s v="Panamá"/>
    <x v="2"/>
    <x v="0"/>
    <s v="Co-inversor - Fundación Avina (FA)"/>
    <x v="0"/>
    <x v="0"/>
    <x v="0"/>
    <s v="Consultoría: Implementación de Programas"/>
    <x v="2"/>
    <s v="Reales"/>
    <n v="16772.8"/>
    <n v="2998.14"/>
    <s v="Pago Completo"/>
    <s v="Honorário maio"/>
    <s v="D-2025-06-11-25182"/>
  </r>
  <r>
    <d v="2025-06-11T00:00:00"/>
    <s v="NF 10564 Panif. Cuiaba - Coffee break Oficina"/>
    <x v="4"/>
    <s v="WTT GER - Viagens 2025 - Via Aérea e adiantamentos"/>
    <s v="Asociacion WTT"/>
    <x v="42"/>
    <x v="1"/>
    <s v="WTT Institucional"/>
    <x v="2"/>
    <x v="2"/>
    <x v="2"/>
    <s v="Contratación de servicios/Viajes/Hoteles/Viáticos"/>
    <x v="2"/>
    <s v="Reales"/>
    <n v="490"/>
    <n v="87.59"/>
    <s v="Pago Completo"/>
    <s v="NF 10564 Panif. Cuiaba - Coffee break Oficina"/>
    <s v="D-2025-06-11-25186"/>
  </r>
  <r>
    <d v="2025-06-12T00:00:00"/>
    <s v="Fatura Allegrotour 53774 - Caroline Santos 50% - Pago Panamá"/>
    <x v="353"/>
    <s v="GCF BRA | Eventos e Viagens - projeto Marajó"/>
    <s v="Panamá"/>
    <x v="2"/>
    <x v="0"/>
    <s v="Co-inversor - Fundación Avina (FA)"/>
    <x v="0"/>
    <x v="0"/>
    <x v="0"/>
    <s v="Organizado por Avina"/>
    <x v="2"/>
    <s v="US Dollar"/>
    <n v="271.7"/>
    <n v="271.7"/>
    <s v="Pago Completo"/>
    <s v="Fatura Allegrotour 53774 - Caroline Santos 50% - Pago Panamá"/>
    <s v="D-2025-06-09-25175"/>
  </r>
  <r>
    <d v="2025-06-12T00:00:00"/>
    <s v="Reembolso a Laura - Viaje Chubut 05-05-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80492.75"/>
    <n v="151.93"/>
    <s v="Pago Completo"/>
    <s v="Reembolso a Laura - Viaje Chubut 05-05-25"/>
    <s v="D-2025-06-09-25169"/>
  </r>
  <r>
    <d v="2025-06-12T00:00:00"/>
    <s v="Fatura Allegrotour 53774 - Priscilla França 50% - Pago Panamá"/>
    <x v="395"/>
    <s v="GCF BRA | Reunião Planejamento Administrativa Avina e Aliados - São Paulo"/>
    <s v="Panamá"/>
    <x v="2"/>
    <x v="0"/>
    <s v="Co-inversor - Fundación Avina (FA)"/>
    <x v="0"/>
    <x v="11"/>
    <x v="11"/>
    <s v="Contratación de servicios/Viajes/Hoteles/Viáticos"/>
    <x v="2"/>
    <s v="US Dollar"/>
    <n v="271.7"/>
    <n v="271.7"/>
    <s v="Pago Completo"/>
    <s v="Fatura Allegrotour 53774 - Priscilla França 50% - Pago Panamá"/>
    <s v="D-2025-06-11-25180"/>
  </r>
  <r>
    <d v="2025-06-12T00:00:00"/>
    <s v="Pago 6"/>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040209"/>
    <n v="5084.3500000000004"/>
    <s v="Pago Completo"/>
    <s v="Pago 6"/>
    <s v="D-2025-06-09-25163"/>
  </r>
  <r>
    <d v="2025-06-12T00:00:00"/>
    <s v="Pago único - ATRAHDOM"/>
    <x v="396"/>
    <s v="Arropa Centroamérica: ATRAHDOM CSW"/>
    <s v="Panamá"/>
    <x v="107"/>
    <x v="0"/>
    <s v="Avina Americas – Fundación Avina (AA-FA)"/>
    <x v="3"/>
    <x v="3"/>
    <x v="3"/>
    <s v="Donación efectivo hasta U$D 3K"/>
    <x v="19"/>
    <s v="US Dollar"/>
    <n v="2000"/>
    <n v="2000"/>
    <s v="Pago Completo"/>
    <s v="Pago único - ATRAHDOM"/>
    <s v="D-2025-06-11-25193"/>
  </r>
  <r>
    <d v="2025-06-12T00:00:00"/>
    <s v="Fatura Allegrotour 53585 - Pago Panamá"/>
    <x v="353"/>
    <s v="GCF BRA | Eventos e Viagens - projeto Marajó"/>
    <s v="Panamá"/>
    <x v="2"/>
    <x v="0"/>
    <s v="Co-inversor - Fundación Avina (FA)"/>
    <x v="0"/>
    <x v="0"/>
    <x v="0"/>
    <s v="Organizado por Avina"/>
    <x v="2"/>
    <s v="US Dollar"/>
    <n v="284.60000000000002"/>
    <n v="284.60000000000002"/>
    <s v="Pago Completo"/>
    <s v="Fatura Allegrotour 53585 - Pago Panamá"/>
    <s v="D-2025-06-09-25174"/>
  </r>
  <r>
    <d v="2025-06-12T00:00:00"/>
    <s v="Pago unico | CEJUDI I-7011"/>
    <x v="397"/>
    <s v="SURGE | Tejiendo Democracia Judicial: Monitoreo del proceso electoral judicial federal 2025 en Yucatán| CEJUDI AC"/>
    <s v="Avina Americas"/>
    <x v="76"/>
    <x v="2"/>
    <s v="Co-inversor - Avina Americas (AA)"/>
    <x v="5"/>
    <x v="18"/>
    <x v="18"/>
    <s v="Donación efectivo más de U$D 3K y menos de U$D 50K"/>
    <x v="6"/>
    <s v="US Dollar"/>
    <n v="20000"/>
    <n v="20000"/>
    <s v="Pago Completo"/>
    <s v="Pago unico | CEJUDI I-7011"/>
    <s v="D-2025-06-10-25177"/>
  </r>
  <r>
    <d v="2025-06-12T00:00:00"/>
    <s v="Pago # 6"/>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20817"/>
    <n v="2290.25"/>
    <s v="Pago Completo"/>
    <s v="Pago # 6"/>
    <s v="D-2025-06-09-25167"/>
  </r>
  <r>
    <d v="2025-06-12T00:00:00"/>
    <s v="Invoice 2 - Comunicreadores - Producción del Evento"/>
    <x v="384"/>
    <s v="Lazos de Agua: Evento Awareness"/>
    <s v="Panamá"/>
    <x v="105"/>
    <x v="0"/>
    <s v="Avina Americas – Fundación Avina (AA-FA)"/>
    <x v="4"/>
    <x v="4"/>
    <x v="4"/>
    <s v="Consultoría: Contratación de servicios/Otros"/>
    <x v="6"/>
    <s v="US Dollar"/>
    <n v="6261.44"/>
    <n v="6261.44"/>
    <s v="Pago Completo"/>
    <s v="Invoice 2 - Comunicreadores - Producción del Evento"/>
    <s v="D-2025-06-11-25190"/>
  </r>
  <r>
    <d v="2025-06-12T00:00:00"/>
    <s v="Fatura Allegrotour 53580 + tasas - Pago Panamá"/>
    <x v="395"/>
    <s v="GCF BRA | Reunião Planejamento Administrativa Avina e Aliados - São Paulo"/>
    <s v="Panamá"/>
    <x v="2"/>
    <x v="0"/>
    <s v="Co-inversor - Fundación Avina (FA)"/>
    <x v="0"/>
    <x v="11"/>
    <x v="11"/>
    <s v="Contratación de servicios/Viajes/Hoteles/Viáticos"/>
    <x v="2"/>
    <s v="US Dollar"/>
    <n v="344.8"/>
    <n v="344.8"/>
    <s v="Pago Completo"/>
    <s v="Fatura Allegrotour 53580 + tasas - Pago Panamá"/>
    <s v="D-2025-06-11-25181"/>
  </r>
  <r>
    <d v="2025-06-12T00:00:00"/>
    <s v="Desembolso 1/2 (70%) - Coop. Yariguarenda"/>
    <x v="398"/>
    <s v="UE Redes Chaco - fondos de innovación (Coop. Yariguarenda)"/>
    <s v="Argentina"/>
    <x v="56"/>
    <x v="0"/>
    <s v="Co-inversor - Fundación Avina (FA)"/>
    <x v="0"/>
    <x v="11"/>
    <x v="11"/>
    <s v="Donación efectivo más de U$D 50K"/>
    <x v="0"/>
    <s v="Pesos Argentinos"/>
    <n v="48685000"/>
    <n v="40980.639999999999"/>
    <s v="Pago Completo"/>
    <s v="Desembolso 1/2 (70%) - Coop. Yariguarenda"/>
    <s v="D-2025-06-11-25192"/>
  </r>
  <r>
    <d v="2025-06-12T00:00:00"/>
    <s v="Pago Taller 1 - Cultural Bridge"/>
    <x v="399"/>
    <s v="ICC: Traducción talleres LAC junio"/>
    <s v="Panamá"/>
    <x v="106"/>
    <x v="0"/>
    <s v="Co-inversor - Fundación Avina (FA)"/>
    <x v="3"/>
    <x v="3"/>
    <x v="3"/>
    <s v="Consultoría: Contratación de servicios/Otros"/>
    <x v="6"/>
    <s v="Pesos Mexicanos"/>
    <n v="11020"/>
    <n v="570.1"/>
    <s v="Pago Completo"/>
    <s v="Pago Taller 1 - Cultural Bridge"/>
    <s v="D-2025-06-10-25179"/>
  </r>
  <r>
    <d v="2025-06-12T00:00:00"/>
    <s v="Desembolso 1/2 I-2025-06954"/>
    <x v="400"/>
    <s v="ECI - Latitud R - GUA - Fortalecimiento RI - Atitlán Recicla con foco en plásticos"/>
    <s v="Avina Americas"/>
    <x v="96"/>
    <x v="2"/>
    <s v="Co-inversor - Avina Americas (AA)"/>
    <x v="6"/>
    <x v="19"/>
    <x v="19"/>
    <s v="Donación efectivo más de U$D 3K y menos de U$D 50K"/>
    <x v="19"/>
    <s v="US Dollar"/>
    <n v="20000"/>
    <n v="20000"/>
    <s v="Pago Completo"/>
    <s v="Desembolso 1/2 I-2025-06954"/>
    <s v="D-2025-06-09-25168"/>
  </r>
  <r>
    <d v="2025-06-12T00:00:00"/>
    <s v="Invoice 01/2025 Pago inicial I-6944"/>
    <x v="401"/>
    <s v="Avery BRA - Amazônia Legal: Mapeamento de Desafios e Potenciais para a ECI"/>
    <s v="Avina Americas"/>
    <x v="108"/>
    <x v="2"/>
    <s v="Co-inversor - Avina Americas (AA)"/>
    <x v="6"/>
    <x v="19"/>
    <x v="19"/>
    <s v="Consultoría: Inversiones"/>
    <x v="2"/>
    <s v="US Dollar"/>
    <n v="11540"/>
    <n v="11540"/>
    <s v="Pago Completo"/>
    <s v="Invoice 01/2025 Pago inicial I-6944"/>
    <s v="D-2025-06-11-25184"/>
  </r>
  <r>
    <d v="2025-06-12T00:00:00"/>
    <s v="Consultoría Laura Sifonios - Pago 9"/>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3965120"/>
    <n v="3337.64"/>
    <s v="Pago Completo"/>
    <s v="Consultoría Laura Sifonios - Pago 9"/>
    <s v="D-2025-06-09-25166"/>
  </r>
  <r>
    <d v="2025-06-12T00:00:00"/>
    <s v="Pago 2 Conexión Guatemala I-06780"/>
    <x v="114"/>
    <s v="ASDI: Transformando retornos en oportunidades de crecimiento en Olintepeque"/>
    <s v="Panamá"/>
    <x v="5"/>
    <x v="0"/>
    <s v="Co-inversor - Fundación Avina (FA)"/>
    <x v="3"/>
    <x v="3"/>
    <x v="3"/>
    <s v="Donación efectivo más de U$D 3K y menos de U$D 50K"/>
    <x v="19"/>
    <s v="US Dollar"/>
    <n v="10200"/>
    <n v="10200"/>
    <s v="Pago Completo"/>
    <s v="Pago 2 Conexión Guatemala I-06780"/>
    <s v="D-2025-06-11-25189"/>
  </r>
  <r>
    <d v="2025-06-13T00:00:00"/>
    <s v="Desembolso Préstamo único C.Bravo"/>
    <x v="402"/>
    <s v="Cecilia Bravo Belmar FDR 2.0 - Ikatu"/>
    <s v="Chile"/>
    <x v="1"/>
    <x v="0"/>
    <s v="Co-inversor - Fundación Avina (FA)"/>
    <x v="1"/>
    <x v="1"/>
    <x v="1"/>
    <s v="Cooperación Financiera Reembolsable"/>
    <x v="1"/>
    <s v="Pesos Chilenos"/>
    <n v="1000000"/>
    <n v="1074.98"/>
    <s v="Pago Completo"/>
    <s v="Desembolso Préstamo único C.Bravo"/>
    <s v="D-2025-06-10-25178"/>
  </r>
  <r>
    <d v="2025-06-13T00:00:00"/>
    <s v="Evento Guatemala - Adelanto para reembolsos"/>
    <x v="309"/>
    <s v="ASDI - Target - Guatemala: Tejiendo redes de dignidad - Evento"/>
    <s v="Panamá"/>
    <x v="107"/>
    <x v="0"/>
    <s v="Avina Americas – Fundación Avina (AA-FA)"/>
    <x v="6"/>
    <x v="10"/>
    <x v="10"/>
    <s v="Contratación de servicios/Viajes/Hoteles/Viáticos"/>
    <x v="19"/>
    <s v="US Dollar"/>
    <n v="3500"/>
    <n v="3500"/>
    <s v="Pago Completo"/>
    <s v="Evento Guatemala - Adelanto para reembolsos"/>
    <s v="D-2025-06-12-25196"/>
  </r>
  <r>
    <d v="2025-06-13T00:00:00"/>
    <s v="Pago final - FEPP"/>
    <x v="186"/>
    <s v="Lazos de Agua: Diseño de la Implementación en el Ecuador"/>
    <s v="Panamá"/>
    <x v="57"/>
    <x v="0"/>
    <s v="Co-inversor - Fundación Avina (FA)"/>
    <x v="4"/>
    <x v="4"/>
    <x v="4"/>
    <s v="Consultoría: Contratación de servicios/Otros"/>
    <x v="11"/>
    <s v="US Dollar"/>
    <n v="28500"/>
    <n v="28500"/>
    <s v="Pago Completo"/>
    <s v="Pago final - FEPP"/>
    <s v="D-2025-06-12-25198"/>
  </r>
  <r>
    <d v="2025-06-16T00:00:00"/>
    <s v="Reemb. Mari Brimdjam A-1806 - Encontro RJ"/>
    <x v="4"/>
    <s v="WTT GER - Viagens 2025 - Via Aérea e adiantamentos"/>
    <s v="Asociacion WTT"/>
    <x v="60"/>
    <x v="1"/>
    <s v="WTT Institucional"/>
    <x v="2"/>
    <x v="2"/>
    <x v="2"/>
    <s v="Contratación de servicios/Viajes/Hoteles/Viáticos"/>
    <x v="2"/>
    <s v="Reales"/>
    <n v="123.81"/>
    <n v="22.13"/>
    <s v="Pago Completo"/>
    <s v="Reemb. Mari Brimdjam A-1806 - Encontro RJ"/>
    <s v="D-2025-06-13-25210"/>
  </r>
  <r>
    <d v="2025-06-16T00:00:00"/>
    <s v="FT 8166 Via Aerea - Passagem Santarém 09 a 11/06/2025 - Renata"/>
    <x v="4"/>
    <s v="WTT GER - Viagens 2025 - Via Aérea e adiantamentos"/>
    <s v="Asociacion WTT"/>
    <x v="42"/>
    <x v="1"/>
    <s v="WTT Institucional"/>
    <x v="2"/>
    <x v="2"/>
    <x v="2"/>
    <s v="Contratación de servicios/Viajes/Hoteles/Viáticos"/>
    <x v="2"/>
    <s v="Reales"/>
    <n v="2411.88"/>
    <n v="431.12"/>
    <s v="Pago Completo"/>
    <s v="FT 8166 Via Aerea - Passagem Santarém 09 a 11/06/2025 - Renata"/>
    <s v="D-2025-06-16-25217"/>
  </r>
  <r>
    <d v="2025-06-16T00:00:00"/>
    <s v="Reemb. Angelica A-1806 - Encontro RJ"/>
    <x v="4"/>
    <s v="WTT GER - Viagens 2025 - Via Aérea e adiantamentos"/>
    <s v="Asociacion WTT"/>
    <x v="60"/>
    <x v="1"/>
    <s v="WTT Institucional"/>
    <x v="2"/>
    <x v="2"/>
    <x v="2"/>
    <s v="Contratación de servicios/Viajes/Hoteles/Viáticos"/>
    <x v="2"/>
    <s v="Reales"/>
    <n v="158.97999999999999"/>
    <n v="28.42"/>
    <s v="Pago Completo"/>
    <s v="Reemb. Angelica A-1806 - Encontro RJ"/>
    <s v="D-2025-06-13-25209"/>
  </r>
  <r>
    <d v="2025-06-16T00:00:00"/>
    <s v="FT 8163 Via Aerea - Passagem Rio 21 e 22/05/2025 - Joice"/>
    <x v="4"/>
    <s v="WTT GER - Viagens 2025 - Via Aérea e adiantamentos"/>
    <s v="Asociacion WTT"/>
    <x v="60"/>
    <x v="1"/>
    <s v="WTT Institucional"/>
    <x v="2"/>
    <x v="2"/>
    <x v="2"/>
    <s v="Contratación de servicios/Viajes/Hoteles/Viáticos"/>
    <x v="2"/>
    <s v="Reales"/>
    <n v="378.46"/>
    <n v="67.650000000000006"/>
    <s v="Pago Completo"/>
    <s v="FT 8163 Via Aerea - Passagem Rio 21 e 22/05/2025 - Joice"/>
    <s v="D-2025-06-16-25213"/>
  </r>
  <r>
    <d v="2025-06-16T00:00:00"/>
    <s v="FT 8164 Via Aerea - Passagem Manaus 29/05 a 01/06/2025 - Mari Brimdjam"/>
    <x v="4"/>
    <s v="WTT GER - Viagens 2025 - Via Aérea e adiantamentos"/>
    <s v="Asociacion WTT"/>
    <x v="60"/>
    <x v="1"/>
    <s v="WTT Institucional"/>
    <x v="2"/>
    <x v="2"/>
    <x v="2"/>
    <s v="Contratación de servicios/Viajes/Hoteles/Viáticos"/>
    <x v="2"/>
    <s v="Reales"/>
    <n v="1998.2"/>
    <n v="357.18"/>
    <s v="Pago Completo"/>
    <s v="FT 8164 Via Aerea - Passagem Manaus 29/05 a 01/06/2025 - Mari Brimdjam"/>
    <s v="D-2025-06-16-25214"/>
  </r>
  <r>
    <d v="2025-06-16T00:00:00"/>
    <s v="Pago unico I-6793"/>
    <x v="403"/>
    <s v="SURGE |  Fortalecimiento de la Plataforma Ciudadana Red Lupa| Instituto Mexicano de Derechos Humanos y Democracia, A. C."/>
    <s v="Avina Americas"/>
    <x v="76"/>
    <x v="2"/>
    <s v="Co-inversor - Avina Americas (AA)"/>
    <x v="5"/>
    <x v="18"/>
    <x v="18"/>
    <s v="Donación efectivo más de U$D 3K y menos de U$D 50K"/>
    <x v="6"/>
    <s v="US Dollar"/>
    <n v="40000"/>
    <n v="40000"/>
    <s v="Pago Completo"/>
    <s v="Pago unico I-6793"/>
    <s v="D-2025-06-11-25191"/>
  </r>
  <r>
    <d v="2025-06-16T00:00:00"/>
    <s v="Pago unico - Invoice 1/2 I-6801"/>
    <x v="404"/>
    <s v="SURGE FCP | Red Global de Jóvenes por la Biodiversidad capítulo México"/>
    <s v="Avina Americas"/>
    <x v="31"/>
    <x v="2"/>
    <s v="Co-inversor - Avina Americas (AA)"/>
    <x v="5"/>
    <x v="18"/>
    <x v="18"/>
    <s v="Consultoría: Inversiones"/>
    <x v="6"/>
    <s v="US Dollar"/>
    <n v="2473"/>
    <n v="2473"/>
    <s v="Pago Completo"/>
    <s v="Pago unico - Invoice 1/2 I-6801"/>
    <s v="D-2025-06-12-25195"/>
  </r>
  <r>
    <d v="2025-06-16T00:00:00"/>
    <s v="Pagamento imposto primeiro desembolso"/>
    <x v="339"/>
    <s v="GCF BRA | Agenda Missão Marajó - Novembro 2025"/>
    <s v="Brasil"/>
    <x v="2"/>
    <x v="0"/>
    <s v="Co-inversor - Fundación Avina (FA)"/>
    <x v="0"/>
    <x v="11"/>
    <x v="11"/>
    <s v="Contratación de servicios/Viajes/Hoteles/Viáticos"/>
    <x v="2"/>
    <s v="Reales"/>
    <n v="715"/>
    <n v="129.72"/>
    <s v="Pago Completo"/>
    <s v="Pagamento imposto primeiro desembolso"/>
    <s v="D-2025-06-16-25211"/>
  </r>
  <r>
    <d v="2025-06-16T00:00:00"/>
    <s v="Pago unico - Invoice 2/2"/>
    <x v="404"/>
    <s v="SURGE FCP | Red Global de Jóvenes por la Biodiversidad capítulo México"/>
    <s v="Avina Americas"/>
    <x v="76"/>
    <x v="2"/>
    <s v="Co-inversor - Avina Americas (AA)"/>
    <x v="5"/>
    <x v="18"/>
    <x v="18"/>
    <s v="Consultoría: Inversiones"/>
    <x v="6"/>
    <s v="US Dollar"/>
    <n v="527"/>
    <n v="527"/>
    <s v="Pago Completo"/>
    <s v="Pago unico - Invoice 2/2"/>
    <s v="D-2025-06-12-25194"/>
  </r>
  <r>
    <d v="2025-06-16T00:00:00"/>
    <s v="Pago Final AA-FA MapBiomas"/>
    <x v="245"/>
    <s v="MapBiomas: Fondos AA-FA"/>
    <s v="Avina Americas"/>
    <x v="10"/>
    <x v="3"/>
    <s v="Co-inversor - Avina Americas (AA)"/>
    <x v="0"/>
    <x v="28"/>
    <x v="30"/>
    <s v="Donación efectivo más de U$D 50K"/>
    <x v="18"/>
    <s v="US Dollar"/>
    <n v="14500000"/>
    <n v="14500000"/>
    <s v="Pago Completo"/>
    <s v="Pago Final AA-FA MapBiomas"/>
    <s v="D-2025-06-16-25212"/>
  </r>
  <r>
    <d v="2025-06-16T00:00:00"/>
    <s v="NF 202500122 - Pago3_Ano2_"/>
    <x v="405"/>
    <s v="HNK BR - Assessoria Projeto Heineken Redesul/MG - RC8"/>
    <s v="Associação Avina Brasil"/>
    <x v="51"/>
    <x v="0"/>
    <s v="Co-inversor - Fundación Avina (FA)"/>
    <x v="6"/>
    <x v="10"/>
    <x v="10"/>
    <s v="Consultoría: Implementación de Programas"/>
    <x v="2"/>
    <s v="Reales"/>
    <n v="57199.5"/>
    <n v="10377.27"/>
    <s v="Pago Completo"/>
    <s v="NF 202500122 - Pago3_Ano2_"/>
    <s v="D-2025-06-11-25183"/>
  </r>
  <r>
    <d v="2025-06-16T00:00:00"/>
    <s v="Reemb. Renata A-1806 - Encontro RJ"/>
    <x v="4"/>
    <s v="WTT GER - Viagens 2025 - Via Aérea e adiantamentos"/>
    <s v="Asociacion WTT"/>
    <x v="60"/>
    <x v="1"/>
    <s v="WTT Institucional"/>
    <x v="2"/>
    <x v="2"/>
    <x v="2"/>
    <s v="Contratación de servicios/Viajes/Hoteles/Viáticos"/>
    <x v="2"/>
    <s v="Reales"/>
    <n v="384.53"/>
    <n v="68.73"/>
    <s v="Pago Completo"/>
    <s v="Reemb. Renata A-1806 - Encontro RJ"/>
    <s v="D-2025-06-13-25208"/>
  </r>
  <r>
    <d v="2025-06-16T00:00:00"/>
    <s v="FT 8165 Via Aerea - Passagem Santarém 09 a 11/06/2025 - Gracyane"/>
    <x v="4"/>
    <s v="WTT GER - Viagens 2025 - Via Aérea e adiantamentos"/>
    <s v="Asociacion WTT"/>
    <x v="42"/>
    <x v="1"/>
    <s v="WTT Institucional"/>
    <x v="2"/>
    <x v="2"/>
    <x v="2"/>
    <s v="Contratación de servicios/Viajes/Hoteles/Viáticos"/>
    <x v="2"/>
    <s v="Reales"/>
    <n v="592.57000000000005"/>
    <n v="105.92"/>
    <s v="Pago Completo"/>
    <s v="FT 8165 Via Aerea - Passagem Santarém 09 a 11/06/2025 - Gracyane"/>
    <s v="D-2025-06-16-25216"/>
  </r>
  <r>
    <d v="2025-06-16T00:00:00"/>
    <s v="FT 8162 Via Aerea - Passagem Santarém 09 a 11/06/2025 - Angélica"/>
    <x v="4"/>
    <s v="WTT GER - Viagens 2025 - Via Aérea e adiantamentos"/>
    <s v="Asociacion WTT"/>
    <x v="42"/>
    <x v="1"/>
    <s v="WTT Institucional"/>
    <x v="2"/>
    <x v="2"/>
    <x v="2"/>
    <s v="Contratación de servicios/Viajes/Hoteles/Viáticos"/>
    <x v="2"/>
    <s v="Reales"/>
    <n v="2895.85"/>
    <n v="517.63"/>
    <s v="Pago Completo"/>
    <s v="FT 8162 Via Aerea - Passagem Santarém 09 a 11/06/2025 - Angélica"/>
    <s v="D-2025-06-16-25215"/>
  </r>
  <r>
    <d v="2025-06-17T00:00:00"/>
    <s v="Pago único Compra de Pasaje Suleiman Yunusa"/>
    <x v="406"/>
    <s v="Impulsouth II: Participación Bioenergy Week 2025  - Uganda - Suleiman Yunusa"/>
    <s v="Panamá"/>
    <x v="63"/>
    <x v="0"/>
    <s v="Co-inversor - Fundación Avina (FA)"/>
    <x v="7"/>
    <x v="22"/>
    <x v="25"/>
    <s v="Contratación de servicios/Viajes/Hoteles/Viáticos"/>
    <x v="10"/>
    <s v="US Dollar"/>
    <n v="1076"/>
    <n v="1076"/>
    <s v="Pago Completo"/>
    <s v="Pago único Compra de Pasaje Suleiman Yunusa"/>
    <s v="D-2025-06-16-25218"/>
  </r>
  <r>
    <d v="2025-06-17T00:00:00"/>
    <s v="Factura 53773 - Allegro Tours - Hotel Johannesbourg Severino Lima"/>
    <x v="367"/>
    <s v="ECI Latitud R - AFRICA - F20 - Participación Severino Lima"/>
    <s v="Panamá"/>
    <x v="23"/>
    <x v="0"/>
    <s v="Avina Americas – Fundación Avina (AA-FA)"/>
    <x v="6"/>
    <x v="10"/>
    <x v="10"/>
    <s v="Contratación de servicios/Viajes/Hoteles/Viáticos"/>
    <x v="15"/>
    <s v="US Dollar"/>
    <n v="258.45"/>
    <n v="258.45"/>
    <s v="Pago Completo"/>
    <s v="Factura 53773 - Allegro Tours - Hotel Johannesbourg Severino Lima"/>
    <s v="D-2025-06-12-25202"/>
  </r>
  <r>
    <d v="2025-06-17T00:00:00"/>
    <s v="Pago Pasaje Aereo Ambe Emmanuel Cheo"/>
    <x v="407"/>
    <s v="Impulsouth II: Participación Bioenergy Week 2025  - Uganda (UNU)"/>
    <s v="Panamá"/>
    <x v="63"/>
    <x v="0"/>
    <s v="Co-inversor - Fundación Avina (FA)"/>
    <x v="7"/>
    <x v="22"/>
    <x v="25"/>
    <s v="Donación efectivo hasta U$D 3K"/>
    <x v="10"/>
    <s v="US Dollar"/>
    <n v="1725"/>
    <n v="1725"/>
    <s v="Pago Completo"/>
    <s v="Pago Pasaje Aereo Ambe Emmanuel Cheo"/>
    <s v="D-2025-06-16-25219"/>
  </r>
  <r>
    <d v="2025-06-17T00:00:00"/>
    <s v="Factura 001-002-000000095 - Alianza Giro - Primer desembolso"/>
    <x v="408"/>
    <s v="ECI Latitud R ECU - Estudio de Impacto de impuesto al PET en ingresos de recicladores en Ecuador"/>
    <s v="Panamá"/>
    <x v="23"/>
    <x v="0"/>
    <s v="Avina Americas – Fundación Avina (AA-FA)"/>
    <x v="6"/>
    <x v="10"/>
    <x v="10"/>
    <s v="Consultoría: Contratación de servicios/Otros"/>
    <x v="11"/>
    <s v="US Dollar"/>
    <n v="2760"/>
    <n v="2760"/>
    <s v="Pago Completo"/>
    <s v="Factura 001-002-000000095 - Alianza Giro - Primer desembolso"/>
    <s v="D-2025-06-11-25187"/>
  </r>
  <r>
    <d v="2025-06-17T00:00:00"/>
    <s v="Allegro Factura 53681 - Eva Eduarda Gomes Duarte"/>
    <x v="156"/>
    <s v="Biomas II :  Apoio à Coordenação Programática (Eva Eduarda)"/>
    <s v="Panamá"/>
    <x v="40"/>
    <x v="0"/>
    <s v="Co-inversor - Fundación Avina (FA)"/>
    <x v="0"/>
    <x v="0"/>
    <x v="0"/>
    <s v="Consultoría: Implementación de Programas"/>
    <x v="2"/>
    <s v="US Dollar"/>
    <n v="421.09"/>
    <n v="421.09"/>
    <s v="Pago Completo"/>
    <s v="Allegro Factura 53681 - Eva Eduarda Gomes Duarte"/>
    <s v="D-2025-06-12-25197"/>
  </r>
  <r>
    <d v="2025-06-17T00:00:00"/>
    <s v="Factura 53773 - Allegro Tours - Seguro de viaje Severino Lima"/>
    <x v="367"/>
    <s v="ECI Latitud R - AFRICA - F20 - Participación Severino Lima"/>
    <s v="Panamá"/>
    <x v="23"/>
    <x v="0"/>
    <s v="Avina Americas – Fundación Avina (AA-FA)"/>
    <x v="6"/>
    <x v="10"/>
    <x v="10"/>
    <s v="Contratación de servicios/Viajes/Hoteles/Viáticos"/>
    <x v="15"/>
    <s v="US Dollar"/>
    <n v="73.5"/>
    <n v="73.5"/>
    <s v="Pago Completo"/>
    <s v="Factura 53773 - Allegro Tours - Seguro de viaje Severino Lima"/>
    <s v="D-2025-06-12-25204"/>
  </r>
  <r>
    <d v="2025-06-17T00:00:00"/>
    <s v="Factura 52025 - Allegro Tours - Pasaje aereo Severino Lima"/>
    <x v="367"/>
    <s v="ECI Latitud R - AFRICA - F20 - Participación Severino Lima"/>
    <s v="Panamá"/>
    <x v="23"/>
    <x v="0"/>
    <s v="Avina Americas – Fundación Avina (AA-FA)"/>
    <x v="6"/>
    <x v="10"/>
    <x v="10"/>
    <s v="Contratación de servicios/Viajes/Hoteles/Viáticos"/>
    <x v="15"/>
    <s v="US Dollar"/>
    <n v="1428.2"/>
    <n v="1428.2"/>
    <s v="Pago Completo"/>
    <s v="Factura 52025 - Allegro Tours - Pasaje aereo Severino Lima"/>
    <s v="D-2025-06-12-25200"/>
  </r>
  <r>
    <d v="2025-06-17T00:00:00"/>
    <s v="Pago gastos viaje YRR"/>
    <x v="0"/>
    <s v="UE Redes Chaco - Coordinación del proyecto (Yaiza Reid Rata) - año II"/>
    <s v="Argentina"/>
    <x v="56"/>
    <x v="0"/>
    <s v="Co-inversor - Fundación Avina (FA)"/>
    <x v="0"/>
    <x v="0"/>
    <x v="0"/>
    <s v="Consultoría: Implementación de Programas"/>
    <x v="0"/>
    <s v="Pesos Argentinos"/>
    <n v="312736"/>
    <n v="269.60000000000002"/>
    <s v="Pago Completo"/>
    <s v="Pago gastos viaje YRR"/>
    <s v="D-2025-06-13-25205"/>
  </r>
  <r>
    <d v="2025-06-17T00:00:00"/>
    <s v="01 st Desembolso I-07051 Turismo Esquerre"/>
    <x v="409"/>
    <s v="MapBiomas: Coordinación logística Congreso Chile Turismo Esquerré"/>
    <s v="Avina Americas"/>
    <x v="10"/>
    <x v="2"/>
    <s v="Co-inversor - Avina Americas (AA)"/>
    <x v="0"/>
    <x v="6"/>
    <x v="6"/>
    <s v="Consultoría: Contratación de servicios/Otros"/>
    <x v="1"/>
    <s v="US Dollar"/>
    <n v="36165.33"/>
    <n v="36165.33"/>
    <s v="Pago Completo"/>
    <s v="01 st Desembolso I-07051 Turismo Esquerre"/>
    <s v="D-2025-06-16-25220"/>
  </r>
  <r>
    <d v="2025-06-17T00:00:00"/>
    <s v="Factura 52986 - Allegro Tours - Pasaje aereo Severino Lima"/>
    <x v="367"/>
    <s v="ECI Latitud R - AFRICA - F20 - Participación Severino Lima"/>
    <s v="Panamá"/>
    <x v="23"/>
    <x v="0"/>
    <s v="Avina Americas – Fundación Avina (AA-FA)"/>
    <x v="6"/>
    <x v="10"/>
    <x v="10"/>
    <s v="Contratación de servicios/Viajes/Hoteles/Viáticos"/>
    <x v="15"/>
    <s v="US Dollar"/>
    <n v="189.79"/>
    <n v="189.79"/>
    <s v="Pago Completo"/>
    <s v="Factura 52986 - Allegro Tours - Pasaje aereo Severino Lima"/>
    <s v="D-2025-06-12-25199"/>
  </r>
  <r>
    <d v="2025-06-17T00:00:00"/>
    <s v="Factura 53773 - Allegro Tours - Hotel Cape Town Severino Lima"/>
    <x v="367"/>
    <s v="ECI Latitud R - AFRICA - F20 - Participación Severino Lima"/>
    <s v="Panamá"/>
    <x v="23"/>
    <x v="0"/>
    <s v="Avina Americas – Fundación Avina (AA-FA)"/>
    <x v="6"/>
    <x v="10"/>
    <x v="10"/>
    <s v="Contratación de servicios/Viajes/Hoteles/Viáticos"/>
    <x v="15"/>
    <s v="US Dollar"/>
    <n v="1058.6199999999999"/>
    <n v="1058.6199999999999"/>
    <s v="Pago Completo"/>
    <s v="Factura 53773 - Allegro Tours - Hotel Cape Town Severino Lima"/>
    <s v="D-2025-06-12-25203"/>
  </r>
  <r>
    <d v="2025-06-17T00:00:00"/>
    <s v="Reintegro gastos viaje misión UE"/>
    <x v="120"/>
    <s v="UE Redes Chaco - consultoría administrativa (Fiorella Tomasello)"/>
    <s v="Argentina"/>
    <x v="56"/>
    <x v="0"/>
    <s v="Co-inversor - Fundación Avina (FA)"/>
    <x v="0"/>
    <x v="0"/>
    <x v="0"/>
    <s v="Consultoría: Implementación de Programas"/>
    <x v="0"/>
    <s v="Pesos Argentinos"/>
    <n v="308000.84999999998"/>
    <n v="265.52"/>
    <s v="Pago Completo"/>
    <s v="Reintegro gastos viaje misión UE"/>
    <s v="D-2025-06-13-25206"/>
  </r>
  <r>
    <d v="2025-06-18T00:00:00"/>
    <s v="Fatura Allegrotour 51075 + tasas"/>
    <x v="333"/>
    <s v="GCF BRA | Conferência Community-Based Adaptation (CBA19)"/>
    <s v="Panamá"/>
    <x v="2"/>
    <x v="0"/>
    <s v="Co-inversor - Fundación Avina (FA)"/>
    <x v="0"/>
    <x v="11"/>
    <x v="11"/>
    <s v="Contratación de servicios/Viajes/Hoteles/Viáticos"/>
    <x v="2"/>
    <s v="US Dollar"/>
    <n v="1214.8"/>
    <n v="1214.8"/>
    <s v="Pago Completo"/>
    <s v="Fatura Allegrotour 51075 + tasas"/>
    <s v="D-2025-06-06-25158"/>
  </r>
  <r>
    <d v="2025-06-18T00:00:00"/>
    <s v="Eventos Marajó Resiliente - 2ª quinzena junho2025"/>
    <x v="36"/>
    <s v="GCF BRA | Eventos e Viagens - Projeto Marajó"/>
    <s v="Brasil"/>
    <x v="2"/>
    <x v="0"/>
    <s v="Co-inversor - Fundación Avina (FA)"/>
    <x v="0"/>
    <x v="11"/>
    <x v="11"/>
    <s v="Organizado por Avina"/>
    <x v="2"/>
    <s v="Reales"/>
    <n v="10000"/>
    <n v="1822.29"/>
    <s v="Pago Completo"/>
    <s v="Eventos Marajó Resiliente - 2ª quinzena junho2025"/>
    <s v="D-2025-06-17-25224"/>
  </r>
  <r>
    <d v="2025-06-19T00:00:00"/>
    <s v="Pago pasaje avión JUJ AEP JUJ YRR"/>
    <x v="0"/>
    <s v="UE Redes Chaco - Coordinación del proyecto (Yaiza Reid Rata) - año II"/>
    <s v="Argentina"/>
    <x v="56"/>
    <x v="0"/>
    <s v="Co-inversor - Fundación Avina (FA)"/>
    <x v="0"/>
    <x v="0"/>
    <x v="0"/>
    <s v="Consultoría: Implementación de Programas"/>
    <x v="0"/>
    <s v="Pesos Argentinos"/>
    <n v="532179.97"/>
    <n v="457.99"/>
    <s v="Pago Completo"/>
    <s v="Pago pasaje avión JUJ AEP JUJ YRR"/>
    <s v="D-2025-06-13-25207"/>
  </r>
  <r>
    <d v="2025-06-20T00:00:00"/>
    <s v="Honorário Mayo"/>
    <x v="123"/>
    <s v="GCF BRA | Consultoria Genero e Diversidade - Lara Vaz"/>
    <s v="Panamá"/>
    <x v="2"/>
    <x v="0"/>
    <s v="Co-inversor - Fundación Avina (FA)"/>
    <x v="0"/>
    <x v="0"/>
    <x v="0"/>
    <s v="Consultoría: Implementación de Programas"/>
    <x v="2"/>
    <s v="Reales"/>
    <n v="7862.25"/>
    <n v="1405.38"/>
    <s v="Pago Completo"/>
    <s v="Honorário Mayo"/>
    <s v="D-2025-06-18-25235"/>
  </r>
  <r>
    <d v="2025-06-20T00:00:00"/>
    <s v="Pago 1 - Inclusion Africa"/>
    <x v="410"/>
    <s v="ICC: Inclusion Africa"/>
    <s v="Panamá"/>
    <x v="106"/>
    <x v="0"/>
    <s v="Co-inversor - Fundación Avina (FA)"/>
    <x v="3"/>
    <x v="3"/>
    <x v="3"/>
    <s v="Donación efectivo más de U$D 50K"/>
    <x v="12"/>
    <s v="US Dollar"/>
    <n v="20000"/>
    <n v="20000"/>
    <s v="Pago Completo"/>
    <s v="Pago 1 - Inclusion Africa"/>
    <s v="D-2025-06-12-25201"/>
  </r>
  <r>
    <d v="2025-06-20T00:00:00"/>
    <s v="Pago 2 - bimestral consultoría Giselle Baiguera"/>
    <x v="273"/>
    <s v="Consultoria Gestión Programática - Giselle Baiguera"/>
    <s v="Panamá"/>
    <x v="88"/>
    <x v="0"/>
    <s v="Avina Americas – Fundación Avina (AA-FA)"/>
    <x v="3"/>
    <x v="9"/>
    <x v="9"/>
    <s v="Consultoría: Implementación de Programas"/>
    <x v="0"/>
    <s v="Pesos Argentinos"/>
    <n v="3672064.42"/>
    <n v="3111.71"/>
    <s v="Pago Completo"/>
    <s v="Pago 2 - bimestral consultoría Giselle Baiguera"/>
    <s v="D-2025-06-17-25226"/>
  </r>
  <r>
    <d v="2025-06-23T00:00:00"/>
    <s v="Reemb. Gracyane A-1805 Arapyau"/>
    <x v="4"/>
    <s v="WTT GER - Viagens 2025 - Via Aérea e adiantamentos"/>
    <s v="Asociacion WTT"/>
    <x v="42"/>
    <x v="1"/>
    <s v="WTT Institucional"/>
    <x v="2"/>
    <x v="2"/>
    <x v="2"/>
    <s v="Contratación de servicios/Viajes/Hoteles/Viáticos"/>
    <x v="2"/>
    <s v="Reales"/>
    <n v="578.52"/>
    <n v="104.96"/>
    <s v="Pago Completo"/>
    <s v="Reemb. Gracyane A-1805 Arapyau"/>
    <s v="D-2025-06-23-25249"/>
  </r>
  <r>
    <d v="2025-06-23T00:00:00"/>
    <s v="Reintegro Luciana Passos - Gastos de Viajes"/>
    <x v="345"/>
    <s v="Intercambios - Águas do Marajó (Ceará y Santarém)"/>
    <s v="Panamá"/>
    <x v="27"/>
    <x v="0"/>
    <s v="Co-inversor - Fundación Avina (FA)"/>
    <x v="4"/>
    <x v="4"/>
    <x v="4"/>
    <s v="Organizado por Avina"/>
    <x v="2"/>
    <s v="US Dollar"/>
    <n v="850.36"/>
    <n v="850.36"/>
    <s v="Pago Completo"/>
    <s v="Reintegro Luciana Passos - Gastos de Viajes"/>
    <s v="D-2025-06-20-25240"/>
  </r>
  <r>
    <d v="2025-06-23T00:00:00"/>
    <s v="LPassos - Consultoría"/>
    <x v="287"/>
    <s v="Aguas do Marajó: Assessoria Jurídica Programática"/>
    <s v="Panamá"/>
    <x v="27"/>
    <x v="0"/>
    <s v="Co-inversor - Fundación Avina (FA)"/>
    <x v="4"/>
    <x v="12"/>
    <x v="12"/>
    <s v="Consultoría: Implementación de Programas"/>
    <x v="2"/>
    <s v="Reales"/>
    <n v="37122.400000000001"/>
    <n v="6635.64"/>
    <s v="Pago Completo"/>
    <s v="LPassos - Consultoría"/>
    <s v="D-2025-06-20-25239"/>
  </r>
  <r>
    <d v="2025-06-23T00:00:00"/>
    <s v="Pago 1/1 I-2025-7037"/>
    <x v="411"/>
    <s v="ECI – Latitud R COL - Fortalecimiento Asoactiva/Aruman con foco en plásticos"/>
    <s v="Avina Americas"/>
    <x v="96"/>
    <x v="2"/>
    <s v="Co-inversor - Avina Americas (AA)"/>
    <x v="6"/>
    <x v="19"/>
    <x v="19"/>
    <s v="Donación efectivo más de U$D 3K y menos de U$D 50K"/>
    <x v="4"/>
    <s v="US Dollar"/>
    <n v="10000"/>
    <n v="10000"/>
    <s v="Pago Completo"/>
    <s v="Pago 1/1 I-2025-7037"/>
    <s v="D-2025-06-20-25242"/>
  </r>
  <r>
    <d v="2025-06-23T00:00:00"/>
    <s v="Desembolso Préstamo único M.Manquilaf"/>
    <x v="412"/>
    <s v="Mariano Manquilaf Quilacan FDR 2.0 - Ikatu"/>
    <s v="Chile"/>
    <x v="1"/>
    <x v="0"/>
    <s v="Co-inversor - Fundación Avina (FA)"/>
    <x v="1"/>
    <x v="1"/>
    <x v="1"/>
    <s v="Cooperación Financiera Reembolsable"/>
    <x v="1"/>
    <s v="Pesos Chilenos"/>
    <n v="3000000"/>
    <n v="3167.8"/>
    <s v="Pago Completo"/>
    <s v="Desembolso Préstamo único M.Manquilaf"/>
    <s v="D-2025-06-18-25228"/>
  </r>
  <r>
    <d v="2025-06-23T00:00:00"/>
    <s v="Reemb. Angelica A-1805 Arapyau"/>
    <x v="4"/>
    <s v="WTT GER - Viagens 2025 - Via Aérea e adiantamentos"/>
    <s v="Asociacion WTT"/>
    <x v="42"/>
    <x v="1"/>
    <s v="WTT Institucional"/>
    <x v="2"/>
    <x v="2"/>
    <x v="2"/>
    <s v="Contratación de servicios/Viajes/Hoteles/Viáticos"/>
    <x v="2"/>
    <s v="Reales"/>
    <n v="360.28"/>
    <n v="65.36"/>
    <s v="Pago Completo"/>
    <s v="Reemb. Angelica A-1805 Arapyau"/>
    <s v="D-2025-06-23-25248"/>
  </r>
  <r>
    <d v="2025-06-23T00:00:00"/>
    <s v="NF 109 ref. Pago 4 - Gracyane Taveira"/>
    <x v="152"/>
    <s v="WTT CAP - ICT Piloto UFOPA - Gracyane Taveira"/>
    <s v="Asociacion WTT"/>
    <x v="42"/>
    <x v="1"/>
    <s v="WTT Institucional"/>
    <x v="2"/>
    <x v="13"/>
    <x v="13"/>
    <s v="Consultoría: Implementación de Programas"/>
    <x v="2"/>
    <s v="Reales"/>
    <n v="20000"/>
    <n v="3628.45"/>
    <s v="Pago Completo"/>
    <s v="NF 109 ref. Pago 4 - Gracyane Taveira"/>
    <s v="D-2025-06-23-25250"/>
  </r>
  <r>
    <d v="2025-06-23T00:00:00"/>
    <s v="Desembolso Préstamo único L.Peñailillo"/>
    <x v="413"/>
    <s v="Liliana Peñailillo Inalaf FDR 2.0 - Ikatu"/>
    <s v="Chile"/>
    <x v="1"/>
    <x v="0"/>
    <s v="Co-inversor - Fundación Avina (FA)"/>
    <x v="1"/>
    <x v="1"/>
    <x v="1"/>
    <s v="Cooperación Financiera Reembolsable"/>
    <x v="1"/>
    <s v="Pesos Chilenos"/>
    <n v="1000000"/>
    <n v="1055.93"/>
    <s v="Pago Completo"/>
    <s v="Desembolso Préstamo único L.Peñailillo"/>
    <s v="D-2025-06-18-25229"/>
  </r>
  <r>
    <d v="2025-06-23T00:00:00"/>
    <s v="Fac 150471 Transportes Nueva Apoquinto - Gastos de Transporte"/>
    <x v="181"/>
    <s v="+Água - Consultoría Programática Chile"/>
    <s v="Chile"/>
    <x v="55"/>
    <x v="0"/>
    <s v="Co-inversor - Fundación Avina (FA)"/>
    <x v="4"/>
    <x v="12"/>
    <x v="12"/>
    <s v="Consultoría: Implementación de Programas"/>
    <x v="1"/>
    <s v="Pesos Chilenos"/>
    <n v="57457"/>
    <n v="60.67"/>
    <s v="Pago Completo"/>
    <s v="Fac 150471 Transportes Nueva Apoquinto - Gastos de Transporte"/>
    <s v="D-2025-06-18-25230"/>
  </r>
  <r>
    <d v="2025-06-23T00:00:00"/>
    <s v="Fac 146707 - Turismo Esquierre LTDA - Transporte"/>
    <x v="181"/>
    <s v="+Água - Consultoría Programática Chile"/>
    <s v="Chile"/>
    <x v="55"/>
    <x v="0"/>
    <s v="Co-inversor - Fundación Avina (FA)"/>
    <x v="4"/>
    <x v="12"/>
    <x v="12"/>
    <s v="Consultoría: Implementación de Programas"/>
    <x v="1"/>
    <s v="Pesos Chilenos"/>
    <n v="283238"/>
    <n v="299.08"/>
    <s v="Pago Completo"/>
    <s v="Fac 146707 - Turismo Esquierre LTDA - Transporte"/>
    <s v="D-2025-06-18-25231"/>
  </r>
  <r>
    <d v="2025-06-23T00:00:00"/>
    <s v="NF 1 ref. Pagamento inicial - Osmar da Silva"/>
    <x v="414"/>
    <s v="WTT COM - Contratação programador web site | OSMAR VIEIRA"/>
    <s v="Asociacion WTT"/>
    <x v="19"/>
    <x v="1"/>
    <s v="WTT Institucional"/>
    <x v="2"/>
    <x v="13"/>
    <x v="13"/>
    <s v="Consultoría: Contratación de servicios/Otros"/>
    <x v="2"/>
    <s v="Reales"/>
    <n v="5000"/>
    <n v="905.63"/>
    <s v="Pago Completo"/>
    <s v="NF 1 ref. Pagamento inicial - Osmar da Silva"/>
    <s v="D-2025-06-18-25232"/>
  </r>
  <r>
    <d v="2025-06-23T00:00:00"/>
    <s v="Desembolso Préstamo único O.Vergara"/>
    <x v="415"/>
    <s v="Orfelina Vergara Morales FDR 20 - Ikatu"/>
    <s v="Chile"/>
    <x v="1"/>
    <x v="0"/>
    <s v="Co-inversor - Fundación Avina (FA)"/>
    <x v="1"/>
    <x v="1"/>
    <x v="1"/>
    <s v="Cooperación Financiera Reembolsable"/>
    <x v="1"/>
    <s v="Pesos Chilenos"/>
    <n v="10000000"/>
    <n v="10559.33"/>
    <s v="Pago Completo"/>
    <s v="Desembolso Préstamo único O.Vergara"/>
    <s v="D-2025-06-18-25227"/>
  </r>
  <r>
    <d v="2025-06-24T00:00:00"/>
    <s v="Pago Taller 2 - Cultural Bridge"/>
    <x v="399"/>
    <s v="ICC: Traducción talleres LAC junio"/>
    <s v="Panamá"/>
    <x v="106"/>
    <x v="0"/>
    <s v="Co-inversor - Fundación Avina (FA)"/>
    <x v="3"/>
    <x v="3"/>
    <x v="3"/>
    <s v="Consultoría: Contratación de servicios/Otros"/>
    <x v="6"/>
    <s v="Pesos Mexicanos"/>
    <n v="22040"/>
    <n v="1164.29"/>
    <s v="Pago Completo"/>
    <s v="Pago Taller 2 - Cultural Bridge"/>
    <s v="D-2025-06-23-25256"/>
  </r>
  <r>
    <d v="2025-06-24T00:00:00"/>
    <s v="Honorarios junio/2025"/>
    <x v="77"/>
    <s v="SURGE | Consultoria de Monitoreo e Evaluación | Eva Villanueva"/>
    <s v="Panamá"/>
    <x v="61"/>
    <x v="0"/>
    <s v="Avina Americas – Fundación Avina (AA-FA)"/>
    <x v="5"/>
    <x v="16"/>
    <x v="16"/>
    <s v="Consultoría: Implementación de Programas"/>
    <x v="6"/>
    <s v="Pesos Mexicanos"/>
    <n v="36474"/>
    <n v="1926.78"/>
    <s v="Pago Completo"/>
    <s v="Honorarios junio/2025"/>
    <s v="D-2025-06-24-25263"/>
  </r>
  <r>
    <d v="2025-06-24T00:00:00"/>
    <s v="Fatura Via Aerea 8174 - 50% Caroline Santos - Pago Panamá"/>
    <x v="353"/>
    <s v="GCF BRA | Eventos e Viagens - projeto Marajó"/>
    <s v="Panamá"/>
    <x v="2"/>
    <x v="0"/>
    <s v="Co-inversor - Fundación Avina (FA)"/>
    <x v="0"/>
    <x v="0"/>
    <x v="0"/>
    <s v="Organizado por Avina"/>
    <x v="2"/>
    <s v="US Dollar"/>
    <n v="175"/>
    <n v="175"/>
    <s v="Pago Completo"/>
    <s v="Fatura Via Aerea 8174 - 50% Caroline Santos - Pago Panamá"/>
    <s v="D-2025-06-16-25221"/>
  </r>
  <r>
    <d v="2025-06-24T00:00:00"/>
    <s v="Consultoria Ma. Pia Montero jun25"/>
    <x v="388"/>
    <s v="UE Chile - Periplo Consultoria MEL M.Montero"/>
    <s v="Chile"/>
    <x v="65"/>
    <x v="0"/>
    <s v="Co-inversor - Fundación Avina (FA)"/>
    <x v="3"/>
    <x v="9"/>
    <x v="9"/>
    <s v="Consultoría: Implementación de Programas"/>
    <x v="1"/>
    <s v="Pesos Chilenos"/>
    <n v="1100000"/>
    <n v="1176.21"/>
    <s v="Pago Completo"/>
    <s v="Consultoria Ma. Pia Montero jun25"/>
    <s v="D-2025-06-23-25243"/>
  </r>
  <r>
    <d v="2025-06-24T00:00:00"/>
    <s v="Pago único I-7010"/>
    <x v="416"/>
    <s v="SURGE FCP | Impulso a la participación de víctimas en materia de desaparicion | Socios México Centro de Colaboración Cívica A.C."/>
    <s v="Avina Americas"/>
    <x v="76"/>
    <x v="2"/>
    <s v="Co-inversor - Avina Americas (AA)"/>
    <x v="5"/>
    <x v="18"/>
    <x v="18"/>
    <s v="Donación efectivo más de U$D 3K y menos de U$D 50K"/>
    <x v="6"/>
    <s v="US Dollar"/>
    <n v="18000"/>
    <n v="18000"/>
    <s v="Pago Completo"/>
    <s v="Pago único I-7010"/>
    <s v="D-2025-06-17-25225"/>
  </r>
  <r>
    <d v="2025-06-24T00:00:00"/>
    <s v="Reintegro Alejandra Calderon - Gastos de Alimentación y Traslado"/>
    <x v="336"/>
    <s v="Aliados por el Agua: Evento Adaptación Comunitaria al Cambio Climático (CBA)"/>
    <s v="Panamá"/>
    <x v="109"/>
    <x v="0"/>
    <s v="Co-inversor - Fundación Avina (FA)"/>
    <x v="4"/>
    <x v="12"/>
    <x v="12"/>
    <s v="Organizado por Avina"/>
    <x v="2"/>
    <s v="US Dollar"/>
    <n v="225.86"/>
    <n v="225.86"/>
    <s v="Pago Completo"/>
    <s v="Reintegro Alejandra Calderon - Gastos de Alimentación y Traslado"/>
    <s v="D-2025-05-28-25103"/>
  </r>
  <r>
    <d v="2025-06-24T00:00:00"/>
    <s v="Anula pago en CRM"/>
    <x v="417"/>
    <s v="ICC: proofreading for climate and care policy brief (in colaboration with the Asia Foundation)"/>
    <s v="Panamá"/>
    <x v="106"/>
    <x v="0"/>
    <s v="Co-inversor - Fundación Avina (FA)"/>
    <x v="3"/>
    <x v="34"/>
    <x v="36"/>
    <s v="Consultoría: Contratación de servicios/Otros"/>
    <x v="23"/>
    <s v="US Dollar"/>
    <n v="-355"/>
    <n v="-355"/>
    <s v="Pago Completo"/>
    <s v="Anula pago en CRM"/>
    <s v="D-2025-04-15-24776"/>
  </r>
  <r>
    <d v="2025-06-24T00:00:00"/>
    <s v="Invoice 003/2025 - Pago 3 - Consultora apoyo tecnico Bolívia - Alejandra Calderon"/>
    <x v="158"/>
    <s v="ECI - Consultoría Programática Apoyo Técnico Latitud R y ECI  Bolívia"/>
    <s v="Panamá"/>
    <x v="23"/>
    <x v="0"/>
    <s v="Avina Americas – Fundación Avina (AA-FA)"/>
    <x v="6"/>
    <x v="8"/>
    <x v="8"/>
    <s v="Consultoría: Implementación de Programas"/>
    <x v="17"/>
    <s v="Pesos Bolivianos"/>
    <n v="17155.32"/>
    <n v="2464.84"/>
    <s v="Pago Completo"/>
    <s v="Invoice 003/2025 - Pago 3 - Consultora apoyo tecnico Bolívia - Alejandra Calderon"/>
    <s v="D-2025-06-23-25259"/>
  </r>
  <r>
    <d v="2025-06-24T00:00:00"/>
    <s v="Alejandra Calderon - Consultoría"/>
    <x v="256"/>
    <s v="Avina: Consultoría Programatica Bolívia"/>
    <s v="Panamá"/>
    <x v="27"/>
    <x v="0"/>
    <s v="Co-inversor - Fundación Avina (FA)"/>
    <x v="4"/>
    <x v="12"/>
    <x v="12"/>
    <s v="Consultoría: Implementación de Programas"/>
    <x v="17"/>
    <s v="Pesos Bolivianos"/>
    <n v="8553.98"/>
    <n v="1229.02"/>
    <s v="Pago Completo"/>
    <s v="Alejandra Calderon - Consultoría"/>
    <s v="D-2025-06-23-25247"/>
  </r>
  <r>
    <d v="2025-06-24T00:00:00"/>
    <s v="Gabriela Bade Consultoria UE junio 2025"/>
    <x v="65"/>
    <s v="UE Chile - Periplo Comunicaciones"/>
    <s v="Chile"/>
    <x v="65"/>
    <x v="0"/>
    <s v="Co-inversor - Fundación Avina (FA)"/>
    <x v="3"/>
    <x v="9"/>
    <x v="9"/>
    <s v="Consultoría: Implementación de Programas"/>
    <x v="1"/>
    <s v="Pesos Chilenos"/>
    <n v="815000"/>
    <n v="871.46"/>
    <s v="Pago Completo"/>
    <s v="Gabriela Bade Consultoria UE junio 2025"/>
    <s v="D-2025-06-23-25244"/>
  </r>
  <r>
    <d v="2025-06-24T00:00:00"/>
    <s v="Fatura Via Aerea 8174 - 50% Priscilla Chaves - Pago Panamá"/>
    <x v="395"/>
    <s v="GCF BRA | Reunião Planejamento Administrativa Avina e Aliados - São Paulo"/>
    <s v="Panamá"/>
    <x v="2"/>
    <x v="0"/>
    <s v="Co-inversor - Fundación Avina (FA)"/>
    <x v="0"/>
    <x v="11"/>
    <x v="11"/>
    <s v="Contratación de servicios/Viajes/Hoteles/Viáticos"/>
    <x v="2"/>
    <s v="US Dollar"/>
    <n v="175"/>
    <n v="175"/>
    <s v="Pago Completo"/>
    <s v="Fatura Via Aerea 8174 - 50% Priscilla Chaves - Pago Panamá"/>
    <s v="D-2025-06-16-25222"/>
  </r>
  <r>
    <d v="2025-06-25T00:00:00"/>
    <s v="Honorarios Junio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Junio 2025 Mirana"/>
    <s v="D-2025-06-24-25265"/>
  </r>
  <r>
    <d v="2025-06-25T00:00:00"/>
    <s v="Pago Diferencia Honorarios Abril 2025"/>
    <x v="266"/>
    <s v="Equipo: Consultoría de Coordinación Programática África - Mirana Njakatiana"/>
    <s v="Panamá"/>
    <x v="63"/>
    <x v="0"/>
    <s v="Co-inversor - Fundación Avina (FA)"/>
    <x v="7"/>
    <x v="14"/>
    <x v="14"/>
    <s v="Consultoría: Implementación de Programas"/>
    <x v="10"/>
    <s v="Malagasy Ariary"/>
    <n v="1269296.5"/>
    <n v="270.64"/>
    <s v="Pago Completo"/>
    <s v="Pago Diferencia Honorarios Abril 2025"/>
    <s v="D-2025-06-24-25266"/>
  </r>
  <r>
    <d v="2025-06-25T00:00:00"/>
    <s v="14 Pago Nathalia Junio 2025"/>
    <x v="37"/>
    <s v="Impulsouth II: National Strategies Lead Nathalia"/>
    <s v="Panamá"/>
    <x v="63"/>
    <x v="0"/>
    <s v="Co-inversor - Fundación Avina (FA)"/>
    <x v="7"/>
    <x v="14"/>
    <x v="14"/>
    <s v="Consultoría: Implementación de Programas"/>
    <x v="10"/>
    <s v="Euros"/>
    <n v="1238.71"/>
    <n v="1314"/>
    <s v="Pago Completo"/>
    <s v="14 Pago Nathalia Junio 2025"/>
    <s v="D-2025-06-18-25237"/>
  </r>
  <r>
    <d v="2025-06-25T00:00:00"/>
    <s v="I-07086 - Boleto de avión de Sindy Hernandez"/>
    <x v="418"/>
    <s v="ASDI: Boleto de avión de Sindy Hernandez para participación en el Foro de Desarrollo Local de la OCDE"/>
    <s v="Panamá"/>
    <x v="5"/>
    <x v="0"/>
    <s v="Co-inversor - Fundación Avina (FA)"/>
    <x v="3"/>
    <x v="9"/>
    <x v="9"/>
    <s v="Contratación de servicios/Viajes/Hoteles/Viáticos"/>
    <x v="19"/>
    <s v="US Dollar"/>
    <n v="955.7"/>
    <n v="955.7"/>
    <s v="Pago Completo"/>
    <s v="I-07086 - Boleto de avión de Sindy Hernandez"/>
    <s v="D-2025-06-24-25264"/>
  </r>
  <r>
    <d v="2025-06-25T00:00:00"/>
    <s v="Pago Junio 2025 Pamela"/>
    <x v="58"/>
    <s v="Andes Resiliente II: Consultoría técnica Pamela Olmedo"/>
    <s v="Panamá"/>
    <x v="25"/>
    <x v="0"/>
    <s v="Co-inversor - Fundación Avina (FA)"/>
    <x v="7"/>
    <x v="14"/>
    <x v="14"/>
    <s v="Consultoría: Implementación de Programas"/>
    <x v="11"/>
    <s v="US Dollar"/>
    <n v="3216.96"/>
    <n v="3216.96"/>
    <s v="Pago Completo"/>
    <s v="Pago Junio 2025 Pamela"/>
    <s v="D-2025-06-23-25257"/>
  </r>
  <r>
    <d v="2025-06-25T00:00:00"/>
    <s v="Honorarios Carola Junio 2025"/>
    <x v="161"/>
    <s v="Equipo: Consultoria Gestion Programatica Carola Mejía Silva"/>
    <s v="Panamá"/>
    <x v="25"/>
    <x v="0"/>
    <s v="Co-inversor - Fundación Avina (FA)"/>
    <x v="7"/>
    <x v="14"/>
    <x v="14"/>
    <s v="Consultoría: Implementación de Programas"/>
    <x v="10"/>
    <s v="Pesos Bolivianos"/>
    <n v="14711.48"/>
    <n v="2113.7199999999998"/>
    <s v="Pago Completo"/>
    <s v="Honorarios Carola Junio 2025"/>
    <s v="D-2025-06-18-25236"/>
  </r>
  <r>
    <d v="2025-06-25T00:00:00"/>
    <s v="Pago unico"/>
    <x v="419"/>
    <s v="Surge FCP | Encuentros y Diálogos Intergeneracionales: memorias y horizontes para la resistencia |  Bárbara Eugenia Martínez Cairo Salazar"/>
    <s v="Panamá"/>
    <x v="75"/>
    <x v="0"/>
    <s v="Avina Americas – Fundación Avina (AA-FA)"/>
    <x v="5"/>
    <x v="5"/>
    <x v="5"/>
    <s v="Donación efectivo más de U$D 3K y menos de U$D 50K"/>
    <x v="6"/>
    <s v="US Dollar"/>
    <n v="12000"/>
    <n v="12000"/>
    <s v="Pago Completo"/>
    <s v="Pago unico"/>
    <s v="D-2025-06-24-25261"/>
  </r>
  <r>
    <d v="2025-06-25T00:00:00"/>
    <s v="Desembolso 2"/>
    <x v="420"/>
    <s v="POV-PY: NaturalezaPV- INCIDENCIA CLIMATICA: Estrategias y alianzas de las organizaciones de la sociedad civil frente a los desafíos del Cambio Climático a escala nacional, regional y global."/>
    <s v="Panamá"/>
    <x v="40"/>
    <x v="0"/>
    <s v="Co-inversor - Fundación Avina (FA)"/>
    <x v="0"/>
    <x v="11"/>
    <x v="11"/>
    <s v="Donación efectivo más de U$D 3K y menos de U$D 50K"/>
    <x v="9"/>
    <s v="US Dollar"/>
    <n v="5790"/>
    <n v="5790"/>
    <s v="Pago Completo"/>
    <s v="Desembolso 2"/>
    <s v="D-2025-06-24-25260"/>
  </r>
  <r>
    <d v="2025-06-25T00:00:00"/>
    <s v="Reembolso - Isadora Lopes Harvey | Participação no XXIII Congresso Brasileiro do Ministério Público"/>
    <x v="199"/>
    <s v="Avina | Consultoría Coordinación Programática | Isadora Harvey"/>
    <s v="Panamá"/>
    <x v="40"/>
    <x v="0"/>
    <s v="Co-inversor - Fundación Avina (FA)"/>
    <x v="0"/>
    <x v="0"/>
    <x v="0"/>
    <s v="Consultoría: Implementación de Programas"/>
    <x v="2"/>
    <s v="US Dollar"/>
    <n v="137.74"/>
    <n v="137.74"/>
    <s v="Pago Completo"/>
    <s v="Reembolso - Isadora Lopes Harvey | Participação no XXIII Congresso Brasileiro do Ministério Público"/>
    <s v="D-2025-05-22-25054"/>
  </r>
  <r>
    <d v="2025-06-25T00:00:00"/>
    <s v="Parcela 3/6"/>
    <x v="199"/>
    <s v="Avina | Consultoría Coordinación Programática | Isadora Harvey"/>
    <s v="Panamá"/>
    <x v="40"/>
    <x v="0"/>
    <s v="Co-inversor - Fundación Avina (FA)"/>
    <x v="0"/>
    <x v="0"/>
    <x v="0"/>
    <s v="Consultoría: Implementación de Programas"/>
    <x v="2"/>
    <s v="Reales"/>
    <n v="18306.5"/>
    <n v="3369.87"/>
    <s v="Pago Completo"/>
    <s v="Parcela 3/6"/>
    <s v="D-2025-06-24-25262"/>
  </r>
  <r>
    <d v="2025-06-25T00:00:00"/>
    <s v="NF 96 ref. Pagamento após imersão | 30% - MFL Mercês"/>
    <x v="358"/>
    <s v="WTT | Imersão estratégica equipe | Maria Luiza"/>
    <s v="Asociacion WTT"/>
    <x v="60"/>
    <x v="1"/>
    <s v="WTT Institucional"/>
    <x v="2"/>
    <x v="13"/>
    <x v="13"/>
    <s v="Consultoría: Contratación de servicios/Otros"/>
    <x v="2"/>
    <s v="Reales"/>
    <n v="3000"/>
    <n v="544.27"/>
    <s v="Pago Completo"/>
    <s v="NF 96 ref. Pagamento após imersão | 30% - MFL Mercês"/>
    <s v="D-2025-06-25-25273"/>
  </r>
  <r>
    <d v="2025-06-25T00:00:00"/>
    <s v="NF 97 ref. Pagamento final | 30% - MFL Merces"/>
    <x v="358"/>
    <s v="WTT | Imersão estratégica equipe | Maria Luiza"/>
    <s v="Asociacion WTT"/>
    <x v="60"/>
    <x v="1"/>
    <s v="WTT Institucional"/>
    <x v="2"/>
    <x v="13"/>
    <x v="13"/>
    <s v="Consultoría: Contratación de servicios/Otros"/>
    <x v="2"/>
    <s v="Reales"/>
    <n v="3000"/>
    <n v="541.28"/>
    <s v="Pago Completo"/>
    <s v="NF 97 ref. Pagamento final | 30% - MFL Merces"/>
    <s v="D-2025-06-25-25274"/>
  </r>
  <r>
    <d v="2025-06-25T00:00:00"/>
    <s v="Pago único"/>
    <x v="421"/>
    <s v="ASDI: Consultoría de Comunicaciones Julie López"/>
    <s v="Panamá"/>
    <x v="5"/>
    <x v="0"/>
    <s v="Co-inversor - Fundación Avina (FA)"/>
    <x v="3"/>
    <x v="9"/>
    <x v="9"/>
    <s v="Consultoría: Implementación de Programas"/>
    <x v="19"/>
    <s v="Quetzales Guatemaltecos"/>
    <n v="15440"/>
    <n v="2009.79"/>
    <s v="Pago Completo"/>
    <s v="Pago único"/>
    <s v="D-2025-06-06-25161"/>
  </r>
  <r>
    <d v="2025-06-25T00:00:00"/>
    <s v="13 Honorarios Ana Maria Junio 2025"/>
    <x v="38"/>
    <s v="Impulsouth II: Consultoría Comunicaciones Ana Maria Vela"/>
    <s v="Panamá"/>
    <x v="63"/>
    <x v="0"/>
    <s v="Co-inversor - Fundación Avina (FA)"/>
    <x v="7"/>
    <x v="14"/>
    <x v="14"/>
    <s v="Consultoría: Implementación de Programas"/>
    <x v="10"/>
    <s v="Nuevos Soles Peruanos"/>
    <n v="10000"/>
    <n v="2752.55"/>
    <s v="Pago Completo"/>
    <s v="13 Honorarios Ana Maria Junio 2025"/>
    <s v="D-2025-06-19-25238"/>
  </r>
  <r>
    <d v="2025-06-25T00:00:00"/>
    <s v="Pago # 6"/>
    <x v="218"/>
    <s v="Pro-CLIMAR Argentina - Communications coordinator"/>
    <s v="Panamá"/>
    <x v="92"/>
    <x v="0"/>
    <s v="Co-inversor - Fundación Avina (FA)"/>
    <x v="6"/>
    <x v="8"/>
    <x v="8"/>
    <s v="Consultoría: Implementación de Programas"/>
    <x v="0"/>
    <s v="Pesos Argentinos"/>
    <n v="1867423.99"/>
    <n v="1579.88"/>
    <s v="Pago Parcial Realizado"/>
    <s v="Pago # 6"/>
    <s v="D-2025-06-23-25258"/>
  </r>
  <r>
    <d v="2025-06-26T00:00:00"/>
    <s v="Per diem Ambe Emmanuel Uganda (UNU)"/>
    <x v="407"/>
    <s v="Impulsouth II: Participación Bioenergy Week 2025  - Uganda (UNU)"/>
    <s v="Panamá"/>
    <x v="63"/>
    <x v="0"/>
    <s v="Co-inversor - Fundación Avina (FA)"/>
    <x v="7"/>
    <x v="22"/>
    <x v="25"/>
    <s v="Donación efectivo hasta U$D 3K"/>
    <x v="10"/>
    <s v="US Dollar"/>
    <n v="1050"/>
    <n v="1050"/>
    <s v="Pago Completo"/>
    <s v="Per diem Ambe Emmanuel Uganda (UNU)"/>
    <s v="D-2025-06-25-25278"/>
  </r>
  <r>
    <d v="2025-06-26T00:00:00"/>
    <s v="Gabriela Macias - Consultoría"/>
    <x v="319"/>
    <s v="Lazos de Agua: Consultoría Administrativa"/>
    <s v="Panamá"/>
    <x v="45"/>
    <x v="0"/>
    <s v="Co-inversor - Fundación Avina (FA)"/>
    <x v="4"/>
    <x v="12"/>
    <x v="12"/>
    <s v="Consultoría: Implementación de Programas"/>
    <x v="6"/>
    <s v="Pesos Mexicanos"/>
    <n v="92611.36"/>
    <n v="4892.3100000000004"/>
    <s v="Pago Completo"/>
    <s v="Gabriela Macias - Consultoría"/>
    <s v="D-2025-06-25-25275"/>
  </r>
  <r>
    <d v="2025-06-26T00:00:00"/>
    <s v="Reintegro Gabriela Macias - Gastos de Evento"/>
    <x v="390"/>
    <s v="Lazos de Agua: Gastos Evento Awareness"/>
    <s v="Panamá"/>
    <x v="105"/>
    <x v="0"/>
    <s v="Avina Americas – Fundación Avina (AA-FA)"/>
    <x v="4"/>
    <x v="4"/>
    <x v="4"/>
    <s v="Organizado por Avina"/>
    <x v="6"/>
    <s v="US Dollar"/>
    <n v="207.01"/>
    <n v="207.01"/>
    <s v="Pago Completo"/>
    <s v="Reintegro Gabriela Macias - Gastos de Evento"/>
    <s v="D-2025-06-25-25277"/>
  </r>
  <r>
    <d v="2025-06-26T00:00:00"/>
    <s v="Desembolso evento | Regina"/>
    <x v="422"/>
    <s v="WTT | Participação de aliados no II Encontro de Tecnologia Social da Amazonia | Regina da Silva"/>
    <s v="Asociacion WTT"/>
    <x v="60"/>
    <x v="1"/>
    <s v="WTT Institucional"/>
    <x v="2"/>
    <x v="13"/>
    <x v="13"/>
    <s v="Contratación de servicios/Viajes/Hoteles/Viáticos"/>
    <x v="2"/>
    <s v="Reales"/>
    <n v="10000"/>
    <n v="1814.22"/>
    <s v="Pago Completo"/>
    <s v="Desembolso evento | Regina"/>
    <s v="D-2025-06-26-25287"/>
  </r>
  <r>
    <d v="2025-06-26T00:00:00"/>
    <s v="I-7041 - Pago 1 - alianza PepsiCo R4S"/>
    <x v="423"/>
    <s v="ECI – Mejora del rendimiento de las asociaciones de personas recicladoras en los países de la Subzona Andina"/>
    <s v="Avina Americas"/>
    <x v="96"/>
    <x v="2"/>
    <s v="Co-inversor - Avina Americas (AA)"/>
    <x v="6"/>
    <x v="19"/>
    <x v="19"/>
    <s v="Donación efectivo más de U$D 50K"/>
    <x v="10"/>
    <s v="US Dollar"/>
    <n v="5000"/>
    <n v="5000"/>
    <s v="Pago Completo"/>
    <s v="I-7041 - Pago 1 - alianza PepsiCo R4S"/>
    <s v="D-2025-06-26-25284"/>
  </r>
  <r>
    <d v="2025-06-26T00:00:00"/>
    <s v="Anticipo gastos de viaje - 2"/>
    <x v="175"/>
    <s v="ECI - Consultoria gestión Unidad Ciencia de Datos"/>
    <s v="Panamá"/>
    <x v="23"/>
    <x v="0"/>
    <s v="Avina Americas – Fundación Avina (AA-FA)"/>
    <x v="6"/>
    <x v="8"/>
    <x v="8"/>
    <s v="Consultoría: Implementación de Programas"/>
    <x v="10"/>
    <s v="US Dollar"/>
    <n v="400"/>
    <n v="400"/>
    <s v="Pago Completo"/>
    <s v="Anticipo gastos de viaje - 2"/>
    <s v="D-2025-06-26-25286"/>
  </r>
  <r>
    <d v="2025-06-26T00:00:00"/>
    <s v="I-7041 - Pago 1 - alianza Coca R4S"/>
    <x v="423"/>
    <s v="ECI – Mejora del rendimiento de las asociaciones de personas recicladoras en los países de la Subzona Andina"/>
    <s v="Avina Americas"/>
    <x v="110"/>
    <x v="2"/>
    <s v="Co-inversor - Avina Americas (AA)"/>
    <x v="6"/>
    <x v="19"/>
    <x v="19"/>
    <s v="Donación efectivo más de U$D 50K"/>
    <x v="10"/>
    <s v="US Dollar"/>
    <n v="381800"/>
    <n v="381800"/>
    <s v="Pago Completo"/>
    <s v="I-7041 - Pago 1 - alianza Coca R4S"/>
    <s v="D-2025-06-26-25283"/>
  </r>
  <r>
    <d v="2025-06-26T00:00:00"/>
    <s v="Pago 4 Consultoria M.Guillibrand (MDS)"/>
    <x v="181"/>
    <s v="+Água - Consultoría Programática Chile"/>
    <s v="Chile"/>
    <x v="55"/>
    <x v="0"/>
    <s v="Co-inversor - Fundación Avina (FA)"/>
    <x v="4"/>
    <x v="12"/>
    <x v="12"/>
    <s v="Consultoría: Implementación de Programas"/>
    <x v="1"/>
    <s v="Pesos Chilenos"/>
    <n v="3988661"/>
    <n v="4260.07"/>
    <s v="Pago Completo"/>
    <s v="Pago 4 Consultoria M.Guillibrand (MDS)"/>
    <s v="D-2025-06-23-25253"/>
  </r>
  <r>
    <d v="2025-06-26T00:00:00"/>
    <s v="Maria Victoria Arellano consultoría junio 2025"/>
    <x v="64"/>
    <s v="Consultoría Administrativa Ikatu Maria Victoria Arellano"/>
    <s v="Chile"/>
    <x v="111"/>
    <x v="0"/>
    <s v="Co-inversor - Fundación Avina (FA)"/>
    <x v="1"/>
    <x v="17"/>
    <x v="17"/>
    <s v="Cooperación Financiera Reembolsable"/>
    <x v="1"/>
    <s v="Pesos Chilenos"/>
    <n v="2300000"/>
    <n v="2456.5"/>
    <s v="Pago Completo"/>
    <s v="Maria Victoria Arellano consultoría junio 2025"/>
    <s v="D-2025-06-23-25246"/>
  </r>
  <r>
    <d v="2025-06-26T00:00:00"/>
    <s v="Honorarios Cuota 1"/>
    <x v="424"/>
    <s v="Consultoria La Oreja de Poder"/>
    <s v="Panamá"/>
    <x v="90"/>
    <x v="0"/>
    <s v="Co-inversor - Fundación Avina (FA)"/>
    <x v="11"/>
    <x v="35"/>
    <x v="37"/>
    <s v="Consultoría: Inversiones"/>
    <x v="0"/>
    <s v="US Dollar"/>
    <n v="4000"/>
    <n v="4000"/>
    <s v="Pago Completo"/>
    <s v="Honorarios Cuota 1"/>
    <s v="D-2025-06-25-25276"/>
  </r>
  <r>
    <d v="2025-06-26T00:00:00"/>
    <s v="Gastos de Logística - Pago 3"/>
    <x v="27"/>
    <s v="CLUA | Consultoria Seleção de Beneficiários- Marcelo Tavares"/>
    <s v="Panamá"/>
    <x v="4"/>
    <x v="0"/>
    <s v="Co-inversor - Fundación Avina (FA)"/>
    <x v="0"/>
    <x v="11"/>
    <x v="11"/>
    <s v="Consultoría: Contratación de servicios/Otros"/>
    <x v="2"/>
    <s v="Reales"/>
    <n v="5000"/>
    <n v="920.4"/>
    <s v="Pago Completo"/>
    <s v="Gastos de Logística - Pago 3"/>
    <s v="D-2025-06-25-25272"/>
  </r>
  <r>
    <d v="2025-06-26T00:00:00"/>
    <s v="Factura 488 - Pago 3 a Araucania Hub - Consultoria Formalización de Coop de RB"/>
    <x v="147"/>
    <s v="CHI - Acompañamiento y asistencia técnica para las cooperativas de recicladores de base a nivel nacional"/>
    <s v="Panamá"/>
    <x v="49"/>
    <x v="0"/>
    <s v="Co-inversor - Fundación Avina (FA)"/>
    <x v="6"/>
    <x v="10"/>
    <x v="10"/>
    <s v="Consultoría: Contratación de servicios/Otros"/>
    <x v="1"/>
    <s v="US Dollar"/>
    <n v="10000"/>
    <n v="10000"/>
    <s v="Pago Completo"/>
    <s v="Factura 488 - Pago 3 a Araucania Hub - Consultoria Formalización de Coop de RB"/>
    <s v="D-2025-06-25-25281"/>
  </r>
  <r>
    <d v="2025-06-27T00:00:00"/>
    <s v="Bajar del adelanto a Daniela Torres"/>
    <x v="425"/>
    <s v="NDC Bolivia: Taller Tarija"/>
    <s v="Panamá"/>
    <x v="112"/>
    <x v="0"/>
    <s v="Co-inversor - Fundación Avina (FA)"/>
    <x v="7"/>
    <x v="22"/>
    <x v="25"/>
    <s v="Organizado por Avina"/>
    <x v="17"/>
    <s v="US Dollar"/>
    <n v="1267.3900000000001"/>
    <n v="1267.3900000000001"/>
    <s v="Pago Completo"/>
    <s v="Bajar del adelanto a Daniela Torres"/>
    <s v="D-2025-06-27-25315"/>
  </r>
  <r>
    <d v="2025-06-27T00:00:00"/>
    <s v="Pago Arancia Pasaje Mirana a Durban"/>
    <x v="266"/>
    <s v="Equipo: Consultoría de Coordinación Programática África - Mirana Njakatiana"/>
    <s v="Panamá"/>
    <x v="113"/>
    <x v="0"/>
    <s v="Co-inversor - Fundación Avina (FA)"/>
    <x v="7"/>
    <x v="14"/>
    <x v="14"/>
    <s v="Consultoría: Implementación de Programas"/>
    <x v="10"/>
    <s v="US Dollar"/>
    <n v="1399"/>
    <n v="1399"/>
    <s v="Pago Completo"/>
    <s v="Pago Arancia Pasaje Mirana a Durban"/>
    <s v="D-2025-06-26-25292"/>
  </r>
  <r>
    <d v="2025-06-27T00:00:00"/>
    <s v="Invoice FAVIII003 - Pago 3 - Consultoría Gestión UCD - Romina Malagamba"/>
    <x v="175"/>
    <s v="ECI - Consultoria gestión Unidad Ciencia de Datos"/>
    <s v="Panamá"/>
    <x v="23"/>
    <x v="0"/>
    <s v="Avina Americas – Fundación Avina (AA-FA)"/>
    <x v="6"/>
    <x v="8"/>
    <x v="8"/>
    <s v="Consultoría: Implementación de Programas"/>
    <x v="10"/>
    <s v="Pesos Argentinos"/>
    <n v="11542943.82"/>
    <n v="9765.6"/>
    <s v="Pago Completo"/>
    <s v="Invoice FAVIII003 - Pago 3 - Consultoría Gestión UCD - Romina Malagamba"/>
    <s v="D-2025-06-26-25285"/>
  </r>
  <r>
    <d v="2025-06-27T00:00:00"/>
    <s v="Factura 00006-00000060 - Pago 3 Consultoria gestión Aceleradora - Santiago Mazzeo"/>
    <x v="155"/>
    <s v="ECI - Latiturd R C2: Consultoría para gestión Aceleradora de Negocios de Latitud R"/>
    <s v="Panamá"/>
    <x v="89"/>
    <x v="0"/>
    <s v="Co-inversor - Fundación Avina (FA)"/>
    <x v="6"/>
    <x v="8"/>
    <x v="8"/>
    <s v="Consultoría: Implementación de Programas"/>
    <x v="0"/>
    <s v="Pesos Argentinos"/>
    <n v="8000720.2000000002"/>
    <n v="6768.8"/>
    <s v="Pago Completo"/>
    <s v="Factura 00006-00000060 - Pago 3 Consultoria gestión Aceleradora - Santiago Mazzeo"/>
    <s v="D-2025-06-26-25288"/>
  </r>
  <r>
    <d v="2025-06-27T00:00:00"/>
    <s v="I-2025-06955 -  F. El Arbol - Fase 3 Observatorio Chile"/>
    <x v="426"/>
    <s v="ECI – Latitud R CHILE - Fase 3 Observatorio Chileno para el Reciclaje Inclusivo"/>
    <s v="Avina Americas"/>
    <x v="96"/>
    <x v="2"/>
    <s v="Co-inversor - Avina Americas (AA)"/>
    <x v="6"/>
    <x v="19"/>
    <x v="19"/>
    <s v="Donación efectivo más de U$D 3K y menos de U$D 50K"/>
    <x v="1"/>
    <s v="US Dollar"/>
    <n v="20000"/>
    <n v="20000"/>
    <s v="Pago Completo"/>
    <s v="I-2025-06955 -  F. El Arbol - Fase 3 Observatorio Chile"/>
    <s v="D-2025-06-27-25311"/>
  </r>
  <r>
    <d v="2025-06-27T00:00:00"/>
    <s v="Bajar del adelanto a Carola Mejia"/>
    <x v="427"/>
    <s v="NDC Bolivia: 2do Taller Cobija"/>
    <s v="Panamá"/>
    <x v="112"/>
    <x v="0"/>
    <s v="Co-inversor - Fundación Avina (FA)"/>
    <x v="7"/>
    <x v="22"/>
    <x v="25"/>
    <s v="Organizado por Avina"/>
    <x v="17"/>
    <s v="US Dollar"/>
    <n v="645.4"/>
    <n v="645.4"/>
    <s v="Pago Completo"/>
    <s v="Bajar del adelanto a Carola Mejia"/>
    <s v="D-2025-06-27-25316"/>
  </r>
  <r>
    <d v="2025-06-27T00:00:00"/>
    <s v="NF 008  Pago 3 - Consultoria Gestão programatica Brasil"/>
    <x v="165"/>
    <s v="ECI - Consultoría Gestión Programática Apoyo Técnico Latitud R y ECI  Brasil"/>
    <s v="Associação Avina Brasil"/>
    <x v="51"/>
    <x v="0"/>
    <s v="Co-inversor - Fundación Avina (FA)"/>
    <x v="6"/>
    <x v="8"/>
    <x v="8"/>
    <s v="Consultoría: Implementación de Programas"/>
    <x v="2"/>
    <s v="Reales"/>
    <n v="18563.72"/>
    <n v="3390.26"/>
    <s v="Pago Completo"/>
    <s v="NF 008  Pago 3 - Consultoria Gestão programatica Brasil"/>
    <s v="D-2025-06-25-25280"/>
  </r>
  <r>
    <d v="2025-06-27T00:00:00"/>
    <s v="Reembolso Despesas de Viagem - Lara Vaz"/>
    <x v="123"/>
    <s v="GCF BRA | Consultoria Genero e Diversidade - Lara Vaz"/>
    <s v="Brasil"/>
    <x v="4"/>
    <x v="0"/>
    <s v="Co-inversor - Fundación Avina (FA)"/>
    <x v="0"/>
    <x v="0"/>
    <x v="0"/>
    <s v="Consultoría: Implementación de Programas"/>
    <x v="2"/>
    <s v="Reales"/>
    <n v="1833.51"/>
    <n v="337.51"/>
    <s v="Pago Completo"/>
    <s v="Reembolso Despesas de Viagem - Lara Vaz"/>
    <s v="D-2025-06-26-25293"/>
  </r>
  <r>
    <d v="2025-06-27T00:00:00"/>
    <s v="Baixa de Adiantamento Lara Vaz - 3500"/>
    <x v="123"/>
    <s v="GCF BRA | Consultoria Genero e Diversidade - Lara Vaz"/>
    <s v="Brasil"/>
    <x v="2"/>
    <x v="0"/>
    <s v="Co-inversor - Fundación Avina (FA)"/>
    <x v="0"/>
    <x v="0"/>
    <x v="0"/>
    <s v="Consultoría: Implementación de Programas"/>
    <x v="2"/>
    <s v="Reales"/>
    <n v="3500"/>
    <n v="639.20000000000005"/>
    <s v="Pago Completo"/>
    <s v="Baixa de Adiantamento Lara Vaz - 3500"/>
    <s v="D-2025-06-26-25294"/>
  </r>
  <r>
    <d v="2025-06-27T00:00:00"/>
    <s v="Bajar del adelanto a Daniela Torres"/>
    <x v="425"/>
    <s v="NDC Bolivia: Taller Tarija"/>
    <s v="Panamá"/>
    <x v="112"/>
    <x v="0"/>
    <s v="Co-inversor - Fundación Avina (FA)"/>
    <x v="7"/>
    <x v="22"/>
    <x v="25"/>
    <s v="Organizado por Avina"/>
    <x v="17"/>
    <s v="US Dollar"/>
    <n v="1898.97"/>
    <n v="1898.97"/>
    <s v="Pago Completo"/>
    <s v="Bajar del adelanto a Daniela Torres"/>
    <s v="D-2025-06-27-25314"/>
  </r>
  <r>
    <d v="2025-06-27T00:00:00"/>
    <s v="Invoice 0003/2025  - Pago 3 Consultoria gestión de datos e informes - Katherine Conicelli"/>
    <x v="164"/>
    <s v="ECI - Latitud R - Consultora Gestión de datos e informes 2025"/>
    <s v="Panamá"/>
    <x v="23"/>
    <x v="0"/>
    <s v="Avina Americas – Fundación Avina (AA-FA)"/>
    <x v="6"/>
    <x v="8"/>
    <x v="8"/>
    <s v="Consultoría: Implementación de Programas"/>
    <x v="0"/>
    <s v="Pesos Argentinos"/>
    <n v="5422045.7199999997"/>
    <n v="4587.18"/>
    <s v="Pago Completo"/>
    <s v="Invoice 0003/2025  - Pago 3 Consultoria gestión de datos e informes - Katherine Conicelli"/>
    <s v="D-2025-06-26-25290"/>
  </r>
  <r>
    <d v="2025-06-27T00:00:00"/>
    <s v="Reembolso gastos de transporte - Katherine Coniccelli"/>
    <x v="164"/>
    <s v="ECI - Latitud R - Consultora Gestión de datos e informes 2025"/>
    <s v="Panamá"/>
    <x v="23"/>
    <x v="0"/>
    <s v="Avina Americas – Fundación Avina (AA-FA)"/>
    <x v="6"/>
    <x v="8"/>
    <x v="8"/>
    <s v="Consultoría: Implementación de Programas"/>
    <x v="0"/>
    <s v="US Dollar"/>
    <n v="50.07"/>
    <n v="50.07"/>
    <s v="Pago Completo"/>
    <s v="Reembolso gastos de transporte - Katherine Coniccelli"/>
    <s v="D-2025-06-26-25289"/>
  </r>
  <r>
    <d v="2025-06-30T00:00:00"/>
    <s v="Reintegro Emigdia Ybañez - Gastos de Viaje"/>
    <x v="390"/>
    <s v="Lazos de Agua: Gastos Evento Awareness"/>
    <s v="Panamá"/>
    <x v="105"/>
    <x v="0"/>
    <s v="Avina Americas – Fundación Avina (AA-FA)"/>
    <x v="4"/>
    <x v="4"/>
    <x v="4"/>
    <s v="Organizado por Avina"/>
    <x v="6"/>
    <s v="US Dollar"/>
    <n v="49.04"/>
    <n v="49.04"/>
    <s v="Pago Completo"/>
    <s v="Reintegro Emigdia Ybañez - Gastos de Viaje"/>
    <s v="D-2025-06-23-25255"/>
  </r>
  <r>
    <d v="2025-06-30T00:00:00"/>
    <s v="No pagar | FT8128 - Via Area - Gastos  Aliados - Hospedagem + tasas"/>
    <x v="345"/>
    <s v="Intercambios - Águas do Marajó (Ceará y Santarém)"/>
    <s v="Panamá"/>
    <x v="67"/>
    <x v="0"/>
    <s v="Co-inversor - Fundación Avina (FA)"/>
    <x v="4"/>
    <x v="4"/>
    <x v="4"/>
    <s v="Organizado por Avina"/>
    <x v="2"/>
    <s v="US Dollar"/>
    <n v="314.82"/>
    <n v="314.82"/>
    <s v="Pago Completo"/>
    <s v="No pagar | FT8128 - Via Area - Gastos  Aliados - Hospedagem + tasas"/>
    <s v="D-2025-06-18-25234"/>
  </r>
  <r>
    <d v="2025-06-30T00:00:00"/>
    <s v="Factura 51201 - Terranova SA - Pasaje aereo Iveth Pineda"/>
    <x v="309"/>
    <s v="ASDI - Target - Guatemala: Tejiendo redes de dignidad - Evento"/>
    <s v="Panamá"/>
    <x v="107"/>
    <x v="0"/>
    <s v="Avina Americas – Fundación Avina (AA-FA)"/>
    <x v="6"/>
    <x v="10"/>
    <x v="10"/>
    <s v="Contratación de servicios/Viajes/Hoteles/Viáticos"/>
    <x v="19"/>
    <s v="US Dollar"/>
    <n v="885.69"/>
    <n v="885.69"/>
    <s v="Pago Completo"/>
    <s v="Factura 51201 - Terranova SA - Pasaje aereo Iveth Pineda"/>
    <s v="D-2025-06-27-25301"/>
  </r>
  <r>
    <d v="2025-06-30T00:00:00"/>
    <s v="Factura 51203 - Terranova SA - Pasaje aereo Reyna Tejada"/>
    <x v="309"/>
    <s v="ASDI - Target - Guatemala: Tejiendo redes de dignidad - Evento"/>
    <s v="Panamá"/>
    <x v="107"/>
    <x v="0"/>
    <s v="Avina Americas – Fundación Avina (AA-FA)"/>
    <x v="6"/>
    <x v="10"/>
    <x v="10"/>
    <s v="Contratación de servicios/Viajes/Hoteles/Viáticos"/>
    <x v="19"/>
    <s v="US Dollar"/>
    <n v="885.69"/>
    <n v="885.69"/>
    <s v="Pago Completo"/>
    <s v="Factura 51203 - Terranova SA - Pasaje aereo Reyna Tejada"/>
    <s v="D-2025-06-27-25303"/>
  </r>
  <r>
    <d v="2025-06-30T00:00:00"/>
    <s v="Factura 51216 - Terranova SA - Pasaje aereo Annya Chavarria"/>
    <x v="309"/>
    <s v="ASDI - Target - Guatemala: Tejiendo redes de dignidad - Evento"/>
    <s v="Panamá"/>
    <x v="107"/>
    <x v="0"/>
    <s v="Avina Americas – Fundación Avina (AA-FA)"/>
    <x v="6"/>
    <x v="10"/>
    <x v="10"/>
    <s v="Contratación de servicios/Viajes/Hoteles/Viáticos"/>
    <x v="19"/>
    <s v="US Dollar"/>
    <n v="367.02"/>
    <n v="367.02"/>
    <s v="Pago Completo"/>
    <s v="Factura 51216 - Terranova SA - Pasaje aereo Annya Chavarria"/>
    <s v="D-2025-06-27-25306"/>
  </r>
  <r>
    <d v="2025-06-30T00:00:00"/>
    <s v="Maria León Consultoría UE junio 2025"/>
    <x v="232"/>
    <s v="UE Chile: Periplo Consultoria Maria Alejandra Leon"/>
    <s v="Chile"/>
    <x v="65"/>
    <x v="0"/>
    <s v="Co-inversor - Fundación Avina (FA)"/>
    <x v="3"/>
    <x v="9"/>
    <x v="9"/>
    <s v="Consultoría: Implementación de Programas"/>
    <x v="1"/>
    <s v="Pesos Chilenos"/>
    <n v="2388750"/>
    <n v="2552.79"/>
    <s v="Pago Completo"/>
    <s v="Maria León Consultoría UE junio 2025"/>
    <s v="D-2025-06-23-25245"/>
  </r>
  <r>
    <d v="2025-06-30T00:00:00"/>
    <s v="Desembolso Préstamo único Y.Soza"/>
    <x v="428"/>
    <s v="Yesly Soza Tejerina FDR 2.0 - Ikatu"/>
    <s v="Chile"/>
    <x v="1"/>
    <x v="0"/>
    <s v="Co-inversor - Fundación Avina (FA)"/>
    <x v="1"/>
    <x v="1"/>
    <x v="1"/>
    <s v="Cooperación Financiera Reembolsable"/>
    <x v="1"/>
    <s v="Pesos Chilenos"/>
    <n v="1500000"/>
    <n v="1603.01"/>
    <s v="Pago Completo"/>
    <s v="Desembolso Préstamo único Y.Soza"/>
    <s v="D-2025-06-27-25309"/>
  </r>
  <r>
    <d v="2025-06-30T00:00:00"/>
    <s v="I-5521 Pago Servicio Consultoría Verónica Maio 2025"/>
    <x v="231"/>
    <s v="Porticus-Periplo: Consultoria Veronica Rodriguez"/>
    <s v="Panamá"/>
    <x v="27"/>
    <x v="0"/>
    <s v="Co-inversor - Fundación Avina (FA)"/>
    <x v="3"/>
    <x v="9"/>
    <x v="9"/>
    <s v="Consultoría: Implementación de Programas"/>
    <x v="6"/>
    <s v="US Dollar"/>
    <n v="3500"/>
    <n v="3500"/>
    <s v="Pago Completo"/>
    <s v="I-5521 Pago Servicio Consultoría Verónica Maio 2025"/>
    <s v="D-2025-06-27-25313"/>
  </r>
  <r>
    <d v="2025-06-30T00:00:00"/>
    <s v="Emigdia Ybañez - Consultoría"/>
    <x v="429"/>
    <s v="Lazos de Agua: Consultoría en Comunicación"/>
    <s v="Panamá"/>
    <x v="105"/>
    <x v="0"/>
    <s v="Avina Americas – Fundación Avina (AA-FA)"/>
    <x v="4"/>
    <x v="12"/>
    <x v="12"/>
    <s v="Consultoría: Implementación de Programas"/>
    <x v="9"/>
    <s v="Guaranies Paraguayos"/>
    <n v="34203282.539999999"/>
    <n v="4300.1400000000003"/>
    <s v="Pago Completo"/>
    <s v="Emigdia Ybañez - Consultoría"/>
    <s v="D-2025-06-27-25308"/>
  </r>
  <r>
    <d v="2025-06-30T00:00:00"/>
    <s v="Bajar del adelanto a Carola Mejia"/>
    <x v="427"/>
    <s v="NDC Bolivia: 2do Taller Cobija"/>
    <s v="Panamá"/>
    <x v="112"/>
    <x v="0"/>
    <s v="Co-inversor - Fundación Avina (FA)"/>
    <x v="7"/>
    <x v="22"/>
    <x v="25"/>
    <s v="Organizado por Avina"/>
    <x v="17"/>
    <s v="US Dollar"/>
    <n v="1239.22"/>
    <n v="1239.22"/>
    <s v="Pago Completo"/>
    <s v="Bajar del adelanto a Carola Mejia"/>
    <s v="D-2025-06-30-25330"/>
  </r>
  <r>
    <d v="2025-06-30T00:00:00"/>
    <s v="FT8128 - Via Area - Gastos  Aliados - Hospedagem + tasas"/>
    <x v="345"/>
    <s v="Intercambios - Águas do Marajó (Ceará y Santarém)"/>
    <s v="Panamá"/>
    <x v="27"/>
    <x v="0"/>
    <s v="Co-inversor - Fundación Avina (FA)"/>
    <x v="4"/>
    <x v="4"/>
    <x v="4"/>
    <s v="Organizado por Avina"/>
    <x v="2"/>
    <s v="US Dollar"/>
    <n v="-314.82"/>
    <n v="-314.82"/>
    <s v="Pago Completo"/>
    <s v="FT8128 - Via Area - Gastos  Aliados - Hospedagem + tasas"/>
    <s v="D-2025-06-18-25233"/>
  </r>
  <r>
    <d v="2025-06-30T00:00:00"/>
    <s v="TARJETA JOICE | Certify gastos de comunicación"/>
    <x v="236"/>
    <s v="SURGE | Redes sociales y productos de comunicación"/>
    <s v="Panamá"/>
    <x v="61"/>
    <x v="0"/>
    <s v="Avina Americas – Fundación Avina (AA-FA)"/>
    <x v="5"/>
    <x v="5"/>
    <x v="5"/>
    <s v="Consultoría: Contratación de servicios/Otros"/>
    <x v="6"/>
    <s v="US Dollar"/>
    <n v="60"/>
    <n v="60"/>
    <s v="Pago Completo"/>
    <s v="TARJETA JOICE | Certify gastos de comunicación"/>
    <s v="D-2025-06-09-25171"/>
  </r>
  <r>
    <d v="2025-06-30T00:00:00"/>
    <s v="Factura 51198 - Terranova SA - Pasaje aereo Mariela Maldonado"/>
    <x v="309"/>
    <s v="ASDI - Target - Guatemala: Tejiendo redes de dignidad - Evento"/>
    <s v="Panamá"/>
    <x v="107"/>
    <x v="0"/>
    <s v="Avina Americas – Fundación Avina (AA-FA)"/>
    <x v="6"/>
    <x v="10"/>
    <x v="10"/>
    <s v="Contratación de servicios/Viajes/Hoteles/Viáticos"/>
    <x v="19"/>
    <s v="US Dollar"/>
    <n v="839.69"/>
    <n v="839.69"/>
    <s v="Pago Completo"/>
    <s v="Factura 51198 - Terranova SA - Pasaje aereo Mariela Maldonado"/>
    <s v="D-2025-06-25-25282"/>
  </r>
  <r>
    <d v="2025-06-30T00:00:00"/>
    <s v="Préstamo único G.Painevilo FDR 2"/>
    <x v="430"/>
    <s v="Guillermina Painevilo Lincoñir FDR 20 - Ikatu"/>
    <s v="Chile"/>
    <x v="1"/>
    <x v="0"/>
    <s v="Co-inversor - Fundación Avina (FA)"/>
    <x v="1"/>
    <x v="1"/>
    <x v="1"/>
    <s v="Cooperación Financiera Reembolsable"/>
    <x v="1"/>
    <s v="Pesos Chilenos"/>
    <n v="1500000"/>
    <n v="1603.01"/>
    <s v="Pago Completo"/>
    <s v="Préstamo único G.Painevilo FDR 2"/>
    <s v="D-2025-06-24-25267"/>
  </r>
  <r>
    <d v="2025-06-30T00:00:00"/>
    <s v="Factura 51217 - Terranova SA - Pasaje aereo Edith Aristide"/>
    <x v="309"/>
    <s v="ASDI - Target - Guatemala: Tejiendo redes de dignidad - Evento"/>
    <s v="Panamá"/>
    <x v="107"/>
    <x v="0"/>
    <s v="Avina Americas – Fundación Avina (AA-FA)"/>
    <x v="6"/>
    <x v="10"/>
    <x v="10"/>
    <s v="Contratación de servicios/Viajes/Hoteles/Viáticos"/>
    <x v="19"/>
    <s v="US Dollar"/>
    <n v="670.12"/>
    <n v="670.12"/>
    <s v="Pago Completo"/>
    <s v="Factura 51217 - Terranova SA - Pasaje aereo Edith Aristide"/>
    <s v="D-2025-06-27-25300"/>
  </r>
  <r>
    <d v="2025-06-30T00:00:00"/>
    <s v="Factura 51200 - Terranova SA - Pasaje aereo Armindo Lainez"/>
    <x v="309"/>
    <s v="ASDI - Target - Guatemala: Tejiendo redes de dignidad - Evento"/>
    <s v="Panamá"/>
    <x v="107"/>
    <x v="0"/>
    <s v="Avina Americas – Fundación Avina (AA-FA)"/>
    <x v="6"/>
    <x v="10"/>
    <x v="10"/>
    <s v="Contratación de servicios/Viajes/Hoteles/Viáticos"/>
    <x v="19"/>
    <s v="US Dollar"/>
    <n v="839.69"/>
    <n v="839.69"/>
    <s v="Pago Completo"/>
    <s v="Factura 51200 - Terranova SA - Pasaje aereo Armindo Lainez"/>
    <s v="D-2025-06-26-25297"/>
  </r>
  <r>
    <d v="2025-06-30T00:00:00"/>
    <s v="UE Mx - 1615 FA Mx - Consultoria Evaluacion, Monitoreo y Aprendizaje - Junio"/>
    <x v="154"/>
    <s v="UE Mx - Consultoría de evaluación, monitoreo y aprendizaje"/>
    <s v="Mexico"/>
    <x v="100"/>
    <x v="0"/>
    <s v="Co-inversor - Fundación Avina (FA)"/>
    <x v="3"/>
    <x v="9"/>
    <x v="9"/>
    <s v="Consultoría: Implementación de Programas"/>
    <x v="6"/>
    <s v="Pesos Mexicanos"/>
    <n v="25963.4"/>
    <n v="1377.37"/>
    <s v="Pago Completo"/>
    <s v="UE Mx - 1615 FA Mx - Consultoria Evaluacion, Monitoreo y Aprendizaje - Junio"/>
    <s v="D-2025-06-25-25271"/>
  </r>
  <r>
    <d v="2025-06-30T00:00:00"/>
    <s v="No Pagar | Gastos de Tarjeta - Inscripción CBA"/>
    <x v="336"/>
    <s v="Aliados por el Agua: Evento Adaptación Comunitaria al Cambio Climático (CBA)"/>
    <s v="Panamá"/>
    <x v="109"/>
    <x v="0"/>
    <s v="Co-inversor - Fundación Avina (FA)"/>
    <x v="4"/>
    <x v="4"/>
    <x v="4"/>
    <s v="Organizado por Avina"/>
    <x v="2"/>
    <s v="US Dollar"/>
    <n v="167.33"/>
    <n v="167.33"/>
    <s v="Pago Completo"/>
    <s v="No Pagar | Gastos de Tarjeta - Inscripción CBA"/>
    <s v="D-2025-05-13-24990"/>
  </r>
  <r>
    <d v="2025-06-30T00:00:00"/>
    <s v="Pasaje aereo pagado con la tarjeta de Daniela Torres"/>
    <x v="425"/>
    <s v="NDC Bolivia: Taller Tarija"/>
    <s v="Panamá"/>
    <x v="112"/>
    <x v="0"/>
    <s v="Co-inversor - Fundación Avina (FA)"/>
    <x v="7"/>
    <x v="22"/>
    <x v="25"/>
    <s v="Organizado por Avina"/>
    <x v="17"/>
    <s v="US Dollar"/>
    <n v="3560.28"/>
    <n v="3560.28"/>
    <s v="Pago Completo"/>
    <s v="Pasaje aereo pagado con la tarjeta de Daniela Torres"/>
    <s v="D-2025-06-30-25328"/>
  </r>
  <r>
    <d v="2025-06-30T00:00:00"/>
    <s v="Factura 51264 - Terranova SA - Traslados tierra Salvador - Antigua Guatemala"/>
    <x v="309"/>
    <s v="ASDI - Target - Guatemala: Tejiendo redes de dignidad - Evento"/>
    <s v="Panamá"/>
    <x v="107"/>
    <x v="0"/>
    <s v="Avina Americas – Fundación Avina (AA-FA)"/>
    <x v="6"/>
    <x v="10"/>
    <x v="10"/>
    <s v="Contratación de servicios/Viajes/Hoteles/Viáticos"/>
    <x v="19"/>
    <s v="US Dollar"/>
    <n v="1325"/>
    <n v="1325"/>
    <s v="Pago Completo"/>
    <s v="Factura 51264 - Terranova SA - Traslados tierra Salvador - Antigua Guatemala"/>
    <s v="D-2025-06-27-25307"/>
  </r>
  <r>
    <d v="2025-06-30T00:00:00"/>
    <s v="Préstamo único B.Morales FDR 2"/>
    <x v="431"/>
    <s v="Bernardo Morales Zapata FDR 20 - Ikatu"/>
    <s v="Chile"/>
    <x v="1"/>
    <x v="0"/>
    <s v="Co-inversor - Fundación Avina (FA)"/>
    <x v="1"/>
    <x v="1"/>
    <x v="1"/>
    <s v="Cooperación Financiera Reembolsable"/>
    <x v="1"/>
    <s v="Pesos Chilenos"/>
    <n v="5000000"/>
    <n v="5343.36"/>
    <s v="Pago Completo"/>
    <s v="Préstamo único B.Morales FDR 2"/>
    <s v="D-2025-06-25-25269"/>
  </r>
  <r>
    <d v="2025-06-30T00:00:00"/>
    <s v="Factura 51204 - Terranova SA - Pasaje aereo Maria Rivera"/>
    <x v="309"/>
    <s v="ASDI - Target - Guatemala: Tejiendo redes de dignidad - Evento"/>
    <s v="Panamá"/>
    <x v="107"/>
    <x v="0"/>
    <s v="Avina Americas – Fundación Avina (AA-FA)"/>
    <x v="6"/>
    <x v="10"/>
    <x v="10"/>
    <s v="Contratación de servicios/Viajes/Hoteles/Viáticos"/>
    <x v="19"/>
    <s v="US Dollar"/>
    <n v="1442.29"/>
    <n v="1442.29"/>
    <s v="Pago Completo"/>
    <s v="Factura 51204 - Terranova SA - Pasaje aereo Maria Rivera"/>
    <s v="D-2025-06-27-25305"/>
  </r>
  <r>
    <d v="2025-06-30T00:00:00"/>
    <s v="Préstamo único R.Hermosilla FDR 2"/>
    <x v="432"/>
    <s v="Rodrigo Hernan Hermosilla Cáceres FDR 20 - Ikatu"/>
    <s v="Chile"/>
    <x v="1"/>
    <x v="0"/>
    <s v="Co-inversor - Fundación Avina (FA)"/>
    <x v="1"/>
    <x v="1"/>
    <x v="1"/>
    <s v="Cooperación Financiera Reembolsable"/>
    <x v="1"/>
    <s v="Pesos Chilenos"/>
    <n v="10000000"/>
    <n v="10686.73"/>
    <s v="Pago Completo"/>
    <s v="Préstamo único R.Hermosilla FDR 2"/>
    <s v="D-2025-06-25-25279"/>
  </r>
  <r>
    <d v="2025-06-30T00:00:00"/>
    <s v="Préstamo único S.Henriquez FDR 2"/>
    <x v="433"/>
    <s v="Sandra Henriquez Riquelme FDR 20 - Ikatu"/>
    <s v="Chile"/>
    <x v="1"/>
    <x v="0"/>
    <s v="Co-inversor - Fundación Avina (FA)"/>
    <x v="1"/>
    <x v="1"/>
    <x v="1"/>
    <s v="Cooperación Financiera Reembolsable"/>
    <x v="1"/>
    <s v="Pesos Chilenos"/>
    <n v="2000000"/>
    <n v="2137.35"/>
    <s v="Pago Completo"/>
    <s v="Préstamo único S.Henriquez FDR 2"/>
    <s v="D-2025-06-24-25268"/>
  </r>
  <r>
    <d v="2025-06-30T00:00:00"/>
    <s v="Factura 51199 - Terranova SA - Pasaje aereo Anny Euceda"/>
    <x v="309"/>
    <s v="ASDI - Target - Guatemala: Tejiendo redes de dignidad - Evento"/>
    <s v="Panamá"/>
    <x v="107"/>
    <x v="0"/>
    <s v="Avina Americas – Fundación Avina (AA-FA)"/>
    <x v="6"/>
    <x v="10"/>
    <x v="10"/>
    <s v="Contratación de servicios/Viajes/Hoteles/Viáticos"/>
    <x v="19"/>
    <s v="US Dollar"/>
    <n v="839.69"/>
    <n v="839.69"/>
    <s v="Pago Completo"/>
    <s v="Factura 51199 - Terranova SA - Pasaje aereo Anny Euceda"/>
    <s v="D-2025-06-27-25304"/>
  </r>
  <r>
    <d v="2025-06-30T00:00:00"/>
    <s v="Factura 51208 - Terranova SA - Pasaje aereo Edith Aristide"/>
    <x v="309"/>
    <s v="ASDI - Target - Guatemala: Tejiendo redes de dignidad - Evento"/>
    <s v="Panamá"/>
    <x v="107"/>
    <x v="0"/>
    <s v="Avina Americas – Fundación Avina (AA-FA)"/>
    <x v="6"/>
    <x v="10"/>
    <x v="10"/>
    <s v="Contratación de servicios/Viajes/Hoteles/Viáticos"/>
    <x v="19"/>
    <s v="US Dollar"/>
    <n v="500.25"/>
    <n v="500.25"/>
    <s v="Pago Completo"/>
    <s v="Factura 51208 - Terranova SA - Pasaje aereo Edith Aristide"/>
    <s v="D-2025-06-26-25299"/>
  </r>
  <r>
    <d v="2025-06-30T00:00:00"/>
    <s v="Desembolso Viajes"/>
    <x v="434"/>
    <s v="Restauración de humedales altoandinos en comunidades indígenas mediante técnicas tradicionales aymaras en las regiones de Arica y Parinacota y Tarapacá, Chile. 2024"/>
    <s v="Chile"/>
    <x v="55"/>
    <x v="0"/>
    <s v="Co-inversor - Fundación Avina (FA)"/>
    <x v="4"/>
    <x v="4"/>
    <x v="4"/>
    <s v="Donación efectivo más de U$D 50K"/>
    <x v="1"/>
    <s v="Pesos Chilenos"/>
    <n v="350000"/>
    <n v="374.04"/>
    <s v="Pago Completo"/>
    <s v="Desembolso Viajes"/>
    <s v="D-2025-06-23-25254"/>
  </r>
  <r>
    <d v="2025-06-30T00:00:00"/>
    <s v="148599 Turismo Esquierre - Pasaje Aerea"/>
    <x v="181"/>
    <s v="+Água - Consultoría Programática Chile"/>
    <s v="Chile"/>
    <x v="55"/>
    <x v="0"/>
    <s v="Co-inversor - Fundación Avina (FA)"/>
    <x v="4"/>
    <x v="12"/>
    <x v="12"/>
    <s v="Consultoría: Implementación de Programas"/>
    <x v="1"/>
    <s v="Pesos Chilenos"/>
    <n v="303263"/>
    <n v="324.08999999999997"/>
    <s v="Pago Completo"/>
    <s v="148599 Turismo Esquierre - Pasaje Aerea"/>
    <s v="D-2025-06-30-25329"/>
  </r>
  <r>
    <d v="2025-06-30T00:00:00"/>
    <s v="Desembolso Préstamo único L.Barrera"/>
    <x v="435"/>
    <s v="Luciana Barrera Pino FDR 20 - Ikatu"/>
    <s v="Chile"/>
    <x v="1"/>
    <x v="0"/>
    <s v="Co-inversor - Fundación Avina (FA)"/>
    <x v="1"/>
    <x v="1"/>
    <x v="1"/>
    <s v="Cooperación Financiera Reembolsable"/>
    <x v="1"/>
    <s v="Pesos Chilenos"/>
    <n v="4000000"/>
    <n v="4274.6899999999996"/>
    <s v="Pago Completo"/>
    <s v="Desembolso Préstamo único L.Barrera"/>
    <s v="D-2025-06-27-25312"/>
  </r>
  <r>
    <d v="2025-06-30T00:00:00"/>
    <s v="Préstamo único F.Barrales FDR 2"/>
    <x v="436"/>
    <s v="Fabiola Barrales Caamaño FDR 20 - Ikatu"/>
    <s v="Chile"/>
    <x v="1"/>
    <x v="0"/>
    <s v="Co-inversor - Fundación Avina (FA)"/>
    <x v="1"/>
    <x v="1"/>
    <x v="1"/>
    <s v="Cooperación Financiera Reembolsable"/>
    <x v="1"/>
    <s v="Pesos Chilenos"/>
    <n v="1000000"/>
    <n v="1068.67"/>
    <s v="Pago Completo"/>
    <s v="Préstamo único F.Barrales FDR 2"/>
    <s v="D-2025-06-25-25270"/>
  </r>
  <r>
    <d v="2025-06-30T00:00:00"/>
    <s v="Desembolso Préstamo único M.Wendegass"/>
    <x v="437"/>
    <s v="Mary Wendegass Muñoz FDR 20 - Ikatu"/>
    <s v="Chile"/>
    <x v="1"/>
    <x v="0"/>
    <s v="Co-inversor - Fundación Avina (FA)"/>
    <x v="1"/>
    <x v="1"/>
    <x v="1"/>
    <s v="Cooperación Financiera Reembolsable"/>
    <x v="1"/>
    <s v="Pesos Chilenos"/>
    <n v="2000000"/>
    <n v="2137.35"/>
    <s v="Pago Completo"/>
    <s v="Desembolso Préstamo único M.Wendegass"/>
    <s v="D-2025-06-27-25310"/>
  </r>
  <r>
    <d v="2025-06-30T00:00:00"/>
    <s v="Pasajes aereos tajeta Daniela Torres"/>
    <x v="427"/>
    <s v="NDC Bolivia: 2do Taller Cobija"/>
    <s v="Panamá"/>
    <x v="112"/>
    <x v="0"/>
    <s v="Co-inversor - Fundación Avina (FA)"/>
    <x v="7"/>
    <x v="22"/>
    <x v="25"/>
    <s v="Organizado por Avina"/>
    <x v="17"/>
    <s v="US Dollar"/>
    <n v="14522.6"/>
    <n v="14522.6"/>
    <s v="Pago Completo"/>
    <s v="Pasajes aereos tajeta Daniela Torres"/>
    <s v="D-2025-06-26-25291"/>
  </r>
  <r>
    <d v="2025-06-30T00:00:00"/>
    <s v="Factura 51202 - Terranova SA - Pasaje aereo Marta Dominguez"/>
    <x v="309"/>
    <s v="ASDI - Target - Guatemala: Tejiendo redes de dignidad - Evento"/>
    <s v="Panamá"/>
    <x v="107"/>
    <x v="0"/>
    <s v="Avina Americas – Fundación Avina (AA-FA)"/>
    <x v="6"/>
    <x v="10"/>
    <x v="10"/>
    <s v="Contratación de servicios/Viajes/Hoteles/Viáticos"/>
    <x v="19"/>
    <s v="US Dollar"/>
    <n v="885.69"/>
    <n v="885.69"/>
    <s v="Pago Completo"/>
    <s v="Factura 51202 - Terranova SA - Pasaje aereo Marta Dominguez"/>
    <s v="D-2025-06-27-25302"/>
  </r>
  <r>
    <d v="2025-06-30T00:00:00"/>
    <s v="Factura 51205 - Terranova SA - Pasaje aereo Maria Cisnado"/>
    <x v="309"/>
    <s v="ASDI - Target - Guatemala: Tejiendo redes de dignidad - Evento"/>
    <s v="Panamá"/>
    <x v="107"/>
    <x v="0"/>
    <s v="Avina Americas – Fundación Avina (AA-FA)"/>
    <x v="6"/>
    <x v="10"/>
    <x v="10"/>
    <s v="Contratación de servicios/Viajes/Hoteles/Viáticos"/>
    <x v="19"/>
    <s v="US Dollar"/>
    <n v="1442.29"/>
    <n v="1442.29"/>
    <s v="Pago Completo"/>
    <s v="Factura 51205 - Terranova SA - Pasaje aereo Maria Cisnado"/>
    <s v="D-2025-06-26-25298"/>
  </r>
  <r>
    <d v="2025-07-01T00:00:00"/>
    <s v="Pago gastos viaje YRR"/>
    <x v="0"/>
    <s v="UE Redes Chaco - Coordinación del proyecto (Yaiza Reid Rata) - año II"/>
    <s v="Argentina"/>
    <x v="56"/>
    <x v="0"/>
    <s v="Co-inversor - Fundación Avina (FA)"/>
    <x v="0"/>
    <x v="0"/>
    <x v="0"/>
    <s v="Consultoría: Implementación de Programas"/>
    <x v="0"/>
    <s v="Pesos Argentinos"/>
    <n v="238112.4"/>
    <n v="202.74"/>
    <s v="Pago Completo"/>
    <s v="Pago gastos viaje YRR"/>
    <s v="D-2025-07-01-25332"/>
  </r>
  <r>
    <d v="2025-07-01T00:00:00"/>
    <s v="Pago 2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13600"/>
    <n v="13600"/>
    <s v="Pago Completo"/>
    <s v="Pago 2 Assoc Cayaguanca - I-06770"/>
    <s v="D-2025-06-30-25318"/>
  </r>
  <r>
    <d v="2025-07-01T00:00:00"/>
    <s v="Pago I-6737 AA-FA Ford"/>
    <x v="438"/>
    <s v="SURGE | Fondos AA-FA Ford"/>
    <s v="Avina Americas"/>
    <x v="31"/>
    <x v="3"/>
    <s v="Co-inversor - Avina Americas (AA)"/>
    <x v="5"/>
    <x v="29"/>
    <x v="31"/>
    <s v="Donación efectivo más de U$D 3K y menos de U$D 50K"/>
    <x v="18"/>
    <s v="US Dollar"/>
    <n v="10326"/>
    <n v="10326"/>
    <s v="Pago Completo"/>
    <s v="Pago I-6737 AA-FA Ford"/>
    <s v="D-2025-07-01-25333"/>
  </r>
  <r>
    <d v="2025-07-01T00:00:00"/>
    <s v="Honorarios junio 2025 - Yaiza Reid Rata"/>
    <x v="0"/>
    <s v="UE Redes Chaco - Coordinación del proyecto (Yaiza Reid Rata) - año II"/>
    <s v="Argentina"/>
    <x v="56"/>
    <x v="0"/>
    <s v="Co-inversor - Fundación Avina (FA)"/>
    <x v="0"/>
    <x v="0"/>
    <x v="0"/>
    <s v="Consultoría: Implementación de Programas"/>
    <x v="0"/>
    <s v="Pesos Argentinos"/>
    <n v="3417985"/>
    <n v="2910.16"/>
    <s v="Pago Completo"/>
    <s v="Honorarios junio 2025 - Yaiza Reid Rata"/>
    <s v="D-2025-07-01-25331"/>
  </r>
  <r>
    <d v="2025-07-01T00:00:00"/>
    <s v="Pago I-6956 AA-FA Pepsi"/>
    <x v="439"/>
    <s v="ECI - Latitud R- AA-FA PEPSICO"/>
    <s v="Avina Americas"/>
    <x v="96"/>
    <x v="3"/>
    <s v="Co-inversor - Avina Americas (AA)"/>
    <x v="6"/>
    <x v="36"/>
    <x v="38"/>
    <s v="Donación efectivo más de U$D 3K y menos de U$D 50K"/>
    <x v="10"/>
    <s v="US Dollar"/>
    <n v="150000"/>
    <n v="150000"/>
    <s v="Pago Completo"/>
    <s v="Pago I-6956 AA-FA Pepsi"/>
    <s v="D-2025-07-01-25335"/>
  </r>
  <r>
    <d v="2025-07-01T00:00:00"/>
    <s v="Pago I-6813 AA-FA Avery"/>
    <x v="440"/>
    <s v="ECI Ejecución Avery BRA y MEX AA-FA Building a Fair Circular Economy via Inclusive Recycling in Brazil and Mexico"/>
    <s v="Avina Americas"/>
    <x v="108"/>
    <x v="3"/>
    <s v="Co-inversor - Avina Americas (AA)"/>
    <x v="6"/>
    <x v="36"/>
    <x v="38"/>
    <s v="Donación efectivo más de U$D 50K"/>
    <x v="11"/>
    <s v="US Dollar"/>
    <n v="100000"/>
    <n v="100000"/>
    <s v="Pago Completo"/>
    <s v="Pago I-6813 AA-FA Avery"/>
    <s v="D-2025-07-01-25334"/>
  </r>
  <r>
    <d v="2025-07-01T00:00:00"/>
    <s v="Reembolso de Despesas Lara Vaz"/>
    <x v="123"/>
    <s v="GCF BRA | Consultoria Genero e Diversidade - Lara Vaz"/>
    <s v="Brasil"/>
    <x v="2"/>
    <x v="0"/>
    <s v="Co-inversor - Fundación Avina (FA)"/>
    <x v="0"/>
    <x v="0"/>
    <x v="0"/>
    <s v="Consultoría: Implementación de Programas"/>
    <x v="2"/>
    <s v="Reales"/>
    <n v="848"/>
    <n v="155.57"/>
    <s v="Pago Completo"/>
    <s v="Reembolso de Despesas Lara Vaz"/>
    <s v="D-2025-06-26-25295"/>
  </r>
  <r>
    <d v="2025-07-01T00:00:00"/>
    <s v="Pagamento 3/4 | PLATAFORMA CIPO"/>
    <x v="31"/>
    <s v="WTT POL - Estudo Clima - Plataforma Cipó"/>
    <s v="Asociacion WTT"/>
    <x v="114"/>
    <x v="1"/>
    <s v="WTT Institucional"/>
    <x v="2"/>
    <x v="13"/>
    <x v="13"/>
    <s v="Donación efectivo más de U$D 3K y menos de U$D 50K"/>
    <x v="2"/>
    <s v="Reales"/>
    <n v="30000"/>
    <n v="5497.43"/>
    <s v="Pago Completo"/>
    <s v="Pagamento 3/4 | PLATAFORMA CIPO"/>
    <s v="D-2025-06-30-25317"/>
  </r>
  <r>
    <d v="2025-07-01T00:00:00"/>
    <s v="Margarita Gutierrez - Consultoría"/>
    <x v="377"/>
    <s v="Lazos de Agua: Programmatic and Strategy Support Mexico"/>
    <s v="Panamá"/>
    <x v="105"/>
    <x v="0"/>
    <s v="Avina Americas – Fundación Avina (AA-FA)"/>
    <x v="4"/>
    <x v="12"/>
    <x v="12"/>
    <s v="Consultoría: Implementación de Programas"/>
    <x v="6"/>
    <s v="Pesos Mexicanos"/>
    <n v="61220.5"/>
    <n v="3234.05"/>
    <s v="Pago Completo"/>
    <s v="Margarita Gutierrez - Consultoría"/>
    <s v="D-2025-06-30-25327"/>
  </r>
  <r>
    <d v="2025-07-01T00:00:00"/>
    <s v="Pago 4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6800"/>
    <n v="6800"/>
    <s v="Pago Completo"/>
    <s v="Pago 4 Assoc Cayaguanca - I-06770"/>
    <s v="D-2025-06-30-25320"/>
  </r>
  <r>
    <d v="2025-07-01T00:00:00"/>
    <s v="Pago ACDI USD38449"/>
    <x v="110"/>
    <s v="UE Redes Chaco - ACDI"/>
    <s v="Argentina"/>
    <x v="56"/>
    <x v="0"/>
    <s v="Co-inversor - Fundación Avina (FA)"/>
    <x v="0"/>
    <x v="11"/>
    <x v="11"/>
    <s v="Donación efectivo más de U$D 50K"/>
    <x v="0"/>
    <s v="US Dollar"/>
    <n v="38449"/>
    <n v="38449"/>
    <s v="Pago Completo"/>
    <s v="Pago ACDI USD38449"/>
    <s v="D-2025-06-30-25326"/>
  </r>
  <r>
    <d v="2025-07-01T00:00:00"/>
    <s v="Pago I-6959 AA-FA CocaCola"/>
    <x v="441"/>
    <s v="ECI – Latitud R - AAFA Coca Andean sub-zone"/>
    <s v="Avina Americas"/>
    <x v="110"/>
    <x v="3"/>
    <s v="Co-inversor - Avina Americas (AA)"/>
    <x v="6"/>
    <x v="36"/>
    <x v="38"/>
    <s v="Donación efectivo más de U$D 50K"/>
    <x v="10"/>
    <s v="US Dollar"/>
    <n v="234000"/>
    <n v="234000"/>
    <s v="Pago Completo"/>
    <s v="Pago I-6959 AA-FA CocaCola"/>
    <s v="D-2025-07-01-25336"/>
  </r>
  <r>
    <d v="2025-07-01T00:00:00"/>
    <s v="Pago 3 Assoc Cayaguanca - I-06770"/>
    <x v="142"/>
    <s v="ASDI: Cayaguanca, Fortalecimiento para la innovación, organización empres. y social c/ enfoque integral la inclusión socioecon. de la personas retornados y sus familias en Cayaguanca"/>
    <s v="Panamá"/>
    <x v="5"/>
    <x v="0"/>
    <s v="Co-inversor - Fundación Avina (FA)"/>
    <x v="3"/>
    <x v="3"/>
    <x v="3"/>
    <s v="Donación efectivo más de U$D 3K y menos de U$D 50K"/>
    <x v="3"/>
    <s v="US Dollar"/>
    <n v="28676"/>
    <n v="28676"/>
    <s v="Pago Completo"/>
    <s v="Pago 3 Assoc Cayaguanca - I-06770"/>
    <s v="D-2025-06-30-25319"/>
  </r>
  <r>
    <d v="2025-07-01T00:00:00"/>
    <s v="Consultoría Florencia Rojas - Pago 9"/>
    <x v="188"/>
    <s v="Pro-CLIMAR Argentina - Project coordinator - Integral coordination for actions implementations – Florencia Rojas"/>
    <s v="Panamá"/>
    <x v="92"/>
    <x v="0"/>
    <s v="Co-inversor - Fundación Avina (FA)"/>
    <x v="6"/>
    <x v="8"/>
    <x v="8"/>
    <s v="Consultoría: Implementación de Programas"/>
    <x v="0"/>
    <s v="Pesos Argentinos"/>
    <n v="1767263"/>
    <n v="1504.69"/>
    <s v="Pago Completo"/>
    <s v="Consultoría Florencia Rojas - Pago 9"/>
    <s v="D-2025-07-01-25340"/>
  </r>
  <r>
    <d v="2025-07-01T00:00:00"/>
    <s v="Reembolso despesas Sala de Gênero - Lara Vaz"/>
    <x v="36"/>
    <s v="GCF BRA | Eventos e Viagens - Projeto Marajó"/>
    <s v="Brasil"/>
    <x v="2"/>
    <x v="0"/>
    <s v="Co-inversor - Fundación Avina (FA)"/>
    <x v="0"/>
    <x v="11"/>
    <x v="11"/>
    <s v="Organizado por Avina"/>
    <x v="2"/>
    <s v="Reales"/>
    <n v="325"/>
    <n v="59.56"/>
    <s v="Pago Completo"/>
    <s v="Reembolso despesas Sala de Gênero - Lara Vaz"/>
    <s v="D-2025-06-26-25296"/>
  </r>
  <r>
    <d v="2025-07-01T00:00:00"/>
    <s v="Desembolso 2 - Enmienda"/>
    <x v="442"/>
    <s v="Latitud R - C3 RED LACRE: Desarrollo de Capacidades e  Incidência - 2024 -2025"/>
    <s v="Panamá"/>
    <x v="23"/>
    <x v="0"/>
    <s v="Avina Americas – Fundación Avina (AA-FA)"/>
    <x v="6"/>
    <x v="10"/>
    <x v="10"/>
    <s v="Donación efectivo más de U$D 3K y menos de U$D 50K"/>
    <x v="11"/>
    <s v="US Dollar"/>
    <n v="5489.21"/>
    <n v="5489.21"/>
    <s v="Pago Completo"/>
    <s v="Desembolso 2 - Enmienda"/>
    <s v="D-2025-06-30-25325"/>
  </r>
  <r>
    <d v="2025-07-01T00:00:00"/>
    <s v="Pago honorarios junio 2025 - Fiorella Tomasello"/>
    <x v="120"/>
    <s v="UE Redes Chaco - consultoría administrativa (Fiorella Tomasello)"/>
    <s v="Argentina"/>
    <x v="56"/>
    <x v="0"/>
    <s v="Co-inversor - Fundación Avina (FA)"/>
    <x v="0"/>
    <x v="0"/>
    <x v="0"/>
    <s v="Consultoría: Implementación de Programas"/>
    <x v="0"/>
    <s v="Pesos Argentinos"/>
    <n v="2115600"/>
    <n v="1801.28"/>
    <s v="Pago Completo"/>
    <s v="Pago honorarios junio 2025 - Fiorella Tomasello"/>
    <s v="D-2025-07-01-25337"/>
  </r>
  <r>
    <d v="2025-07-01T00:00:00"/>
    <s v="Honorário Junho 2025 - Caroline Santos"/>
    <x v="69"/>
    <s v="GCF BRA | Administrative Consulting - Caroline Santos"/>
    <s v="Panamá"/>
    <x v="2"/>
    <x v="0"/>
    <s v="Co-inversor - Fundación Avina (FA)"/>
    <x v="0"/>
    <x v="0"/>
    <x v="0"/>
    <s v="Consultoría: Implementación de Programas"/>
    <x v="2"/>
    <s v="Reales"/>
    <n v="8500"/>
    <n v="1541.47"/>
    <s v="Pago Completo"/>
    <s v="Honorário Junho 2025 - Caroline Santos"/>
    <s v="D-2025-06-30-25322"/>
  </r>
  <r>
    <d v="2025-07-01T00:00:00"/>
    <s v="Invoice 008/2025 - Consultora programatica Peru"/>
    <x v="78"/>
    <s v="ECI - Consultoría Programática Apoyo Técnico Latitud R y ECI – Perú"/>
    <s v="Panamá"/>
    <x v="23"/>
    <x v="0"/>
    <s v="Avina Americas – Fundación Avina (AA-FA)"/>
    <x v="6"/>
    <x v="8"/>
    <x v="8"/>
    <s v="Consultoría: Implementación de Programas"/>
    <x v="7"/>
    <s v="Nuevos Soles Peruanos"/>
    <n v="22000"/>
    <n v="6055.6"/>
    <s v="Pago Completo"/>
    <s v="Invoice 008/2025 - Consultora programatica Peru"/>
    <s v="D-2025-06-30-25324"/>
  </r>
  <r>
    <d v="2025-07-02T00:00:00"/>
    <s v="Anticipo de pago - PA 08/10"/>
    <x v="156"/>
    <s v="Biomas II :  Apoio à Coordenação Programática (Eva Eduarda)"/>
    <s v="Panamá"/>
    <x v="40"/>
    <x v="0"/>
    <s v="Co-inversor - Fundación Avina (FA)"/>
    <x v="0"/>
    <x v="0"/>
    <x v="0"/>
    <s v="Consultoría: Implementación de Programas"/>
    <x v="2"/>
    <s v="Reales"/>
    <n v="10862.2"/>
    <n v="2000"/>
    <s v="Pago Completo"/>
    <s v="Anticipo de pago - PA 08/10"/>
    <s v="D-2025-07-04-25369"/>
  </r>
  <r>
    <d v="2025-07-02T00:00:00"/>
    <s v="Pago Único Daniel Abreu"/>
    <x v="443"/>
    <s v="Impulsouth II: Mapeo y Vinculación de Actores Daniel Abreu"/>
    <s v="Panamá"/>
    <x v="63"/>
    <x v="0"/>
    <s v="Co-inversor - Fundación Avina (FA)"/>
    <x v="7"/>
    <x v="22"/>
    <x v="25"/>
    <s v="Consultoría: Contratación de servicios/Otros"/>
    <x v="29"/>
    <s v="US Dollar"/>
    <n v="1500"/>
    <n v="1500"/>
    <s v="Pago Completo"/>
    <s v="Pago Único Daniel Abreu"/>
    <s v="D-2025-07-01-25338"/>
  </r>
  <r>
    <d v="2025-07-02T00:00:00"/>
    <s v="Reembolso - Eva Duarte | gastos de viagem BEL"/>
    <x v="156"/>
    <s v="Biomas II :  Apoio à Coordenação Programática (Eva Eduarda)"/>
    <s v="Panamá"/>
    <x v="40"/>
    <x v="0"/>
    <s v="Co-inversor - Fundación Avina (FA)"/>
    <x v="0"/>
    <x v="0"/>
    <x v="0"/>
    <s v="Consultoría: Implementación de Programas"/>
    <x v="2"/>
    <s v="US Dollar"/>
    <n v="70.040000000000006"/>
    <n v="70.040000000000006"/>
    <s v="Pago Completo"/>
    <s v="Reembolso - Eva Duarte | gastos de viagem BEL"/>
    <s v="D-2025-07-01-25346"/>
  </r>
  <r>
    <d v="2025-07-02T00:00:00"/>
    <s v="Reembolso de Despesas Denis Conrado"/>
    <x v="2"/>
    <s v="GCF BRA | Consultoria Monitoreo y Evaluación - Denis Conrado"/>
    <s v="Brasil"/>
    <x v="4"/>
    <x v="0"/>
    <s v="Co-inversor - Fundación Avina (FA)"/>
    <x v="0"/>
    <x v="0"/>
    <x v="0"/>
    <s v="Consultoría: Implementación de Programas"/>
    <x v="2"/>
    <s v="Reales"/>
    <n v="2186.06"/>
    <n v="402.51"/>
    <s v="Pago Completo"/>
    <s v="Reembolso de Despesas Denis Conrado"/>
    <s v="D-2025-07-01-25344"/>
  </r>
  <r>
    <d v="2025-07-02T00:00:00"/>
    <s v="Pago 7/10 - Consultoria | Eva Eduarda"/>
    <x v="156"/>
    <s v="Biomas II :  Apoio à Coordenação Programática (Eva Eduarda)"/>
    <s v="Panamá"/>
    <x v="40"/>
    <x v="0"/>
    <s v="Co-inversor - Fundación Avina (FA)"/>
    <x v="0"/>
    <x v="0"/>
    <x v="0"/>
    <s v="Consultoría: Implementación de Programas"/>
    <x v="2"/>
    <s v="Reales"/>
    <n v="17821.099999999999"/>
    <n v="3281.31"/>
    <s v="Pago Completo"/>
    <s v="Pago 7/10 - Consultoria | Eva Eduarda"/>
    <s v="D-2025-07-01-25345"/>
  </r>
  <r>
    <d v="2025-07-03T00:00:00"/>
    <s v="Anticipo 2 al Pago 5"/>
    <x v="340"/>
    <s v="Pro-CLIMAR Argentina - UNTREF"/>
    <s v="Panamá"/>
    <x v="92"/>
    <x v="0"/>
    <s v="Co-inversor - Fundación Avina (FA)"/>
    <x v="6"/>
    <x v="10"/>
    <x v="10"/>
    <s v="Donación efectivo más de U$D 50K"/>
    <x v="0"/>
    <s v="US Dollar"/>
    <n v="4000"/>
    <n v="4000"/>
    <s v="Pago Completo"/>
    <s v="Anticipo 2 al Pago 5"/>
    <s v="D-2025-07-02-25354"/>
  </r>
  <r>
    <d v="2025-07-03T00:00:00"/>
    <s v="Pago Único I-2025-07069"/>
    <x v="444"/>
    <s v="Packard: Instituto Talanoa"/>
    <s v="Avina Americas"/>
    <x v="62"/>
    <x v="2"/>
    <s v="Co-inversor - Avina Americas (AA)"/>
    <x v="7"/>
    <x v="25"/>
    <x v="27"/>
    <s v="Donación efectivo más de U$D 3K y menos de U$D 50K"/>
    <x v="2"/>
    <s v="US Dollar"/>
    <n v="20000"/>
    <n v="20000"/>
    <s v="Pago Completo"/>
    <s v="Pago Único I-2025-07069"/>
    <s v="D-2025-07-01-25347"/>
  </r>
  <r>
    <d v="2025-07-03T00:00:00"/>
    <s v="Desembolso unico"/>
    <x v="445"/>
    <s v="POV-VAC-BR: OC | Central da COP"/>
    <s v="Panamá"/>
    <x v="40"/>
    <x v="0"/>
    <s v="Co-inversor - Fundación Avina (FA)"/>
    <x v="0"/>
    <x v="11"/>
    <x v="11"/>
    <s v="Donación efectivo más de U$D 3K y menos de U$D 50K"/>
    <x v="2"/>
    <s v="US Dollar"/>
    <n v="5000"/>
    <n v="5000"/>
    <s v="Pago Completo"/>
    <s v="Desembolso unico"/>
    <s v="D-2025-07-02-25353"/>
  </r>
  <r>
    <d v="2025-07-03T00:00:00"/>
    <s v="Pagamento junho/julho 2025"/>
    <x v="446"/>
    <s v="WTT CAP - Gestão do Conhecimento Marajó Resiliente | Jessyca"/>
    <s v="Fundacion WTT"/>
    <x v="115"/>
    <x v="1"/>
    <s v="WTT Institucional"/>
    <x v="2"/>
    <x v="13"/>
    <x v="13"/>
    <s v="Consultoría: Inversiones"/>
    <x v="2"/>
    <s v="Reales"/>
    <n v="17935.580000000002"/>
    <n v="3302.38"/>
    <s v="Pago Completo"/>
    <s v="Pagamento junho/julho 2025"/>
    <s v="D-2025-07-01-25339"/>
  </r>
  <r>
    <d v="2025-07-04T00:00:00"/>
    <s v="Allegro Factura 56173  Eva Duarte"/>
    <x v="156"/>
    <s v="Biomas II :  Apoio à Coordenação Programática (Eva Eduarda)"/>
    <s v="Panamá"/>
    <x v="103"/>
    <x v="0"/>
    <s v="Avina Americas – Fundación Avina (AA-FA)"/>
    <x v="0"/>
    <x v="0"/>
    <x v="0"/>
    <s v="Consultoría: Implementación de Programas"/>
    <x v="2"/>
    <s v="US Dollar"/>
    <n v="528.70000000000005"/>
    <n v="528.70000000000005"/>
    <s v="Pago Completo"/>
    <s v="Allegro Factura 56173  Eva Duarte"/>
    <s v="D-2025-07-03-25361"/>
  </r>
  <r>
    <d v="2025-07-04T00:00:00"/>
    <s v="Pago # 2"/>
    <x v="447"/>
    <s v="Pro-CLIMAR Argentina - Prestación de Servicios Profesionales Apoyo Plataforma ONTS"/>
    <s v="Panamá"/>
    <x v="92"/>
    <x v="0"/>
    <s v="Co-inversor - Fundación Avina (FA)"/>
    <x v="6"/>
    <x v="10"/>
    <x v="10"/>
    <s v="Consultoría: Contratación de servicios/Otros"/>
    <x v="0"/>
    <s v="Pesos Argentinos"/>
    <n v="11940000"/>
    <n v="10166.030000000001"/>
    <s v="Pago Completo"/>
    <s v="Pago # 2"/>
    <s v="D-2025-07-03-25365"/>
  </r>
  <r>
    <d v="2025-07-04T00:00:00"/>
    <s v="Fac 54558 Allegrotour - Ticket Aereo Porto Escondido/CDMX"/>
    <x v="390"/>
    <s v="Lazos de Agua: Gastos Evento Awareness"/>
    <s v="Panamá"/>
    <x v="105"/>
    <x v="0"/>
    <s v="Avina Americas – Fundación Avina (AA-FA)"/>
    <x v="4"/>
    <x v="4"/>
    <x v="4"/>
    <s v="Organizado por Avina"/>
    <x v="6"/>
    <s v="US Dollar"/>
    <n v="207.75"/>
    <n v="207.75"/>
    <s v="Pago Completo"/>
    <s v="Fac 54558 Allegrotour - Ticket Aereo Porto Escondido/CDMX"/>
    <s v="D-2025-07-02-25355"/>
  </r>
  <r>
    <d v="2025-07-04T00:00:00"/>
    <s v="Allegro Factura 54658  Eva Duarte"/>
    <x v="156"/>
    <s v="Biomas II :  Apoio à Coordenação Programática (Eva Eduarda)"/>
    <s v="Panamá"/>
    <x v="103"/>
    <x v="0"/>
    <s v="Avina Americas – Fundación Avina (AA-FA)"/>
    <x v="0"/>
    <x v="0"/>
    <x v="0"/>
    <s v="Consultoría: Implementación de Programas"/>
    <x v="2"/>
    <s v="US Dollar"/>
    <n v="216.89"/>
    <n v="216.89"/>
    <s v="Pago Completo"/>
    <s v="Allegro Factura 54658  Eva Duarte"/>
    <s v="D-2025-07-03-25360"/>
  </r>
  <r>
    <d v="2025-07-04T00:00:00"/>
    <s v="Factura 55455 - Allegro Tours /-GOMES DUARTE/EVA EDUARDA"/>
    <x v="156"/>
    <s v="Biomas II :  Apoio à Coordenação Programática (Eva Eduarda)"/>
    <s v="Panamá"/>
    <x v="40"/>
    <x v="0"/>
    <s v="Co-inversor - Fundación Avina (FA)"/>
    <x v="0"/>
    <x v="0"/>
    <x v="0"/>
    <s v="Consultoría: Implementación de Programas"/>
    <x v="2"/>
    <s v="US Dollar"/>
    <n v="2245.1799999999998"/>
    <n v="2245.1799999999998"/>
    <s v="Pago Completo"/>
    <s v="Factura 55455 - Allegro Tours /-GOMES DUARTE/EVA EDUARDA"/>
    <s v="D-2025-06-30-25323"/>
  </r>
  <r>
    <d v="2025-07-04T00:00:00"/>
    <s v="Fatura  54585 - Allegro - Hotel Comfort Taguatinga"/>
    <x v="156"/>
    <s v="Biomas II :  Apoio à Coordenação Programática (Eva Eduarda)"/>
    <s v="Panamá"/>
    <x v="40"/>
    <x v="0"/>
    <s v="Co-inversor - Fundación Avina (FA)"/>
    <x v="0"/>
    <x v="0"/>
    <x v="0"/>
    <s v="Consultoría: Implementación de Programas"/>
    <x v="2"/>
    <s v="US Dollar"/>
    <n v="192"/>
    <n v="192"/>
    <s v="Pago Completo"/>
    <s v="Fatura  54585 - Allegro - Hotel Comfort Taguatinga"/>
    <s v="D-2025-06-30-25321"/>
  </r>
  <r>
    <d v="2025-07-04T00:00:00"/>
    <s v="Fac 51651 Allegrotour - Gasto de Vuelo Viaje a Ecuador"/>
    <x v="304"/>
    <s v="Lazos de Agua: Especialista en Cambio de Comportamiento"/>
    <s v="Panamá"/>
    <x v="45"/>
    <x v="0"/>
    <s v="Co-inversor - Fundación Avina (FA)"/>
    <x v="4"/>
    <x v="12"/>
    <x v="12"/>
    <s v="Consultoría: Implementación de Programas"/>
    <x v="0"/>
    <s v="US Dollar"/>
    <n v="1511.06"/>
    <n v="1511.06"/>
    <s v="Pago Completo"/>
    <s v="Fac 51651 Allegrotour - Gasto de Vuelo Viaje a Ecuador"/>
    <s v="D-2025-07-02-25349"/>
  </r>
  <r>
    <d v="2025-07-04T00:00:00"/>
    <s v="Fac 51803 - Allegrotour - Ticket Aereo Quito/Manta"/>
    <x v="304"/>
    <s v="Lazos de Agua: Especialista en Cambio de Comportamiento"/>
    <s v="Panamá"/>
    <x v="45"/>
    <x v="0"/>
    <s v="Co-inversor - Fundación Avina (FA)"/>
    <x v="4"/>
    <x v="12"/>
    <x v="12"/>
    <s v="Consultoría: Implementación de Programas"/>
    <x v="0"/>
    <s v="US Dollar"/>
    <n v="78.25"/>
    <n v="78.25"/>
    <s v="Pago Completo"/>
    <s v="Fac 51803 - Allegrotour - Ticket Aereo Quito/Manta"/>
    <s v="D-2025-07-02-25351"/>
  </r>
  <r>
    <d v="2025-07-07T00:00:00"/>
    <s v="Miriam - Consultoria"/>
    <x v="304"/>
    <s v="Lazos de Agua: Especialista en Cambio de Comportamiento"/>
    <s v="Panamá"/>
    <x v="45"/>
    <x v="0"/>
    <s v="Co-inversor - Fundación Avina (FA)"/>
    <x v="4"/>
    <x v="12"/>
    <x v="12"/>
    <s v="Consultoría: Implementación de Programas"/>
    <x v="0"/>
    <s v="Pesos Argentinos"/>
    <n v="411000.49"/>
    <n v="349.94"/>
    <s v="Pago Completo"/>
    <s v="Miriam - Consultoria"/>
    <s v="D-2025-07-04-25376"/>
  </r>
  <r>
    <d v="2025-07-07T00:00:00"/>
    <s v="Fac 53581 Allegrotour - Vuelo CDMX para Evento de Lanzamiento"/>
    <x v="390"/>
    <s v="Lazos de Agua: Gastos Evento Awareness"/>
    <s v="Panamá"/>
    <x v="105"/>
    <x v="0"/>
    <s v="Avina Americas – Fundación Avina (AA-FA)"/>
    <x v="4"/>
    <x v="4"/>
    <x v="4"/>
    <s v="Organizado por Avina"/>
    <x v="6"/>
    <s v="US Dollar"/>
    <n v="1322.68"/>
    <n v="1322.68"/>
    <s v="Pago Completo"/>
    <s v="Fac 53581 Allegrotour - Vuelo CDMX para Evento de Lanzamiento"/>
    <s v="D-2025-07-04-25367"/>
  </r>
  <r>
    <d v="2025-07-07T00:00:00"/>
    <s v="Pago 2 - I-06771 - ASCAPER"/>
    <x v="104"/>
    <s v="ASDI: ASCAPER, Puentes financieros"/>
    <s v="Panamá"/>
    <x v="5"/>
    <x v="0"/>
    <s v="Co-inversor - Fundación Avina (FA)"/>
    <x v="3"/>
    <x v="3"/>
    <x v="3"/>
    <s v="Donación efectivo más de U$D 3K y menos de U$D 50K"/>
    <x v="3"/>
    <s v="US Dollar"/>
    <n v="15750"/>
    <n v="15750"/>
    <s v="Pago Completo"/>
    <s v="Pago 2 - I-06771 - ASCAPER"/>
    <s v="D-2025-07-04-25372"/>
  </r>
  <r>
    <d v="2025-07-07T00:00:00"/>
    <s v="Pago 13 Jerson I-5430"/>
    <x v="20"/>
    <s v="ASDI: Consultoría Honduras Jerson Muñoz"/>
    <s v="Panamá"/>
    <x v="5"/>
    <x v="0"/>
    <s v="Co-inversor - Fundación Avina (FA)"/>
    <x v="3"/>
    <x v="9"/>
    <x v="9"/>
    <s v="Consultoría: Implementación de Programas"/>
    <x v="8"/>
    <s v="Lempiras Hondureñas"/>
    <n v="128580.6"/>
    <n v="4922.8"/>
    <s v="Pago Completo"/>
    <s v="Pago 13 Jerson I-5430"/>
    <s v="D-2025-07-01-25341"/>
  </r>
  <r>
    <d v="2025-07-07T00:00:00"/>
    <s v="Pago 3 - I-06771 - ASCAPER"/>
    <x v="104"/>
    <s v="ASDI: ASCAPER, Puentes financieros"/>
    <s v="Panamá"/>
    <x v="5"/>
    <x v="0"/>
    <s v="Co-inversor - Fundación Avina (FA)"/>
    <x v="3"/>
    <x v="3"/>
    <x v="3"/>
    <s v="Donación efectivo más de U$D 3K y menos de U$D 50K"/>
    <x v="3"/>
    <s v="US Dollar"/>
    <n v="3500"/>
    <n v="3500"/>
    <s v="Pago Completo"/>
    <s v="Pago 3 - I-06771 - ASCAPER"/>
    <s v="D-2025-07-04-25373"/>
  </r>
  <r>
    <d v="2025-07-07T00:00:00"/>
    <s v="Desembolso Préstamo único R.Melinao"/>
    <x v="448"/>
    <s v="Rosa Melinao Manriquez FDR 20 - Ikatu"/>
    <s v="Chile"/>
    <x v="1"/>
    <x v="0"/>
    <s v="Co-inversor - Fundación Avina (FA)"/>
    <x v="1"/>
    <x v="1"/>
    <x v="1"/>
    <s v="Cooperación Financiera Reembolsable"/>
    <x v="1"/>
    <s v="Pesos Chilenos"/>
    <n v="1000000"/>
    <n v="1072.57"/>
    <s v="Pago Completo"/>
    <s v="Desembolso Préstamo único R.Melinao"/>
    <s v="D-2025-07-02-25357"/>
  </r>
  <r>
    <d v="2025-07-07T00:00:00"/>
    <s v="Adelanto de Viaje Asunción - Miriam Priotti"/>
    <x v="304"/>
    <s v="Lazos de Agua: Especialista en Cambio de Comportamiento"/>
    <s v="Panamá"/>
    <x v="45"/>
    <x v="0"/>
    <s v="Co-inversor - Fundación Avina (FA)"/>
    <x v="4"/>
    <x v="12"/>
    <x v="12"/>
    <s v="Consultoría: Implementación de Programas"/>
    <x v="0"/>
    <s v="US Dollar"/>
    <n v="400"/>
    <n v="400"/>
    <s v="Pago Completo"/>
    <s v="Adelanto de Viaje Asunción - Miriam Priotti"/>
    <s v="D-2025-07-03-25362"/>
  </r>
  <r>
    <d v="2025-07-07T00:00:00"/>
    <s v="Desembolso único"/>
    <x v="449"/>
    <s v="POV-VAC-BR: COP DAS BAIXADAS | Integrando a mobilização e o fortalecimento territorial com as ações nas Yellow Zones para nortear o debate climático rumo à COP30"/>
    <s v="Panamá"/>
    <x v="40"/>
    <x v="0"/>
    <s v="Co-inversor - Fundación Avina (FA)"/>
    <x v="0"/>
    <x v="11"/>
    <x v="11"/>
    <s v="Donación efectivo más de U$D 3K y menos de U$D 50K"/>
    <x v="2"/>
    <s v="US Dollar"/>
    <n v="20000"/>
    <n v="20000"/>
    <s v="Pago Completo"/>
    <s v="Desembolso único"/>
    <s v="D-2025-07-03-25364"/>
  </r>
  <r>
    <d v="2025-07-07T00:00:00"/>
    <s v="Desembolso Préstamo único K.Silva"/>
    <x v="450"/>
    <s v="Karina Silva Aguayo FDR 20 - Ikatu"/>
    <s v="Chile"/>
    <x v="1"/>
    <x v="0"/>
    <s v="Co-inversor - Fundación Avina (FA)"/>
    <x v="1"/>
    <x v="1"/>
    <x v="1"/>
    <s v="Cooperación Financiera Reembolsable"/>
    <x v="1"/>
    <s v="Pesos Chilenos"/>
    <n v="3500000"/>
    <n v="3754"/>
    <s v="Pago Completo"/>
    <s v="Desembolso Préstamo único K.Silva"/>
    <s v="D-2025-07-02-25356"/>
  </r>
  <r>
    <d v="2025-07-07T00:00:00"/>
    <s v="Miriam Priotti - Consultoría"/>
    <x v="304"/>
    <s v="Lazos de Agua: Especialista en Cambio de Comportamiento"/>
    <s v="Panamá"/>
    <x v="45"/>
    <x v="0"/>
    <s v="Co-inversor - Fundación Avina (FA)"/>
    <x v="4"/>
    <x v="12"/>
    <x v="12"/>
    <s v="Consultoría: Implementación de Programas"/>
    <x v="0"/>
    <s v="Pesos Argentinos"/>
    <n v="7110735.2000000002"/>
    <n v="6054.27"/>
    <s v="Pago Completo"/>
    <s v="Miriam Priotti - Consultoría"/>
    <s v="D-2025-07-04-25375"/>
  </r>
  <r>
    <d v="2025-07-07T00:00:00"/>
    <s v="Pago unico | Mayra"/>
    <x v="451"/>
    <s v="SURGE |  Consultoría evalución intermedia| Mayra Zamaniego López"/>
    <s v="Panamá"/>
    <x v="75"/>
    <x v="0"/>
    <s v="Avina Americas – Fundación Avina (AA-FA)"/>
    <x v="5"/>
    <x v="5"/>
    <x v="5"/>
    <s v="Consultoría: Implementación de Programas"/>
    <x v="6"/>
    <s v="US Dollar"/>
    <n v="5250"/>
    <n v="5250"/>
    <s v="Pago Completo"/>
    <s v="Pago unico | Mayra"/>
    <s v="D-2025-07-04-25370"/>
  </r>
  <r>
    <d v="2025-07-07T00:00:00"/>
    <s v="Desembolso Unico Aceleradora-Reteplast"/>
    <x v="452"/>
    <s v="Latitud R - C2 Aceleradora  - 09_ ARG Reteplast SRL"/>
    <s v="Argentina"/>
    <x v="116"/>
    <x v="0"/>
    <s v="Co-inversor - Fundación Avina (FA)"/>
    <x v="6"/>
    <x v="37"/>
    <x v="39"/>
    <s v="Cooperación Financiera Reembolsable"/>
    <x v="0"/>
    <s v="US Dollar"/>
    <n v="100000"/>
    <n v="100000"/>
    <s v="Pago Completo"/>
    <s v="Desembolso Unico Aceleradora-Reteplast"/>
    <s v="D-2025-07-22-25449"/>
  </r>
  <r>
    <d v="2025-07-07T00:00:00"/>
    <s v="Reintegro Miriam Priotti - Gastos de Viaje Evento de Lanzamiento"/>
    <x v="390"/>
    <s v="Lazos de Agua: Gastos Evento Awareness"/>
    <s v="Panamá"/>
    <x v="105"/>
    <x v="0"/>
    <s v="Avina Americas – Fundación Avina (AA-FA)"/>
    <x v="4"/>
    <x v="4"/>
    <x v="4"/>
    <s v="Organizado por Avina"/>
    <x v="6"/>
    <s v="US Dollar"/>
    <n v="876.98"/>
    <n v="876.98"/>
    <s v="Pago Completo"/>
    <s v="Reintegro Miriam Priotti - Gastos de Viaje Evento de Lanzamiento"/>
    <s v="D-2025-07-03-25363"/>
  </r>
  <r>
    <d v="2025-07-07T00:00:00"/>
    <s v="Fac 54553 Allegrotours - Ticket Aereo Tuxtla/CDMX"/>
    <x v="390"/>
    <s v="Lazos de Agua: Gastos Evento Awareness"/>
    <s v="Panamá"/>
    <x v="105"/>
    <x v="0"/>
    <s v="Avina Americas – Fundación Avina (AA-FA)"/>
    <x v="4"/>
    <x v="4"/>
    <x v="4"/>
    <s v="Organizado por Avina"/>
    <x v="6"/>
    <s v="US Dollar"/>
    <n v="180.92"/>
    <n v="180.92"/>
    <s v="Pago Completo"/>
    <s v="Fac 54553 Allegrotours - Ticket Aereo Tuxtla/CDMX"/>
    <s v="D-2025-07-04-25368"/>
  </r>
  <r>
    <d v="2025-07-07T00:00:00"/>
    <s v="Reintegro Miriam Priotti - Viaje al Ecuador"/>
    <x v="304"/>
    <s v="Lazos de Agua: Especialista en Cambio de Comportamiento"/>
    <s v="Panamá"/>
    <x v="105"/>
    <x v="0"/>
    <s v="Avina Americas – Fundación Avina (AA-FA)"/>
    <x v="4"/>
    <x v="12"/>
    <x v="12"/>
    <s v="Consultoría: Implementación de Programas"/>
    <x v="0"/>
    <s v="US Dollar"/>
    <n v="720.89"/>
    <n v="720.89"/>
    <s v="Pago Completo"/>
    <s v="Reintegro Miriam Priotti - Viaje al Ecuador"/>
    <s v="D-2025-07-04-25374"/>
  </r>
  <r>
    <d v="2025-07-08T00:00:00"/>
    <s v="01 st Desembolso COIAB"/>
    <x v="453"/>
    <s v="BASE SKOLL: Fortalecimiento Brigadas Indígenas Amazonia Brasilera - COIAB"/>
    <s v="Panamá"/>
    <x v="103"/>
    <x v="0"/>
    <s v="Avina Americas – Fundación Avina (AA-FA)"/>
    <x v="7"/>
    <x v="22"/>
    <x v="25"/>
    <s v="Donación efectivo más de U$D 3K y menos de U$D 50K"/>
    <x v="2"/>
    <s v="US Dollar"/>
    <n v="20000"/>
    <n v="20000"/>
    <s v="Pago Completo"/>
    <s v="01 st Desembolso COIAB"/>
    <s v="D-2025-07-07-25379"/>
  </r>
  <r>
    <d v="2025-07-08T00:00:00"/>
    <s v="Prestação de Contas - Telma Rocha - Gastos do Evento"/>
    <x v="363"/>
    <s v="Encontro Conexão e Colaboração Construindo o Futuro em Recife"/>
    <s v="Brasil"/>
    <x v="90"/>
    <x v="0"/>
    <s v="Co-inversor - Fundación Avina (FA)"/>
    <x v="10"/>
    <x v="33"/>
    <x v="35"/>
    <s v="Organizado por Avina"/>
    <x v="2"/>
    <s v="Reales"/>
    <n v="4582.07"/>
    <n v="839.7"/>
    <s v="Pago Completo"/>
    <s v="Prestação de Contas - Telma Rocha - Gastos do Evento"/>
    <s v="D-2025-06-09-25165"/>
  </r>
  <r>
    <d v="2025-07-08T00:00:00"/>
    <s v="Anticipo de gastos de viaje - Victor"/>
    <x v="166"/>
    <s v="ECI - Latitud R - Consultoría Apoyo Tecnico Gestión Programatica México"/>
    <s v="Panamá"/>
    <x v="23"/>
    <x v="0"/>
    <s v="Avina Americas – Fundación Avina (AA-FA)"/>
    <x v="6"/>
    <x v="8"/>
    <x v="8"/>
    <s v="Consultoría: Implementación de Programas"/>
    <x v="6"/>
    <s v="Pesos Mexicanos"/>
    <n v="17700"/>
    <n v="935.02"/>
    <s v="Pago Completo"/>
    <s v="Anticipo de gastos de viaje - Victor"/>
    <s v="D-2025-07-04-25377"/>
  </r>
  <r>
    <d v="2025-07-08T00:00:00"/>
    <s v="Pago Hospedaje a Mirana en Durban"/>
    <x v="266"/>
    <s v="Equipo: Consultoría de Coordinación Programática África - Mirana Njakatiana"/>
    <s v="Panamá"/>
    <x v="113"/>
    <x v="0"/>
    <s v="Co-inversor - Fundación Avina (FA)"/>
    <x v="7"/>
    <x v="14"/>
    <x v="14"/>
    <s v="Consultoría: Implementación de Programas"/>
    <x v="10"/>
    <s v="US Dollar"/>
    <n v="405"/>
    <n v="405"/>
    <s v="Pago Completo"/>
    <s v="Pago Hospedaje a Mirana en Durban"/>
    <s v="D-2025-07-07-25380"/>
  </r>
  <r>
    <d v="2025-07-08T00:00:00"/>
    <s v="Factura F409EFF5 - Pago 3 - Consultoria Programatica Mexico - Victor Guzman"/>
    <x v="166"/>
    <s v="ECI - Latitud R - Consultoría Apoyo Tecnico Gestión Programatica México"/>
    <s v="Panamá"/>
    <x v="23"/>
    <x v="0"/>
    <s v="Avina Americas – Fundación Avina (AA-FA)"/>
    <x v="6"/>
    <x v="8"/>
    <x v="8"/>
    <s v="Consultoría: Implementación de Programas"/>
    <x v="6"/>
    <s v="Pesos Mexicanos"/>
    <n v="124118.27"/>
    <n v="6556.7"/>
    <s v="Pago Completo"/>
    <s v="Factura F409EFF5 - Pago 3 - Consultoria Programatica Mexico - Victor Guzman"/>
    <s v="D-2025-06-23-25251"/>
  </r>
  <r>
    <d v="2025-07-08T00:00:00"/>
    <s v="Viajes - Victor Guzman (reembolso 425.16)"/>
    <x v="166"/>
    <s v="ECI - Latitud R - Consultoría Apoyo Tecnico Gestión Programatica México"/>
    <s v="Panamá"/>
    <x v="23"/>
    <x v="0"/>
    <s v="Avina Americas – Fundación Avina (AA-FA)"/>
    <x v="6"/>
    <x v="8"/>
    <x v="8"/>
    <s v="Consultoría: Implementación de Programas"/>
    <x v="6"/>
    <s v="US Dollar"/>
    <n v="425.16"/>
    <n v="425.16"/>
    <s v="Pago Completo"/>
    <s v="Viajes - Victor Guzman (reembolso 425.16)"/>
    <s v="D-2025-07-04-25378"/>
  </r>
  <r>
    <d v="2025-07-08T00:00:00"/>
    <s v="Baixa de Adiantamento - Denis Conrado"/>
    <x v="2"/>
    <s v="GCF BRA | Consultoria Monitoreo y Evaluación - Denis Conrado"/>
    <s v="Brasil"/>
    <x v="4"/>
    <x v="0"/>
    <s v="Co-inversor - Fundación Avina (FA)"/>
    <x v="0"/>
    <x v="0"/>
    <x v="0"/>
    <s v="Consultoría: Implementación de Programas"/>
    <x v="2"/>
    <s v="Reales"/>
    <n v="742.84"/>
    <n v="136.78"/>
    <s v="Pago Completo"/>
    <s v="Baixa de Adiantamento - Denis Conrado"/>
    <s v="D-2025-07-01-25343"/>
  </r>
  <r>
    <d v="2025-07-08T00:00:00"/>
    <s v="Fac 51218 Allegrotours - Vuelo a CDMX"/>
    <x v="262"/>
    <s v="Lazos de Agua: Consultoria Programática País"/>
    <s v="Panamá"/>
    <x v="45"/>
    <x v="0"/>
    <s v="Co-inversor - Fundación Avina (FA)"/>
    <x v="4"/>
    <x v="12"/>
    <x v="12"/>
    <s v="Consultoría: Implementación de Programas"/>
    <x v="9"/>
    <s v="US Dollar"/>
    <n v="2193"/>
    <n v="2193"/>
    <s v="Pago Completo"/>
    <s v="Fac 51218 Allegrotours - Vuelo a CDMX"/>
    <s v="D-2025-07-02-25350"/>
  </r>
  <r>
    <d v="2025-07-08T00:00:00"/>
    <s v="Baixa de Adiantamento - Denis Conrado"/>
    <x v="2"/>
    <s v="GCF BRA | Consultoria Monitoreo y Evaluación - Denis Conrado"/>
    <s v="Brasil"/>
    <x v="2"/>
    <x v="0"/>
    <s v="Co-inversor - Fundación Avina (FA)"/>
    <x v="0"/>
    <x v="0"/>
    <x v="0"/>
    <s v="Consultoría: Implementación de Programas"/>
    <x v="2"/>
    <s v="Reales"/>
    <n v="2257.16"/>
    <n v="413.64"/>
    <s v="Pago Completo"/>
    <s v="Baixa de Adiantamento - Denis Conrado"/>
    <s v="D-2025-07-01-25342"/>
  </r>
  <r>
    <d v="2025-07-09T00:00:00"/>
    <s v="ICC: comms pago abril - mayo 2025"/>
    <x v="194"/>
    <s v="ICC: Consultoría en comunicación - Juan Duncan"/>
    <s v="Panamá"/>
    <x v="106"/>
    <x v="0"/>
    <s v="Co-inversor - Fundación Avina (FA)"/>
    <x v="3"/>
    <x v="9"/>
    <x v="9"/>
    <s v="Consultoría: Implementación de Programas"/>
    <x v="0"/>
    <s v="Pesos Argentinos"/>
    <n v="1475333.95"/>
    <n v="1172.8399999999999"/>
    <s v="Pago Completo"/>
    <s v="ICC: comms pago abril - mayo 2025"/>
    <s v="D-2025-07-02-25358"/>
  </r>
  <r>
    <d v="2025-07-09T00:00:00"/>
    <s v="Fatura Allegtour 55016"/>
    <x v="375"/>
    <s v="GCF BRA | Participação Evento TEDX Amazônia - Bianca da Silva"/>
    <s v="Panamá"/>
    <x v="2"/>
    <x v="0"/>
    <s v="Co-inversor - Fundación Avina (FA)"/>
    <x v="0"/>
    <x v="11"/>
    <x v="11"/>
    <s v="Contratación de servicios/Viajes/Hoteles/Viáticos"/>
    <x v="2"/>
    <s v="US Dollar"/>
    <n v="410"/>
    <n v="410"/>
    <s v="Pago Completo"/>
    <s v="Fatura Allegtour 55016"/>
    <s v="D-2025-07-07-25384"/>
  </r>
  <r>
    <d v="2025-07-09T00:00:00"/>
    <s v="Pago 2025 (1/2)"/>
    <x v="454"/>
    <s v="GCF BRA | Implementação de Sistemas Agroflorestais Diversificados (Conexsus)"/>
    <s v="Panamá"/>
    <x v="2"/>
    <x v="0"/>
    <s v="Co-inversor - Fundación Avina (FA)"/>
    <x v="0"/>
    <x v="11"/>
    <x v="11"/>
    <s v="Donación efectivo más de U$D 50K"/>
    <x v="2"/>
    <s v="US Dollar"/>
    <n v="233967"/>
    <n v="233967"/>
    <s v="Pago Completo"/>
    <s v="Pago 2025 (1/2)"/>
    <s v="D-2025-07-08-25388"/>
  </r>
  <r>
    <d v="2025-07-09T00:00:00"/>
    <s v="Fact 1 Girolabs - Servicio Actualización Web Site"/>
    <x v="455"/>
    <s v="Lazos de Agua: Actualización web"/>
    <s v="Panamá"/>
    <x v="45"/>
    <x v="0"/>
    <s v="Co-inversor - Fundación Avina (FA)"/>
    <x v="4"/>
    <x v="4"/>
    <x v="4"/>
    <s v="Consultoría: Contratación de servicios/Otros"/>
    <x v="10"/>
    <s v="US Dollar"/>
    <n v="1638"/>
    <n v="1638"/>
    <s v="Pago Completo"/>
    <s v="Fact 1 Girolabs - Servicio Actualización Web Site"/>
    <s v="D-2025-07-07-25382"/>
  </r>
  <r>
    <d v="2025-07-09T00:00:00"/>
    <s v="Honorário Junho"/>
    <x v="394"/>
    <s v="GCF BRA | Consultoría coordinación proyecto Marajó Resiliente - Lanna Peixoto"/>
    <s v="Panamá"/>
    <x v="2"/>
    <x v="0"/>
    <s v="Co-inversor - Fundación Avina (FA)"/>
    <x v="0"/>
    <x v="0"/>
    <x v="0"/>
    <s v="Consultoría: Implementación de Programas"/>
    <x v="2"/>
    <s v="Reales"/>
    <n v="16772.8"/>
    <n v="3077.13"/>
    <s v="Pago Completo"/>
    <s v="Honorário Junho"/>
    <s v="D-2025-07-08-25387"/>
  </r>
  <r>
    <d v="2025-07-09T00:00:00"/>
    <s v="1st payment L&amp;DC I-2025-0706"/>
    <x v="456"/>
    <s v="BASE: L&amp;DC - Climate 2025 Ltd"/>
    <s v="Panamá"/>
    <x v="90"/>
    <x v="0"/>
    <s v="Co-inversor - Fundación Avina (FA)"/>
    <x v="7"/>
    <x v="22"/>
    <x v="25"/>
    <s v="Donación efectivo más de U$D 3K y menos de U$D 50K"/>
    <x v="10"/>
    <s v="US Dollar"/>
    <n v="10000"/>
    <n v="10000"/>
    <s v="Pago Completo"/>
    <s v="1st payment L&amp;DC I-2025-0706"/>
    <s v="D-2025-07-08-25385"/>
  </r>
  <r>
    <d v="2025-07-10T00:00:00"/>
    <s v="Pago junio/ 2025 - Eskuela Radical"/>
    <x v="261"/>
    <s v="SURGE | Contratación Servicios de Comunicación - Eskuela Radical"/>
    <s v="Panamá"/>
    <x v="75"/>
    <x v="0"/>
    <s v="Avina Americas – Fundación Avina (AA-FA)"/>
    <x v="5"/>
    <x v="5"/>
    <x v="5"/>
    <s v="Consultoría: Contratación de servicios/Otros"/>
    <x v="6"/>
    <s v="US Dollar"/>
    <n v="2050"/>
    <n v="2050"/>
    <s v="Pago Completo"/>
    <s v="Pago junio/ 2025 - Eskuela Radical"/>
    <s v="D-2025-07-09-25395"/>
  </r>
  <r>
    <d v="2025-07-10T00:00:00"/>
    <s v="Factura E0008-1 - pago 1 - 30% Auditoria Revision ex post"/>
    <x v="457"/>
    <s v="ECI - Latitud R - Auditoría BID LAB revisión expost contrataciones A1047 y A1518"/>
    <s v="Panamá"/>
    <x v="89"/>
    <x v="0"/>
    <s v="Co-inversor - Fundación Avina (FA)"/>
    <x v="6"/>
    <x v="8"/>
    <x v="8"/>
    <s v="Consultoría: Implementación de Programas"/>
    <x v="10"/>
    <s v="US Dollar"/>
    <n v="1404"/>
    <n v="1404"/>
    <s v="Pago Completo"/>
    <s v="Factura E0008-1 - pago 1 - 30% Auditoria Revision ex post"/>
    <s v="D-2025-07-08-25386"/>
  </r>
  <r>
    <d v="2025-07-10T00:00:00"/>
    <s v="Pago unico"/>
    <x v="458"/>
    <s v="SURGE | Estándares en materia de derechos humanos, medio ambiente, cuidados y mujeres indígenas | SERAPAZ"/>
    <s v="Panamá"/>
    <x v="61"/>
    <x v="0"/>
    <s v="Avina Americas – Fundación Avina (AA-FA)"/>
    <x v="5"/>
    <x v="5"/>
    <x v="5"/>
    <s v="Donación efectivo más de U$D 3K y menos de U$D 50K"/>
    <x v="6"/>
    <s v="US Dollar"/>
    <n v="30000"/>
    <n v="30000"/>
    <s v="Pago Completo"/>
    <s v="Pago unico"/>
    <s v="D-2025-07-09-25389"/>
  </r>
  <r>
    <d v="2025-07-10T00:00:00"/>
    <s v="Technical Control Corporation - Consultoría"/>
    <x v="29"/>
    <s v="Lazos de Agua: contratación especialista MEL"/>
    <s v="Panamá"/>
    <x v="105"/>
    <x v="0"/>
    <s v="Avina Americas – Fundación Avina (AA-FA)"/>
    <x v="4"/>
    <x v="12"/>
    <x v="12"/>
    <s v="Consultoría: Implementación de Programas"/>
    <x v="9"/>
    <s v="Pesos Argentinos"/>
    <n v="3408333.5"/>
    <n v="2828.49"/>
    <s v="Pago Completo"/>
    <s v="Technical Control Corporation - Consultoría"/>
    <s v="D-2025-07-09-25390"/>
  </r>
  <r>
    <d v="2025-07-10T00:00:00"/>
    <s v="Pagamento Patrocíno | CBA"/>
    <x v="459"/>
    <s v="WTT | Aporte ao 13º Congresso Brasileiro de Agroecologia (CBA)"/>
    <s v="Asociacion WTT"/>
    <x v="114"/>
    <x v="1"/>
    <s v="WTT Institucional"/>
    <x v="2"/>
    <x v="13"/>
    <x v="13"/>
    <s v="Patrocinios"/>
    <x v="2"/>
    <s v="Reales"/>
    <n v="30000"/>
    <n v="5412.23"/>
    <s v="Pago Completo"/>
    <s v="Pagamento Patrocíno | CBA"/>
    <s v="D-2025-07-09-25393"/>
  </r>
  <r>
    <d v="2025-07-10T00:00:00"/>
    <s v="Pago mayo2025 - Eskuela Radical"/>
    <x v="261"/>
    <s v="SURGE | Contratación Servicios de Comunicación - Eskuela Radical"/>
    <s v="Panamá"/>
    <x v="75"/>
    <x v="0"/>
    <s v="Avina Americas – Fundación Avina (AA-FA)"/>
    <x v="5"/>
    <x v="5"/>
    <x v="5"/>
    <s v="Consultoría: Contratación de servicios/Otros"/>
    <x v="6"/>
    <s v="US Dollar"/>
    <n v="2050"/>
    <n v="2050"/>
    <s v="Pago Completo"/>
    <s v="Pago mayo2025 - Eskuela Radical"/>
    <s v="D-2025-07-09-25394"/>
  </r>
  <r>
    <d v="2025-07-10T00:00:00"/>
    <s v="Invoice 003/2025 - Pago 2 Consultoria gestión adm. financ"/>
    <x v="159"/>
    <s v="ECI - Latitud R - Consultoría apoyo gestión administrativa y financiera 2025"/>
    <s v="Panamá"/>
    <x v="89"/>
    <x v="0"/>
    <s v="Co-inversor - Fundación Avina (FA)"/>
    <x v="6"/>
    <x v="8"/>
    <x v="8"/>
    <s v="Consultoría: Implementación de Programas"/>
    <x v="10"/>
    <s v="Pesos Colombianos"/>
    <n v="18206390.699999999"/>
    <n v="4784.8599999999997"/>
    <s v="Pago Completo"/>
    <s v="Invoice 003/2025 - Pago 2 Consultoria gestión adm. financ"/>
    <s v="D-2025-07-03-25366"/>
  </r>
  <r>
    <d v="2025-07-10T00:00:00"/>
    <s v="Pago unico | Itandehui Salmoran Bautista"/>
    <x v="460"/>
    <s v="SURGE | Consultoría evaluación coherencia| Itandehui Samorán"/>
    <s v="Panamá"/>
    <x v="61"/>
    <x v="0"/>
    <s v="Avina Americas – Fundación Avina (AA-FA)"/>
    <x v="5"/>
    <x v="5"/>
    <x v="5"/>
    <s v="Consultoría: Contratación de servicios/Otros"/>
    <x v="6"/>
    <s v="US Dollar"/>
    <n v="1550"/>
    <n v="1550"/>
    <s v="Pago Completo"/>
    <s v="Pago unico | Itandehui Salmoran Bautista"/>
    <s v="D-2025-07-09-25391"/>
  </r>
  <r>
    <d v="2025-07-10T00:00:00"/>
    <s v="Reembolso Mariana Brito"/>
    <x v="4"/>
    <s v="WTT GER - Viagens 2025 - Via Aérea e adiantamentos"/>
    <s v="Asociacion WTT"/>
    <x v="114"/>
    <x v="1"/>
    <s v="WTT Institucional"/>
    <x v="2"/>
    <x v="2"/>
    <x v="2"/>
    <s v="Contratación de servicios/Viajes/Hoteles/Viáticos"/>
    <x v="2"/>
    <s v="Reales"/>
    <n v="918.91"/>
    <n v="165.78"/>
    <s v="Pago Completo"/>
    <s v="Reembolso Mariana Brito"/>
    <s v="D-2025-07-07-25383"/>
  </r>
  <r>
    <d v="2025-07-11T00:00:00"/>
    <s v="2nd payment I-2025-06869 Yanina Flores"/>
    <x v="380"/>
    <s v="MapBiomas: Coordinación logística lanzamiento de la Red en México  - Yanina Flores"/>
    <s v="Avina Americas"/>
    <x v="10"/>
    <x v="2"/>
    <s v="Co-inversor - Avina Americas (AA)"/>
    <x v="0"/>
    <x v="6"/>
    <x v="6"/>
    <s v="Consultoría: Contratación de servicios/Otros"/>
    <x v="6"/>
    <s v="US Dollar"/>
    <n v="10725.61"/>
    <n v="10725.61"/>
    <s v="Pago Completo"/>
    <s v="2nd payment I-2025-06869 Yanina Flores"/>
    <s v="D-2025-07-04-25371"/>
  </r>
  <r>
    <d v="2025-07-11T00:00:00"/>
    <s v="Pago único I-07156 Corferias"/>
    <x v="461"/>
    <s v="ASDI: Servicio café y traducción participación en OCDE 2025"/>
    <s v="Panamá"/>
    <x v="5"/>
    <x v="0"/>
    <s v="Co-inversor - Fundación Avina (FA)"/>
    <x v="3"/>
    <x v="3"/>
    <x v="3"/>
    <s v="Consultoría: Contratación de servicios/Otros"/>
    <x v="4"/>
    <s v="US Dollar"/>
    <n v="1250.0999999999999"/>
    <n v="1250.0999999999999"/>
    <s v="Pago Completo"/>
    <s v="Pago único I-07156 Corferias"/>
    <s v="D-2025-07-11-25398"/>
  </r>
  <r>
    <d v="2025-07-11T00:00:00"/>
    <s v="Pago unico | Centro de Justicia para la Paz y el Desarrollo"/>
    <x v="462"/>
    <s v="SURGE | Centro de Justicia para la Paz y el Desarrollo-Encuentro nacional de niñas, niños, adolescentes y cuidadoras familiares de personas desaparecidas"/>
    <s v="Panamá"/>
    <x v="61"/>
    <x v="0"/>
    <s v="Avina Americas – Fundación Avina (AA-FA)"/>
    <x v="5"/>
    <x v="5"/>
    <x v="5"/>
    <s v="Donación efectivo más de U$D 3K y menos de U$D 50K"/>
    <x v="6"/>
    <s v="US Dollar"/>
    <n v="30000"/>
    <n v="30000"/>
    <s v="Pago Completo"/>
    <s v="Pago unico | Centro de Justicia para la Paz y el Desarrollo"/>
    <s v="D-2025-07-10-25397"/>
  </r>
  <r>
    <d v="2025-07-11T00:00:00"/>
    <s v="Honorário Junio"/>
    <x v="123"/>
    <s v="GCF BRA | Consultoria Genero e Diversidade - Lara Vaz"/>
    <s v="Panamá"/>
    <x v="2"/>
    <x v="0"/>
    <s v="Co-inversor - Fundación Avina (FA)"/>
    <x v="0"/>
    <x v="0"/>
    <x v="0"/>
    <s v="Consultoría: Implementación de Programas"/>
    <x v="2"/>
    <s v="Reales"/>
    <n v="7862.25"/>
    <n v="1442.4"/>
    <s v="Pago Completo"/>
    <s v="Honorário Junio"/>
    <s v="D-2025-07-09-25392"/>
  </r>
  <r>
    <d v="2025-07-14T00:00:00"/>
    <s v="Pago 2 - Desafio Ambiente - Nestle 2025"/>
    <x v="463"/>
    <s v="Latitud R - C2 Aceleradora  - CHI _ DESAFIO AMBIENTE SPA"/>
    <s v="Panamá"/>
    <x v="117"/>
    <x v="0"/>
    <s v="Co-inversor - Fundación Avina (FA)"/>
    <x v="6"/>
    <x v="37"/>
    <x v="39"/>
    <s v="Cooperación Financiera Reembolsable"/>
    <x v="1"/>
    <s v="US Dollar"/>
    <n v="71820"/>
    <n v="71820"/>
    <s v="Pago Completo"/>
    <s v="Pago 2 - Desafio Ambiente - Nestle 2025"/>
    <s v="D-2025-07-11-25400"/>
  </r>
  <r>
    <d v="2025-07-14T00:00:00"/>
    <s v="FT 8203 Via Aerea - Hospedagem e Passagem - Mari Brimdjam"/>
    <x v="4"/>
    <s v="WTT GER - Viagens 2025 - Via Aérea e adiantamentos"/>
    <s v="Asociacion WTT"/>
    <x v="114"/>
    <x v="1"/>
    <s v="WTT Institucional"/>
    <x v="2"/>
    <x v="2"/>
    <x v="2"/>
    <s v="Contratación de servicios/Viajes/Hoteles/Viáticos"/>
    <x v="2"/>
    <s v="Reales"/>
    <n v="3798.18"/>
    <n v="683.22"/>
    <s v="Pago Completo"/>
    <s v="FT 8203 Via Aerea - Hospedagem e Passagem - Mari Brimdjam"/>
    <s v="D-2025-07-14-25405"/>
  </r>
  <r>
    <d v="2025-07-14T00:00:00"/>
    <s v="NF 94 ref. Identidade Visual Ibirapitanga - Estudio Jambo"/>
    <x v="103"/>
    <s v="WTT COM - Materiais e serviços para comun. de projetos 2025"/>
    <s v="Asociacion WTT"/>
    <x v="19"/>
    <x v="1"/>
    <s v="WTT Institucional"/>
    <x v="2"/>
    <x v="13"/>
    <x v="13"/>
    <s v="Consultoría: Contratación de servicios/Otros"/>
    <x v="2"/>
    <s v="Reales"/>
    <n v="6928"/>
    <n v="1246.22"/>
    <s v="Pago Completo"/>
    <s v="NF 94 ref. Identidade Visual Ibirapitanga - Estudio Jambo"/>
    <s v="D-2025-07-02-25359"/>
  </r>
  <r>
    <d v="2025-07-14T00:00:00"/>
    <s v="Reemb. Mari Brito - Inscrição 13º CBA"/>
    <x v="4"/>
    <s v="WTT GER - Viagens 2025 - Via Aérea e adiantamentos"/>
    <s v="Asociacion WTT"/>
    <x v="114"/>
    <x v="1"/>
    <s v="WTT Institucional"/>
    <x v="2"/>
    <x v="2"/>
    <x v="2"/>
    <s v="Contratación de servicios/Viajes/Hoteles/Viáticos"/>
    <x v="2"/>
    <s v="Reales"/>
    <n v="450"/>
    <n v="80.95"/>
    <s v="Pago Completo"/>
    <s v="Reemb. Mari Brito - Inscrição 13º CBA"/>
    <s v="D-2025-07-18-25430"/>
  </r>
  <r>
    <d v="2025-07-14T00:00:00"/>
    <s v="Fundación Moisés Bertoni - Consultoría"/>
    <x v="464"/>
    <s v="Lazos de Agua: Diseño del Programa en Paraguay"/>
    <s v="Panamá"/>
    <x v="57"/>
    <x v="0"/>
    <s v="Co-inversor - Fundación Avina (FA)"/>
    <x v="4"/>
    <x v="4"/>
    <x v="4"/>
    <s v="Consultoría: Contratación de servicios/Otros"/>
    <x v="9"/>
    <s v="US Dollar"/>
    <n v="14250"/>
    <n v="14250"/>
    <s v="Pago Completo"/>
    <s v="Fundación Moisés Bertoni - Consultoría"/>
    <s v="D-2025-07-11-25399"/>
  </r>
  <r>
    <d v="2025-07-14T00:00:00"/>
    <s v="FT 8205 Via Aerea - Hospedagem Encontro RJ - 21 a 22/05/2025"/>
    <x v="4"/>
    <s v="WTT GER - Viagens 2025 - Via Aérea e adiantamentos"/>
    <s v="Asociacion WTT"/>
    <x v="114"/>
    <x v="1"/>
    <s v="WTT Institucional"/>
    <x v="2"/>
    <x v="2"/>
    <x v="2"/>
    <s v="Contratación de servicios/Viajes/Hoteles/Viáticos"/>
    <x v="2"/>
    <s v="Reales"/>
    <n v="1804.56"/>
    <n v="331.06"/>
    <s v="Pago Completo"/>
    <s v="FT 8205 Via Aerea - Hospedagem Encontro RJ - 21 a 22/05/2025"/>
    <s v="D-2025-07-14-25406"/>
  </r>
  <r>
    <d v="2025-07-14T00:00:00"/>
    <s v="FT 8202 Via Aerea - Hospedagem Santarém 09 a 11/06/2025 - Gracyane e Angelica"/>
    <x v="4"/>
    <s v="WTT GER - Viagens 2025 - Via Aérea e adiantamentos"/>
    <s v="Asociacion WTT"/>
    <x v="42"/>
    <x v="1"/>
    <s v="WTT Institucional"/>
    <x v="2"/>
    <x v="2"/>
    <x v="2"/>
    <s v="Contratación de servicios/Viajes/Hoteles/Viáticos"/>
    <x v="2"/>
    <s v="Reales"/>
    <n v="1386"/>
    <n v="254.27"/>
    <s v="Pago Completo"/>
    <s v="FT 8202 Via Aerea - Hospedagem Santarém 09 a 11/06/2025 - Gracyane e Angelica"/>
    <s v="D-2025-07-14-25404"/>
  </r>
  <r>
    <d v="2025-07-15T00:00:00"/>
    <s v="Allegro Factura 55017  Eva Duarte"/>
    <x v="156"/>
    <s v="Biomas II :  Apoio à Coordenação Programática (Eva Eduarda)"/>
    <s v="Panamá"/>
    <x v="103"/>
    <x v="0"/>
    <s v="Avina Americas – Fundación Avina (AA-FA)"/>
    <x v="0"/>
    <x v="0"/>
    <x v="0"/>
    <s v="Consultoría: Implementación de Programas"/>
    <x v="2"/>
    <s v="US Dollar"/>
    <n v="438"/>
    <n v="438"/>
    <s v="Pago Completo"/>
    <s v="Allegro Factura 55017  Eva Duarte"/>
    <s v="D-2025-07-07-25381"/>
  </r>
  <r>
    <d v="2025-07-15T00:00:00"/>
    <s v="Pago único"/>
    <x v="465"/>
    <s v="SURGE | Viva la bahía II Bcsicletos Colectivo de Ciclismo Urbano"/>
    <s v="Panamá"/>
    <x v="75"/>
    <x v="0"/>
    <s v="Avina Americas – Fundación Avina (AA-FA)"/>
    <x v="5"/>
    <x v="5"/>
    <x v="5"/>
    <s v="Donación efectivo más de U$D 3K y menos de U$D 50K"/>
    <x v="6"/>
    <s v="US Dollar"/>
    <n v="25000"/>
    <n v="25000"/>
    <s v="Pago Completo"/>
    <s v="Pago único"/>
    <s v="D-2025-07-14-25409"/>
  </r>
  <r>
    <d v="2025-07-15T00:00:00"/>
    <s v="ANTICIPO | Yanina Flores | Coordinación logística evento aliados"/>
    <x v="466"/>
    <s v="SURGE | Coordinación logística evento aliados | Yanina Flores"/>
    <s v="Panamá"/>
    <x v="61"/>
    <x v="0"/>
    <s v="Avina Americas – Fundación Avina (AA-FA)"/>
    <x v="5"/>
    <x v="5"/>
    <x v="5"/>
    <s v="Consultoría: Contratación de servicios/Otros"/>
    <x v="6"/>
    <s v="US Dollar"/>
    <n v="24284.400000000001"/>
    <n v="24284.400000000001"/>
    <s v="Pago Completo"/>
    <s v="ANTICIPO | Yanina Flores | Coordinación logística evento aliados"/>
    <s v="D-2025-07-14-25410"/>
  </r>
  <r>
    <d v="2025-07-16T00:00:00"/>
    <s v="CUENTA DE COBRO No 1 _ Pago 1 - I-2025-07038 - Consultoria IA"/>
    <x v="467"/>
    <s v="Latitud R - Consultoría huella de Carbono - IA aplicada a la gestión de datos ambientales"/>
    <s v="Avina Americas"/>
    <x v="32"/>
    <x v="2"/>
    <s v="Co-inversor - Avina Americas (AA)"/>
    <x v="6"/>
    <x v="19"/>
    <x v="19"/>
    <s v="Consultoría: Contratación de servicios/Otros"/>
    <x v="10"/>
    <s v="US Dollar"/>
    <n v="4950"/>
    <n v="4950"/>
    <s v="Pago Completo"/>
    <s v="CUENTA DE COBRO No 1 _ Pago 1 - I-2025-07038 - Consultoria IA"/>
    <s v="D-2025-07-14-25408"/>
  </r>
  <r>
    <d v="2025-07-16T00:00:00"/>
    <s v="Pago enmienda I-2024-06309"/>
    <x v="57"/>
    <s v="DAWF Federación Internacional de Periodistas"/>
    <s v="Avina Americas"/>
    <x v="91"/>
    <x v="2"/>
    <s v="Co-inversor - Avina Americas (AA)"/>
    <x v="3"/>
    <x v="7"/>
    <x v="7"/>
    <s v="Donación efectivo más de U$D 50K"/>
    <x v="0"/>
    <s v="US Dollar"/>
    <n v="3000"/>
    <n v="3000"/>
    <s v="Pago Completo"/>
    <s v="Pago enmienda I-2024-06309"/>
    <s v="D-2025-07-11-25402"/>
  </r>
  <r>
    <d v="2025-07-16T00:00:00"/>
    <s v="Adelanto Gastos de Viaje Mayra I-6785"/>
    <x v="32"/>
    <s v="MapBiomas: Administrative Consulting Mayra Milkovic"/>
    <s v="Avina Americas"/>
    <x v="10"/>
    <x v="2"/>
    <s v="Co-inversor - Avina Americas (AA)"/>
    <x v="0"/>
    <x v="6"/>
    <x v="6"/>
    <s v="Consultoría: Contratación de servicios/Otros"/>
    <x v="0"/>
    <s v="US Dollar"/>
    <n v="1000"/>
    <n v="1000"/>
    <s v="Pago Completo"/>
    <s v="Adelanto Gastos de Viaje Mayra I-6785"/>
    <s v="D-2025-07-15-25415"/>
  </r>
  <r>
    <d v="2025-07-16T00:00:00"/>
    <s v="NF 1 ref. Pago 2 Gestor PD&amp;I - Renata Bueloni"/>
    <x v="354"/>
    <s v="WTT Gestor Científico PD&amp;I - Renata H. Bueloni | 2025"/>
    <s v="Asociacion WTT"/>
    <x v="114"/>
    <x v="1"/>
    <s v="WTT Institucional"/>
    <x v="2"/>
    <x v="2"/>
    <x v="2"/>
    <s v="Consultoría: Implementación de Programas"/>
    <x v="2"/>
    <s v="Reales"/>
    <n v="33000"/>
    <n v="5922.58"/>
    <s v="Pago Completo"/>
    <s v="NF 1 ref. Pago 2 Gestor PD&amp;I - Renata Bueloni"/>
    <s v="D-2025-07-16-25418"/>
  </r>
  <r>
    <d v="2025-07-16T00:00:00"/>
    <s v="02 Desembolso Pulso Público"/>
    <x v="383"/>
    <s v="BASE: Pulso Publico"/>
    <s v="Panamá"/>
    <x v="90"/>
    <x v="0"/>
    <s v="Co-inversor - Fundación Avina (FA)"/>
    <x v="7"/>
    <x v="22"/>
    <x v="25"/>
    <s v="Donación efectivo más de U$D 3K y menos de U$D 50K"/>
    <x v="2"/>
    <s v="US Dollar"/>
    <n v="6421.86"/>
    <n v="6421.86"/>
    <s v="Pago Completo"/>
    <s v="02 Desembolso Pulso Público"/>
    <s v="D-2025-07-15-25416"/>
  </r>
  <r>
    <d v="2025-07-17T00:00:00"/>
    <s v="1er Pago de la Consultoría Maria Barbosa"/>
    <x v="468"/>
    <s v="BASE SKOLL: Consultoría María Ferreira Barbosa"/>
    <s v="Panamá"/>
    <x v="103"/>
    <x v="0"/>
    <s v="Avina Americas – Fundación Avina (AA-FA)"/>
    <x v="7"/>
    <x v="22"/>
    <x v="25"/>
    <s v="Consultoría: Contratación de servicios/Otros"/>
    <x v="2"/>
    <s v="US Dollar"/>
    <n v="6000"/>
    <n v="6000"/>
    <s v="Pago Completo"/>
    <s v="1er Pago de la Consultoría Maria Barbosa"/>
    <s v="D-2025-07-16-25425"/>
  </r>
  <r>
    <d v="2025-07-17T00:00:00"/>
    <s v="NF 14 ref. 4 Pago Especialista Ciência Tec. Inov. - Maria Angélica"/>
    <x v="42"/>
    <s v="WTT Especialista em Ciência, Tecn. e Inovação - Maria Angélica"/>
    <s v="Asociacion WTT"/>
    <x v="114"/>
    <x v="1"/>
    <s v="WTT Institucional"/>
    <x v="2"/>
    <x v="2"/>
    <x v="2"/>
    <s v="Consultoría: Implementación de Programas"/>
    <x v="2"/>
    <s v="Reales"/>
    <n v="7095.41"/>
    <n v="1273.08"/>
    <s v="Pago Completo"/>
    <s v="NF 14 ref. 4 Pago Especialista Ciência Tec. Inov. - Maria Angélica"/>
    <s v="D-2025-07-16-25422"/>
  </r>
  <r>
    <d v="2025-07-17T00:00:00"/>
    <s v="Factura 54059 - Allegro tours - Tiquete Panama Romina Malagamba"/>
    <x v="175"/>
    <s v="ECI - Consultoria gestión Unidad Ciencia de Datos"/>
    <s v="Panamá"/>
    <x v="23"/>
    <x v="0"/>
    <s v="Avina Americas – Fundación Avina (AA-FA)"/>
    <x v="6"/>
    <x v="8"/>
    <x v="8"/>
    <s v="Consultoría: Implementación de Programas"/>
    <x v="10"/>
    <s v="US Dollar"/>
    <n v="1091.8"/>
    <n v="1091.8"/>
    <s v="Pago Completo"/>
    <s v="Factura 54059 - Allegro tours - Tiquete Panama Romina Malagamba"/>
    <s v="D-2025-07-14-25412"/>
  </r>
  <r>
    <d v="2025-07-17T00:00:00"/>
    <s v="Juana Penayo - Consultoría"/>
    <x v="262"/>
    <s v="Lazos de Agua: Consultoria Programática País"/>
    <s v="Panamá"/>
    <x v="45"/>
    <x v="0"/>
    <s v="Co-inversor - Fundación Avina (FA)"/>
    <x v="4"/>
    <x v="12"/>
    <x v="12"/>
    <s v="Consultoría: Implementación de Programas"/>
    <x v="9"/>
    <s v="Guaranies Paraguayos"/>
    <n v="34995579.399999999"/>
    <n v="4487.1899999999996"/>
    <s v="Pago Completo"/>
    <s v="Juana Penayo - Consultoría"/>
    <s v="D-2025-07-16-25417"/>
  </r>
  <r>
    <d v="2025-07-17T00:00:00"/>
    <s v="NF 14 ref. 4 Pago Especialista Ciência Tec. Inov. - Maria Angélica"/>
    <x v="42"/>
    <s v="WTT Especialista em Ciência, Tecn. e Inovação - Maria Angélica"/>
    <s v="Asociacion WTT"/>
    <x v="69"/>
    <x v="1"/>
    <s v="WTT Institucional"/>
    <x v="2"/>
    <x v="2"/>
    <x v="2"/>
    <s v="Consultoría: Implementación de Programas"/>
    <x v="2"/>
    <s v="Reales"/>
    <n v="28000"/>
    <n v="5023.8599999999997"/>
    <s v="Pago Completo"/>
    <s v="NF 14 ref. 4 Pago Especialista Ciência Tec. Inov. - Maria Angélica"/>
    <s v="D-2025-07-15-25414"/>
  </r>
  <r>
    <d v="2025-07-17T00:00:00"/>
    <s v="NF 30 ref. Pago 4 - Comunicação WTT - Mariana Brimdjam"/>
    <x v="34"/>
    <s v="WTT COM - Consultora - Mariana Ribeiro Brimdjam"/>
    <s v="Asociacion WTT"/>
    <x v="42"/>
    <x v="1"/>
    <s v="WTT Institucional"/>
    <x v="2"/>
    <x v="2"/>
    <x v="2"/>
    <s v="Consultoría: Implementación de Programas"/>
    <x v="2"/>
    <s v="Reales"/>
    <n v="12600"/>
    <n v="2260.7399999999998"/>
    <s v="Pago Completo"/>
    <s v="NF 30 ref. Pago 4 - Comunicação WTT - Mariana Brimdjam"/>
    <s v="D-2025-07-15-25413"/>
  </r>
  <r>
    <d v="2025-07-17T00:00:00"/>
    <s v="Eventos Marajó Resiliente - Julho 2025"/>
    <x v="36"/>
    <s v="GCF BRA | Eventos e Viagens - Projeto Marajó"/>
    <s v="Brasil"/>
    <x v="2"/>
    <x v="0"/>
    <s v="Co-inversor - Fundación Avina (FA)"/>
    <x v="0"/>
    <x v="11"/>
    <x v="11"/>
    <s v="Organizado por Avina"/>
    <x v="2"/>
    <s v="Reales"/>
    <n v="20000"/>
    <n v="3597.64"/>
    <s v="Pago Completo"/>
    <s v="Eventos Marajó Resiliente - Julho 2025"/>
    <s v="D-2025-07-16-25424"/>
  </r>
  <r>
    <d v="2025-07-17T00:00:00"/>
    <s v="Pago Informe 2"/>
    <x v="27"/>
    <s v="CLUA | Consultoria Seleção de Beneficiários- Marcelo Tavares"/>
    <s v="Panamá"/>
    <x v="4"/>
    <x v="0"/>
    <s v="Co-inversor - Fundación Avina (FA)"/>
    <x v="0"/>
    <x v="11"/>
    <x v="11"/>
    <s v="Consultoría: Contratación de servicios/Otros"/>
    <x v="2"/>
    <s v="Reales"/>
    <n v="10000"/>
    <n v="1834.59"/>
    <s v="Pago Completo"/>
    <s v="Pago Informe 2"/>
    <s v="D-2025-07-16-25419"/>
  </r>
  <r>
    <d v="2025-07-17T00:00:00"/>
    <s v="Reembolso custos logística e prestação de contas final de logística"/>
    <x v="27"/>
    <s v="CLUA | Consultoria Seleção de Beneficiários- Marcelo Tavares"/>
    <s v="Panamá"/>
    <x v="4"/>
    <x v="0"/>
    <s v="Co-inversor - Fundación Avina (FA)"/>
    <x v="0"/>
    <x v="11"/>
    <x v="11"/>
    <s v="Consultoría: Contratación de servicios/Otros"/>
    <x v="2"/>
    <s v="Reales"/>
    <n v="234.47"/>
    <n v="43.02"/>
    <s v="Pago Completo"/>
    <s v="Reembolso custos logística e prestação de contas final de logística"/>
    <s v="D-2025-07-16-25421"/>
  </r>
  <r>
    <d v="2025-07-17T00:00:00"/>
    <s v="Pago 1 - Fortalecimiento de capacidades y federaciones comerciales"/>
    <x v="469"/>
    <s v="ECI - Latitud R Chile - Fortalecimiento de Capacidades y Federaciones Comerciales"/>
    <s v="Panamá"/>
    <x v="118"/>
    <x v="0"/>
    <s v="Avina Americas – Fundación Avina (AA-FA)"/>
    <x v="6"/>
    <x v="10"/>
    <x v="10"/>
    <s v="Donación efectivo más de U$D 50K"/>
    <x v="1"/>
    <s v="US Dollar"/>
    <n v="30000"/>
    <n v="30000"/>
    <s v="Pago Completo"/>
    <s v="Pago 1 - Fortalecimiento de capacidades y federaciones comerciales"/>
    <s v="D-2025-07-17-25427"/>
  </r>
  <r>
    <d v="2025-07-17T00:00:00"/>
    <s v="NF 13 ref. 2 Aditivo Pago 2 - Programa Políticas - Mariana Brito"/>
    <x v="35"/>
    <s v="WTT POL - Consultora - Mariana Brito"/>
    <s v="Asociacion WTT"/>
    <x v="114"/>
    <x v="1"/>
    <s v="WTT Institucional"/>
    <x v="2"/>
    <x v="2"/>
    <x v="2"/>
    <s v="Consultoría: Implementación de Programas"/>
    <x v="2"/>
    <s v="Reales"/>
    <n v="10800"/>
    <n v="1937.78"/>
    <s v="Pago Completo"/>
    <s v="NF 13 ref. 2 Aditivo Pago 2 - Programa Políticas - Mariana Brito"/>
    <s v="D-2025-07-14-25407"/>
  </r>
  <r>
    <d v="2025-07-17T00:00:00"/>
    <s v="Pago unico | Centro de Investigación Información y Apoyo a la Cultura, A.C."/>
    <x v="470"/>
    <s v="SURGE | Propuesta para el Fortalecimiento de Capacidades de Negociación en Sacerdotes de las Diócesis de Guerrero y Michoacán| Centro de Investigación Información y Apoyo a la Cultura, A.C."/>
    <s v="Panamá"/>
    <x v="75"/>
    <x v="0"/>
    <s v="Avina Americas – Fundación Avina (AA-FA)"/>
    <x v="5"/>
    <x v="5"/>
    <x v="5"/>
    <s v="Donación efectivo más de U$D 3K y menos de U$D 50K"/>
    <x v="6"/>
    <s v="US Dollar"/>
    <n v="15000"/>
    <n v="15000"/>
    <s v="Pago Completo"/>
    <s v="Pago unico | Centro de Investigación Información y Apoyo a la Cultura, A.C."/>
    <s v="D-2025-07-14-25411"/>
  </r>
  <r>
    <d v="2025-07-17T00:00:00"/>
    <s v="Pago Final Validação"/>
    <x v="27"/>
    <s v="CLUA | Consultoria Seleção de Beneficiários- Marcelo Tavares"/>
    <s v="Panamá"/>
    <x v="4"/>
    <x v="0"/>
    <s v="Co-inversor - Fundación Avina (FA)"/>
    <x v="0"/>
    <x v="11"/>
    <x v="11"/>
    <s v="Consultoría: Contratación de servicios/Otros"/>
    <x v="2"/>
    <s v="Reales"/>
    <n v="7199.99"/>
    <n v="1320.91"/>
    <s v="Pago Completo"/>
    <s v="Pago Final Validação"/>
    <s v="D-2025-07-16-25420"/>
  </r>
  <r>
    <d v="2025-07-18T00:00:00"/>
    <s v="2 Pago - I-2024-06253 - Puebla - Ecolana"/>
    <x v="471"/>
    <s v="Latitud R - México_RI_PueblaEcolana"/>
    <s v="Avina Americas"/>
    <x v="119"/>
    <x v="2"/>
    <s v="Co-inversor - Avina Americas (AA)"/>
    <x v="6"/>
    <x v="19"/>
    <x v="19"/>
    <s v="Donación efectivo más de U$D 50K"/>
    <x v="6"/>
    <s v="US Dollar"/>
    <n v="40000"/>
    <n v="40000"/>
    <s v="Pago Completo"/>
    <s v="2 Pago - I-2024-06253 - Puebla - Ecolana"/>
    <s v="D-2025-07-09-25396"/>
  </r>
  <r>
    <d v="2025-07-18T00:00:00"/>
    <s v="Pago junio 2025 - Daniela Salas"/>
    <x v="112"/>
    <s v="ICC: consultoría de monitoreo, evaluación y aprendizaje - Daniela Salas"/>
    <s v="Panamá"/>
    <x v="106"/>
    <x v="0"/>
    <s v="Co-inversor - Fundación Avina (FA)"/>
    <x v="3"/>
    <x v="9"/>
    <x v="9"/>
    <s v="Consultoría: Implementación de Programas"/>
    <x v="7"/>
    <s v="Nuevos Soles Peruanos"/>
    <n v="8500"/>
    <n v="2395.7199999999998"/>
    <s v="Pago Completo"/>
    <s v="Pago junio 2025 - Daniela Salas"/>
    <s v="D-2025-07-17-25428"/>
  </r>
  <r>
    <d v="2025-07-18T00:00:00"/>
    <s v="Pago 2 - Fundación UNSAM"/>
    <x v="356"/>
    <s v="ICC: Investigación Fundación Unsam Innova"/>
    <s v="Panamá"/>
    <x v="106"/>
    <x v="0"/>
    <s v="Co-inversor - Fundación Avina (FA)"/>
    <x v="3"/>
    <x v="3"/>
    <x v="3"/>
    <s v="Consultoría: Contratación de servicios/Otros"/>
    <x v="0"/>
    <s v="US Dollar"/>
    <n v="19777.2"/>
    <n v="19777.2"/>
    <s v="Pago Completo"/>
    <s v="Pago 2 - Fundación UNSAM"/>
    <s v="D-2025-07-16-25423"/>
  </r>
  <r>
    <d v="2025-07-21T00:00:00"/>
    <s v="Pago único - Impresión de material comunicación evento OCDE 2025"/>
    <x v="472"/>
    <s v="ASDI: Impresión de material comunicación evento OCDE 2025"/>
    <s v="Panamá"/>
    <x v="5"/>
    <x v="0"/>
    <s v="Co-inversor - Fundación Avina (FA)"/>
    <x v="3"/>
    <x v="3"/>
    <x v="3"/>
    <s v="Consultoría: Contratación de servicios/Otros"/>
    <x v="4"/>
    <s v="US Dollar"/>
    <n v="440"/>
    <n v="440"/>
    <s v="Pago Completo"/>
    <s v="Pago único - Impresión de material comunicación evento OCDE 2025"/>
    <s v="D-2025-07-18-25431"/>
  </r>
  <r>
    <d v="2025-07-21T00:00:00"/>
    <s v="Honorario julio 2025 | Eva Villanueva"/>
    <x v="77"/>
    <s v="SURGE | Consultoria de Monitoreo e Evaluación | Eva Villanueva"/>
    <s v="Panamá"/>
    <x v="61"/>
    <x v="0"/>
    <s v="Avina Americas – Fundación Avina (AA-FA)"/>
    <x v="5"/>
    <x v="16"/>
    <x v="16"/>
    <s v="Consultoría: Implementación de Programas"/>
    <x v="6"/>
    <s v="Pesos Mexicanos"/>
    <n v="36474"/>
    <n v="1934.96"/>
    <s v="Pago Completo"/>
    <s v="Honorario julio 2025 | Eva Villanueva"/>
    <s v="D-2025-07-18-25429"/>
  </r>
  <r>
    <d v="2025-07-22T00:00:00"/>
    <s v="Pago Único I-2025-06993 Jackeline Brincke"/>
    <x v="473"/>
    <s v="Impulsouth II: Mapeo y Vinculación de Actores Jackeline Brincker"/>
    <s v="Panamá"/>
    <x v="63"/>
    <x v="0"/>
    <s v="Co-inversor - Fundación Avina (FA)"/>
    <x v="7"/>
    <x v="22"/>
    <x v="25"/>
    <s v="Consultoría: Contratación de servicios/Otros"/>
    <x v="19"/>
    <s v="US Dollar"/>
    <n v="1500"/>
    <n v="1500"/>
    <s v="Pago Completo"/>
    <s v="Pago Único I-2025-06993 Jackeline Brincke"/>
    <s v="D-2025-07-21-25440"/>
  </r>
  <r>
    <d v="2025-07-22T00:00:00"/>
    <s v="Pago unico | Inversion 7110"/>
    <x v="474"/>
    <s v="SURGE | Calles de primer nivel, no de segundos pisos| Consejo Cívico de Instituciones de Nuevo León, A.C."/>
    <s v="Panamá"/>
    <x v="75"/>
    <x v="0"/>
    <s v="Avina Americas – Fundación Avina (AA-FA)"/>
    <x v="5"/>
    <x v="5"/>
    <x v="5"/>
    <s v="Donación efectivo más de U$D 3K y menos de U$D 50K"/>
    <x v="6"/>
    <s v="US Dollar"/>
    <n v="30000"/>
    <n v="30000"/>
    <s v="Pago Completo"/>
    <s v="Pago unico | Inversion 7110"/>
    <s v="D-2025-07-21-25442"/>
  </r>
  <r>
    <d v="2025-07-23T00:00:00"/>
    <s v="Pago 2 - Youth and Urbanism (hecho en Mayo)"/>
    <x v="303"/>
    <s v="ICC: Youth and Urbanism Community Based Organization"/>
    <s v="Panamá"/>
    <x v="106"/>
    <x v="0"/>
    <s v="Co-inversor - Fundación Avina (FA)"/>
    <x v="3"/>
    <x v="3"/>
    <x v="3"/>
    <s v="Donación efectivo más de U$D 50K"/>
    <x v="12"/>
    <s v="US Dollar"/>
    <n v="25000"/>
    <n v="25000"/>
    <s v="Pago Completo"/>
    <s v="Pago 2 - Youth and Urbanism (hecho en Mayo)"/>
    <s v="D-2025-07-21-25446"/>
  </r>
  <r>
    <d v="2025-07-23T00:00:00"/>
    <s v="Pago 1"/>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1500000"/>
    <n v="1189.53"/>
    <s v="Pago Completo"/>
    <s v="Pago 1"/>
    <s v="D-2025-07-22-25448"/>
  </r>
  <r>
    <d v="2025-07-24T00:00:00"/>
    <s v="Fac. 3 - Marvson Andrade - Consultoría"/>
    <x v="215"/>
    <s v="Águas do Marajó: Consultoría articulación de campo y sistematización de datos"/>
    <s v="Panamá"/>
    <x v="67"/>
    <x v="0"/>
    <s v="Co-inversor - Fundación Avina (FA)"/>
    <x v="4"/>
    <x v="12"/>
    <x v="12"/>
    <s v="Consultoría: Implementación de Programas"/>
    <x v="2"/>
    <s v="Reales"/>
    <n v="14000"/>
    <n v="2511.9299999999998"/>
    <s v="Pago Completo"/>
    <s v="Fac. 3 - Marvson Andrade - Consultoría"/>
    <s v="D-2025-07-23-25452"/>
  </r>
  <r>
    <d v="2025-07-24T00:00:00"/>
    <s v="Pago Servicio Consultoría Verónica Julio 2025"/>
    <x v="231"/>
    <s v="Porticus-Periplo: Consultoria Veronica Rodriguez"/>
    <s v="Panamá"/>
    <x v="88"/>
    <x v="0"/>
    <s v="Avina Americas – Fundación Avina (AA-FA)"/>
    <x v="3"/>
    <x v="9"/>
    <x v="9"/>
    <s v="Consultoría: Implementación de Programas"/>
    <x v="6"/>
    <s v="US Dollar"/>
    <n v="1750"/>
    <n v="1750"/>
    <s v="Pago Completo"/>
    <s v="Pago Servicio Consultoría Verónica Julio 2025"/>
    <s v="D-2025-07-23-25451"/>
  </r>
  <r>
    <d v="2025-07-24T00:00:00"/>
    <s v="Honorarios Carola Julio 2025"/>
    <x v="161"/>
    <s v="Equipo: Consultoria Gestion Programatica Carola Mejía Silva"/>
    <s v="Panamá"/>
    <x v="25"/>
    <x v="0"/>
    <s v="Co-inversor - Fundación Avina (FA)"/>
    <x v="7"/>
    <x v="14"/>
    <x v="14"/>
    <s v="Consultoría: Implementación de Programas"/>
    <x v="10"/>
    <s v="Pesos Bolivianos"/>
    <n v="14711.48"/>
    <n v="2113.7199999999998"/>
    <s v="Pago Completo"/>
    <s v="Honorarios Carola Julio 2025"/>
    <s v="D-2025-07-20-25432"/>
  </r>
  <r>
    <d v="2025-07-24T00:00:00"/>
    <s v="Pago Diferencia Honorarios Marzo-Mayo 2025 Mirana"/>
    <x v="266"/>
    <s v="Equipo: Consultoría de Coordinación Programática África - Mirana Njakatiana"/>
    <s v="Panamá"/>
    <x v="106"/>
    <x v="0"/>
    <s v="Co-inversor - Fundación Avina (FA)"/>
    <x v="3"/>
    <x v="9"/>
    <x v="9"/>
    <s v="Consultoría: Implementación de Programas"/>
    <x v="10"/>
    <s v="Malagasy Ariary"/>
    <n v="2538592.9900000002"/>
    <n v="541.28"/>
    <s v="Pago Completo"/>
    <s v="Pago Diferencia Honorarios Marzo-Mayo 2025 Mirana"/>
    <s v="D-2025-07-23-25454"/>
  </r>
  <r>
    <d v="2025-07-24T00:00:00"/>
    <s v="Pago 1 - VISET"/>
    <x v="476"/>
    <s v="ICC: Vendors Initiative for Social and Economic Transformation (VISET)"/>
    <s v="Panamá"/>
    <x v="106"/>
    <x v="0"/>
    <s v="Co-inversor - Fundación Avina (FA)"/>
    <x v="3"/>
    <x v="3"/>
    <x v="3"/>
    <s v="Donación efectivo más de U$D 3K y menos de U$D 50K"/>
    <x v="30"/>
    <s v="US Dollar"/>
    <n v="21500"/>
    <n v="21500"/>
    <s v="Pago Completo"/>
    <s v="Pago 1 - VISET"/>
    <s v="D-2025-07-21-25441"/>
  </r>
  <r>
    <d v="2025-07-24T00:00:00"/>
    <s v="Honorário Julho - Caroline Santos"/>
    <x v="69"/>
    <s v="GCF BRA | Administrative Consulting - Caroline Santos"/>
    <s v="Panamá"/>
    <x v="2"/>
    <x v="0"/>
    <s v="Co-inversor - Fundación Avina (FA)"/>
    <x v="0"/>
    <x v="0"/>
    <x v="0"/>
    <s v="Consultoría: Implementación de Programas"/>
    <x v="2"/>
    <s v="Reales"/>
    <n v="8500"/>
    <n v="1545.03"/>
    <s v="Pago Completo"/>
    <s v="Honorário Julho - Caroline Santos"/>
    <s v="D-2025-07-23-25453"/>
  </r>
  <r>
    <d v="2025-07-24T00:00:00"/>
    <s v="14 Honorarios Ana Maria Julio 2025"/>
    <x v="38"/>
    <s v="Impulsouth II: Consultoría Comunicaciones Ana Maria Vela"/>
    <s v="Panamá"/>
    <x v="63"/>
    <x v="0"/>
    <s v="Co-inversor - Fundación Avina (FA)"/>
    <x v="7"/>
    <x v="14"/>
    <x v="14"/>
    <s v="Consultoría: Implementación de Programas"/>
    <x v="10"/>
    <s v="Nuevos Soles Peruanos"/>
    <n v="10000"/>
    <n v="2818.49"/>
    <s v="Pago Completo"/>
    <s v="14 Honorarios Ana Maria Julio 2025"/>
    <s v="D-2025-07-20-25433"/>
  </r>
  <r>
    <d v="2025-07-24T00:00:00"/>
    <s v="Honorarios Julio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s v="Honorarios Julio 2025 Mirana"/>
    <s v="D-2025-07-23-25455"/>
  </r>
  <r>
    <d v="2025-07-24T00:00:00"/>
    <s v="Invoice 001/2025 Primer desembolso I-2025-07081"/>
    <x v="477"/>
    <s v="LatitudR - C3 - REG Consultoría para la formación de capacidades en incidencia para movimientos nacionales de recicladores via RED LACRE"/>
    <s v="Panamá"/>
    <x v="49"/>
    <x v="0"/>
    <s v="Co-inversor - Fundación Avina (FA)"/>
    <x v="6"/>
    <x v="10"/>
    <x v="10"/>
    <s v="Consultoría: Inversiones"/>
    <x v="10"/>
    <s v="US Dollar"/>
    <n v="38346"/>
    <n v="38346"/>
    <s v="Pago Completo"/>
    <s v="Invoice 001/2025 Primer desembolso I-2025-07081"/>
    <s v="D-2025-07-24-25461"/>
  </r>
  <r>
    <d v="2025-07-24T00:00:00"/>
    <s v="15 Pago Nathalia Julio 2025"/>
    <x v="37"/>
    <s v="Impulsouth II: National Strategies Lead Nathalia"/>
    <s v="Panamá"/>
    <x v="63"/>
    <x v="0"/>
    <s v="Co-inversor - Fundación Avina (FA)"/>
    <x v="7"/>
    <x v="14"/>
    <x v="14"/>
    <s v="Consultoría: Implementación de Programas"/>
    <x v="10"/>
    <s v="Euros"/>
    <n v="1238.71"/>
    <n v="1314"/>
    <s v="Pago Completo"/>
    <s v="15 Pago Nathalia Julio 2025"/>
    <s v="D-2025-07-20-25434"/>
  </r>
  <r>
    <d v="2025-07-24T00:00:00"/>
    <s v="Pago Julio 2025 Pamela"/>
    <x v="58"/>
    <s v="Andes Resiliente II: Consultoría técnica Pamela Olmedo"/>
    <s v="Panamá"/>
    <x v="25"/>
    <x v="0"/>
    <s v="Co-inversor - Fundación Avina (FA)"/>
    <x v="7"/>
    <x v="14"/>
    <x v="14"/>
    <s v="Consultoría: Implementación de Programas"/>
    <x v="11"/>
    <s v="US Dollar"/>
    <n v="3216.96"/>
    <n v="3216.96"/>
    <s v="Pago Completo"/>
    <s v="Pago Julio 2025 Pamela"/>
    <s v="D-2025-07-21-25436"/>
  </r>
  <r>
    <d v="2025-07-25T00:00:00"/>
    <s v="Préstamo único Fabiola Ramos"/>
    <x v="478"/>
    <s v="Fabiola Ramos Morales Ikatu FDR 2.0"/>
    <s v="Chile"/>
    <x v="1"/>
    <x v="0"/>
    <s v="Co-inversor - Fundación Avina (FA)"/>
    <x v="1"/>
    <x v="1"/>
    <x v="1"/>
    <s v="Cooperación Financiera Reembolsable"/>
    <x v="1"/>
    <s v="Pesos Chilenos"/>
    <n v="5000000"/>
    <n v="5256.13"/>
    <s v="Pago Completo"/>
    <s v="Préstamo único Fabiola Ramos"/>
    <s v="D-2025-07-21-25435"/>
  </r>
  <r>
    <d v="2025-07-25T00:00:00"/>
    <s v="Desembolso unico"/>
    <x v="479"/>
    <s v="POV-VAC-BR: Observatório do Marajó | Formação da V Brigada Filhas da Mãe do Fogo no Marajó (Soure, Salvaterra e Cachoeira do Arari)"/>
    <s v="Panamá"/>
    <x v="40"/>
    <x v="0"/>
    <s v="Co-inversor - Fundación Avina (FA)"/>
    <x v="0"/>
    <x v="11"/>
    <x v="11"/>
    <s v="Donación efectivo más de U$D 3K y menos de U$D 50K"/>
    <x v="2"/>
    <s v="US Dollar"/>
    <n v="20000"/>
    <n v="20000"/>
    <s v="Pago Completo"/>
    <s v="Desembolso unico"/>
    <s v="D-2025-07-24-25463"/>
  </r>
  <r>
    <d v="2025-07-25T00:00:00"/>
    <s v="Maria Victoria Arellano consultoría julio 2025"/>
    <x v="64"/>
    <s v="Consultoría Administrativa Ikatu Maria Victoria Arellano"/>
    <s v="Chile"/>
    <x v="111"/>
    <x v="0"/>
    <s v="Co-inversor - Fundación Avina (FA)"/>
    <x v="1"/>
    <x v="17"/>
    <x v="17"/>
    <s v="Cooperación Financiera Reembolsable"/>
    <x v="1"/>
    <s v="Pesos Chilenos"/>
    <n v="2300000"/>
    <n v="2417.8200000000002"/>
    <s v="Pago Completo"/>
    <s v="Maria Victoria Arellano consultoría julio 2025"/>
    <s v="D-2025-07-22-25447"/>
  </r>
  <r>
    <d v="2025-07-25T00:00:00"/>
    <s v="Desembolso único IMPAQTO"/>
    <x v="480"/>
    <s v="Amazonía: IMPAQTO Capital Amazonía Andina"/>
    <s v="Panamá"/>
    <x v="103"/>
    <x v="0"/>
    <s v="Avina Americas – Fundación Avina (AA-FA)"/>
    <x v="0"/>
    <x v="11"/>
    <x v="11"/>
    <s v="Donación efectivo más de U$D 3K y menos de U$D 50K"/>
    <x v="11"/>
    <s v="US Dollar"/>
    <n v="5000"/>
    <n v="5000"/>
    <s v="Pago Completo"/>
    <s v="Desembolso único IMPAQTO"/>
    <s v="D-2025-07-24-25464"/>
  </r>
  <r>
    <d v="2025-07-25T00:00:00"/>
    <s v="Pago único - Melina Alumine"/>
    <x v="481"/>
    <s v="DaWF - Sesiones Virtuales Interpretación Simultánea"/>
    <s v="Panamá"/>
    <x v="88"/>
    <x v="0"/>
    <s v="Avina Americas – Fundación Avina (AA-FA)"/>
    <x v="3"/>
    <x v="3"/>
    <x v="3"/>
    <s v="Consultoría: Contratación de servicios/Otros"/>
    <x v="0"/>
    <s v="US Dollar"/>
    <n v="3000"/>
    <n v="3000"/>
    <s v="Pago Completo"/>
    <s v="Pago único - Melina Alumine"/>
    <s v="D-2025-07-24-25462"/>
  </r>
  <r>
    <d v="2025-07-28T00:00:00"/>
    <s v="1st Payment Wirnkar Basil"/>
    <x v="482"/>
    <s v="Impulsouth II: JTL&amp;I Grants - Wirnkar Basil Nsanyuy - Cameroon"/>
    <s v="Panamá"/>
    <x v="63"/>
    <x v="0"/>
    <s v="Co-inversor - Fundación Avina (FA)"/>
    <x v="7"/>
    <x v="22"/>
    <x v="25"/>
    <s v="Donación efectivo más de U$D 3K y menos de U$D 50K"/>
    <x v="31"/>
    <s v="US Dollar"/>
    <n v="6000"/>
    <n v="6000"/>
    <s v="Pago Completo"/>
    <s v="1st Payment Wirnkar Basil"/>
    <s v="D-2025-07-25-25467"/>
  </r>
  <r>
    <d v="2025-07-28T00:00:00"/>
    <s v="1st payment ANSOLE"/>
    <x v="483"/>
    <s v="Impulsouth II: JTL&amp;I Grants - ANSOLE - Cameroon"/>
    <s v="Panamá"/>
    <x v="63"/>
    <x v="0"/>
    <s v="Co-inversor - Fundación Avina (FA)"/>
    <x v="7"/>
    <x v="22"/>
    <x v="25"/>
    <s v="Donación efectivo más de U$D 3K y menos de U$D 50K"/>
    <x v="31"/>
    <s v="US Dollar"/>
    <n v="4000"/>
    <n v="4000"/>
    <s v="Pago Completo"/>
    <s v="1st payment ANSOLE"/>
    <s v="D-2025-07-25-25466"/>
  </r>
  <r>
    <d v="2025-07-28T00:00:00"/>
    <s v="Pago enmienda ASTAC I-6306"/>
    <x v="50"/>
    <s v="DAWF Asociación de Trabajadores Agrícolas, Campesinos y Bananeros ASTAC"/>
    <s v="Avina Americas"/>
    <x v="91"/>
    <x v="2"/>
    <s v="Co-inversor - Avina Americas (AA)"/>
    <x v="3"/>
    <x v="7"/>
    <x v="7"/>
    <s v="Donación efectivo más de U$D 50K"/>
    <x v="11"/>
    <s v="US Dollar"/>
    <n v="7000"/>
    <n v="7000"/>
    <s v="Pago Completo"/>
    <s v="Pago enmienda ASTAC I-6306"/>
    <s v="D-2025-07-28-25472"/>
  </r>
  <r>
    <d v="2025-07-28T00:00:00"/>
    <s v="Gabriela Bade Consultoria UE julio 2025"/>
    <x v="65"/>
    <s v="UE Chile - Periplo Comunicaciones"/>
    <s v="Chile"/>
    <x v="65"/>
    <x v="0"/>
    <s v="Co-inversor - Fundación Avina (FA)"/>
    <x v="3"/>
    <x v="9"/>
    <x v="9"/>
    <s v="Consultoría: Implementación de Programas"/>
    <x v="1"/>
    <s v="Pesos Chilenos"/>
    <n v="815000"/>
    <n v="850.89"/>
    <s v="Pago Completo"/>
    <s v="Gabriela Bade Consultoria UE julio 2025"/>
    <s v="D-2025-07-22-25450"/>
  </r>
  <r>
    <d v="2025-07-28T00:00:00"/>
    <s v="1st Payment Cadeau Adjamie"/>
    <x v="484"/>
    <s v="Impulsouth II: JTL&amp;I Grants - Cadeau Adjamie Ravolatahina - Madagascar"/>
    <s v="Panamá"/>
    <x v="63"/>
    <x v="0"/>
    <s v="Co-inversor - Fundación Avina (FA)"/>
    <x v="7"/>
    <x v="22"/>
    <x v="25"/>
    <s v="Donación efectivo más de U$D 3K y menos de U$D 50K"/>
    <x v="32"/>
    <s v="US Dollar"/>
    <n v="4000"/>
    <n v="4000"/>
    <s v="Pago Completo"/>
    <s v="1st Payment Cadeau Adjamie"/>
    <s v="D-2025-07-25-25469"/>
  </r>
  <r>
    <d v="2025-07-28T00:00:00"/>
    <s v="I-2024-06352 Pago II - Progressive Workers"/>
    <x v="485"/>
    <s v="DAWF National Union of Workers in Hospital Support and Allied Services"/>
    <s v="Avina Americas"/>
    <x v="41"/>
    <x v="2"/>
    <s v="Co-inversor - Avina Americas (AA)"/>
    <x v="3"/>
    <x v="7"/>
    <x v="7"/>
    <s v="Donación efectivo más de U$D 50K"/>
    <x v="33"/>
    <s v="US Dollar"/>
    <n v="50000"/>
    <n v="50000"/>
    <s v="Pago Completo"/>
    <s v="I-2024-06352 Pago II - Progressive Workers"/>
    <s v="D-2025-07-28-25473"/>
  </r>
  <r>
    <d v="2025-07-28T00:00:00"/>
    <s v="Consultoria Ma. Pia Montero jul25"/>
    <x v="388"/>
    <s v="UE Chile - Periplo Consultoria MEL M.Montero"/>
    <s v="Chile"/>
    <x v="65"/>
    <x v="0"/>
    <s v="Co-inversor - Fundación Avina (FA)"/>
    <x v="3"/>
    <x v="9"/>
    <x v="9"/>
    <s v="Consultoría: Implementación de Programas"/>
    <x v="1"/>
    <s v="Pesos Chilenos"/>
    <n v="1100000"/>
    <n v="1148.44"/>
    <s v="Pago Completo"/>
    <s v="Consultoria Ma. Pia Montero jul25"/>
    <s v="D-2025-07-21-25445"/>
  </r>
  <r>
    <d v="2025-07-28T00:00:00"/>
    <s v="Consultoria julio Maria Alejandra Leon UE"/>
    <x v="232"/>
    <s v="UE Chile: Periplo Consultoria Maria Alejandra Leon"/>
    <s v="Chile"/>
    <x v="65"/>
    <x v="0"/>
    <s v="Co-inversor - Fundación Avina (FA)"/>
    <x v="3"/>
    <x v="9"/>
    <x v="9"/>
    <s v="Consultoría: Implementación de Programas"/>
    <x v="1"/>
    <s v="Pesos Chilenos"/>
    <n v="2388750"/>
    <n v="2493.94"/>
    <s v="Pago Completo"/>
    <s v="Consultoria julio Maria Alejandra Leon UE"/>
    <s v="D-2025-07-23-25456"/>
  </r>
  <r>
    <d v="2025-07-28T00:00:00"/>
    <s v="Diseño de la Guia V.Lopez"/>
    <x v="324"/>
    <s v="UE Chile-Periplo: Talleres proyecto 2025"/>
    <s v="Chile"/>
    <x v="65"/>
    <x v="0"/>
    <s v="Co-inversor - Fundación Avina (FA)"/>
    <x v="3"/>
    <x v="3"/>
    <x v="3"/>
    <s v="Contratación de servicios/Viajes/Hoteles/Viáticos"/>
    <x v="1"/>
    <s v="Pesos Chilenos"/>
    <n v="292398"/>
    <n v="305.27"/>
    <s v="Pago Completo"/>
    <s v="Diseño de la Guia V.Lopez"/>
    <s v="D-2025-07-23-25457"/>
  </r>
  <r>
    <d v="2025-07-29T00:00:00"/>
    <s v="UE Mx - 1615 FA Mx - Consultoria Evaluacion, Monitoreo y Aprendizaje - Julio"/>
    <x v="154"/>
    <s v="UE Mx - Consultoría de evaluación, monitoreo y aprendizaje"/>
    <s v="Mexico"/>
    <x v="100"/>
    <x v="0"/>
    <s v="Co-inversor - Fundación Avina (FA)"/>
    <x v="3"/>
    <x v="9"/>
    <x v="9"/>
    <s v="Consultoría: Implementación de Programas"/>
    <x v="6"/>
    <s v="Pesos Mexicanos"/>
    <n v="25963.4"/>
    <n v="1383.24"/>
    <s v="Pago Completo"/>
    <s v="UE Mx - 1615 FA Mx - Consultoria Evaluacion, Monitoreo y Aprendizaje - Julio"/>
    <s v="D-2025-07-23-25458"/>
  </r>
  <r>
    <d v="2025-07-29T00:00:00"/>
    <s v="UE Mx - Reunión con STPS - vuelo - Ivette Pichardo - Cd. Juárez"/>
    <x v="486"/>
    <s v="UE Mx - Actividades de vinculación e incidencia de UNIDAS"/>
    <s v="Mexico"/>
    <x v="100"/>
    <x v="0"/>
    <s v="Co-inversor - Fundación Avina (FA)"/>
    <x v="3"/>
    <x v="3"/>
    <x v="3"/>
    <s v="Contratación de servicios/Viajes/Hoteles/Viáticos"/>
    <x v="6"/>
    <s v="Pesos Mexicanos"/>
    <n v="10545"/>
    <n v="561.79999999999995"/>
    <s v="Pago Completo"/>
    <s v="UE Mx - Reunión con STPS - vuelo - Ivette Pichardo - Cd. Juárez"/>
    <s v="D-2025-07-23-25459"/>
  </r>
  <r>
    <d v="2025-07-29T00:00:00"/>
    <s v="Honorarios 2da cuota"/>
    <x v="424"/>
    <s v="Consultoria La Oreja de Poder"/>
    <s v="Panamá"/>
    <x v="90"/>
    <x v="0"/>
    <s v="Co-inversor - Fundación Avina (FA)"/>
    <x v="11"/>
    <x v="35"/>
    <x v="37"/>
    <s v="Consultoría: Inversiones"/>
    <x v="0"/>
    <s v="US Dollar"/>
    <n v="4000"/>
    <n v="4000"/>
    <s v="Pago Completo"/>
    <s v="Honorarios 2da cuota"/>
    <s v="D-2025-07-25-25471"/>
  </r>
  <r>
    <d v="2025-07-30T00:00:00"/>
    <s v="Completamiento Desembolso # 5"/>
    <x v="340"/>
    <s v="Pro-CLIMAR Argentina - UNTREF"/>
    <s v="Panamá"/>
    <x v="92"/>
    <x v="0"/>
    <s v="Co-inversor - Fundación Avina (FA)"/>
    <x v="6"/>
    <x v="10"/>
    <x v="10"/>
    <s v="Donación efectivo más de U$D 50K"/>
    <x v="0"/>
    <s v="US Dollar"/>
    <n v="25003.63"/>
    <n v="25003.63"/>
    <s v="Pago Completo"/>
    <s v="Completamiento Desembolso # 5"/>
    <s v="D-2025-07-29-25477"/>
  </r>
  <r>
    <d v="2025-07-30T00:00:00"/>
    <s v="Completamiento Desembolso # 5"/>
    <x v="219"/>
    <s v="Pro-CLIMAR Argentina: ACDI"/>
    <s v="Panamá"/>
    <x v="92"/>
    <x v="0"/>
    <s v="Co-inversor - Fundación Avina (FA)"/>
    <x v="6"/>
    <x v="10"/>
    <x v="10"/>
    <s v="Donación efectivo más de U$D 50K"/>
    <x v="0"/>
    <s v="US Dollar"/>
    <n v="30995.25"/>
    <n v="30995.25"/>
    <s v="Pago Completo"/>
    <s v="Completamiento Desembolso # 5"/>
    <s v="D-2025-07-29-25475"/>
  </r>
  <r>
    <d v="2025-07-30T00:00:00"/>
    <s v="01 st Desembolso Marosoa Randriambololona"/>
    <x v="487"/>
    <s v="Impulsouth II: JTL&amp;I Grants - Marosoa Randriambololona - Madagascar"/>
    <s v="Panamá"/>
    <x v="63"/>
    <x v="0"/>
    <s v="Co-inversor - Fundación Avina (FA)"/>
    <x v="7"/>
    <x v="22"/>
    <x v="25"/>
    <s v="Donación efectivo más de U$D 3K y menos de U$D 50K"/>
    <x v="32"/>
    <s v="US Dollar"/>
    <n v="4000"/>
    <n v="4000"/>
    <s v="Pago Completo"/>
    <s v="01 st Desembolso Marosoa Randriambololona"/>
    <s v="D-2025-07-29-25474"/>
  </r>
  <r>
    <d v="2025-07-30T00:00:00"/>
    <s v="Invoice 02/2025 - Pago 1 - Consultoria programatica Paula Pariz"/>
    <x v="488"/>
    <s v="ECI - Consultoría Gestión Programática Apoyo Técnico Latitud R y ECI  Brasil - 2"/>
    <s v="Panamá"/>
    <x v="23"/>
    <x v="0"/>
    <s v="Avina Americas – Fundación Avina (AA-FA)"/>
    <x v="6"/>
    <x v="8"/>
    <x v="8"/>
    <s v="Consultoría: Implementación de Programas"/>
    <x v="2"/>
    <s v="Reales"/>
    <n v="18563.72"/>
    <n v="3330.77"/>
    <s v="Pago Completo"/>
    <s v="Invoice 02/2025 - Pago 1 - Consultoria programatica Paula Pariz"/>
    <s v="D-2025-07-29-25478"/>
  </r>
  <r>
    <d v="2025-07-30T00:00:00"/>
    <s v="Reembolso a Laura - Viaje Córdoba 01-07-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58456.79"/>
    <n v="125.66"/>
    <s v="Pago Completo"/>
    <s v="Reembolso a Laura - Viaje Córdoba 01-07-25"/>
    <s v="D-2025-07-29-25483"/>
  </r>
  <r>
    <d v="2025-07-30T00:00:00"/>
    <s v="Pago # 7"/>
    <x v="218"/>
    <s v="Pro-CLIMAR Argentina - Communications coordinator"/>
    <s v="Panamá"/>
    <x v="92"/>
    <x v="0"/>
    <s v="Co-inversor - Fundación Avina (FA)"/>
    <x v="6"/>
    <x v="8"/>
    <x v="8"/>
    <s v="Consultoría: Implementación de Programas"/>
    <x v="0"/>
    <s v="Pesos Argentinos"/>
    <n v="1975361.99"/>
    <n v="1566.5"/>
    <s v="Pago Parcial Realizado"/>
    <s v="Pago # 7"/>
    <s v="D-2025-07-29-25480"/>
  </r>
  <r>
    <d v="2025-07-30T00:00:00"/>
    <s v="Pago 7"/>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209868"/>
    <n v="4924.5600000000004"/>
    <s v="Pago Completo"/>
    <s v="Pago 7"/>
    <s v="D-2025-07-29-25479"/>
  </r>
  <r>
    <d v="2025-07-30T00:00:00"/>
    <s v="Consultoría Laura Sifonios - Pago 10"/>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1982560"/>
    <n v="1572.21"/>
    <s v="Pago Completo"/>
    <s v="Consultoría Laura Sifonios - Pago 10"/>
    <s v="D-2025-07-29-25481"/>
  </r>
  <r>
    <d v="2025-07-30T00:00:00"/>
    <s v="Pago 3"/>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3600000"/>
    <n v="2854.88"/>
    <s v="Pago Completo"/>
    <s v="Pago 3"/>
    <s v="D-2025-07-29-25476"/>
  </r>
  <r>
    <d v="2025-07-30T00:00:00"/>
    <s v="Pago # 7"/>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97240"/>
    <n v="2218.27"/>
    <s v="Pago Completo"/>
    <s v="Pago # 7"/>
    <s v="D-2025-07-29-25482"/>
  </r>
  <r>
    <d v="2025-07-30T00:00:00"/>
    <s v="Sobrante de fondos - Descontado a Patricia Carmona"/>
    <x v="208"/>
    <s v="ICC: Participación CSW2025 - Caja chica y agencia"/>
    <s v="Panamá"/>
    <x v="106"/>
    <x v="0"/>
    <s v="Co-inversor - Fundación Avina (FA)"/>
    <x v="3"/>
    <x v="3"/>
    <x v="3"/>
    <s v="Organizado por Avina"/>
    <x v="23"/>
    <s v="US Dollar"/>
    <n v="-228"/>
    <n v="-228"/>
    <s v="Pago Completo"/>
    <s v="Sobrante de fondos - Descontado a Patricia Carmona"/>
    <s v="D-2025-07-21-25444"/>
  </r>
  <r>
    <d v="2025-07-31T00:00:00"/>
    <s v="Factura 00000057 Juan Manuel Pescio - servicios de actualización de sistema y capacitación"/>
    <x v="235"/>
    <s v="ARG - Sistema de Gestión de las Cooperativas"/>
    <s v="Argentina"/>
    <x v="120"/>
    <x v="0"/>
    <s v="Co-inversor - Fundación Avina (FA)"/>
    <x v="6"/>
    <x v="10"/>
    <x v="10"/>
    <s v="Consultoría: Contratación de servicios/Otros"/>
    <x v="0"/>
    <s v="Pesos Argentinos"/>
    <n v="403653.79"/>
    <n v="293.77999999999997"/>
    <s v="Pago Completo"/>
    <s v="Factura 00000057 Juan Manuel Pescio - servicios de actualización de sistema y capacitación"/>
    <s v="D-2025-07-21-25437"/>
  </r>
  <r>
    <d v="2025-07-31T00:00:00"/>
    <s v="Pago 1/2 - Marcela Guillibrand"/>
    <x v="489"/>
    <s v="Agua - Consultoría Programática Chile"/>
    <s v="Panamá"/>
    <x v="27"/>
    <x v="0"/>
    <s v="Co-inversor - Fundación Avina (FA)"/>
    <x v="4"/>
    <x v="12"/>
    <x v="12"/>
    <s v="Consultoría: Implementación de Programas"/>
    <x v="1"/>
    <s v="Pesos Chilenos"/>
    <n v="7977322"/>
    <n v="8338.81"/>
    <s v="Pago Completo"/>
    <s v="Pago 1/2 - Marcela Guillibrand"/>
    <s v="D-2025-07-30-25486"/>
  </r>
  <r>
    <d v="2025-07-31T00:00:00"/>
    <s v="NO PAGAR - Inscrição Valéria Carneiro - Certify 13770"/>
    <x v="333"/>
    <s v="GCF BRA | Conferência Community-Based Adaptation (CBA19)"/>
    <s v="Panamá"/>
    <x v="2"/>
    <x v="0"/>
    <s v="Co-inversor - Fundación Avina (FA)"/>
    <x v="0"/>
    <x v="11"/>
    <x v="11"/>
    <s v="Contratación de servicios/Viajes/Hoteles/Viáticos"/>
    <x v="2"/>
    <s v="US Dollar"/>
    <n v="33.49"/>
    <n v="33.49"/>
    <s v="Pago Completo"/>
    <s v="NO PAGAR - Inscrição Valéria Carneiro - Certify 13770"/>
    <s v="D-2025-06-06-25157"/>
  </r>
  <r>
    <d v="2025-07-31T00:00:00"/>
    <s v="Pago honorarios julio 2025"/>
    <x v="120"/>
    <s v="UE Redes Chaco - consultoría administrativa (Fiorella Tomasello)"/>
    <s v="Argentina"/>
    <x v="56"/>
    <x v="0"/>
    <s v="Co-inversor - Fundación Avina (FA)"/>
    <x v="0"/>
    <x v="0"/>
    <x v="0"/>
    <s v="Consultoría: Implementación de Programas"/>
    <x v="0"/>
    <s v="Pesos Argentinos"/>
    <n v="2115600"/>
    <n v="1539.74"/>
    <s v="Pago Completo"/>
    <s v="Pago honorarios julio 2025"/>
    <s v="D-2025-07-24-25465"/>
  </r>
  <r>
    <d v="2025-07-31T00:00:00"/>
    <s v="Sexto pago"/>
    <x v="140"/>
    <s v="Pro-CLIMAR Argentina - Alejandro Gottig: Consulting for the implementation of specifc actions and program Support"/>
    <s v="Panamá"/>
    <x v="92"/>
    <x v="0"/>
    <s v="Co-inversor - Fundación Avina (FA)"/>
    <x v="6"/>
    <x v="8"/>
    <x v="8"/>
    <s v="Consultoría: Implementación de Programas"/>
    <x v="0"/>
    <s v="Pesos Argentinos"/>
    <n v="5438701"/>
    <n v="4313.01"/>
    <s v="Pago Completo"/>
    <s v="Sexto pago"/>
    <s v="D-2025-07-30-25484"/>
  </r>
  <r>
    <d v="2025-07-31T00:00:00"/>
    <s v="Reembolso Alejandro - Viaje Córdoba 01-07-25"/>
    <x v="140"/>
    <s v="Pro-CLIMAR Argentina - Alejandro Gottig: Consulting for the implementation of specifc actions and program Support"/>
    <s v="Panamá"/>
    <x v="92"/>
    <x v="0"/>
    <s v="Co-inversor - Fundación Avina (FA)"/>
    <x v="6"/>
    <x v="8"/>
    <x v="8"/>
    <s v="Consultoría: Implementación de Programas"/>
    <x v="0"/>
    <s v="Pesos Argentinos"/>
    <n v="148943.70000000001"/>
    <n v="118.12"/>
    <s v="Pago Completo"/>
    <s v="Reembolso Alejandro - Viaje Córdoba 01-07-25"/>
    <s v="D-2025-07-30-25485"/>
  </r>
  <r>
    <d v="2025-08-01T00:00:00"/>
    <s v="Factura 54586 - Allegro tours - Hotel Sheraton Panama Romina Malagamba"/>
    <x v="175"/>
    <s v="ECI - Consultoria gestión Unidad Ciencia de Datos"/>
    <s v="Panamá"/>
    <x v="23"/>
    <x v="0"/>
    <s v="Avina Americas – Fundación Avina (AA-FA)"/>
    <x v="6"/>
    <x v="8"/>
    <x v="8"/>
    <s v="Consultoría: Implementación de Programas"/>
    <x v="10"/>
    <s v="US Dollar"/>
    <n v="436"/>
    <n v="436"/>
    <s v="Pago Completo"/>
    <s v="Factura 54586 - Allegro tours - Hotel Sheraton Panama Romina Malagamba"/>
    <s v="D-2025-07-31-25497"/>
  </r>
  <r>
    <d v="2025-08-01T00:00:00"/>
    <s v="Pago unico | Perla Nallely Martínez Reynoso"/>
    <x v="490"/>
    <s v="SURGE | Redes de colaboración por la salud en el norte | Siempreborders"/>
    <s v="Panamá"/>
    <x v="61"/>
    <x v="0"/>
    <s v="Avina Americas – Fundación Avina (AA-FA)"/>
    <x v="5"/>
    <x v="5"/>
    <x v="5"/>
    <s v="Donación efectivo más de U$D 3K y menos de U$D 50K"/>
    <x v="6"/>
    <s v="US Dollar"/>
    <n v="25000"/>
    <n v="25000"/>
    <s v="Pago Completo"/>
    <s v="Pago unico | Perla Nallely Martínez Reynoso"/>
    <s v="D-2025-07-21-25443"/>
  </r>
  <r>
    <d v="2025-08-04T00:00:00"/>
    <s v="Honorarios julio 2025 - Yaiza Reid Rata"/>
    <x v="0"/>
    <s v="UE Redes Chaco - Coordinación del proyecto (Yaiza Reid Rata) - año II"/>
    <s v="Argentina"/>
    <x v="56"/>
    <x v="0"/>
    <s v="Co-inversor - Fundación Avina (FA)"/>
    <x v="0"/>
    <x v="0"/>
    <x v="0"/>
    <s v="Consultoría: Implementación de Programas"/>
    <x v="0"/>
    <s v="Pesos Argentinos"/>
    <n v="3417985"/>
    <n v="2487.62"/>
    <s v="Pago Completo"/>
    <s v="Honorarios julio 2025 - Yaiza Reid Rata"/>
    <s v="D-2025-08-04-25503"/>
  </r>
  <r>
    <d v="2025-08-04T00:00:00"/>
    <s v="Pagamento 3 | Instituto MANCALA"/>
    <x v="115"/>
    <s v="WTT POL - Trilha de Formação - Inst. Mancala"/>
    <s v="Asociacion WTT"/>
    <x v="114"/>
    <x v="1"/>
    <s v="WTT Institucional"/>
    <x v="2"/>
    <x v="13"/>
    <x v="13"/>
    <s v="Donación efectivo más de U$D 3K y menos de U$D 50K"/>
    <x v="2"/>
    <s v="Reales"/>
    <n v="28486"/>
    <n v="5168.93"/>
    <s v="Pago Completo"/>
    <s v="Pagamento 3 | Instituto MANCALA"/>
    <s v="D-2025-07-31-25496"/>
  </r>
  <r>
    <d v="2025-08-04T00:00:00"/>
    <s v="Reembolso de despesas de viagens julho"/>
    <x v="123"/>
    <s v="GCF BRA | Consultoria Genero e Diversidade - Lara Vaz"/>
    <s v="Brasil"/>
    <x v="4"/>
    <x v="0"/>
    <s v="Co-inversor - Fundación Avina (FA)"/>
    <x v="0"/>
    <x v="0"/>
    <x v="0"/>
    <s v="Consultoría: Implementación de Programas"/>
    <x v="2"/>
    <s v="Reales"/>
    <n v="905.28"/>
    <n v="162.43"/>
    <s v="Pago Completo"/>
    <s v="Reembolso de despesas de viagens julho"/>
    <s v="D-2025-07-31-25494"/>
  </r>
  <r>
    <d v="2025-08-04T00:00:00"/>
    <s v="Reembolso de despesas Comitê Consultivo Local - julho"/>
    <x v="36"/>
    <s v="GCF BRA | Eventos e Viagens - Projeto Marajó"/>
    <s v="Brasil"/>
    <x v="2"/>
    <x v="0"/>
    <s v="Co-inversor - Fundación Avina (FA)"/>
    <x v="0"/>
    <x v="11"/>
    <x v="11"/>
    <s v="Organizado por Avina"/>
    <x v="2"/>
    <s v="Reales"/>
    <n v="106.95"/>
    <n v="19.41"/>
    <s v="Pago Completo"/>
    <s v="Reembolso de despesas Comitê Consultivo Local - julho"/>
    <s v="D-2025-07-31-25495"/>
  </r>
  <r>
    <d v="2025-08-04T00:00:00"/>
    <s v="Pago 14 Jerson I-5430"/>
    <x v="20"/>
    <s v="ASDI: Consultoría Honduras Jerson Muñoz"/>
    <s v="Panamá"/>
    <x v="5"/>
    <x v="0"/>
    <s v="Co-inversor - Fundación Avina (FA)"/>
    <x v="3"/>
    <x v="9"/>
    <x v="9"/>
    <s v="Consultoría: Implementación de Programas"/>
    <x v="8"/>
    <s v="Lempiras Hondureñas"/>
    <n v="64290.5"/>
    <n v="2452.91"/>
    <s v="Pago Completo"/>
    <s v="Pago 14 Jerson I-5430"/>
    <s v="D-2025-08-01-25498"/>
  </r>
  <r>
    <d v="2025-08-05T00:00:00"/>
    <s v="Single payment Ravo Ramanantsoa"/>
    <x v="491"/>
    <s v="Impulsouth II: JTL&amp;I Grants - Ravo Ramanantsoa - Madagascar"/>
    <s v="Panamá"/>
    <x v="63"/>
    <x v="0"/>
    <s v="Co-inversor - Fundación Avina (FA)"/>
    <x v="7"/>
    <x v="22"/>
    <x v="25"/>
    <s v="Donación efectivo más de U$D 3K y menos de U$D 50K"/>
    <x v="32"/>
    <s v="US Dollar"/>
    <n v="6000"/>
    <n v="6000"/>
    <s v="Pago Completo"/>
    <s v="Single payment Ravo Ramanantsoa"/>
    <s v="D-2025-08-04-25505"/>
  </r>
  <r>
    <d v="2025-08-05T00:00:00"/>
    <s v="I-2024-06556 - Segundo pago AMES"/>
    <x v="492"/>
    <s v="Arropa Centroamérica: AMES"/>
    <s v="Avina Americas"/>
    <x v="84"/>
    <x v="2"/>
    <s v="Co-inversor - Avina Americas (AA)"/>
    <x v="3"/>
    <x v="7"/>
    <x v="7"/>
    <s v="Donación efectivo más de U$D 3K y menos de U$D 50K"/>
    <x v="19"/>
    <s v="US Dollar"/>
    <n v="9000"/>
    <n v="9000"/>
    <s v="Pago Completo"/>
    <s v="I-2024-06556 - Segundo pago AMES"/>
    <s v="D-2025-08-01-25501"/>
  </r>
  <r>
    <d v="2025-08-05T00:00:00"/>
    <s v="Alimentación participantes Taller San Fernando"/>
    <x v="324"/>
    <s v="UE Chile-Periplo: Talleres proyecto 2025"/>
    <s v="Chile"/>
    <x v="65"/>
    <x v="0"/>
    <s v="Co-inversor - Fundación Avina (FA)"/>
    <x v="3"/>
    <x v="3"/>
    <x v="3"/>
    <s v="Contratación de servicios/Viajes/Hoteles/Viáticos"/>
    <x v="1"/>
    <s v="Pesos Chilenos"/>
    <n v="205950"/>
    <n v="213.58"/>
    <s v="Pago Completo"/>
    <s v="Alimentación participantes Taller San Fernando"/>
    <s v="D-2025-07-30-25492"/>
  </r>
  <r>
    <d v="2025-08-05T00:00:00"/>
    <s v="I-2024-06347 - Pago Enmienda I"/>
    <x v="60"/>
    <s v="DAWF Perkumpulan Sembada Bersama Indonesia"/>
    <s v="Avina Americas"/>
    <x v="91"/>
    <x v="2"/>
    <s v="Co-inversor - Avina Americas (AA)"/>
    <x v="3"/>
    <x v="7"/>
    <x v="7"/>
    <s v="Donación efectivo más de U$D 50K"/>
    <x v="16"/>
    <s v="US Dollar"/>
    <n v="7561"/>
    <n v="7561"/>
    <s v="Pago Completo"/>
    <s v="I-2024-06347 - Pago Enmienda I"/>
    <s v="D-2025-07-11-25403"/>
  </r>
  <r>
    <d v="2025-08-05T00:00:00"/>
    <s v="Traslados mayo 2025 A.Leon"/>
    <x v="70"/>
    <s v="UE Chile - Periplo Gastos Varios"/>
    <s v="Chile"/>
    <x v="65"/>
    <x v="0"/>
    <s v="Co-inversor - Fundación Avina (FA)"/>
    <x v="3"/>
    <x v="3"/>
    <x v="3"/>
    <s v="Consultoría: Contratación de servicios/Otros"/>
    <x v="1"/>
    <s v="Pesos Chilenos"/>
    <n v="44807"/>
    <n v="46.47"/>
    <s v="Pago Completo"/>
    <s v="Traslados mayo 2025 A.Leon"/>
    <s v="D-2025-07-30-25490"/>
  </r>
  <r>
    <d v="2025-08-05T00:00:00"/>
    <s v="Tercer desembolso- Fundación Plan"/>
    <x v="240"/>
    <s v="Lazos de Agua: Diagnóstico y Diseño Colombia"/>
    <s v="Panamá"/>
    <x v="6"/>
    <x v="0"/>
    <s v="Co-inversor - Fundación Avina (FA)"/>
    <x v="4"/>
    <x v="4"/>
    <x v="4"/>
    <s v="Donación efectivo más de U$D 50K"/>
    <x v="4"/>
    <s v="US Dollar"/>
    <n v="11788.72"/>
    <n v="11788.72"/>
    <s v="Pago Completo"/>
    <s v="Tercer desembolso- Fundación Plan"/>
    <s v="D-2025-08-01-25500"/>
  </r>
  <r>
    <d v="2025-08-05T00:00:00"/>
    <s v="Traslado participantes Taller San Fernando"/>
    <x v="324"/>
    <s v="UE Chile-Periplo: Talleres proyecto 2025"/>
    <s v="Chile"/>
    <x v="65"/>
    <x v="0"/>
    <s v="Co-inversor - Fundación Avina (FA)"/>
    <x v="3"/>
    <x v="3"/>
    <x v="3"/>
    <s v="Contratación de servicios/Viajes/Hoteles/Viáticos"/>
    <x v="1"/>
    <s v="Pesos Chilenos"/>
    <n v="329193"/>
    <n v="341.39"/>
    <s v="Pago Completo"/>
    <s v="Traslado participantes Taller San Fernando"/>
    <s v="D-2025-07-30-25491"/>
  </r>
  <r>
    <d v="2025-08-05T00:00:00"/>
    <s v="Traslados actividad Ciclo Redes de dignidad"/>
    <x v="70"/>
    <s v="UE Chile - Periplo Gastos Varios"/>
    <s v="Chile"/>
    <x v="65"/>
    <x v="0"/>
    <s v="Co-inversor - Fundación Avina (FA)"/>
    <x v="3"/>
    <x v="3"/>
    <x v="3"/>
    <s v="Consultoría: Contratación de servicios/Otros"/>
    <x v="1"/>
    <s v="Pesos Chilenos"/>
    <n v="54377"/>
    <n v="56.39"/>
    <s v="Pago Completo"/>
    <s v="Traslados actividad Ciclo Redes de dignidad"/>
    <s v="D-2025-07-30-25489"/>
  </r>
  <r>
    <d v="2025-08-05T00:00:00"/>
    <s v="Traslado participantes actividad Comuna Padre Hurtado"/>
    <x v="324"/>
    <s v="UE Chile-Periplo: Talleres proyecto 2025"/>
    <s v="Chile"/>
    <x v="65"/>
    <x v="0"/>
    <s v="Co-inversor - Fundación Avina (FA)"/>
    <x v="3"/>
    <x v="3"/>
    <x v="3"/>
    <s v="Contratación de servicios/Viajes/Hoteles/Viáticos"/>
    <x v="1"/>
    <s v="Pesos Chilenos"/>
    <n v="77307"/>
    <n v="80.17"/>
    <s v="Pago Completo"/>
    <s v="Traslado participantes actividad Comuna Padre Hurtado"/>
    <s v="D-2025-07-30-25493"/>
  </r>
  <r>
    <d v="2025-08-05T00:00:00"/>
    <s v="Alimentacion Reuniones Consorcio-Melipilla-Sermig"/>
    <x v="70"/>
    <s v="UE Chile - Periplo Gastos Varios"/>
    <s v="Chile"/>
    <x v="65"/>
    <x v="0"/>
    <s v="Co-inversor - Fundación Avina (FA)"/>
    <x v="3"/>
    <x v="3"/>
    <x v="3"/>
    <s v="Consultoría: Contratación de servicios/Otros"/>
    <x v="1"/>
    <s v="Pesos Chilenos"/>
    <n v="116945"/>
    <n v="121.28"/>
    <s v="Pago Completo"/>
    <s v="Alimentacion Reuniones Consorcio-Melipilla-Sermig"/>
    <s v="D-2025-07-30-25487"/>
  </r>
  <r>
    <d v="2025-08-05T00:00:00"/>
    <s v="Alimentación actividad Escuela de Facilitadoras"/>
    <x v="70"/>
    <s v="UE Chile - Periplo Gastos Varios"/>
    <s v="Chile"/>
    <x v="65"/>
    <x v="0"/>
    <s v="Co-inversor - Fundación Avina (FA)"/>
    <x v="3"/>
    <x v="3"/>
    <x v="3"/>
    <s v="Consultoría: Contratación de servicios/Otros"/>
    <x v="1"/>
    <s v="Pesos Chilenos"/>
    <n v="50414"/>
    <n v="52.28"/>
    <s v="Pago Completo"/>
    <s v="Alimentación actividad Escuela de Facilitadoras"/>
    <s v="D-2025-07-30-25488"/>
  </r>
  <r>
    <d v="2025-08-05T00:00:00"/>
    <s v="Pago Alojamiento 30 pp Fundacion Betania Periplo Chile"/>
    <x v="493"/>
    <s v="Periplo Chile: Actividad de Intercambio de experiencias de facilitadoras interculturales"/>
    <s v="Chile"/>
    <x v="65"/>
    <x v="0"/>
    <s v="Co-inversor - Fundación Avina (FA)"/>
    <x v="3"/>
    <x v="3"/>
    <x v="3"/>
    <s v="Contratación de servicios/Viajes/Hoteles/Viáticos"/>
    <x v="1"/>
    <s v="Pesos Chilenos"/>
    <n v="1598000"/>
    <n v="1657.2"/>
    <s v="Pago Completo"/>
    <s v="Pago Alojamiento 30 pp Fundacion Betania Periplo Chile"/>
    <s v="D-2025-07-11-25401"/>
  </r>
  <r>
    <d v="2025-08-06T00:00:00"/>
    <s v="Pago julio 2025 - Daniela Salas"/>
    <x v="112"/>
    <s v="ICC: consultoría de monitoreo, evaluación y aprendizaje - Daniela Salas"/>
    <s v="Panamá"/>
    <x v="106"/>
    <x v="0"/>
    <s v="Co-inversor - Fundación Avina (FA)"/>
    <x v="3"/>
    <x v="9"/>
    <x v="9"/>
    <s v="Consultoría: Implementación de Programas"/>
    <x v="7"/>
    <s v="Nuevos Soles Peruanos"/>
    <n v="8500"/>
    <n v="2395.7199999999998"/>
    <s v="Pago Completo"/>
    <s v="Pago julio 2025 - Daniela Salas"/>
    <s v="D-2025-08-02-25502"/>
  </r>
  <r>
    <d v="2025-08-06T00:00:00"/>
    <s v="Fac 10 - Margarita Gutierrez - Consultoría"/>
    <x v="377"/>
    <s v="Lazos de Agua: Programmatic and Strategy Support Mexico"/>
    <s v="Panamá"/>
    <x v="105"/>
    <x v="0"/>
    <s v="Avina Americas – Fundación Avina (AA-FA)"/>
    <x v="4"/>
    <x v="12"/>
    <x v="12"/>
    <s v="Consultoría: Implementación de Programas"/>
    <x v="6"/>
    <s v="Pesos Mexicanos"/>
    <n v="61220.51"/>
    <n v="3139.51"/>
    <s v="Pago Completo"/>
    <s v="Fac 10 - Margarita Gutierrez - Consultoría"/>
    <s v="D-2025-07-25-25468"/>
  </r>
  <r>
    <d v="2025-08-06T00:00:00"/>
    <s v="Pago 2/2 - Oxfam Canadá"/>
    <x v="494"/>
    <s v="ICC: Oxfam Canadá"/>
    <s v="Panamá"/>
    <x v="106"/>
    <x v="0"/>
    <s v="Co-inversor - Fundación Avina (FA)"/>
    <x v="3"/>
    <x v="9"/>
    <x v="9"/>
    <s v="Donación efectivo más de U$D 50K"/>
    <x v="24"/>
    <s v="US Dollar"/>
    <n v="1724.8"/>
    <n v="1724.8"/>
    <s v="Pago Completo"/>
    <s v="Pago 2/2 - Oxfam Canadá"/>
    <s v="D-2025-08-05-25513"/>
  </r>
  <r>
    <d v="2025-08-06T00:00:00"/>
    <s v="Pago 2/10"/>
    <x v="238"/>
    <s v="GCF BRA - CLUA | Knowledge Management"/>
    <s v="Panamá"/>
    <x v="2"/>
    <x v="0"/>
    <s v="Co-inversor - Fundación Avina (FA)"/>
    <x v="0"/>
    <x v="11"/>
    <x v="11"/>
    <s v="Consultoría: Inversiones"/>
    <x v="2"/>
    <s v="US Dollar"/>
    <n v="12000"/>
    <n v="12000"/>
    <s v="Pago Completo"/>
    <s v="Pago 2/10"/>
    <s v="D-2025-08-05-25509"/>
  </r>
  <r>
    <d v="2025-08-06T00:00:00"/>
    <s v="Pago 1/2 - Oxfam Canadá"/>
    <x v="494"/>
    <s v="ICC: Oxfam Canadá"/>
    <s v="Panamá"/>
    <x v="106"/>
    <x v="0"/>
    <s v="Co-inversor - Fundación Avina (FA)"/>
    <x v="3"/>
    <x v="9"/>
    <x v="9"/>
    <s v="Donación efectivo más de U$D 50K"/>
    <x v="24"/>
    <s v="US Dollar"/>
    <n v="1819.64"/>
    <n v="1819.64"/>
    <s v="Pago Completo"/>
    <s v="Pago 1/2 - Oxfam Canadá"/>
    <s v="D-2025-08-05-25512"/>
  </r>
  <r>
    <d v="2025-08-06T00:00:00"/>
    <s v="Desembolso único"/>
    <x v="495"/>
    <s v="Amazonía: MOCICC/LATINDAD - Economías transformadoras y transición energética, justa popular e inclusiva para promover una transformación socio-ecológica en países Amazónicos"/>
    <s v="Panamá"/>
    <x v="103"/>
    <x v="0"/>
    <s v="Avina Americas – Fundación Avina (AA-FA)"/>
    <x v="0"/>
    <x v="11"/>
    <x v="11"/>
    <s v="Donación efectivo más de U$D 3K y menos de U$D 50K"/>
    <x v="7"/>
    <s v="US Dollar"/>
    <n v="40000"/>
    <n v="40000"/>
    <s v="Pago Completo"/>
    <s v="Desembolso único"/>
    <s v="D-2025-08-05-25507"/>
  </r>
  <r>
    <d v="2025-08-06T00:00:00"/>
    <s v="Reintegro Margarita Guitierrez - Gastos de Viaje"/>
    <x v="390"/>
    <s v="Lazos de Agua: Gastos Evento Awareness"/>
    <s v="Panamá"/>
    <x v="105"/>
    <x v="0"/>
    <s v="Avina Americas – Fundación Avina (AA-FA)"/>
    <x v="4"/>
    <x v="4"/>
    <x v="4"/>
    <s v="Organizado por Avina"/>
    <x v="6"/>
    <s v="US Dollar"/>
    <n v="65.75"/>
    <n v="65.75"/>
    <s v="Pago Completo"/>
    <s v="Reintegro Margarita Guitierrez - Gastos de Viaje"/>
    <s v="D-2025-06-23-25252"/>
  </r>
  <r>
    <d v="2025-08-07T00:00:00"/>
    <s v="Fac 58148 Allegrotours - Hotel Asunción Miriam Priotti"/>
    <x v="304"/>
    <s v="Lazos de Agua: Especialista en Cambio de Comportamiento"/>
    <s v="Panamá"/>
    <x v="121"/>
    <x v="0"/>
    <s v="Co-inversor - Fundación Avina (FA)"/>
    <x v="4"/>
    <x v="12"/>
    <x v="12"/>
    <s v="Consultoría: Implementación de Programas"/>
    <x v="0"/>
    <s v="US Dollar"/>
    <n v="379"/>
    <n v="379"/>
    <s v="Pago Completo"/>
    <s v="Fac 58148 Allegrotours - Hotel Asunción Miriam Priotti"/>
    <s v="D-2025-08-06-25516"/>
  </r>
  <r>
    <d v="2025-08-07T00:00:00"/>
    <s v="Fac 59637 Allegrotours - Pasaje Aerea Colombia Miriam Priotti"/>
    <x v="304"/>
    <s v="Lazos de Agua: Especialista en Cambio de Comportamiento"/>
    <s v="Panamá"/>
    <x v="105"/>
    <x v="0"/>
    <s v="Avina Americas – Fundación Avina (AA-FA)"/>
    <x v="4"/>
    <x v="12"/>
    <x v="12"/>
    <s v="Consultoría: Implementación de Programas"/>
    <x v="0"/>
    <s v="US Dollar"/>
    <n v="984.9"/>
    <n v="984.9"/>
    <s v="Pago Completo"/>
    <s v="Fac 59637 Allegrotours - Pasaje Aerea Colombia Miriam Priotti"/>
    <s v="D-2025-08-06-25517"/>
  </r>
  <r>
    <d v="2025-08-07T00:00:00"/>
    <s v="F 8241 - Via Aerea - Passagem Aérea Marvson Andrade e Luciana Passos"/>
    <x v="496"/>
    <s v="Reunião de Equipe Água"/>
    <s v="Brasil"/>
    <x v="33"/>
    <x v="0"/>
    <s v="Co-inversor - Fundación Avina (FA)"/>
    <x v="4"/>
    <x v="12"/>
    <x v="12"/>
    <s v="Contratación de servicios/Viajes/Hoteles/Viáticos"/>
    <x v="2"/>
    <s v="Reales"/>
    <n v="5108.07"/>
    <n v="934.94"/>
    <s v="Pago Completo"/>
    <s v="F 8241 - Via Aerea - Passagem Aérea Marvson Andrade e Luciana Passos"/>
    <s v="D-2025-08-06-25514"/>
  </r>
  <r>
    <d v="2025-08-07T00:00:00"/>
    <s v="Honorário Mayo y Junio"/>
    <x v="2"/>
    <s v="GCF BRA | Consultoria Monitoreo y Evaluación - Denis Conrado"/>
    <s v="Panamá"/>
    <x v="2"/>
    <x v="0"/>
    <s v="Co-inversor - Fundación Avina (FA)"/>
    <x v="0"/>
    <x v="0"/>
    <x v="0"/>
    <s v="Consultoría: Implementación de Programas"/>
    <x v="2"/>
    <s v="Reales"/>
    <n v="25159.200000000001"/>
    <n v="4638.67"/>
    <s v="Pago Completo"/>
    <s v="Honorário Mayo y Junio"/>
    <s v="D-2025-08-07-25523"/>
  </r>
  <r>
    <d v="2025-08-07T00:00:00"/>
    <s v="Fac 5 - Globalmex - Vuelo Tuxtla/Buenos Aires"/>
    <x v="377"/>
    <s v="Lazos de Agua: Programmatic and Strategy Support Mexico"/>
    <s v="Panamá"/>
    <x v="105"/>
    <x v="0"/>
    <s v="Avina Americas – Fundación Avina (AA-FA)"/>
    <x v="4"/>
    <x v="12"/>
    <x v="12"/>
    <s v="Consultoría: Implementación de Programas"/>
    <x v="6"/>
    <s v="US Dollar"/>
    <n v="2142"/>
    <n v="2142"/>
    <s v="Pago Completo"/>
    <s v="Fac 5 - Globalmex - Vuelo Tuxtla/Buenos Aires"/>
    <s v="D-2025-07-21-25438"/>
  </r>
  <r>
    <d v="2025-08-07T00:00:00"/>
    <s v="Fac 5 - Globalmex - Ticket Aereo - CDMX/BUEN/CDMX"/>
    <x v="319"/>
    <s v="Lazos de Agua: Consultoría Administrativa"/>
    <s v="Panamá"/>
    <x v="121"/>
    <x v="0"/>
    <s v="Co-inversor - Fundación Avina (FA)"/>
    <x v="4"/>
    <x v="12"/>
    <x v="12"/>
    <s v="Consultoría: Implementación de Programas"/>
    <x v="6"/>
    <s v="US Dollar"/>
    <n v="1959"/>
    <n v="1959"/>
    <s v="Pago Completo"/>
    <s v="Fac 5 - Globalmex - Ticket Aereo - CDMX/BUEN/CDMX"/>
    <s v="D-2025-08-06-25520"/>
  </r>
  <r>
    <d v="2025-08-07T00:00:00"/>
    <s v="Fac 5 - Globalmex - Ticket Aereo - ASSU/BUEN/TUXTLA"/>
    <x v="429"/>
    <s v="Lazos de Agua: Consultoría en Comunicación"/>
    <s v="Panamá"/>
    <x v="105"/>
    <x v="0"/>
    <s v="Avina Americas – Fundación Avina (AA-FA)"/>
    <x v="4"/>
    <x v="12"/>
    <x v="12"/>
    <s v="Consultoría: Implementación de Programas"/>
    <x v="9"/>
    <s v="US Dollar"/>
    <n v="1303"/>
    <n v="1303"/>
    <s v="Pago Completo"/>
    <s v="Fac 5 - Globalmex - Ticket Aereo - ASSU/BUEN/TUXTLA"/>
    <s v="D-2025-07-21-25439"/>
  </r>
  <r>
    <d v="2025-08-07T00:00:00"/>
    <s v="1st payment Green Impact"/>
    <x v="497"/>
    <s v="Impulsouth II: JTL&amp;I Grants - Green Impact - Cameroon"/>
    <s v="Panamá"/>
    <x v="63"/>
    <x v="0"/>
    <s v="Co-inversor - Fundación Avina (FA)"/>
    <x v="7"/>
    <x v="22"/>
    <x v="25"/>
    <s v="Donación efectivo más de U$D 3K y menos de U$D 50K"/>
    <x v="31"/>
    <s v="US Dollar"/>
    <n v="4000"/>
    <n v="4000"/>
    <s v="Pago Completo"/>
    <s v="1st payment Green Impact"/>
    <s v="D-2025-08-04-25504"/>
  </r>
  <r>
    <d v="2025-08-07T00:00:00"/>
    <s v="1st payment CREEC"/>
    <x v="498"/>
    <s v="Impulsouth II: JTL&amp;I Grants - CREEC - Uganda"/>
    <s v="Panamá"/>
    <x v="63"/>
    <x v="0"/>
    <s v="Co-inversor - Fundación Avina (FA)"/>
    <x v="7"/>
    <x v="22"/>
    <x v="25"/>
    <s v="Donación efectivo más de U$D 3K y menos de U$D 50K"/>
    <x v="26"/>
    <s v="US Dollar"/>
    <n v="4000"/>
    <n v="4000"/>
    <s v="Pago Completo"/>
    <s v="1st payment CREEC"/>
    <s v="D-2025-08-06-25519"/>
  </r>
  <r>
    <d v="2025-08-07T00:00:00"/>
    <s v="Pago bimensal - junho e julho"/>
    <x v="133"/>
    <s v="GCF BRA - Articulador Local Marajó - Emerson Miranda"/>
    <s v="Brasil"/>
    <x v="2"/>
    <x v="0"/>
    <s v="Co-inversor - Fundación Avina (FA)"/>
    <x v="0"/>
    <x v="0"/>
    <x v="0"/>
    <s v="Consultoría: Implementación de Programas"/>
    <x v="2"/>
    <s v="Reales"/>
    <n v="7338.1"/>
    <n v="1343.11"/>
    <s v="Pago Completo"/>
    <s v="Pago bimensal - junho e julho"/>
    <s v="D-2025-08-05-25510"/>
  </r>
  <r>
    <d v="2025-08-07T00:00:00"/>
    <s v="Factura #2025-9047 PROFORMA - hospedagem Eva Duarte Kenya"/>
    <x v="156"/>
    <s v="Biomas II :  Apoio à Coordenação Programática (Eva Eduarda)"/>
    <s v="Panamá"/>
    <x v="40"/>
    <x v="0"/>
    <s v="Co-inversor - Fundación Avina (FA)"/>
    <x v="0"/>
    <x v="0"/>
    <x v="0"/>
    <s v="Consultoría: Implementación de Programas"/>
    <x v="2"/>
    <s v="Euros"/>
    <n v="567.5"/>
    <n v="601.99"/>
    <s v="Pago Completo"/>
    <s v="Factura #2025-9047 PROFORMA - hospedagem Eva Duarte Kenya"/>
    <s v="D-2025-08-05-25511"/>
  </r>
  <r>
    <d v="2025-08-08T00:00:00"/>
    <s v="Rembolso - Eva Eduarda \ Viaje para agendas VAC com aliados y equipo"/>
    <x v="156"/>
    <s v="Biomas II :  Apoio à Coordenação Programática (Eva Eduarda)"/>
    <s v="Panamá"/>
    <x v="103"/>
    <x v="0"/>
    <s v="Avina Americas – Fundación Avina (AA-FA)"/>
    <x v="0"/>
    <x v="0"/>
    <x v="0"/>
    <s v="Consultoría: Implementación de Programas"/>
    <x v="2"/>
    <s v="US Dollar"/>
    <n v="131"/>
    <n v="131"/>
    <s v="Pago Completo"/>
    <s v="Rembolso - Eva Eduarda \ Viaje para agendas VAC com aliados y equipo"/>
    <s v="D-2025-08-07-25526"/>
  </r>
  <r>
    <d v="2025-08-08T00:00:00"/>
    <s v="INVOICE #008/2025 - Marcelo Mosaner"/>
    <x v="499"/>
    <s v="POV-VAC: Consultoría monitoreo y evaluación"/>
    <s v="Panamá"/>
    <x v="40"/>
    <x v="0"/>
    <s v="Co-inversor - Fundación Avina (FA)"/>
    <x v="0"/>
    <x v="0"/>
    <x v="0"/>
    <s v="Consultoría: Implementación de Programas"/>
    <x v="2"/>
    <s v="Reales"/>
    <n v="11000"/>
    <n v="2028.1"/>
    <s v="Pago Completo"/>
    <s v="INVOICE #008/2025 - Marcelo Mosaner"/>
    <s v="D-2025-08-07-25524"/>
  </r>
  <r>
    <d v="2025-08-08T00:00:00"/>
    <s v="Diferencia de pago - Eva Eduarda BRL6,958.90"/>
    <x v="156"/>
    <s v="Biomas II :  Apoio à Coordenação Programática (Eva Eduarda)"/>
    <s v="Panamá"/>
    <x v="40"/>
    <x v="0"/>
    <s v="Co-inversor - Fundación Avina (FA)"/>
    <x v="0"/>
    <x v="0"/>
    <x v="0"/>
    <s v="Consultoría: Implementación de Programas"/>
    <x v="2"/>
    <s v="Reales"/>
    <n v="6958.9"/>
    <n v="1283.03"/>
    <s v="Pago Completo"/>
    <s v="Diferencia de pago - Eva Eduarda BRL6,958.90"/>
    <s v="D-2025-08-07-25525"/>
  </r>
  <r>
    <d v="2025-08-08T00:00:00"/>
    <s v="Pago 1"/>
    <x v="500"/>
    <s v="Pro-CLIMAR Argentina - MRV (monitoring, report and verification) and programming - Output 4 - Desarrollo y diseño de contenidos sobre Pérdidas y Daños para el SNIC"/>
    <s v="Panamá"/>
    <x v="92"/>
    <x v="0"/>
    <s v="Co-inversor - Fundación Avina (FA)"/>
    <x v="6"/>
    <x v="10"/>
    <x v="10"/>
    <s v="Consultoría: Inversiones"/>
    <x v="0"/>
    <s v="Pesos Argentinos"/>
    <n v="4200000"/>
    <n v="3056.77"/>
    <s v="Pago Completo"/>
    <s v="Pago 1"/>
    <s v="D-2025-08-07-25529"/>
  </r>
  <r>
    <d v="2025-08-08T00:00:00"/>
    <s v="Segundo pago - I-06923 José Valverde"/>
    <x v="385"/>
    <s v="ASDI: Consultoría MEL José Pablo Valverde"/>
    <s v="Panamá"/>
    <x v="5"/>
    <x v="0"/>
    <s v="Co-inversor - Fundación Avina (FA)"/>
    <x v="3"/>
    <x v="9"/>
    <x v="9"/>
    <s v="Consultoría: Implementación de Programas"/>
    <x v="19"/>
    <s v="US Dollar"/>
    <n v="2500"/>
    <n v="2500"/>
    <s v="Pago Completo"/>
    <s v="Segundo pago - I-06923 José Valverde"/>
    <s v="D-2025-08-07-25528"/>
  </r>
  <r>
    <d v="2025-08-08T00:00:00"/>
    <s v="Fac 57665 Allegrotour - Pasaje Aerea Asunción Miriam Priotti"/>
    <x v="304"/>
    <s v="Lazos de Agua: Especialista en Cambio de Comportamiento"/>
    <s v="Panamá"/>
    <x v="121"/>
    <x v="0"/>
    <s v="Co-inversor - Fundación Avina (FA)"/>
    <x v="4"/>
    <x v="12"/>
    <x v="12"/>
    <s v="Consultoría: Implementación de Programas"/>
    <x v="0"/>
    <s v="US Dollar"/>
    <n v="641.20000000000005"/>
    <n v="641.20000000000005"/>
    <s v="Pago Completo"/>
    <s v="Fac 57665 Allegrotour - Pasaje Aerea Asunción Miriam Priotti"/>
    <s v="D-2025-08-06-25515"/>
  </r>
  <r>
    <d v="2025-08-11T00:00:00"/>
    <s v="Pago unico | Rebeca Calzada Olvera"/>
    <x v="501"/>
    <s v="SURGE | Hackeando el fascismo: desinformación, salud y políticas de drogas | Rebeca Calzada Olvera"/>
    <s v="Panamá"/>
    <x v="75"/>
    <x v="0"/>
    <s v="Avina Americas – Fundación Avina (AA-FA)"/>
    <x v="5"/>
    <x v="5"/>
    <x v="5"/>
    <s v="Donación efectivo más de U$D 3K y menos de U$D 50K"/>
    <x v="6"/>
    <s v="US Dollar"/>
    <n v="5500"/>
    <n v="5500"/>
    <s v="Pago Completo"/>
    <s v="Pago unico | Rebeca Calzada Olvera"/>
    <s v="D-2025-08-09-25533"/>
  </r>
  <r>
    <d v="2025-08-11T00:00:00"/>
    <s v="Desembolso 2/2 - CIMBRA"/>
    <x v="204"/>
    <s v="UE Redes Chaco - fondos de innovación (CIMBRA)"/>
    <s v="Argentina"/>
    <x v="56"/>
    <x v="0"/>
    <s v="Co-inversor - Fundación Avina (FA)"/>
    <x v="0"/>
    <x v="11"/>
    <x v="11"/>
    <s v="Donación efectivo más de U$D 3K y menos de U$D 50K"/>
    <x v="0"/>
    <s v="Pesos Argentinos"/>
    <n v="7002600"/>
    <n v="5296.97"/>
    <s v="Pago Completo"/>
    <s v="Desembolso 2/2 - CIMBRA"/>
    <s v="D-2025-08-08-25532"/>
  </r>
  <r>
    <d v="2025-08-11T00:00:00"/>
    <s v="Desembolso Enmienda I-6786"/>
    <x v="14"/>
    <s v="MapBiomas: Perú"/>
    <s v="Avina Americas"/>
    <x v="10"/>
    <x v="2"/>
    <s v="Co-inversor - Avina Americas (AA)"/>
    <x v="0"/>
    <x v="6"/>
    <x v="6"/>
    <s v="Donación efectivo más de U$D 50K"/>
    <x v="7"/>
    <s v="US Dollar"/>
    <n v="120000"/>
    <n v="120000"/>
    <s v="Pago Completo"/>
    <s v="Desembolso Enmienda I-6786"/>
    <s v="D-2025-08-06-25518"/>
  </r>
  <r>
    <d v="2025-08-11T00:00:00"/>
    <s v="Reemb. Mari Brito SBPC"/>
    <x v="4"/>
    <s v="WTT GER - Viagens 2025 - Via Aérea e adiantamentos"/>
    <s v="Asociacion WTT"/>
    <x v="114"/>
    <x v="1"/>
    <s v="WTT Institucional"/>
    <x v="2"/>
    <x v="2"/>
    <x v="2"/>
    <s v="Contratación de servicios/Viajes/Hoteles/Viáticos"/>
    <x v="2"/>
    <s v="Reales"/>
    <n v="139.52000000000001"/>
    <n v="25.32"/>
    <s v="Pago Completo"/>
    <s v="Reemb. Mari Brito SBPC"/>
    <s v="D-2025-08-11-25534"/>
  </r>
  <r>
    <d v="2025-08-12T00:00:00"/>
    <s v="2do Adelanto Gastos de Viaje Mayra I-6785"/>
    <x v="32"/>
    <s v="MapBiomas: Administrative Consulting Mayra Milkovic"/>
    <s v="Avina Americas"/>
    <x v="10"/>
    <x v="2"/>
    <s v="Co-inversor - Avina Americas (AA)"/>
    <x v="0"/>
    <x v="6"/>
    <x v="6"/>
    <s v="Consultoría: Contratación de servicios/Otros"/>
    <x v="0"/>
    <s v="US Dollar"/>
    <n v="1000"/>
    <n v="1000"/>
    <s v="Pago Completo"/>
    <s v="2do Adelanto Gastos de Viaje Mayra I-6785"/>
    <s v="D-2025-08-11-25536"/>
  </r>
  <r>
    <d v="2025-08-12T00:00:00"/>
    <s v="I-6785 Honorario Septiembre - Octubre 2025 Mayra"/>
    <x v="32"/>
    <s v="MapBiomas: Administrative Consulting Mayra Milkovic"/>
    <s v="Avina Americas"/>
    <x v="10"/>
    <x v="2"/>
    <s v="Co-inversor - Avina Americas (AA)"/>
    <x v="0"/>
    <x v="6"/>
    <x v="6"/>
    <s v="Consultoría: Contratación de servicios/Otros"/>
    <x v="0"/>
    <s v="US Dollar"/>
    <n v="8000"/>
    <n v="8000"/>
    <s v="Pago Completo"/>
    <s v="I-6785 Honorario Septiembre - Octubre 2025 Mayra"/>
    <s v="D-2025-08-11-25535"/>
  </r>
  <r>
    <d v="2025-08-13T00:00:00"/>
    <s v="Pago - Reembolso de Gastos CSW"/>
    <x v="502"/>
    <s v="ICC: UNRISD"/>
    <s v="Panamá"/>
    <x v="106"/>
    <x v="0"/>
    <s v="Co-inversor - Fundación Avina (FA)"/>
    <x v="3"/>
    <x v="9"/>
    <x v="9"/>
    <s v="Donación efectivo más de U$D 50K"/>
    <x v="6"/>
    <s v="US Dollar"/>
    <n v="4762.1000000000004"/>
    <n v="4762.1000000000004"/>
    <s v="Pago Completo"/>
    <s v="Pago - Reembolso de Gastos CSW"/>
    <s v="D-2025-08-12-25545"/>
  </r>
  <r>
    <d v="2025-08-13T00:00:00"/>
    <s v="Pago único - Fondo Labora"/>
    <x v="503"/>
    <s v="Fondo Labora - Trabalho e Transição Justa"/>
    <s v="Panamá"/>
    <x v="88"/>
    <x v="0"/>
    <s v="Avina Americas – Fundación Avina (AA-FA)"/>
    <x v="3"/>
    <x v="3"/>
    <x v="3"/>
    <s v="Donación efectivo más de U$D 3K y menos de U$D 50K"/>
    <x v="2"/>
    <s v="US Dollar"/>
    <n v="5000"/>
    <n v="5000"/>
    <s v="Pago Completo"/>
    <s v="Pago único - Fondo Labora"/>
    <s v="D-2025-08-12-25546"/>
  </r>
  <r>
    <d v="2025-08-13T00:00:00"/>
    <s v="ICC: FLAA-Comunidad Mariscal Sucre"/>
    <x v="504"/>
    <s v="ICC: FLAA-Comunidad Mariscal Sucre"/>
    <s v="Panamá"/>
    <x v="106"/>
    <x v="0"/>
    <s v="Co-inversor - Fundación Avina (FA)"/>
    <x v="3"/>
    <x v="3"/>
    <x v="3"/>
    <s v="Donación efectivo más de U$D 3K y menos de U$D 50K"/>
    <x v="11"/>
    <s v="US Dollar"/>
    <n v="21465.9"/>
    <n v="21465.9"/>
    <s v="Pago Completo"/>
    <s v="ICC: FLAA-Comunidad Mariscal Sucre"/>
    <s v="D-2025-08-12-25547"/>
  </r>
  <r>
    <d v="2025-08-13T00:00:00"/>
    <s v="1st payment Gissele Flores"/>
    <x v="505"/>
    <s v="Impulsouth II: JTL&amp;I Grants - Gissele Flores - Ecuador"/>
    <s v="Panamá"/>
    <x v="63"/>
    <x v="0"/>
    <s v="Co-inversor - Fundación Avina (FA)"/>
    <x v="7"/>
    <x v="22"/>
    <x v="25"/>
    <s v="Donación efectivo más de U$D 3K y menos de U$D 50K"/>
    <x v="11"/>
    <s v="US Dollar"/>
    <n v="4000"/>
    <n v="4000"/>
    <s v="Pago Completo"/>
    <s v="1st payment Gissele Flores"/>
    <s v="D-2025-08-12-25539"/>
  </r>
  <r>
    <d v="2025-08-13T00:00:00"/>
    <s v="Pago Servicio de Interpretación Simultánea"/>
    <x v="506"/>
    <s v="Impulsouth II: Interpretación Simultanea Remota"/>
    <s v="Panamá"/>
    <x v="63"/>
    <x v="0"/>
    <s v="Co-inversor - Fundación Avina (FA)"/>
    <x v="7"/>
    <x v="22"/>
    <x v="22"/>
    <s v="Consultoría: Contratación de servicios/Otros"/>
    <x v="10"/>
    <s v="US Dollar"/>
    <n v="1100"/>
    <n v="1100"/>
    <s v="Pago Completo"/>
    <s v="Pago Servicio de Interpretación Simultánea"/>
    <s v="D-2025-08-12-25540"/>
  </r>
  <r>
    <d v="2025-08-13T00:00:00"/>
    <s v="Per Diem Proceso Escucha Renata Veiga"/>
    <x v="507"/>
    <s v="BASE: Proceso Escucha Renata Veiga"/>
    <s v="Panamá"/>
    <x v="103"/>
    <x v="0"/>
    <s v="Avina Americas – Fundación Avina (AA-FA)"/>
    <x v="7"/>
    <x v="22"/>
    <x v="25"/>
    <s v="Contratación de servicios/Viajes/Hoteles/Viáticos"/>
    <x v="2"/>
    <s v="US Dollar"/>
    <n v="400"/>
    <n v="400"/>
    <s v="Pago Completo"/>
    <s v="Per Diem Proceso Escucha Renata Veiga"/>
    <s v="D-2025-08-13-25548"/>
  </r>
  <r>
    <d v="2025-08-13T00:00:00"/>
    <s v="Pago 3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6800"/>
    <n v="6800"/>
    <s v="Pago Completo"/>
    <s v="Pago 3 HAME I-06782"/>
    <s v="D-2025-08-13-25551"/>
  </r>
  <r>
    <d v="2025-08-13T00:00:00"/>
    <s v="Pago 3 Conexión Guatemala I-06780"/>
    <x v="114"/>
    <s v="ASDI: Transformando retornos en oportunidades de crecimiento en Olintepeque"/>
    <s v="Panamá"/>
    <x v="5"/>
    <x v="0"/>
    <s v="Co-inversor - Fundación Avina (FA)"/>
    <x v="3"/>
    <x v="3"/>
    <x v="3"/>
    <s v="Donación efectivo más de U$D 3K y menos de U$D 50K"/>
    <x v="19"/>
    <s v="US Dollar"/>
    <n v="3400"/>
    <n v="3400"/>
    <s v="Pago Completo"/>
    <s v="Pago 3 Conexión Guatemala I-06780"/>
    <s v="D-2025-08-12-25543"/>
  </r>
  <r>
    <d v="2025-08-13T00:00:00"/>
    <s v="Pago único - Serene"/>
    <x v="508"/>
    <s v="Ruta EDH: Serene"/>
    <s v="Panamá"/>
    <x v="27"/>
    <x v="0"/>
    <s v="Co-inversor - Fundación Avina (FA)"/>
    <x v="3"/>
    <x v="3"/>
    <x v="3"/>
    <s v="Consultoría: Contratación de servicios/Otros"/>
    <x v="6"/>
    <s v="US Dollar"/>
    <n v="250"/>
    <n v="250"/>
    <s v="Pago Completo"/>
    <s v="Pago único - Serene"/>
    <s v="D-2025-08-12-25544"/>
  </r>
  <r>
    <d v="2025-08-13T00:00:00"/>
    <s v="1st payment Veronica Primrose"/>
    <x v="509"/>
    <s v="Impulsouth II: JTL&amp;I Grants - Veronica Primrose - Uganda"/>
    <s v="Panamá"/>
    <x v="63"/>
    <x v="0"/>
    <s v="Co-inversor - Fundación Avina (FA)"/>
    <x v="7"/>
    <x v="22"/>
    <x v="25"/>
    <s v="Donación efectivo más de U$D 3K y menos de U$D 50K"/>
    <x v="26"/>
    <s v="US Dollar"/>
    <n v="4000"/>
    <n v="4000"/>
    <s v="Pago Completo"/>
    <s v="1st payment Veronica Primrose"/>
    <s v="D-2025-08-12-25541"/>
  </r>
  <r>
    <d v="2025-08-13T00:00:00"/>
    <s v="Globalmex - Hospedaje y Vuelos Margarita y Gabriela"/>
    <x v="510"/>
    <s v="Taller de refinamiento de la propuesta de proyecto Agua segura y sostenible: estrategia Oaxaca"/>
    <s v="Panamá"/>
    <x v="27"/>
    <x v="0"/>
    <s v="Co-inversor - Fundación Avina (FA)"/>
    <x v="4"/>
    <x v="12"/>
    <x v="12"/>
    <s v="Contratación de servicios/Viajes/Hoteles/Viáticos"/>
    <x v="6"/>
    <s v="US Dollar"/>
    <n v="840"/>
    <n v="840"/>
    <s v="Pago Completo"/>
    <s v="Globalmex - Hospedaje y Vuelos Margarita y Gabriela"/>
    <s v="D-2025-08-13-25549"/>
  </r>
  <r>
    <d v="2025-08-13T00:00:00"/>
    <s v="1st payment Alain Biboum"/>
    <x v="511"/>
    <s v="Impulsouth II: JTL&amp;I Grants - Alain Biboum - Cameroon"/>
    <s v="Panamá"/>
    <x v="63"/>
    <x v="0"/>
    <s v="Co-inversor - Fundación Avina (FA)"/>
    <x v="7"/>
    <x v="22"/>
    <x v="25"/>
    <s v="Donación efectivo más de U$D 3K y menos de U$D 50K"/>
    <x v="31"/>
    <s v="US Dollar"/>
    <n v="4000"/>
    <n v="4000"/>
    <s v="Pago Completo"/>
    <s v="1st payment Alain Biboum"/>
    <s v="D-2025-08-12-25538"/>
  </r>
  <r>
    <d v="2025-08-13T00:00:00"/>
    <s v="Pago 2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0200"/>
    <n v="10200"/>
    <s v="Pago Completo"/>
    <s v="Pago 2 HAME I-06782"/>
    <s v="D-2025-08-13-25550"/>
  </r>
  <r>
    <d v="2025-08-14T00:00:00"/>
    <s v="Pago # 3"/>
    <x v="447"/>
    <s v="Pro-CLIMAR Argentina - Prestación de Servicios Profesionales Apoyo Plataforma ONTS"/>
    <s v="Panamá"/>
    <x v="92"/>
    <x v="0"/>
    <s v="Co-inversor - Fundación Avina (FA)"/>
    <x v="6"/>
    <x v="10"/>
    <x v="10"/>
    <s v="Consultoría: Contratación de servicios/Otros"/>
    <x v="0"/>
    <s v="Pesos Argentinos"/>
    <n v="11940000"/>
    <n v="8689.9599999999991"/>
    <s v="Pago Completo"/>
    <s v="Pago # 3"/>
    <s v="D-2025-08-13-25552"/>
  </r>
  <r>
    <d v="2025-08-14T00:00:00"/>
    <s v="Pasajes Aereos Agencia Arancia"/>
    <x v="512"/>
    <s v="NDC Bolivia: Taller Cochabamba"/>
    <s v="Panamá"/>
    <x v="112"/>
    <x v="0"/>
    <s v="Co-inversor - Fundación Avina (FA)"/>
    <x v="7"/>
    <x v="22"/>
    <x v="25"/>
    <s v="Organizado por Avina"/>
    <x v="17"/>
    <s v="US Dollar"/>
    <n v="29272.41"/>
    <n v="29272.41"/>
    <s v="Pago Completo"/>
    <s v="Pasajes Aereos Agencia Arancia"/>
    <s v="D-2025-08-13-25553"/>
  </r>
  <r>
    <d v="2025-08-14T00:00:00"/>
    <s v="Tercer pago - I-06923 José Valverde"/>
    <x v="385"/>
    <s v="ASDI: Consultoría MEL José Pablo Valverde"/>
    <s v="Panamá"/>
    <x v="5"/>
    <x v="0"/>
    <s v="Co-inversor - Fundación Avina (FA)"/>
    <x v="3"/>
    <x v="9"/>
    <x v="9"/>
    <s v="Consultoría: Implementación de Programas"/>
    <x v="19"/>
    <s v="US Dollar"/>
    <n v="2500"/>
    <n v="2500"/>
    <s v="Pago Completo"/>
    <s v="Tercer pago - I-06923 José Valverde"/>
    <s v="D-2025-08-14-25561"/>
  </r>
  <r>
    <d v="2025-08-15T00:00:00"/>
    <s v="FT 8260 Via Aerea - Hospedagem Santarém 07 a 09/07/2025 - Gracyane"/>
    <x v="4"/>
    <s v="WTT GER - Viagens 2025 - Via Aérea e adiantamentos"/>
    <s v="Asociacion WTT"/>
    <x v="42"/>
    <x v="1"/>
    <s v="WTT Institucional"/>
    <x v="2"/>
    <x v="2"/>
    <x v="2"/>
    <s v="Contratación de servicios/Viajes/Hoteles/Viáticos"/>
    <x v="2"/>
    <s v="Reales"/>
    <n v="2851.31"/>
    <n v="527.54"/>
    <s v="Pago Completo"/>
    <s v="FT 8260 Via Aerea - Hospedagem Santarém 07 a 09/07/2025 - Gracyane"/>
    <s v="D-2025-08-15-25563"/>
  </r>
  <r>
    <d v="2025-08-15T00:00:00"/>
    <s v="Pago de Enmienda Workshop Congo I-06900"/>
    <x v="191"/>
    <s v="MapBiomas: Mapping workshop in DRC"/>
    <s v="Avina Americas"/>
    <x v="10"/>
    <x v="2"/>
    <s v="Co-inversor - Avina Americas (AA)"/>
    <x v="0"/>
    <x v="6"/>
    <x v="6"/>
    <s v="Consultoría: Contratación de servicios/Otros"/>
    <x v="22"/>
    <s v="US Dollar"/>
    <n v="40000"/>
    <n v="40000"/>
    <s v="Pago Completo"/>
    <s v="Pago de Enmienda Workshop Congo I-06900"/>
    <s v="D-2025-08-14-25560"/>
  </r>
  <r>
    <d v="2025-08-15T00:00:00"/>
    <s v="Pago Enmienda por Diferencia en Pagos - Yanina Flores"/>
    <x v="380"/>
    <s v="MapBiomas: Coordinación logística lanzamiento de la Red en México  - Yanina Flores"/>
    <s v="Avina Americas"/>
    <x v="10"/>
    <x v="2"/>
    <s v="Co-inversor - Avina Americas (AA)"/>
    <x v="0"/>
    <x v="6"/>
    <x v="6"/>
    <s v="Consultoría: Contratación de servicios/Otros"/>
    <x v="6"/>
    <s v="US Dollar"/>
    <n v="480"/>
    <n v="480"/>
    <s v="Pago Completo"/>
    <s v="Pago Enmienda por Diferencia en Pagos - Yanina Flores"/>
    <s v="D-2025-08-14-25556"/>
  </r>
  <r>
    <d v="2025-08-15T00:00:00"/>
    <s v="FT 8259 Via Aerea - Hospedagem Recife 15 a 19/07/2025 - Mari Brimdjam"/>
    <x v="4"/>
    <s v="WTT GER - Viagens 2025 - Via Aérea e adiantamentos"/>
    <s v="Asociacion WTT"/>
    <x v="114"/>
    <x v="1"/>
    <s v="WTT Institucional"/>
    <x v="2"/>
    <x v="2"/>
    <x v="2"/>
    <s v="Contratación de servicios/Viajes/Hoteles/Viáticos"/>
    <x v="2"/>
    <s v="Reales"/>
    <n v="1554.21"/>
    <n v="288.22000000000003"/>
    <s v="Pago Completo"/>
    <s v="FT 8259 Via Aerea - Hospedagem Recife 15 a 19/07/2025 - Mari Brimdjam"/>
    <s v="D-2025-08-15-25564"/>
  </r>
  <r>
    <d v="2025-08-15T00:00:00"/>
    <s v="FT 8261 Via Aerea - Hospedagem Passagem Angelica e Mari Brito"/>
    <x v="4"/>
    <s v="WTT GER - Viagens 2025 - Via Aérea e adiantamentos"/>
    <s v="Asociacion WTT"/>
    <x v="19"/>
    <x v="1"/>
    <s v="WTT Institucional"/>
    <x v="2"/>
    <x v="2"/>
    <x v="2"/>
    <s v="Contratación de servicios/Viajes/Hoteles/Viáticos"/>
    <x v="2"/>
    <s v="Reales"/>
    <n v="4138.57"/>
    <n v="765.71"/>
    <s v="Pago Completo"/>
    <s v="FT 8261 Via Aerea - Hospedagem Passagem Angelica e Mari Brito"/>
    <s v="D-2025-08-15-25562"/>
  </r>
  <r>
    <d v="2025-08-18T00:00:00"/>
    <s v="Pago final auditoria I-06910"/>
    <x v="243"/>
    <s v="ASDI – Auditoria socios implementadores"/>
    <s v="Panamá"/>
    <x v="5"/>
    <x v="0"/>
    <s v="Co-inversor - Fundación Avina (FA)"/>
    <x v="3"/>
    <x v="9"/>
    <x v="9"/>
    <s v="Auditoria"/>
    <x v="3"/>
    <s v="US Dollar"/>
    <n v="7000"/>
    <n v="7000"/>
    <s v="Pago Completo"/>
    <s v="Pago final auditoria I-06910"/>
    <s v="D-2025-08-13-25555"/>
  </r>
  <r>
    <d v="2025-08-18T00:00:00"/>
    <s v="pago al premio MapBiomas I-7183"/>
    <x v="513"/>
    <s v="MapBiomas: Premio MapBiomas Brasil"/>
    <s v="Avina Americas"/>
    <x v="10"/>
    <x v="2"/>
    <s v="Co-inversor - Avina Americas (AA)"/>
    <x v="0"/>
    <x v="6"/>
    <x v="6"/>
    <s v="Donación efectivo hasta U$D 3K"/>
    <x v="2"/>
    <s v="US Dollar"/>
    <n v="1850"/>
    <n v="1850"/>
    <s v="Pago Completo"/>
    <s v="pago al premio MapBiomas I-7183"/>
    <s v="D-2025-08-18-25574"/>
  </r>
  <r>
    <d v="2025-08-18T00:00:00"/>
    <s v="Pago Pasajes Aéreos I-2025-07207 Workshop Brasilia"/>
    <x v="514"/>
    <s v="BASE Skoll: Workshop en Brasilia"/>
    <s v="Avina Americas"/>
    <x v="86"/>
    <x v="2"/>
    <s v="Co-inversor - Avina Americas (AA)"/>
    <x v="7"/>
    <x v="25"/>
    <x v="27"/>
    <s v="Organizado por Avina"/>
    <x v="2"/>
    <s v="US Dollar"/>
    <n v="12500"/>
    <n v="12500"/>
    <s v="Pago Completo"/>
    <s v="Pago Pasajes Aéreos I-2025-07207 Workshop Brasilia"/>
    <s v="D-2025-08-15-25565"/>
  </r>
  <r>
    <d v="2025-08-19T00:00:00"/>
    <s v="1st payment Derek Asoh"/>
    <x v="515"/>
    <s v="Impulsouth II: JTL&amp;I Grants - Derek Asoh - Cameroon"/>
    <s v="Panamá"/>
    <x v="63"/>
    <x v="0"/>
    <s v="Co-inversor - Fundación Avina (FA)"/>
    <x v="7"/>
    <x v="22"/>
    <x v="25"/>
    <s v="Donación efectivo más de U$D 3K y menos de U$D 50K"/>
    <x v="31"/>
    <s v="US Dollar"/>
    <n v="4000"/>
    <n v="4000"/>
    <s v="Pago Completo"/>
    <s v="1st payment Derek Asoh"/>
    <s v="D-2025-08-18-25576"/>
  </r>
  <r>
    <d v="2025-08-19T00:00:00"/>
    <s v="Single payment Sendea"/>
    <x v="516"/>
    <s v="Impulsouth II: JTL&amp;I Grants - SENDEA - Uganda"/>
    <s v="Panamá"/>
    <x v="63"/>
    <x v="0"/>
    <s v="Co-inversor - Fundación Avina (FA)"/>
    <x v="7"/>
    <x v="22"/>
    <x v="25"/>
    <s v="Donación efectivo más de U$D 3K y menos de U$D 50K"/>
    <x v="26"/>
    <s v="US Dollar"/>
    <n v="6000"/>
    <n v="6000"/>
    <s v="Pago Completo"/>
    <s v="Single payment Sendea"/>
    <s v="D-2025-08-14-25557"/>
  </r>
  <r>
    <d v="2025-08-19T00:00:00"/>
    <s v="1st payment Cynthia Mulenga"/>
    <x v="517"/>
    <s v="Impulsouth II: JTL&amp;I Grants - Cynthia Chibwe - Zambia"/>
    <s v="Panamá"/>
    <x v="63"/>
    <x v="0"/>
    <s v="Co-inversor - Fundación Avina (FA)"/>
    <x v="7"/>
    <x v="22"/>
    <x v="25"/>
    <s v="Donación efectivo más de U$D 3K y menos de U$D 50K"/>
    <x v="34"/>
    <s v="US Dollar"/>
    <n v="4000"/>
    <n v="4000"/>
    <s v="Pago Completo"/>
    <s v="1st payment Cynthia Mulenga"/>
    <s v="D-2025-08-18-25577"/>
  </r>
  <r>
    <d v="2025-08-19T00:00:00"/>
    <s v="UE Mx - Boleto de avión Ivette Pichardo del 17 al 21 ago, León, Gto"/>
    <x v="486"/>
    <s v="UE Mx - Actividades de vinculación e incidencia de UNIDAS"/>
    <s v="Mexico"/>
    <x v="100"/>
    <x v="0"/>
    <s v="Co-inversor - Fundación Avina (FA)"/>
    <x v="3"/>
    <x v="3"/>
    <x v="3"/>
    <s v="Contratación de servicios/Viajes/Hoteles/Viáticos"/>
    <x v="6"/>
    <s v="Pesos Mexicanos"/>
    <n v="4588"/>
    <n v="244.04"/>
    <s v="Pago Completo"/>
    <s v="UE Mx - Boleto de avión Ivette Pichardo del 17 al 21 ago, León, Gto"/>
    <s v="D-2025-08-15-25566"/>
  </r>
  <r>
    <d v="2025-08-19T00:00:00"/>
    <s v="UE Mx - Viáticos Ivette Pichardo del 17 al 21 ago, León, Gto"/>
    <x v="486"/>
    <s v="UE Mx - Actividades de vinculación e incidencia de UNIDAS"/>
    <s v="Mexico"/>
    <x v="100"/>
    <x v="0"/>
    <s v="Co-inversor - Fundación Avina (FA)"/>
    <x v="3"/>
    <x v="3"/>
    <x v="3"/>
    <s v="Contratación de servicios/Viajes/Hoteles/Viáticos"/>
    <x v="6"/>
    <s v="Pesos Mexicanos"/>
    <n v="9750"/>
    <n v="518.34"/>
    <s v="Pago Completo"/>
    <s v="UE Mx - Viáticos Ivette Pichardo del 17 al 21 ago, León, Gto"/>
    <s v="D-2025-08-15-25567"/>
  </r>
  <r>
    <d v="2025-08-19T00:00:00"/>
    <s v="UE Mx - Reunión 29 may | 3 jul - servicio de coffee IZA"/>
    <x v="486"/>
    <s v="UE Mx - Actividades de vinculación e incidencia de UNIDAS"/>
    <s v="Mexico"/>
    <x v="100"/>
    <x v="0"/>
    <s v="Co-inversor - Fundación Avina (FA)"/>
    <x v="3"/>
    <x v="3"/>
    <x v="3"/>
    <s v="Contratación de servicios/Viajes/Hoteles/Viáticos"/>
    <x v="6"/>
    <s v="Pesos Mexicanos"/>
    <n v="1972"/>
    <n v="104.89"/>
    <s v="Pago Completo"/>
    <s v="UE Mx - Reunión 29 may | 3 jul - servicio de coffee IZA"/>
    <s v="D-2025-07-23-25460"/>
  </r>
  <r>
    <d v="2025-08-19T00:00:00"/>
    <s v="Pago 1 - 2025"/>
    <x v="518"/>
    <s v="GCF BRA | Materials&amp; Goods - JB Monteiro"/>
    <s v="Panamá"/>
    <x v="2"/>
    <x v="0"/>
    <s v="Co-inversor - Fundación Avina (FA)"/>
    <x v="0"/>
    <x v="11"/>
    <x v="11"/>
    <s v="Consultoría: Contratación de servicios/Otros"/>
    <x v="2"/>
    <s v="Reales"/>
    <n v="50000"/>
    <n v="9250.86"/>
    <s v="Pago Completo"/>
    <s v="Pago 1 - 2025"/>
    <s v="D-2025-08-18-25569"/>
  </r>
  <r>
    <d v="2025-08-19T00:00:00"/>
    <s v="Pasaje Aéreo Renata Veiga - Inv.  I-2025-07188"/>
    <x v="507"/>
    <s v="BASE: Proceso Escucha Renata Veiga"/>
    <s v="Panamá"/>
    <x v="103"/>
    <x v="0"/>
    <s v="Avina Americas – Fundación Avina (AA-FA)"/>
    <x v="7"/>
    <x v="22"/>
    <x v="25"/>
    <s v="Contratación de servicios/Viajes/Hoteles/Viáticos"/>
    <x v="2"/>
    <s v="US Dollar"/>
    <n v="1102"/>
    <n v="1102"/>
    <s v="Pago Completo"/>
    <s v="Pasaje Aéreo Renata Veiga - Inv.  I-2025-07188"/>
    <s v="D-2025-08-18-25575"/>
  </r>
  <r>
    <d v="2025-08-19T00:00:00"/>
    <s v="Pago 2"/>
    <x v="519"/>
    <s v="GCF BRA | Implementation of Diversified Agroforestry Systems - Belterra"/>
    <s v="Panamá"/>
    <x v="2"/>
    <x v="0"/>
    <s v="Co-inversor - Fundación Avina (FA)"/>
    <x v="0"/>
    <x v="11"/>
    <x v="11"/>
    <s v="Donación efectivo más de U$D 50K"/>
    <x v="2"/>
    <s v="US Dollar"/>
    <n v="174669.86"/>
    <n v="174669.86"/>
    <s v="Pago Completo"/>
    <s v="Pago 2"/>
    <s v="D-2025-08-18-25568"/>
  </r>
  <r>
    <d v="2025-08-20T00:00:00"/>
    <s v="Pago Parcial Hotel Casa Campreste - Habitación Extra - Reembolso a Carola"/>
    <x v="512"/>
    <s v="NDC Bolivia: Taller Cochabamba"/>
    <s v="Panamá"/>
    <x v="112"/>
    <x v="0"/>
    <s v="Co-inversor - Fundación Avina (FA)"/>
    <x v="7"/>
    <x v="22"/>
    <x v="25"/>
    <s v="Organizado por Avina"/>
    <x v="17"/>
    <s v="US Dollar"/>
    <n v="1345"/>
    <n v="1345"/>
    <s v="Pago Completo"/>
    <s v="Pago Parcial Hotel Casa Campreste - Habitación Extra - Reembolso a Carola"/>
    <s v="D-2025-08-19-25582"/>
  </r>
  <r>
    <d v="2025-08-20T00:00:00"/>
    <s v="1st payment Susan Claros"/>
    <x v="520"/>
    <s v="Impulsouth II: JTL&amp;I Grants - Susan Claros Rivera - Bolivia"/>
    <s v="Panamá"/>
    <x v="63"/>
    <x v="0"/>
    <s v="Co-inversor - Fundación Avina (FA)"/>
    <x v="7"/>
    <x v="22"/>
    <x v="25"/>
    <s v="Donación efectivo más de U$D 3K y menos de U$D 50K"/>
    <x v="17"/>
    <s v="US Dollar"/>
    <n v="4000"/>
    <n v="4000"/>
    <s v="Pago Completo"/>
    <s v="1st payment Susan Claros"/>
    <s v="D-2025-08-19-25580"/>
  </r>
  <r>
    <d v="2025-08-20T00:00:00"/>
    <s v="Honorarios Carola Agosto 2025"/>
    <x v="161"/>
    <s v="Equipo: Consultoria Gestion Programatica Carola Mejía Silva"/>
    <s v="Panamá"/>
    <x v="112"/>
    <x v="0"/>
    <s v="Co-inversor - Fundación Avina (FA)"/>
    <x v="7"/>
    <x v="14"/>
    <x v="14"/>
    <s v="Consultoría: Implementación de Programas"/>
    <x v="10"/>
    <s v="Pesos Bolivianos"/>
    <n v="14711.48"/>
    <n v="2113.7199999999998"/>
    <s v="Pago Completo"/>
    <s v="Honorarios Carola Agosto 2025"/>
    <s v="D-2025-08-19-25581"/>
  </r>
  <r>
    <d v="2025-08-20T00:00:00"/>
    <s v="Single payment Nexus International University"/>
    <x v="521"/>
    <s v="Impulsouth II: JTL&amp;I Grants - NIU - Dr. Chuks - Uganda"/>
    <s v="Panamá"/>
    <x v="63"/>
    <x v="0"/>
    <s v="Co-inversor - Fundación Avina (FA)"/>
    <x v="7"/>
    <x v="22"/>
    <x v="25"/>
    <s v="Donación efectivo más de U$D 3K y menos de U$D 50K"/>
    <x v="26"/>
    <s v="US Dollar"/>
    <n v="6000"/>
    <n v="6000"/>
    <s v="Pago Completo"/>
    <s v="Single payment Nexus International University"/>
    <s v="D-2025-08-19-25579"/>
  </r>
  <r>
    <d v="2025-08-21T00:00:00"/>
    <s v="Patrocínio Livro Ósociobio - Editora Mil Folhas"/>
    <x v="522"/>
    <s v="WTT POL - Livro Ósociobio"/>
    <s v="Asociacion WTT"/>
    <x v="114"/>
    <x v="1"/>
    <s v="WTT Institucional"/>
    <x v="2"/>
    <x v="13"/>
    <x v="13"/>
    <s v="Patrocinios"/>
    <x v="2"/>
    <s v="Reales"/>
    <n v="2000"/>
    <n v="364.8"/>
    <s v="Pago Completo"/>
    <s v="Patrocínio Livro Ósociobio - Editora Mil Folhas"/>
    <s v="D-2025-08-21-25597"/>
  </r>
  <r>
    <d v="2025-08-21T00:00:00"/>
    <s v="PC e Reemb. Brimdjam SBPC e 3 Ep. Serie"/>
    <x v="4"/>
    <s v="WTT GER - Viagens 2025 - Via Aérea e adiantamentos"/>
    <s v="Asociacion WTT"/>
    <x v="19"/>
    <x v="1"/>
    <s v="WTT Institucional"/>
    <x v="2"/>
    <x v="2"/>
    <x v="2"/>
    <s v="Contratación de servicios/Viajes/Hoteles/Viáticos"/>
    <x v="2"/>
    <s v="Reales"/>
    <n v="141.88"/>
    <n v="25.88"/>
    <s v="Pago Parcial Realizado"/>
    <s v="PC e Reemb. Brimdjam SBPC e 3 Ep. Serie"/>
    <s v="D-2025-08-18-25571"/>
  </r>
  <r>
    <d v="2025-08-21T00:00:00"/>
    <s v="16 Pago Nathalia agosto 2025"/>
    <x v="37"/>
    <s v="Impulsouth II: National Strategies Lead Nathalia"/>
    <s v="Panamá"/>
    <x v="63"/>
    <x v="0"/>
    <s v="Co-inversor - Fundación Avina (FA)"/>
    <x v="7"/>
    <x v="14"/>
    <x v="14"/>
    <s v="Consultoría: Implementación de Programas"/>
    <x v="10"/>
    <s v="Euros"/>
    <n v="1238.71"/>
    <n v="1314"/>
    <s v="Pago Completo"/>
    <s v="16 Pago Nathalia agosto 2025"/>
    <s v="D-2025-08-20-25587"/>
  </r>
  <r>
    <d v="2025-08-21T00:00:00"/>
    <s v="4 Desembolso - Plataforma Cipó"/>
    <x v="31"/>
    <s v="WTT POL - Estudo Clima - Plataforma Cipó"/>
    <s v="Asociacion WTT"/>
    <x v="114"/>
    <x v="1"/>
    <s v="WTT Institucional"/>
    <x v="2"/>
    <x v="13"/>
    <x v="13"/>
    <s v="Donación efectivo más de U$D 3K y menos de U$D 50K"/>
    <x v="2"/>
    <s v="Reales"/>
    <n v="10000"/>
    <n v="1823.99"/>
    <s v="Pago Completo"/>
    <s v="4 Desembolso - Plataforma Cipó"/>
    <s v="D-2025-08-18-25573"/>
  </r>
  <r>
    <d v="2025-08-21T00:00:00"/>
    <s v="Pago adicional - Diálogo y estudio consultoria Periplo"/>
    <x v="87"/>
    <s v="UE Chile-Periplo Promoviendo la participación electoral y cohesión social (Alianza Nómade)"/>
    <s v="Chile"/>
    <x v="90"/>
    <x v="0"/>
    <s v="Co-inversor - Fundación Avina (FA)"/>
    <x v="8"/>
    <x v="38"/>
    <x v="40"/>
    <s v="Consultoría: Implementación de Programas"/>
    <x v="1"/>
    <s v="Pesos Chilenos"/>
    <n v="2836320"/>
    <n v="2939.01"/>
    <s v="Pago Completo"/>
    <s v="Pago adicional - Diálogo y estudio consultoria Periplo"/>
    <s v="D-2025-08-12-25542"/>
  </r>
  <r>
    <d v="2025-08-21T00:00:00"/>
    <s v="NF 111 ref. Pago 5 - Gracyane Taveira"/>
    <x v="152"/>
    <s v="WTT CAP - ICT Piloto UFOPA - Gracyane Taveira"/>
    <s v="Asociacion WTT"/>
    <x v="42"/>
    <x v="1"/>
    <s v="WTT Institucional"/>
    <x v="2"/>
    <x v="13"/>
    <x v="13"/>
    <s v="Consultoría: Implementación de Programas"/>
    <x v="2"/>
    <s v="Reales"/>
    <n v="20000"/>
    <n v="3647.97"/>
    <s v="Pago Completo"/>
    <s v="NF 111 ref. Pago 5 - Gracyane Taveira"/>
    <s v="D-2025-08-21-25596"/>
  </r>
  <r>
    <d v="2025-08-21T00:00:00"/>
    <s v="Reemb. Gracyane - Oficina UFOPA"/>
    <x v="4"/>
    <s v="WTT GER - Viagens 2025 - Via Aérea e adiantamentos"/>
    <s v="Asociacion WTT"/>
    <x v="42"/>
    <x v="1"/>
    <s v="WTT Institucional"/>
    <x v="2"/>
    <x v="2"/>
    <x v="2"/>
    <s v="Contratación de servicios/Viajes/Hoteles/Viáticos"/>
    <x v="2"/>
    <s v="Reales"/>
    <n v="872.69"/>
    <n v="159.18"/>
    <s v="Pago Completo"/>
    <s v="Reemb. Gracyane - Oficina UFOPA"/>
    <s v="D-2025-08-21-25599"/>
  </r>
  <r>
    <d v="2025-08-21T00:00:00"/>
    <s v="Pago Agosto 2025 Pamela"/>
    <x v="58"/>
    <s v="Andes Resiliente II: Consultoría técnica Pamela Olmedo"/>
    <s v="Panamá"/>
    <x v="25"/>
    <x v="0"/>
    <s v="Co-inversor - Fundación Avina (FA)"/>
    <x v="7"/>
    <x v="14"/>
    <x v="14"/>
    <s v="Consultoría: Implementación de Programas"/>
    <x v="11"/>
    <s v="US Dollar"/>
    <n v="3216.96"/>
    <n v="3216.96"/>
    <s v="Pago Completo"/>
    <s v="Pago Agosto 2025 Pamela"/>
    <s v="D-2025-08-20-25594"/>
  </r>
  <r>
    <d v="2025-08-21T00:00:00"/>
    <s v="15 Honorarios Ana Maria Agosto 2025"/>
    <x v="38"/>
    <s v="Impulsouth II: Consultoría Comunicaciones Ana Maria Vela"/>
    <s v="Panamá"/>
    <x v="63"/>
    <x v="0"/>
    <s v="Co-inversor - Fundación Avina (FA)"/>
    <x v="7"/>
    <x v="14"/>
    <x v="14"/>
    <s v="Consultoría: Implementación de Programas"/>
    <x v="10"/>
    <s v="Nuevos Soles Peruanos"/>
    <n v="10000"/>
    <n v="2818.49"/>
    <s v="Pago Completo"/>
    <s v="15 Honorarios Ana Maria Agosto 2025"/>
    <s v="D-2025-08-20-25590"/>
  </r>
  <r>
    <d v="2025-08-21T00:00:00"/>
    <s v="Reembolso pasaje aereo Pamela para BsAs reunion equipo"/>
    <x v="58"/>
    <s v="Andes Resiliente II: Consultoría técnica Pamela Olmedo"/>
    <s v="Panamá"/>
    <x v="25"/>
    <x v="0"/>
    <s v="Co-inversor - Fundación Avina (FA)"/>
    <x v="7"/>
    <x v="14"/>
    <x v="14"/>
    <s v="Consultoría: Implementación de Programas"/>
    <x v="11"/>
    <s v="US Dollar"/>
    <n v="719.77"/>
    <n v="719.77"/>
    <s v="Pago Completo"/>
    <s v="Reembolso pasaje aereo Pamela para BsAs reunion equipo"/>
    <s v="D-2025-08-20-25588"/>
  </r>
  <r>
    <d v="2025-08-21T00:00:00"/>
    <s v="Apoio Seminário Nac. Inovação Inclusiva - Embrapa"/>
    <x v="523"/>
    <s v="WTT POL - Apoio Seminário Nac. Inovação Inclusiva - Embrapa"/>
    <s v="Asociacion WTT"/>
    <x v="19"/>
    <x v="1"/>
    <s v="WTT Institucional"/>
    <x v="2"/>
    <x v="13"/>
    <x v="13"/>
    <s v="Contratación de servicios/Viajes/Hoteles/Viáticos"/>
    <x v="2"/>
    <s v="Reales"/>
    <n v="1063.17"/>
    <n v="194.32"/>
    <s v="Pago Completo"/>
    <s v="Apoio Seminário Nac. Inovação Inclusiva - Embrapa"/>
    <s v="D-2025-08-21-25598"/>
  </r>
  <r>
    <d v="2025-08-22T00:00:00"/>
    <s v="1er Desembolso Acesa"/>
    <x v="524"/>
    <s v="Comic Relief: Acesa"/>
    <s v="Panamá"/>
    <x v="122"/>
    <x v="0"/>
    <s v="Co-inversor - Fundación Avina (FA)"/>
    <x v="7"/>
    <x v="22"/>
    <x v="22"/>
    <s v="Donación efectivo más de U$D 50K"/>
    <x v="2"/>
    <s v="US Dollar"/>
    <n v="25000"/>
    <n v="25000"/>
    <s v="Pago Completo"/>
    <s v="1er Desembolso Acesa"/>
    <s v="D-2025-08-21-25601"/>
  </r>
  <r>
    <d v="2025-08-22T00:00:00"/>
    <s v="F 50341 Allegrotour - Gasto de Vuelo Buenos/Washington"/>
    <x v="29"/>
    <s v="Lazos de Agua: contratación especialista MEL"/>
    <s v="Panamá"/>
    <x v="6"/>
    <x v="0"/>
    <s v="Co-inversor - Fundación Avina (FA)"/>
    <x v="4"/>
    <x v="12"/>
    <x v="12"/>
    <s v="Consultoría: Implementación de Programas"/>
    <x v="9"/>
    <s v="US Dollar"/>
    <n v="3628.01"/>
    <n v="3628.01"/>
    <s v="Pago Completo"/>
    <s v="F 50341 Allegrotour - Gasto de Vuelo Buenos/Washington"/>
    <s v="D-2025-08-21-25604"/>
  </r>
  <r>
    <d v="2025-08-22T00:00:00"/>
    <s v="Pago honorarios agosto 2025 - Caroline Santos"/>
    <x v="69"/>
    <s v="GCF BRA | Administrative Consulting - Caroline Santos"/>
    <s v="Panamá"/>
    <x v="2"/>
    <x v="0"/>
    <s v="Co-inversor - Fundación Avina (FA)"/>
    <x v="0"/>
    <x v="0"/>
    <x v="0"/>
    <s v="Consultoría: Implementación de Programas"/>
    <x v="2"/>
    <s v="Reales"/>
    <n v="8500"/>
    <n v="1568.15"/>
    <s v="Pago Completo"/>
    <s v="Pago honorarios agosto 2025 - Caroline Santos"/>
    <s v="D-2025-08-21-25603"/>
  </r>
  <r>
    <d v="2025-08-22T00:00:00"/>
    <s v="L Passos - Assessoria Jurídica"/>
    <x v="287"/>
    <s v="Aguas do Marajó: Assessoria Jurídica Programática"/>
    <s v="Panamá"/>
    <x v="27"/>
    <x v="0"/>
    <s v="Co-inversor - Fundación Avina (FA)"/>
    <x v="4"/>
    <x v="12"/>
    <x v="12"/>
    <s v="Consultoría: Implementación de Programas"/>
    <x v="2"/>
    <s v="Reales"/>
    <n v="18561.2"/>
    <n v="3654.64"/>
    <s v="Pago Completo"/>
    <s v="L Passos - Assessoria Jurídica"/>
    <s v="D-2025-08-22-25616"/>
  </r>
  <r>
    <d v="2025-08-22T00:00:00"/>
    <s v="Honorários Agosto 2025"/>
    <x v="77"/>
    <s v="SURGE | Consultoria de Monitoreo e Evaluación | Eva Villanueva"/>
    <s v="Panamá"/>
    <x v="61"/>
    <x v="0"/>
    <s v="Avina Americas – Fundación Avina (AA-FA)"/>
    <x v="5"/>
    <x v="16"/>
    <x v="16"/>
    <s v="Consultoría: Implementación de Programas"/>
    <x v="6"/>
    <s v="Pesos Mexicanos"/>
    <n v="36474"/>
    <n v="1944.53"/>
    <s v="Pago Completo"/>
    <s v="Honorários Agosto 2025"/>
    <s v="D-2025-08-21-25602"/>
  </r>
  <r>
    <d v="2025-08-22T00:00:00"/>
    <s v="1st payment (W4SECA)"/>
    <x v="525"/>
    <s v="Impulsouth II: JTL&amp;I Grants - Carole Tankeu - Cameroon"/>
    <s v="Panamá"/>
    <x v="63"/>
    <x v="0"/>
    <s v="Co-inversor - Fundación Avina (FA)"/>
    <x v="7"/>
    <x v="22"/>
    <x v="25"/>
    <s v="Donación efectivo más de U$D 3K y menos de U$D 50K"/>
    <x v="31"/>
    <s v="US Dollar"/>
    <n v="4000"/>
    <n v="4000"/>
    <s v="Pago Completo"/>
    <s v="1st payment (W4SECA)"/>
    <s v="D-2025-08-21-25607"/>
  </r>
  <r>
    <d v="2025-08-22T00:00:00"/>
    <s v="Reembolso viaje Mirana"/>
    <x v="266"/>
    <s v="Equipo: Consultoría de Coordinación Programática África - Mirana Njakatiana"/>
    <s v="Panamá"/>
    <x v="113"/>
    <x v="0"/>
    <s v="Co-inversor - Fundación Avina (FA)"/>
    <x v="7"/>
    <x v="14"/>
    <x v="14"/>
    <s v="Consultoría: Implementación de Programas"/>
    <x v="10"/>
    <s v="US Dollar"/>
    <n v="29.43"/>
    <n v="29.43"/>
    <s v="Pago Completo"/>
    <s v="Reembolso viaje Mirana"/>
    <s v="D-2025-08-18-25572"/>
  </r>
  <r>
    <d v="2025-08-22T00:00:00"/>
    <s v="Honorarios Agosto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Agosto 2025 Mirana"/>
    <s v="D-2025-08-20-25589"/>
  </r>
  <r>
    <d v="2025-08-22T00:00:00"/>
    <s v="Pago 2 - Recibo 2130659902 Taller Tejiendo Redes"/>
    <x v="309"/>
    <s v="ASDI - Target - Guatemala: Tejiendo redes de dignidad - Evento"/>
    <s v="Panamá"/>
    <x v="107"/>
    <x v="0"/>
    <s v="Avina Americas – Fundación Avina (AA-FA)"/>
    <x v="6"/>
    <x v="10"/>
    <x v="10"/>
    <s v="Contratación de servicios/Viajes/Hoteles/Viáticos"/>
    <x v="19"/>
    <s v="US Dollar"/>
    <n v="7907"/>
    <n v="7907"/>
    <s v="Pago Completo"/>
    <s v="Pago 2 - Recibo 2130659902 Taller Tejiendo Redes"/>
    <s v="D-2025-08-20-25583"/>
  </r>
  <r>
    <d v="2025-08-22T00:00:00"/>
    <s v="Invoice 03/2025 Pago 2 - Consultoria Gestão programatica Brasil"/>
    <x v="488"/>
    <s v="ECI - Consultoría Gestión Programática Apoyo Técnico Latitud R y ECI  Brasil - 2"/>
    <s v="Panamá"/>
    <x v="123"/>
    <x v="0"/>
    <s v="Avina Americas – Fundación Avina (AA-FA)"/>
    <x v="6"/>
    <x v="8"/>
    <x v="8"/>
    <s v="Consultoría: Implementación de Programas"/>
    <x v="2"/>
    <s v="Reales"/>
    <n v="37127.43"/>
    <n v="6849.57"/>
    <s v="Pago Completo"/>
    <s v="Invoice 03/2025 Pago 2 - Consultoria Gestão programatica Brasil"/>
    <s v="D-2025-08-21-25600"/>
  </r>
  <r>
    <d v="2025-08-22T00:00:00"/>
    <s v="CERTIFY ANAID | Reintegro pasaje aereo Natalia Ospina"/>
    <x v="466"/>
    <s v="SURGE | Coordinación logística evento aliados | Yanina Flores"/>
    <s v="Panamá"/>
    <x v="61"/>
    <x v="0"/>
    <s v="Avina Americas – Fundación Avina (AA-FA)"/>
    <x v="5"/>
    <x v="5"/>
    <x v="5"/>
    <s v="Consultoría: Contratación de servicios/Otros"/>
    <x v="6"/>
    <s v="US Dollar"/>
    <n v="580.05999999999995"/>
    <n v="580.05999999999995"/>
    <s v="Pago Completo"/>
    <s v="CERTIFY ANAID | Reintegro pasaje aereo Natalia Ospina"/>
    <s v="D-2025-08-20-25585"/>
  </r>
  <r>
    <d v="2025-08-25T00:00:00"/>
    <s v="Pago 4/6"/>
    <x v="199"/>
    <s v="Avina | Consultoría Coordinación Programática | Isadora Harvey"/>
    <s v="Panamá"/>
    <x v="40"/>
    <x v="0"/>
    <s v="Co-inversor - Fundación Avina (FA)"/>
    <x v="0"/>
    <x v="0"/>
    <x v="0"/>
    <s v="Consultoría: Implementación de Programas"/>
    <x v="2"/>
    <s v="Reales"/>
    <n v="18306.5"/>
    <n v="3384.01"/>
    <s v="Pago Completo"/>
    <s v="Pago 4/6"/>
    <s v="D-2025-08-22-25613"/>
  </r>
  <r>
    <d v="2025-08-25T00:00:00"/>
    <s v="Pago 1 - Socios en Salud"/>
    <x v="526"/>
    <s v="ICC: Socios en Salud"/>
    <s v="Panamá"/>
    <x v="106"/>
    <x v="0"/>
    <s v="Co-inversor - Fundación Avina (FA)"/>
    <x v="3"/>
    <x v="3"/>
    <x v="3"/>
    <s v="Donación efectivo más de U$D 3K y menos de U$D 50K"/>
    <x v="7"/>
    <s v="US Dollar"/>
    <n v="21000"/>
    <n v="21000"/>
    <s v="Pago Completo"/>
    <s v="Pago 1 - Socios en Salud"/>
    <s v="D-2025-08-22-25620"/>
  </r>
  <r>
    <d v="2025-08-25T00:00:00"/>
    <s v="Honorário Julho"/>
    <x v="394"/>
    <s v="GCF BRA | Consultoría coordinación proyecto Marajó Resiliente - Lanna Peixoto"/>
    <s v="Panamá"/>
    <x v="2"/>
    <x v="0"/>
    <s v="Co-inversor - Fundación Avina (FA)"/>
    <x v="0"/>
    <x v="0"/>
    <x v="0"/>
    <s v="Consultoría: Implementación de Programas"/>
    <x v="2"/>
    <s v="Reales"/>
    <n v="16772.8"/>
    <n v="3100.5"/>
    <s v="Pago Completo"/>
    <s v="Honorário Julho"/>
    <s v="D-2025-08-22-25614"/>
  </r>
  <r>
    <d v="2025-08-26T00:00:00"/>
    <s v="Pago unico"/>
    <x v="527"/>
    <s v="SURGE | Mujeres en Desarrollo para el Progreso de San Luis Morelia AC"/>
    <s v="Panamá"/>
    <x v="75"/>
    <x v="0"/>
    <s v="Avina Americas – Fundación Avina (AA-FA)"/>
    <x v="5"/>
    <x v="5"/>
    <x v="5"/>
    <s v="Donación efectivo más de U$D 3K y menos de U$D 50K"/>
    <x v="6"/>
    <s v="US Dollar"/>
    <n v="20000"/>
    <n v="20000"/>
    <s v="Pago Completo"/>
    <s v="Pago unico"/>
    <s v="D-2025-08-26-25636"/>
  </r>
  <r>
    <d v="2025-08-26T00:00:00"/>
    <s v="I-2025-07072 solicitud desembolso 1"/>
    <x v="528"/>
    <s v="ECI - ARG - Intervención en Salta y El Álamo"/>
    <s v="Argentina"/>
    <x v="120"/>
    <x v="0"/>
    <s v="Co-inversor - Fundación Avina (FA)"/>
    <x v="6"/>
    <x v="10"/>
    <x v="10"/>
    <s v="Donación efectivo más de U$D 3K y menos de U$D 50K"/>
    <x v="0"/>
    <s v="Pesos Argentinos"/>
    <n v="20000000"/>
    <n v="15128.59"/>
    <s v="Pago Completo"/>
    <s v="I-2025-07072 solicitud desembolso 1"/>
    <s v="D-2025-08-26-25638"/>
  </r>
  <r>
    <d v="2025-08-26T00:00:00"/>
    <s v="Pago | Milena Pafundi"/>
    <x v="529"/>
    <s v="SURGE | Consultoria Fortalecimiento en Comunicación | Milena Pafundi"/>
    <s v="Panamá"/>
    <x v="61"/>
    <x v="0"/>
    <s v="Avina Americas – Fundación Avina (AA-FA)"/>
    <x v="5"/>
    <x v="5"/>
    <x v="5"/>
    <s v="Consultoría: Inversiones"/>
    <x v="6"/>
    <s v="US Dollar"/>
    <n v="6050"/>
    <n v="6050"/>
    <s v="Pago Completo"/>
    <s v="Pago | Milena Pafundi"/>
    <s v="D-2025-08-25-25625"/>
  </r>
  <r>
    <d v="2025-08-26T00:00:00"/>
    <s v="Pago unico  Wiego - Participación Evento Africa"/>
    <x v="530"/>
    <s v="Participacion y apoyo al Africa Regional Meeting of Waste Picker Leaders"/>
    <s v="Panamá"/>
    <x v="23"/>
    <x v="0"/>
    <s v="Avina Americas – Fundación Avina (AA-FA)"/>
    <x v="6"/>
    <x v="10"/>
    <x v="10"/>
    <s v="Donación efectivo más de U$D 3K y menos de U$D 50K"/>
    <x v="10"/>
    <s v="US Dollar"/>
    <n v="40728"/>
    <n v="40728"/>
    <s v="Pago Completo"/>
    <s v="Pago unico  Wiego - Participación Evento Africa"/>
    <s v="D-2025-08-25-25628"/>
  </r>
  <r>
    <d v="2025-08-26T00:00:00"/>
    <s v="Pago 11 Sindy I-5432"/>
    <x v="93"/>
    <s v="ASDI: Consultoría Guatemala Sindy Hernández"/>
    <s v="Panamá"/>
    <x v="5"/>
    <x v="0"/>
    <s v="Co-inversor - Fundación Avina (FA)"/>
    <x v="3"/>
    <x v="9"/>
    <x v="9"/>
    <s v="Consultoría: Implementación de Programas"/>
    <x v="19"/>
    <s v="Quetzales Guatemaltecos"/>
    <n v="59084"/>
    <n v="7713.11"/>
    <s v="Pago Completo"/>
    <s v="Pago 11 Sindy I-5432"/>
    <s v="D-2025-08-21-25608"/>
  </r>
  <r>
    <d v="2025-08-26T00:00:00"/>
    <s v="Factura 03 0095 - Primer Pago Katherine Conicelli"/>
    <x v="531"/>
    <s v="ECI Argentina.: Consultora Gestión de datos e informes 2025/2"/>
    <s v="Argentina"/>
    <x v="120"/>
    <x v="0"/>
    <s v="Co-inversor - Fundación Avina (FA)"/>
    <x v="6"/>
    <x v="8"/>
    <x v="8"/>
    <s v="Consultoría: Implementación de Programas"/>
    <x v="0"/>
    <s v="Pesos Argentinos"/>
    <n v="5277850.34"/>
    <n v="3992.32"/>
    <s v="Pago Completo"/>
    <s v="Factura 03 0095 - Primer Pago Katherine Conicelli"/>
    <s v="D-2025-08-26-25637"/>
  </r>
  <r>
    <d v="2025-08-26T00:00:00"/>
    <s v="Comprobante 189772 - Legalizacion documentos"/>
    <x v="532"/>
    <s v="ECI - ARG - Requerimientos Traducción y Certificación Acuerdo de Colaboración Avina - Danone"/>
    <s v="Argentina"/>
    <x v="116"/>
    <x v="0"/>
    <s v="Co-inversor - Fundación Avina (FA)"/>
    <x v="6"/>
    <x v="8"/>
    <x v="8"/>
    <s v="Consultoría: Contratación de servicios/Otros"/>
    <x v="0"/>
    <s v="Pesos Argentinos"/>
    <n v="22100"/>
    <n v="16.29"/>
    <s v="Pago Completo"/>
    <s v="Comprobante 189772 - Legalizacion documentos"/>
    <s v="D-2025-08-26-25639"/>
  </r>
  <r>
    <d v="2025-08-26T00:00:00"/>
    <s v="Pasajes aereas Tarjeta Milena Taller Cochabamba"/>
    <x v="512"/>
    <s v="NDC Bolivia: Taller Cochabamba"/>
    <s v="Panamá"/>
    <x v="112"/>
    <x v="0"/>
    <s v="Co-inversor - Fundación Avina (FA)"/>
    <x v="7"/>
    <x v="22"/>
    <x v="25"/>
    <s v="Organizado por Avina"/>
    <x v="17"/>
    <s v="US Dollar"/>
    <n v="211.4"/>
    <n v="211.4"/>
    <s v="Pago Completo"/>
    <s v="Pasajes aereas Tarjeta Milena Taller Cochabamba"/>
    <s v="D-2025-08-25-25623"/>
  </r>
  <r>
    <d v="2025-08-26T00:00:00"/>
    <s v="Pago Canva 2025 para Impulsouth II, Tarjeta Milena Gramacho"/>
    <x v="533"/>
    <s v="Impulsouth II: Compra de Canva"/>
    <s v="Panamá"/>
    <x v="63"/>
    <x v="0"/>
    <s v="Co-inversor - Fundación Avina (FA)"/>
    <x v="7"/>
    <x v="22"/>
    <x v="25"/>
    <s v="Consultoría: Contratación de servicios/Otros"/>
    <x v="10"/>
    <s v="US Dollar"/>
    <n v="69.83"/>
    <n v="69.83"/>
    <s v="Pago Completo"/>
    <s v="Pago Canva 2025 para Impulsouth II, Tarjeta Milena Gramacho"/>
    <s v="D-2025-08-25-25624"/>
  </r>
  <r>
    <d v="2025-08-26T00:00:00"/>
    <s v="Pago con Tarjeta de Daniela Torres"/>
    <x v="512"/>
    <s v="NDC Bolivia: Taller Cochabamba"/>
    <s v="Panamá"/>
    <x v="112"/>
    <x v="0"/>
    <s v="Co-inversor - Fundación Avina (FA)"/>
    <x v="7"/>
    <x v="22"/>
    <x v="25"/>
    <s v="Organizado por Avina"/>
    <x v="17"/>
    <s v="US Dollar"/>
    <n v="365.02"/>
    <n v="365.02"/>
    <s v="Pago Completo"/>
    <s v="Pago con Tarjeta de Daniela Torres"/>
    <s v="D-2025-08-28-25650"/>
  </r>
  <r>
    <d v="2025-08-26T00:00:00"/>
    <s v="I-2025-07074 solicitud de desembolso 1"/>
    <x v="534"/>
    <s v="ECI - Latitud R - Fortalecimiento de la cooperativa RUO"/>
    <s v="Panamá"/>
    <x v="23"/>
    <x v="0"/>
    <s v="Avina Americas – Fundación Avina (AA-FA)"/>
    <x v="6"/>
    <x v="10"/>
    <x v="10"/>
    <s v="Donación efectivo más de U$D 3K y menos de U$D 50K"/>
    <x v="0"/>
    <s v="US Dollar"/>
    <n v="6000"/>
    <n v="6000"/>
    <s v="Pago Completo"/>
    <s v="I-2025-07074 solicitud de desembolso 1"/>
    <s v="D-2025-08-25-25622"/>
  </r>
  <r>
    <d v="2025-08-26T00:00:00"/>
    <s v="Factura C-00005-00000077 Certificación contrato Ecosysteme"/>
    <x v="532"/>
    <s v="ECI - ARG - Requerimientos Traducción y Certificación Acuerdo de Colaboración Avina - Danone"/>
    <s v="Argentina"/>
    <x v="116"/>
    <x v="0"/>
    <s v="Co-inversor - Fundación Avina (FA)"/>
    <x v="6"/>
    <x v="8"/>
    <x v="8"/>
    <s v="Consultoría: Contratación de servicios/Otros"/>
    <x v="0"/>
    <s v="Pesos Argentinos"/>
    <n v="800000"/>
    <n v="589.75"/>
    <s v="Pago Completo"/>
    <s v="Factura C-00005-00000077 Certificación contrato Ecosysteme"/>
    <s v="D-2025-08-20-25584"/>
  </r>
  <r>
    <d v="2025-08-27T00:00:00"/>
    <s v="Baixa de Adiantamento - Emerson Miranda"/>
    <x v="133"/>
    <s v="GCF BRA - Articulador Local Marajó - Emerson Miranda"/>
    <s v="Brasil"/>
    <x v="2"/>
    <x v="0"/>
    <s v="Co-inversor - Fundación Avina (FA)"/>
    <x v="0"/>
    <x v="0"/>
    <x v="0"/>
    <s v="Consultoría: Implementación de Programas"/>
    <x v="2"/>
    <s v="Reales"/>
    <n v="650"/>
    <n v="119.43"/>
    <s v="Pago Completo"/>
    <s v="Baixa de Adiantamento - Emerson Miranda"/>
    <s v="D-2025-08-22-25618"/>
  </r>
  <r>
    <d v="2025-08-27T00:00:00"/>
    <s v="Gabriela Macias - Consultoría"/>
    <x v="319"/>
    <s v="Lazos de Agua: Consultoría Administrativa"/>
    <s v="Panamá"/>
    <x v="121"/>
    <x v="0"/>
    <s v="Co-inversor - Fundación Avina (FA)"/>
    <x v="4"/>
    <x v="12"/>
    <x v="12"/>
    <s v="Consultoría: Implementación de Programas"/>
    <x v="6"/>
    <s v="Pesos Mexicanos"/>
    <n v="92611.36"/>
    <n v="4926.1400000000003"/>
    <s v="Pago Completo"/>
    <s v="Gabriela Macias - Consultoría"/>
    <s v="D-2025-08-26-25633"/>
  </r>
  <r>
    <d v="2025-08-27T00:00:00"/>
    <s v="Pago unico"/>
    <x v="535"/>
    <s v="SURGE FCP | Pabellón de los Cuidados de la Alianza Global por los Cuidados | Instituto de Liderazgo Simone de Beauvoir A.C"/>
    <s v="Panamá"/>
    <x v="124"/>
    <x v="0"/>
    <s v="Avina Americas – Fundación Avina (AA-FA)"/>
    <x v="5"/>
    <x v="5"/>
    <x v="5"/>
    <s v="Donación efectivo más de U$D 3K y menos de U$D 50K"/>
    <x v="6"/>
    <s v="US Dollar"/>
    <n v="33000"/>
    <n v="33000"/>
    <s v="Pago Completo"/>
    <s v="Pago unico"/>
    <s v="D-2025-08-26-25640"/>
  </r>
  <r>
    <d v="2025-08-27T00:00:00"/>
    <s v="Invoice n. 03/2025 - Pago unico"/>
    <x v="536"/>
    <s v="ECI Brasil - Oficina de Dados - Sebrae (ENEC)"/>
    <s v="Panamá"/>
    <x v="90"/>
    <x v="0"/>
    <s v="Co-inversor - Fundación Avina (FA)"/>
    <x v="6"/>
    <x v="10"/>
    <x v="10"/>
    <s v="Consultoría: Contratación de servicios/Otros"/>
    <x v="2"/>
    <s v="US Dollar"/>
    <n v="2400"/>
    <n v="2400"/>
    <s v="Pago Completo"/>
    <s v="Invoice n. 03/2025 - Pago unico"/>
    <s v="D-2025-08-26-25641"/>
  </r>
  <r>
    <d v="2025-08-27T00:00:00"/>
    <s v="Central Jacobina - Pago Único"/>
    <x v="537"/>
    <s v="AMA 11ª: Acesso à Água no Semiárido Brasileiro - Central Jacobina"/>
    <s v="Brasil"/>
    <x v="33"/>
    <x v="0"/>
    <s v="Co-inversor - Fundación Avina (FA)"/>
    <x v="4"/>
    <x v="4"/>
    <x v="4"/>
    <s v="Donación efectivo más de U$D 3K y menos de U$D 50K"/>
    <x v="2"/>
    <s v="Reales"/>
    <n v="200000"/>
    <n v="36747.82"/>
    <s v="Pago Completo"/>
    <s v="Central Jacobina - Pago Único"/>
    <s v="D-2025-08-25-25629"/>
  </r>
  <r>
    <d v="2025-08-27T00:00:00"/>
    <s v="Gabriela Bade Consultoria UE agosto 2025"/>
    <x v="65"/>
    <s v="UE Chile - Periplo Comunicaciones"/>
    <s v="Chile"/>
    <x v="65"/>
    <x v="0"/>
    <s v="Co-inversor - Fundación Avina (FA)"/>
    <x v="3"/>
    <x v="9"/>
    <x v="9"/>
    <s v="Consultoría: Implementación de Programas"/>
    <x v="1"/>
    <s v="Pesos Chilenos"/>
    <n v="815000"/>
    <n v="844.55"/>
    <s v="Pago Completo"/>
    <s v="Gabriela Bade Consultoria UE agosto 2025"/>
    <s v="D-2025-08-23-25621"/>
  </r>
  <r>
    <d v="2025-08-27T00:00:00"/>
    <s v="1st payment Bai Serge"/>
    <x v="538"/>
    <s v="Impulsouth II: JTL&amp;I Grants - Bai Serge - Côte d'Ivoire"/>
    <s v="Panamá"/>
    <x v="63"/>
    <x v="0"/>
    <s v="Co-inversor - Fundación Avina (FA)"/>
    <x v="7"/>
    <x v="22"/>
    <x v="25"/>
    <s v="Donación efectivo más de U$D 3K y menos de U$D 50K"/>
    <x v="35"/>
    <s v="US Dollar"/>
    <n v="4000"/>
    <n v="4000"/>
    <s v="Pago Completo"/>
    <s v="1st payment Bai Serge"/>
    <s v="D-2025-08-21-25606"/>
  </r>
  <r>
    <d v="2025-08-27T00:00:00"/>
    <s v="Pago Unico - HNK-Coocares-Direto"/>
    <x v="539"/>
    <s v="HNK-Coocares-Direto"/>
    <s v="Associação Avina Brasil"/>
    <x v="51"/>
    <x v="0"/>
    <s v="Co-inversor - Fundación Avina (FA)"/>
    <x v="6"/>
    <x v="10"/>
    <x v="10"/>
    <s v="Donación efectivo más de U$D 3K y menos de U$D 50K"/>
    <x v="2"/>
    <s v="Reales"/>
    <n v="18174"/>
    <n v="3314.91"/>
    <s v="Pago Completo"/>
    <s v="Pago Unico - HNK-Coocares-Direto"/>
    <s v="D-2025-08-26-25631"/>
  </r>
  <r>
    <d v="2025-08-27T00:00:00"/>
    <s v="Reembolso de Despesas de Viagem - Agosto"/>
    <x v="133"/>
    <s v="GCF BRA - Articulador Local Marajó - Emerson Miranda"/>
    <s v="Brasil"/>
    <x v="4"/>
    <x v="0"/>
    <s v="Co-inversor - Fundación Avina (FA)"/>
    <x v="0"/>
    <x v="0"/>
    <x v="0"/>
    <s v="Consultoría: Implementación de Programas"/>
    <x v="2"/>
    <s v="Reales"/>
    <n v="708.78"/>
    <n v="131.02000000000001"/>
    <s v="Pago Completo"/>
    <s v="Reembolso de Despesas de Viagem - Agosto"/>
    <s v="D-2025-08-22-25617"/>
  </r>
  <r>
    <d v="2025-08-27T00:00:00"/>
    <s v="Consultoria Ma. Pia Montero Ago25"/>
    <x v="388"/>
    <s v="UE Chile - Periplo Consultoria MEL M.Montero"/>
    <s v="Chile"/>
    <x v="65"/>
    <x v="0"/>
    <s v="Co-inversor - Fundación Avina (FA)"/>
    <x v="3"/>
    <x v="9"/>
    <x v="9"/>
    <s v="Consultoría: Implementación de Programas"/>
    <x v="1"/>
    <s v="Pesos Chilenos"/>
    <n v="1100000"/>
    <n v="1139.8800000000001"/>
    <s v="Pago Completo"/>
    <s v="Consultoria Ma. Pia Montero Ago25"/>
    <s v="D-2025-08-25-25626"/>
  </r>
  <r>
    <d v="2025-08-27T00:00:00"/>
    <s v="Maria Victoria Arellano consultoría agosto 2025"/>
    <x v="64"/>
    <s v="Consultoría Administrativa Ikatu Maria Victoria Arellano"/>
    <s v="Chile"/>
    <x v="111"/>
    <x v="0"/>
    <s v="Co-inversor - Fundación Avina (FA)"/>
    <x v="1"/>
    <x v="17"/>
    <x v="17"/>
    <s v="Cooperación Financiera Reembolsable"/>
    <x v="1"/>
    <s v="Pesos Chilenos"/>
    <n v="2300000"/>
    <n v="2383.39"/>
    <s v="Pago Completo"/>
    <s v="Maria Victoria Arellano consultoría agosto 2025"/>
    <s v="D-2025-08-21-25611"/>
  </r>
  <r>
    <d v="2025-08-27T00:00:00"/>
    <s v="Miriam - Consultoría"/>
    <x v="304"/>
    <s v="Lazos de Agua: Especialista en Cambio de Comportamiento"/>
    <s v="Panamá"/>
    <x v="121"/>
    <x v="0"/>
    <s v="Co-inversor - Fundación Avina (FA)"/>
    <x v="4"/>
    <x v="12"/>
    <x v="12"/>
    <s v="Consultoría: Implementación de Programas"/>
    <x v="0"/>
    <s v="Pesos Argentinos"/>
    <n v="7110735.2000000002"/>
    <n v="5378.77"/>
    <s v="Pago Completo"/>
    <s v="Miriam - Consultoría"/>
    <s v="D-2025-08-26-25634"/>
  </r>
  <r>
    <d v="2025-08-27T00:00:00"/>
    <s v="Miriam - Consultoría"/>
    <x v="304"/>
    <s v="Lazos de Agua: Especialista en Cambio de Comportamiento"/>
    <s v="Panamá"/>
    <x v="121"/>
    <x v="0"/>
    <s v="Co-inversor - Fundación Avina (FA)"/>
    <x v="4"/>
    <x v="12"/>
    <x v="12"/>
    <s v="Consultoría: Implementación de Programas"/>
    <x v="0"/>
    <s v="Pesos Argentinos"/>
    <n v="411000.49"/>
    <n v="310.89"/>
    <s v="Pago Completo"/>
    <s v="Miriam - Consultoría"/>
    <s v="D-2025-08-26-25635"/>
  </r>
  <r>
    <d v="2025-08-27T00:00:00"/>
    <s v="07th payment a Mariana"/>
    <x v="163"/>
    <s v="Impulsouth II: Community of Practice Facilitator"/>
    <s v="Panamá"/>
    <x v="63"/>
    <x v="0"/>
    <s v="Co-inversor - Fundación Avina (FA)"/>
    <x v="7"/>
    <x v="22"/>
    <x v="26"/>
    <s v="Consultoría: Implementación de Programas"/>
    <x v="10"/>
    <s v="US Dollar"/>
    <n v="5000"/>
    <n v="5000"/>
    <s v="Pago Completo"/>
    <s v="07th payment a Mariana"/>
    <s v="D-2025-08-27-25643"/>
  </r>
  <r>
    <d v="2025-08-27T00:00:00"/>
    <s v="SPM - Pagamento Único"/>
    <x v="540"/>
    <s v="AMA 11ª: Acesso à Água no Semiárido Brasileiro - SPM"/>
    <s v="Brasil"/>
    <x v="33"/>
    <x v="0"/>
    <s v="Co-inversor - Fundación Avina (FA)"/>
    <x v="4"/>
    <x v="4"/>
    <x v="4"/>
    <s v="Donación efectivo más de U$D 3K y menos de U$D 50K"/>
    <x v="2"/>
    <s v="Reales"/>
    <n v="109500"/>
    <n v="20119.43"/>
    <s v="Pago Completo"/>
    <s v="SPM - Pagamento Único"/>
    <s v="D-2025-08-25-25630"/>
  </r>
  <r>
    <d v="2025-08-28T00:00:00"/>
    <s v="Couta 7/12 - Paz Gonzalez"/>
    <x v="242"/>
    <s v="Avina: Consultoría Programática Biomas y Accion Climática (Paz Gonzalez)"/>
    <s v="Panamá"/>
    <x v="101"/>
    <x v="0"/>
    <s v="Avina Americas – Fundación Avina (AA-FA)"/>
    <x v="7"/>
    <x v="14"/>
    <x v="14"/>
    <s v="Consultoría: Implementación de Programas"/>
    <x v="0"/>
    <s v="Pesos Argentinos"/>
    <n v="3658136.84"/>
    <n v="2767.12"/>
    <s v="Pago Completo"/>
    <s v="Couta 7/12 - Paz Gonzalez"/>
    <s v="D-2025-08-20-25592"/>
  </r>
  <r>
    <d v="2025-08-28T00:00:00"/>
    <s v="Primer desembolso enmienda - ECU Ejercicio de derechos y promoción del RI en Cuenca"/>
    <x v="541"/>
    <s v="Latitud R - ECU Ejercicio de derechos y promoción del RI en Cuenca"/>
    <s v="Panamá"/>
    <x v="117"/>
    <x v="0"/>
    <s v="Co-inversor - Fundación Avina (FA)"/>
    <x v="6"/>
    <x v="10"/>
    <x v="10"/>
    <s v="Donación efectivo más de U$D 3K y menos de U$D 50K"/>
    <x v="11"/>
    <s v="US Dollar"/>
    <n v="20000"/>
    <n v="20000"/>
    <s v="Pago Completo"/>
    <s v="Primer desembolso enmienda - ECU Ejercicio de derechos y promoción del RI en Cuenca"/>
    <s v="D-2025-08-27-25648"/>
  </r>
  <r>
    <d v="2025-08-28T00:00:00"/>
    <s v="Reembolso gastos viajes Paz"/>
    <x v="242"/>
    <s v="Avina: Consultoría Programática Biomas y Accion Climática (Paz Gonzalez)"/>
    <s v="Panamá"/>
    <x v="125"/>
    <x v="0"/>
    <s v="Co-inversor - Fundación Avina (FA)"/>
    <x v="7"/>
    <x v="14"/>
    <x v="41"/>
    <s v="Consultoría: Implementación de Programas"/>
    <x v="0"/>
    <s v="US Dollar"/>
    <n v="499.96"/>
    <n v="499.96"/>
    <s v="Pago Completo"/>
    <s v="Reembolso gastos viajes Paz"/>
    <s v="D-2025-08-18-25570"/>
  </r>
  <r>
    <d v="2025-08-28T00:00:00"/>
    <s v="Reintegro Margarita - Gasto de alimentación"/>
    <x v="233"/>
    <s v="Encuentro Interestatal de Organizaciones Comunitarias de Servicios de Agua y Saneamiento en Oaxaca, México"/>
    <s v="Mexico"/>
    <x v="27"/>
    <x v="0"/>
    <s v="Co-inversor - Fundación Avina (FA)"/>
    <x v="4"/>
    <x v="12"/>
    <x v="12"/>
    <s v="Organizado por Avina"/>
    <x v="6"/>
    <s v="Pesos Mexicanos"/>
    <n v="291"/>
    <n v="15.57"/>
    <s v="Pago Completo"/>
    <s v="Reintegro Margarita - Gasto de alimentación"/>
    <s v="D-2025-08-21-25609"/>
  </r>
  <r>
    <d v="2025-08-28T00:00:00"/>
    <s v="UE Mx - 1615 FA Mx - Consultoria Evaluacion, Monitoreo y Aprendizaje - Agosto"/>
    <x v="154"/>
    <s v="UE Mx - Consultoría de evaluación, monitoreo y aprendizaje"/>
    <s v="Mexico"/>
    <x v="100"/>
    <x v="0"/>
    <s v="Co-inversor - Fundación Avina (FA)"/>
    <x v="3"/>
    <x v="9"/>
    <x v="9"/>
    <s v="Consultoría: Implementación de Programas"/>
    <x v="6"/>
    <s v="Pesos Mexicanos"/>
    <n v="25963.4"/>
    <n v="1389.16"/>
    <s v="Pago Completo"/>
    <s v="UE Mx - 1615 FA Mx - Consultoria Evaluacion, Monitoreo y Aprendizaje - Agosto"/>
    <s v="D-2025-08-25-25627"/>
  </r>
  <r>
    <d v="2025-08-29T00:00:00"/>
    <s v="Fac 11 - Margarita Gutierrez - Consultoría"/>
    <x v="377"/>
    <s v="Lazos de Agua: Programmatic and Strategy Support Mexico"/>
    <s v="Panamá"/>
    <x v="105"/>
    <x v="0"/>
    <s v="Avina Americas – Fundación Avina (AA-FA)"/>
    <x v="4"/>
    <x v="12"/>
    <x v="12"/>
    <s v="Consultoría: Implementación de Programas"/>
    <x v="6"/>
    <s v="Pesos Mexicanos"/>
    <n v="61220.51"/>
    <n v="3256.41"/>
    <s v="Pago Completo"/>
    <s v="Fac 11 - Margarita Gutierrez - Consultoría"/>
    <s v="D-2025-08-28-25654"/>
  </r>
  <r>
    <d v="2025-08-29T00:00:00"/>
    <s v="Factura  20601634512-03-B001-8621 - - pago 2 Sinba"/>
    <x v="376"/>
    <s v="Latitud R - PER - Consultoría para la actualización de la Estrategia de Integración de Recicladores en la Cadena de Valor del Reciclaje"/>
    <s v="Panamá"/>
    <x v="49"/>
    <x v="0"/>
    <s v="Co-inversor - Fundación Avina (FA)"/>
    <x v="6"/>
    <x v="10"/>
    <x v="10"/>
    <s v="Consultoría: Contratación de servicios/Otros"/>
    <x v="7"/>
    <s v="US Dollar"/>
    <n v="4800"/>
    <n v="4800"/>
    <s v="Pago Completo"/>
    <s v="Factura  20601634512-03-B001-8621 - - pago 2 Sinba"/>
    <s v="D-2025-08-28-25665"/>
  </r>
  <r>
    <d v="2025-08-29T00:00:00"/>
    <s v="I-2025-07233 - Pago Wix"/>
    <x v="542"/>
    <s v="D@WF - Hosting Landing Page 2"/>
    <s v="Avina Americas"/>
    <x v="29"/>
    <x v="2"/>
    <s v="Co-inversor - Avina Americas (AA)"/>
    <x v="3"/>
    <x v="7"/>
    <x v="7"/>
    <s v="Consultoría: Contratación de servicios/Otros"/>
    <x v="6"/>
    <s v="US Dollar"/>
    <n v="156.27000000000001"/>
    <n v="156.27000000000001"/>
    <s v="Pago Completo"/>
    <s v="I-2025-07233 - Pago Wix"/>
    <s v="D-2025-08-28-25666"/>
  </r>
  <r>
    <d v="2025-08-29T00:00:00"/>
    <s v="I-2025-07211 reembolso gastos tiquetes Diana Castillo"/>
    <x v="543"/>
    <s v="ECI - LR- Consultoría Apoyo Técnico en Colombia y Centro América 2025/2"/>
    <s v="Panamá"/>
    <x v="23"/>
    <x v="0"/>
    <s v="Avina Americas – Fundación Avina (AA-FA)"/>
    <x v="6"/>
    <x v="8"/>
    <x v="8"/>
    <s v="Consultoría: Implementación de Programas"/>
    <x v="4"/>
    <s v="US Dollar"/>
    <n v="1000"/>
    <n v="1000"/>
    <s v="Pago Completo"/>
    <s v="I-2025-07211 reembolso gastos tiquetes Diana Castillo"/>
    <s v="D-2025-08-28-25653"/>
  </r>
  <r>
    <d v="2025-08-29T00:00:00"/>
    <s v="I-2025-07211 Saldo reembolso compra tkts y Anticipo gastos viaje"/>
    <x v="543"/>
    <s v="ECI - LR- Consultoría Apoyo Técnico en Colombia y Centro América 2025/2"/>
    <s v="Panamá"/>
    <x v="107"/>
    <x v="0"/>
    <s v="Avina Americas – Fundación Avina (AA-FA)"/>
    <x v="6"/>
    <x v="8"/>
    <x v="8"/>
    <s v="Consultoría: Implementación de Programas"/>
    <x v="4"/>
    <s v="US Dollar"/>
    <n v="500"/>
    <n v="500"/>
    <s v="Pago Completo"/>
    <s v="I-2025-07211 Saldo reembolso compra tkts y Anticipo gastos viaje"/>
    <s v="D-2025-08-28-25655"/>
  </r>
  <r>
    <d v="2025-08-29T00:00:00"/>
    <s v="Facturas 51802 y 53775 AllegroTour (viaje a Ginebra Tratado Plasticos)"/>
    <x v="488"/>
    <s v="ECI - Consultoría Gestión Programática Apoyo Técnico Latitud R y ECI  Brasil - 2"/>
    <s v="Panamá"/>
    <x v="126"/>
    <x v="0"/>
    <s v="Avina Americas – Fundación Avina (AA-FA)"/>
    <x v="6"/>
    <x v="8"/>
    <x v="8"/>
    <s v="Consultoría: Implementación de Programas"/>
    <x v="2"/>
    <s v="US Dollar"/>
    <n v="5992.4"/>
    <n v="5992.4"/>
    <s v="Pago Completo"/>
    <s v="Facturas 51802 y 53775 AllegroTour (viaje a Ginebra Tratado Plasticos)"/>
    <s v="D-2025-08-28-25659"/>
  </r>
  <r>
    <d v="2025-08-29T00:00:00"/>
    <s v="Facturas 54557/54587/ 58154y 58588 Allegro Tours viajes Paula a Brasília"/>
    <x v="488"/>
    <s v="ECI - Consultoría Gestión Programática Apoyo Técnico Latitud R y ECI  Brasil - 2"/>
    <s v="Panamá"/>
    <x v="90"/>
    <x v="0"/>
    <s v="Co-inversor - Fundación Avina (FA)"/>
    <x v="6"/>
    <x v="8"/>
    <x v="8"/>
    <s v="Consultoría: Implementación de Programas"/>
    <x v="2"/>
    <s v="US Dollar"/>
    <n v="648.66"/>
    <n v="648.66"/>
    <s v="Pago Completo"/>
    <s v="Facturas 54557/54587/ 58154y 58588 Allegro Tours viajes Paula a Brasília"/>
    <s v="D-2025-08-28-25662"/>
  </r>
  <r>
    <d v="2025-08-29T00:00:00"/>
    <s v="6to Des. 3er ingreso de fondos FGCH A00622"/>
    <x v="135"/>
    <s v="UE Redes Chaco - FGCH"/>
    <s v="Argentina"/>
    <x v="56"/>
    <x v="0"/>
    <s v="Co-inversor - Fundación Avina (FA)"/>
    <x v="0"/>
    <x v="11"/>
    <x v="11"/>
    <s v="Donación efectivo más de U$D 50K"/>
    <x v="0"/>
    <s v="US Dollar"/>
    <n v="186563"/>
    <n v="186563"/>
    <s v="Pago Completo"/>
    <s v="6to Des. 3er ingreso de fondos FGCH A00622"/>
    <s v="D-2025-08-29-25671"/>
  </r>
  <r>
    <d v="2025-08-29T00:00:00"/>
    <s v="I-07216 - Boleto de avión Fernando Francia"/>
    <x v="544"/>
    <s v="ASDI: Reunión de equipo Migrantes como agentes de cambio"/>
    <s v="Panamá"/>
    <x v="5"/>
    <x v="0"/>
    <s v="Co-inversor - Fundación Avina (FA)"/>
    <x v="3"/>
    <x v="9"/>
    <x v="9"/>
    <s v="Contratación de servicios/Viajes/Hoteles/Viáticos"/>
    <x v="8"/>
    <s v="US Dollar"/>
    <n v="534.77"/>
    <n v="534.77"/>
    <s v="Pago Completo"/>
    <s v="I-07216 - Boleto de avión Fernando Francia"/>
    <s v="D-2025-08-28-25663"/>
  </r>
  <r>
    <d v="2025-08-29T00:00:00"/>
    <s v="Viáticos Margarita- Taller Oaxaca"/>
    <x v="510"/>
    <s v="Taller de refinamiento de la propuesta de proyecto Agua segura y sostenible: estrategia Oaxaca"/>
    <s v="Panamá"/>
    <x v="27"/>
    <x v="0"/>
    <s v="Co-inversor - Fundación Avina (FA)"/>
    <x v="4"/>
    <x v="12"/>
    <x v="12"/>
    <s v="Contratación de servicios/Viajes/Hoteles/Viáticos"/>
    <x v="6"/>
    <s v="US Dollar"/>
    <n v="197.4"/>
    <n v="197.4"/>
    <s v="Pago Completo"/>
    <s v="Viáticos Margarita- Taller Oaxaca"/>
    <s v="D-2025-08-21-25605"/>
  </r>
  <r>
    <d v="2025-08-29T00:00:00"/>
    <s v="Desembolso adicional - EMCHA"/>
    <x v="291"/>
    <s v="POV-PY SUNU: Tejiendo Redes para la Incidencia Climática."/>
    <s v="Panamá"/>
    <x v="40"/>
    <x v="0"/>
    <s v="Co-inversor - Fundación Avina (FA)"/>
    <x v="0"/>
    <x v="11"/>
    <x v="11"/>
    <s v="Donación efectivo más de U$D 50K"/>
    <x v="9"/>
    <s v="US Dollar"/>
    <n v="20000"/>
    <n v="20000"/>
    <s v="Pago Completo"/>
    <s v="Desembolso adicional - EMCHA"/>
    <s v="D-2025-08-28-25649"/>
  </r>
  <r>
    <d v="2025-08-29T00:00:00"/>
    <s v="Pasajes aereos tajeta Daniela Torres"/>
    <x v="512"/>
    <s v="NDC Bolivia: Taller Cochabamba"/>
    <s v="Panamá"/>
    <x v="112"/>
    <x v="0"/>
    <s v="Co-inversor - Fundación Avina (FA)"/>
    <x v="7"/>
    <x v="22"/>
    <x v="25"/>
    <s v="Organizado por Avina"/>
    <x v="17"/>
    <s v="US Dollar"/>
    <n v="144.51"/>
    <n v="144.51"/>
    <s v="Pago Completo"/>
    <s v="Pasajes aereos tajeta Daniela Torres"/>
    <s v="D-2025-08-13-25554"/>
  </r>
  <r>
    <d v="2025-08-29T00:00:00"/>
    <s v="I-2025-06876 Invoice no. 4 honorarios Alejandra Calderon"/>
    <x v="158"/>
    <s v="ECI - Consultoría Programática Apoyo Técnico Latitud R y ECI  Bolívia"/>
    <s v="Panamá"/>
    <x v="117"/>
    <x v="0"/>
    <s v="Co-inversor - Fundación Avina (FA)"/>
    <x v="6"/>
    <x v="8"/>
    <x v="8"/>
    <s v="Consultoría: Implementación de Programas"/>
    <x v="17"/>
    <s v="Pesos Bolivianos"/>
    <n v="17155.32"/>
    <n v="2464.84"/>
    <s v="Pago Completo"/>
    <s v="I-2025-06876 Invoice no. 4 honorarios Alejandra Calderon"/>
    <s v="D-2025-08-28-25657"/>
  </r>
  <r>
    <d v="2025-08-29T00:00:00"/>
    <s v="Fac 51535 - Allegrotour - Hospedaje CDMX Juana Penayo"/>
    <x v="262"/>
    <s v="Lazos de Agua: Consultoria Programática País"/>
    <s v="Panamá"/>
    <x v="105"/>
    <x v="0"/>
    <s v="Avina Americas – Fundación Avina (AA-FA)"/>
    <x v="4"/>
    <x v="12"/>
    <x v="12"/>
    <s v="Consultoría: Implementación de Programas"/>
    <x v="9"/>
    <s v="US Dollar"/>
    <n v="302"/>
    <n v="302"/>
    <s v="Pago Completo"/>
    <s v="Fac 51535 - Allegrotour - Hospedaje CDMX Juana Penayo"/>
    <s v="D-2025-08-14-25559"/>
  </r>
  <r>
    <d v="2025-08-29T00:00:00"/>
    <s v="F 58584 - Allegrotour - Ticket Aereo BA/ASUN/BA"/>
    <x v="262"/>
    <s v="Lazos de Agua: Consultoria Programática País"/>
    <s v="Panamá"/>
    <x v="105"/>
    <x v="0"/>
    <s v="Avina Americas – Fundación Avina (AA-FA)"/>
    <x v="4"/>
    <x v="12"/>
    <x v="12"/>
    <s v="Consultoría: Implementación de Programas"/>
    <x v="9"/>
    <s v="US Dollar"/>
    <n v="421.3"/>
    <n v="421.3"/>
    <s v="Pago Completo"/>
    <s v="F 58584 - Allegrotour - Ticket Aereo BA/ASUN/BA"/>
    <s v="D-2025-08-14-25558"/>
  </r>
  <r>
    <d v="2025-08-29T00:00:00"/>
    <s v="Facturas 57656/58155/60701 - viajes a Ginebra Tratado Plasticos y Bogotá UCD"/>
    <x v="175"/>
    <s v="ECI - Consultoria gestión Unidad Ciencia de Datos"/>
    <s v="Panamá"/>
    <x v="126"/>
    <x v="0"/>
    <s v="Avina Americas – Fundación Avina (AA-FA)"/>
    <x v="6"/>
    <x v="8"/>
    <x v="8"/>
    <s v="Consultoría: Implementación de Programas"/>
    <x v="10"/>
    <s v="US Dollar"/>
    <n v="5546.5"/>
    <n v="5546.5"/>
    <s v="Pago Completo"/>
    <s v="Facturas 57656/58155/60701 - viajes a Ginebra Tratado Plasticos y Bogotá UCD"/>
    <s v="D-2025-08-28-25660"/>
  </r>
  <r>
    <d v="2025-08-29T00:00:00"/>
    <s v="F 60695 Allegrotours - Cargo de Reemisión Pasaje Colombia - Miriam"/>
    <x v="304"/>
    <s v="Lazos de Agua: Especialista en Cambio de Comportamiento"/>
    <s v="Panamá"/>
    <x v="105"/>
    <x v="0"/>
    <s v="Avina Americas – Fundación Avina (AA-FA)"/>
    <x v="4"/>
    <x v="12"/>
    <x v="12"/>
    <s v="Consultoría: Implementación de Programas"/>
    <x v="0"/>
    <s v="US Dollar"/>
    <n v="152.4"/>
    <n v="152.4"/>
    <s v="Pago Completo"/>
    <s v="F 60695 Allegrotours - Cargo de Reemisión Pasaje Colombia - Miriam"/>
    <s v="D-2025-08-22-25612"/>
  </r>
  <r>
    <d v="2025-08-29T00:00:00"/>
    <s v="Honorarios Agosto 2025 - Fiorella Tomasello"/>
    <x v="120"/>
    <s v="UE Redes Chaco - consultoría administrativa (Fiorella Tomasello)"/>
    <s v="Argentina"/>
    <x v="56"/>
    <x v="0"/>
    <s v="Co-inversor - Fundación Avina (FA)"/>
    <x v="0"/>
    <x v="0"/>
    <x v="0"/>
    <s v="Consultoría: Implementación de Programas"/>
    <x v="0"/>
    <s v="Pesos Argentinos"/>
    <n v="2115600"/>
    <n v="1587.1"/>
    <s v="Pago Completo"/>
    <s v="Honorarios Agosto 2025 - Fiorella Tomasello"/>
    <s v="D-2025-08-29-25670"/>
  </r>
  <r>
    <d v="2025-08-29T00:00:00"/>
    <s v="Desembolso 2/2 (30%) - UNSAM"/>
    <x v="201"/>
    <s v="UE Redes Chaco - fondos de innovación (UNSAM)"/>
    <s v="Argentina"/>
    <x v="56"/>
    <x v="0"/>
    <s v="Co-inversor - Fundación Avina (FA)"/>
    <x v="0"/>
    <x v="11"/>
    <x v="11"/>
    <s v="Donación efectivo más de U$D 3K y menos de U$D 50K"/>
    <x v="0"/>
    <s v="Pesos Argentinos"/>
    <n v="7002600"/>
    <n v="5218.03"/>
    <s v="Pago Completo"/>
    <s v="Desembolso 2/2 (30%) - UNSAM"/>
    <s v="D-2025-08-28-25661"/>
  </r>
  <r>
    <d v="2025-08-29T00:00:00"/>
    <s v="Maria León Consultoría UE agosto 2025"/>
    <x v="232"/>
    <s v="UE Chile: Periplo Consultoria Maria Alejandra Leon"/>
    <s v="Chile"/>
    <x v="65"/>
    <x v="0"/>
    <s v="Co-inversor - Fundación Avina (FA)"/>
    <x v="3"/>
    <x v="9"/>
    <x v="9"/>
    <s v="Consultoría: Implementación de Programas"/>
    <x v="1"/>
    <s v="Pesos Chilenos"/>
    <n v="2388750"/>
    <n v="2469.04"/>
    <s v="Pago Completo"/>
    <s v="Maria León Consultoría UE agosto 2025"/>
    <s v="D-2025-08-21-25610"/>
  </r>
  <r>
    <d v="2025-08-29T00:00:00"/>
    <s v="Pago unico | Morras vs Fundamentalismos"/>
    <x v="545"/>
    <s v="SURGE | Morras vs Fundamentalismos"/>
    <s v="Panamá"/>
    <x v="75"/>
    <x v="0"/>
    <s v="Avina Americas – Fundación Avina (AA-FA)"/>
    <x v="5"/>
    <x v="5"/>
    <x v="5"/>
    <s v="Consultoría: Inversiones"/>
    <x v="6"/>
    <s v="US Dollar"/>
    <n v="20000"/>
    <n v="20000"/>
    <s v="Pago Completo"/>
    <s v="Pago unico | Morras vs Fundamentalismos"/>
    <s v="D-2025-08-28-25652"/>
  </r>
  <r>
    <d v="2025-08-29T00:00:00"/>
    <s v="Cuenta de cobro 1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1_07211 Diana Castillo"/>
    <s v="D-2025-08-28-25651"/>
  </r>
  <r>
    <d v="2025-08-29T00:00:00"/>
    <s v="I-2025-06832 - Invoice 8 - Pago honorarios Mafer Pineda"/>
    <x v="78"/>
    <s v="ECI - Consultoría Programática Apoyo Técnico Latitud R y ECI – Perú"/>
    <s v="Panamá"/>
    <x v="117"/>
    <x v="0"/>
    <s v="Co-inversor - Fundación Avina (FA)"/>
    <x v="6"/>
    <x v="8"/>
    <x v="8"/>
    <s v="Consultoría: Implementación de Programas"/>
    <x v="7"/>
    <s v="Nuevos Soles Peruanos"/>
    <n v="22000"/>
    <n v="6200.68"/>
    <s v="Pago Completo"/>
    <s v="I-2025-06832 - Invoice 8 - Pago honorarios Mafer Pineda"/>
    <s v="D-2025-08-28-25658"/>
  </r>
  <r>
    <d v="2025-08-29T00:00:00"/>
    <s v="Pago 3/3 - I-2024-06294 - Invoice 4/2025"/>
    <x v="546"/>
    <s v="Latitud R-BRA - Fortalecimento Rede Sul - MG"/>
    <s v="Panamá"/>
    <x v="117"/>
    <x v="0"/>
    <s v="Co-inversor - Fundación Avina (FA)"/>
    <x v="6"/>
    <x v="10"/>
    <x v="10"/>
    <s v="Consultoría: Implementación de Programas"/>
    <x v="2"/>
    <s v="US Dollar"/>
    <n v="1500"/>
    <n v="1500"/>
    <s v="Pago Completo"/>
    <s v="Pago 3/3 - I-2024-06294 - Invoice 4/2025"/>
    <s v="D-2025-08-27-25646"/>
  </r>
  <r>
    <d v="2025-08-29T00:00:00"/>
    <s v="FC 56830 Pago alojamiento - Eva Eduarda"/>
    <x v="156"/>
    <s v="Biomas II :  Apoio à Coordenação Programática (Eva Eduarda)"/>
    <s v="Panamá"/>
    <x v="103"/>
    <x v="0"/>
    <s v="Avina Americas – Fundación Avina (AA-FA)"/>
    <x v="0"/>
    <x v="0"/>
    <x v="0"/>
    <s v="Consultoría: Implementación de Programas"/>
    <x v="2"/>
    <s v="US Dollar"/>
    <n v="340"/>
    <n v="340"/>
    <s v="Pago Completo"/>
    <s v="FC 56830 Pago alojamiento - Eva Eduarda"/>
    <s v="D-2025-08-05-25506"/>
  </r>
  <r>
    <d v="2025-08-29T00:00:00"/>
    <s v="factura 45192 - Allegro Tours - Viaje centroamerica Benjamin Pardo"/>
    <x v="190"/>
    <s v="ECI - Latitud R - Consultoría para apoyo a Aceleradora de Negocios de Latitud R"/>
    <s v="Panamá"/>
    <x v="89"/>
    <x v="0"/>
    <s v="Co-inversor - Fundación Avina (FA)"/>
    <x v="6"/>
    <x v="8"/>
    <x v="8"/>
    <s v="Consultoría: Implementación de Programas"/>
    <x v="1"/>
    <s v="US Dollar"/>
    <n v="57.85"/>
    <n v="57.85"/>
    <s v="Pago Completo"/>
    <s v="factura 45192 - Allegro Tours - Viaje centroamerica Benjamin Pardo"/>
    <s v="D-2025-06-03-25141"/>
  </r>
  <r>
    <d v="2025-08-29T00:00:00"/>
    <s v="Pago único - ABRAMPA"/>
    <x v="547"/>
    <s v="Amazonía: ABRAMPA/REDEMPA - Cooperação entre fiscais ambientais BR-COL"/>
    <s v="Panamá"/>
    <x v="103"/>
    <x v="0"/>
    <s v="Avina Americas – Fundación Avina (AA-FA)"/>
    <x v="0"/>
    <x v="11"/>
    <x v="11"/>
    <s v="Donación efectivo más de U$D 50K"/>
    <x v="2"/>
    <s v="US Dollar"/>
    <n v="60000"/>
    <n v="60000"/>
    <s v="Pago Completo"/>
    <s v="Pago único - ABRAMPA"/>
    <s v="D-2025-08-28-25656"/>
  </r>
  <r>
    <d v="2025-08-31T00:00:00"/>
    <s v="F 6553 - Ona - Licencia Plataforma"/>
    <x v="548"/>
    <s v="Lazos de Agua: Licencia Plataforma DOCSAS"/>
    <s v="Avina Americas"/>
    <x v="80"/>
    <x v="2"/>
    <s v="Co-inversor - Avina Americas (AA)"/>
    <x v="4"/>
    <x v="24"/>
    <x v="24"/>
    <s v="Consultoría: Contratación de servicios/Otros"/>
    <x v="11"/>
    <s v="US Dollar"/>
    <n v="1910.4"/>
    <n v="1910.4"/>
    <s v="Pago Completo"/>
    <s v="F 6553 - Ona - Licencia Plataforma"/>
    <s v="D-2025-08-27-25644"/>
  </r>
  <r>
    <d v="2025-09-01T00:00:00"/>
    <s v="Pago DeepL Translate para BASE - tarjeta Victoria Matusevich"/>
    <x v="549"/>
    <s v="BASE SKOLL: Compra Deepl Translate"/>
    <s v="Panamá"/>
    <x v="103"/>
    <x v="0"/>
    <s v="Avina Americas – Fundación Avina (AA-FA)"/>
    <x v="7"/>
    <x v="22"/>
    <x v="25"/>
    <s v="Consultoría: Contratación de servicios/Otros"/>
    <x v="10"/>
    <s v="US Dollar"/>
    <n v="344.88"/>
    <n v="344.88"/>
    <s v="Pago Completo"/>
    <m/>
    <s v="D-2025-08-07-25527"/>
  </r>
  <r>
    <d v="2025-09-01T00:00:00"/>
    <s v="Produto E1-25"/>
    <x v="550"/>
    <s v="GCF BRA | Communication services - Agency Angola"/>
    <s v="Panamá"/>
    <x v="2"/>
    <x v="0"/>
    <s v="Co-inversor - Fundación Avina (FA)"/>
    <x v="0"/>
    <x v="11"/>
    <x v="11"/>
    <s v="Consultoría: Implementación de Programas"/>
    <x v="2"/>
    <s v="US Dollar"/>
    <n v="16800"/>
    <n v="16800"/>
    <s v="Pago Completo"/>
    <m/>
    <s v="D-2025-09-01-25677"/>
  </r>
  <r>
    <d v="2025-09-01T00:00:00"/>
    <s v="Factura 02 0120 - Desembolso 1"/>
    <x v="551"/>
    <s v="ECI - ARG - Intervención en Mendoza (Alamo)"/>
    <s v="Argentina"/>
    <x v="120"/>
    <x v="0"/>
    <s v="Co-inversor - Fundación Avina (FA)"/>
    <x v="6"/>
    <x v="10"/>
    <x v="10"/>
    <s v="Donación efectivo más de U$D 3K y menos de U$D 50K"/>
    <x v="0"/>
    <s v="Pesos Argentinos"/>
    <n v="10000000"/>
    <n v="7288.63"/>
    <s v="Pago Completo"/>
    <m/>
    <s v="D-2025-08-28-25664"/>
  </r>
  <r>
    <d v="2025-09-01T00:00:00"/>
    <s v="Pago Hotel y Salón Reunión Equipo Clima"/>
    <x v="552"/>
    <s v="Reunión de Equipo Clima"/>
    <s v="Panamá"/>
    <x v="27"/>
    <x v="0"/>
    <s v="Co-inversor - Fundación Avina (FA)"/>
    <x v="7"/>
    <x v="14"/>
    <x v="14"/>
    <s v="Organizado por Avina"/>
    <x v="10"/>
    <s v="US Dollar"/>
    <n v="8267"/>
    <n v="8267"/>
    <s v="Pago Completo"/>
    <m/>
    <s v="D-2025-08-28-25667"/>
  </r>
  <r>
    <d v="2025-09-02T00:00:00"/>
    <s v="Pago único Alquiler de sala para reunión Impulsouth 28ago25"/>
    <x v="553"/>
    <s v="Impulsouth II: Alquiler de Sala Coordinación de Proyecto"/>
    <s v="Panamá"/>
    <x v="63"/>
    <x v="0"/>
    <s v="Co-inversor - Fundación Avina (FA)"/>
    <x v="7"/>
    <x v="22"/>
    <x v="26"/>
    <s v="Organizado por Avina"/>
    <x v="0"/>
    <s v="US Dollar"/>
    <n v="115"/>
    <n v="115"/>
    <s v="Pago Completo"/>
    <m/>
    <s v="D-2025-08-29-25669"/>
  </r>
  <r>
    <d v="2025-09-02T00:00:00"/>
    <s v="Fac FAVII005 Technical Control Corporation - Consultoría"/>
    <x v="29"/>
    <s v="Lazos de Agua: contratación especialista MEL"/>
    <s v="Panamá"/>
    <x v="105"/>
    <x v="0"/>
    <s v="Avina Americas – Fundación Avina (AA-FA)"/>
    <x v="4"/>
    <x v="12"/>
    <x v="12"/>
    <s v="Consultoría: Implementación de Programas"/>
    <x v="9"/>
    <s v="Pesos Argentinos"/>
    <n v="6816667"/>
    <n v="5149.2"/>
    <s v="Pago Completo"/>
    <m/>
    <s v="D-2025-09-01-25679"/>
  </r>
  <r>
    <d v="2025-09-02T00:00:00"/>
    <s v="Primer desembolso enmienda"/>
    <x v="554"/>
    <s v="Latitud R ECU Fortalecimiento Operacional COOP. COAMA piloto de modelo de negocios"/>
    <s v="Panamá"/>
    <x v="117"/>
    <x v="0"/>
    <s v="Co-inversor - Fundación Avina (FA)"/>
    <x v="6"/>
    <x v="10"/>
    <x v="10"/>
    <s v="Donación efectivo más de U$D 3K y menos de U$D 50K"/>
    <x v="11"/>
    <s v="US Dollar"/>
    <n v="12001.25"/>
    <n v="12001.25"/>
    <s v="Pago Completo"/>
    <m/>
    <s v="D-2025-09-01-25678"/>
  </r>
  <r>
    <d v="2025-09-02T00:00:00"/>
    <s v="1er Pago de la Consultoría Gonzalo Choque"/>
    <x v="555"/>
    <s v="NDC Bolivia: Consultoría de asistencia técnica para fortalecer las tres plataformas de Mujeres, Jóvenes y Pueblos Indígenas Gonzalo Choque"/>
    <s v="Panamá"/>
    <x v="112"/>
    <x v="0"/>
    <s v="Co-inversor - Fundación Avina (FA)"/>
    <x v="7"/>
    <x v="22"/>
    <x v="25"/>
    <s v="Consultoría: Contratación de servicios/Otros"/>
    <x v="17"/>
    <s v="US Dollar"/>
    <n v="10091.25"/>
    <n v="10091.25"/>
    <s v="Pago Completo"/>
    <m/>
    <s v="D-2025-08-28-25668"/>
  </r>
  <r>
    <d v="2025-09-02T00:00:00"/>
    <s v="Couta 6/12"/>
    <x v="242"/>
    <s v="Avina: Consultoría Programática Biomas y Accion Climática (Paz Gonzalez)"/>
    <s v="Panamá"/>
    <x v="40"/>
    <x v="0"/>
    <s v="Co-inversor - Fundación Avina (FA)"/>
    <x v="0"/>
    <x v="0"/>
    <x v="0"/>
    <s v="Consultoría: Implementación de Programas"/>
    <x v="0"/>
    <s v="Pesos Argentinos"/>
    <n v="3658136.84"/>
    <n v="2763.3"/>
    <s v="Pago Completo"/>
    <m/>
    <s v="D-2025-08-21-25595"/>
  </r>
  <r>
    <d v="2025-09-02T00:00:00"/>
    <s v="Invoice 004/2025 - pago 4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m/>
    <s v="D-2025-08-29-25672"/>
  </r>
  <r>
    <d v="2025-09-02T00:00:00"/>
    <s v="Emigdia Ybañez - Consultoría"/>
    <x v="429"/>
    <s v="Lazos de Agua: Consultoría en Comunicación"/>
    <s v="Panamá"/>
    <x v="105"/>
    <x v="0"/>
    <s v="Avina Americas – Fundación Avina (AA-FA)"/>
    <x v="4"/>
    <x v="12"/>
    <x v="12"/>
    <s v="Consultoría: Implementación de Programas"/>
    <x v="9"/>
    <s v="Guaranies Paraguayos"/>
    <n v="34203282.539999999"/>
    <n v="4385.6000000000004"/>
    <s v="Pago Completo"/>
    <m/>
    <s v="D-2025-08-27-25647"/>
  </r>
  <r>
    <d v="2025-09-02T00:00:00"/>
    <s v="Couta 5/12"/>
    <x v="242"/>
    <s v="Avina: Consultoría Programática Biomas y Accion Climática (Paz Gonzalez)"/>
    <s v="Panamá"/>
    <x v="40"/>
    <x v="0"/>
    <s v="Co-inversor - Fundación Avina (FA)"/>
    <x v="0"/>
    <x v="0"/>
    <x v="0"/>
    <s v="Consultoría: Implementación de Programas"/>
    <x v="0"/>
    <s v="Pesos Argentinos"/>
    <n v="3658136.84"/>
    <n v="2763.3"/>
    <s v="Pago Completo"/>
    <m/>
    <s v="D-2025-08-07-25522"/>
  </r>
  <r>
    <d v="2025-09-02T00:00:00"/>
    <s v="Fac 2 Girolabs - Mantenimiento Web"/>
    <x v="455"/>
    <s v="Lazos de Agua: Actualización web"/>
    <s v="Panamá"/>
    <x v="121"/>
    <x v="0"/>
    <s v="Co-inversor - Fundación Avina (FA)"/>
    <x v="4"/>
    <x v="4"/>
    <x v="4"/>
    <s v="Consultoría: Contratación de servicios/Otros"/>
    <x v="10"/>
    <s v="US Dollar"/>
    <n v="1092"/>
    <n v="1092"/>
    <s v="Pago Completo"/>
    <m/>
    <s v="D-2025-09-01-25676"/>
  </r>
  <r>
    <d v="2025-09-03T00:00:00"/>
    <s v="Reemb. Angelica A-1806 Semiárido Show"/>
    <x v="4"/>
    <s v="WTT GER - Viagens 2025 - Via Aérea e adiantamentos"/>
    <s v="Asociacion WTT"/>
    <x v="114"/>
    <x v="0"/>
    <s v="WTT Institucional"/>
    <x v="2"/>
    <x v="2"/>
    <x v="2"/>
    <s v="Contratación de servicios/Viajes/Hoteles/Viáticos"/>
    <x v="2"/>
    <s v="Reales"/>
    <n v="265.67"/>
    <n v="48.96"/>
    <s v="Pago Completo"/>
    <m/>
    <s v="D-2025-09-03-25689"/>
  </r>
  <r>
    <d v="2025-09-03T00:00:00"/>
    <s v="Pago 4/4 ano 2 - NF 128/2025"/>
    <x v="405"/>
    <s v="HNK BR - Assessoria Projeto Heineken Redesul/MG - RC8"/>
    <s v="Associação Avina Brasil"/>
    <x v="51"/>
    <x v="0"/>
    <s v="Co-inversor - Fundación Avina (FA)"/>
    <x v="6"/>
    <x v="10"/>
    <x v="10"/>
    <s v="Consultoría: Implementación de Programas"/>
    <x v="2"/>
    <s v="Reales"/>
    <n v="19066.5"/>
    <n v="3499.6"/>
    <s v="Pago Completo"/>
    <m/>
    <s v="D-2025-08-27-25645"/>
  </r>
  <r>
    <d v="2025-09-03T00:00:00"/>
    <s v="NF 107 Estudio Jambo - Tradução do relatório anual 2024"/>
    <x v="103"/>
    <s v="WTT COM - Materiais e serviços para comun. de projetos 2025"/>
    <s v="Asociacion WTT"/>
    <x v="114"/>
    <x v="0"/>
    <s v="WTT Institucional"/>
    <x v="2"/>
    <x v="2"/>
    <x v="2"/>
    <s v="Consultoría: Contratación de servicios/Otros"/>
    <x v="2"/>
    <s v="Reales"/>
    <n v="3072"/>
    <n v="563.86"/>
    <s v="Pago Completo"/>
    <m/>
    <s v="D-2025-08-29-25675"/>
  </r>
  <r>
    <d v="2025-09-03T00:00:00"/>
    <s v="I-2025-07095 Unico pago - COCA"/>
    <x v="556"/>
    <s v="ECI - LAtitud R - MEX - Recicladoras a Domicilio - Red Chiapas"/>
    <s v="Panamá"/>
    <x v="23"/>
    <x v="0"/>
    <s v="Avina Americas – Fundación Avina (AA-FA)"/>
    <x v="6"/>
    <x v="10"/>
    <x v="10"/>
    <s v="Donación efectivo más de U$D 3K y menos de U$D 50K"/>
    <x v="6"/>
    <s v="US Dollar"/>
    <n v="20000"/>
    <n v="20000"/>
    <s v="Pago Completo"/>
    <m/>
    <s v="D-2025-09-02-25682"/>
  </r>
  <r>
    <d v="2025-09-03T00:00:00"/>
    <s v="Pago Agosto | ESKUELA RADICAL"/>
    <x v="261"/>
    <s v="SURGE | Contratación Servicios de Comunicación - Eskuela Radical"/>
    <s v="Panamá"/>
    <x v="75"/>
    <x v="0"/>
    <s v="Avina Americas – Fundación Avina (AA-FA)"/>
    <x v="5"/>
    <x v="5"/>
    <x v="5"/>
    <s v="Consultoría: Contratación de servicios/Otros"/>
    <x v="6"/>
    <s v="US Dollar"/>
    <n v="2050"/>
    <n v="2050"/>
    <s v="Pago Completo"/>
    <m/>
    <s v="D-2025-09-02-25687"/>
  </r>
  <r>
    <d v="2025-09-03T00:00:00"/>
    <s v="I-2025-07095  Unico pago - AVERY"/>
    <x v="556"/>
    <s v="ECI - LAtitud R - MEX - Recicladoras a Domicilio - Red Chiapas"/>
    <s v="Panamá"/>
    <x v="123"/>
    <x v="0"/>
    <s v="Avina Americas – Fundación Avina (AA-FA)"/>
    <x v="6"/>
    <x v="10"/>
    <x v="10"/>
    <s v="Donación efectivo más de U$D 3K y menos de U$D 50K"/>
    <x v="6"/>
    <s v="US Dollar"/>
    <n v="10000"/>
    <n v="10000"/>
    <s v="Pago Completo"/>
    <m/>
    <s v="D-2025-09-02-25683"/>
  </r>
  <r>
    <d v="2025-09-03T00:00:00"/>
    <s v="I-2025-07103 Primer desembolso - AVERY"/>
    <x v="557"/>
    <s v="ECI-Latitud R - MEX - EcoREd - Dolores Hidalgo, Guanajuato"/>
    <s v="Panamá"/>
    <x v="123"/>
    <x v="0"/>
    <s v="Avina Americas – Fundación Avina (AA-FA)"/>
    <x v="6"/>
    <x v="10"/>
    <x v="10"/>
    <s v="Donación efectivo más de U$D 3K y menos de U$D 50K"/>
    <x v="6"/>
    <s v="US Dollar"/>
    <n v="15000"/>
    <n v="15000"/>
    <s v="Pago Completo"/>
    <m/>
    <s v="D-2025-09-02-25680"/>
  </r>
  <r>
    <d v="2025-09-03T00:00:00"/>
    <s v="FT 8311 Via Aerea - Passagem Santarém 16 a 18/09/2025 - Gracyane e Renata"/>
    <x v="4"/>
    <s v="WTT GER - Viagens 2025 - Via Aérea e adiantamentos"/>
    <s v="Asociacion WTT"/>
    <x v="42"/>
    <x v="0"/>
    <s v="WTT Institucional"/>
    <x v="2"/>
    <x v="2"/>
    <x v="2"/>
    <s v="Contratación de servicios/Viajes/Hoteles/Viáticos"/>
    <x v="2"/>
    <s v="Reales"/>
    <n v="3332.47"/>
    <n v="614.12"/>
    <s v="Pago Completo"/>
    <m/>
    <s v="D-2025-09-03-25688"/>
  </r>
  <r>
    <d v="2025-09-03T00:00:00"/>
    <s v="Pago julio"/>
    <x v="261"/>
    <s v="SURGE | Contratación Servicios de Comunicación - Eskuela Radical"/>
    <s v="Panamá"/>
    <x v="75"/>
    <x v="0"/>
    <s v="Avina Americas – Fundación Avina (AA-FA)"/>
    <x v="5"/>
    <x v="5"/>
    <x v="5"/>
    <s v="Consultoría: Contratación de servicios/Otros"/>
    <x v="6"/>
    <s v="US Dollar"/>
    <n v="2050"/>
    <n v="2050"/>
    <s v="Pago Completo"/>
    <m/>
    <s v="D-2025-09-02-25686"/>
  </r>
  <r>
    <d v="2025-09-03T00:00:00"/>
    <s v="1st payment Belterra"/>
    <x v="558"/>
    <s v="Comic Relief: Instituto Belterra"/>
    <s v="Panamá"/>
    <x v="122"/>
    <x v="0"/>
    <s v="Co-inversor - Fundación Avina (FA)"/>
    <x v="7"/>
    <x v="22"/>
    <x v="22"/>
    <s v="Donación efectivo más de U$D 50K"/>
    <x v="2"/>
    <s v="US Dollar"/>
    <n v="25000"/>
    <n v="25000"/>
    <s v="Pago Completo"/>
    <m/>
    <s v="D-2025-09-02-25685"/>
  </r>
  <r>
    <d v="2025-09-03T00:00:00"/>
    <s v="I-2025-07103 Primer desembolso - NESTLE"/>
    <x v="557"/>
    <s v="ECI-Latitud R - MEX - EcoREd - Dolores Hidalgo, Guanajuato"/>
    <s v="Panamá"/>
    <x v="117"/>
    <x v="0"/>
    <s v="Co-inversor - Fundación Avina (FA)"/>
    <x v="6"/>
    <x v="10"/>
    <x v="10"/>
    <s v="Donación efectivo más de U$D 3K y menos de U$D 50K"/>
    <x v="6"/>
    <s v="US Dollar"/>
    <n v="10000"/>
    <n v="10000"/>
    <s v="Pago Completo"/>
    <m/>
    <s v="D-2025-09-02-25681"/>
  </r>
  <r>
    <d v="2025-09-04T00:00:00"/>
    <s v="FT 7172 Visit Tour Reunião 22.08"/>
    <x v="36"/>
    <s v="GCF BRA | Eventos e Viagens - Projeto Marajó"/>
    <s v="Brasil"/>
    <x v="4"/>
    <x v="0"/>
    <s v="Co-inversor - Fundación Avina (FA)"/>
    <x v="0"/>
    <x v="11"/>
    <x v="11"/>
    <s v="Organizado por Avina"/>
    <x v="2"/>
    <s v="Reales"/>
    <n v="4145"/>
    <n v="763.9"/>
    <s v="Pago Completo"/>
    <m/>
    <s v="D-2025-09-02-25684"/>
  </r>
  <r>
    <d v="2025-09-05T00:00:00"/>
    <s v="Factura 2FCA678F Pago 4 - Consultoria Programatica Mexico - Victor Guzman NESTLE"/>
    <x v="166"/>
    <s v="ECI - Latitud R - Consultoría Apoyo Tecnico Gestión Programatica México"/>
    <s v="Panamá"/>
    <x v="117"/>
    <x v="0"/>
    <s v="Co-inversor - Fundación Avina (FA)"/>
    <x v="6"/>
    <x v="8"/>
    <x v="8"/>
    <s v="Consultoría: Implementación de Programas"/>
    <x v="6"/>
    <s v="Pesos Mexicanos"/>
    <n v="12510"/>
    <n v="665.43"/>
    <s v="Pago Completo"/>
    <m/>
    <s v="D-2025-08-29-25674"/>
  </r>
  <r>
    <d v="2025-09-05T00:00:00"/>
    <s v="Pago único -AD Coopera Rede Sul -  I-2025-07040"/>
    <x v="559"/>
    <s v="Latitud R  - AD Coopera Rede Sul"/>
    <s v="Avina Americas"/>
    <x v="96"/>
    <x v="0"/>
    <s v="Co-inversor - Avina Americas (AA)"/>
    <x v="6"/>
    <x v="19"/>
    <x v="19"/>
    <s v="Donación efectivo más de U$D 3K y menos de U$D 50K"/>
    <x v="2"/>
    <s v="US Dollar"/>
    <n v="13000"/>
    <n v="13000"/>
    <s v="Pago Completo"/>
    <m/>
    <s v="D-2025-09-03-25695"/>
  </r>
  <r>
    <d v="2025-09-05T00:00:00"/>
    <s v="Pago unico | CONSULTORIA TÉCNICA COMUNITARIA, A.C."/>
    <x v="560"/>
    <s v="SURGE | Derechos laborales para jornaleros indígenas | Consultoría Técnica Comunitaria"/>
    <s v="Panamá"/>
    <x v="75"/>
    <x v="0"/>
    <s v="Avina Americas – Fundación Avina (AA-FA)"/>
    <x v="5"/>
    <x v="5"/>
    <x v="5"/>
    <s v="Donación efectivo más de U$D 3K y menos de U$D 50K"/>
    <x v="6"/>
    <s v="US Dollar"/>
    <n v="37000"/>
    <n v="37000"/>
    <s v="Pago Completo"/>
    <m/>
    <s v="D-2025-09-04-25697"/>
  </r>
  <r>
    <d v="2025-09-05T00:00:00"/>
    <s v="Desembolso 2/2 (30%) - Producciones Nativas"/>
    <x v="183"/>
    <s v="UE Redes Chaco - fondos de innovación (Producciones Nativas)"/>
    <s v="Argentina"/>
    <x v="56"/>
    <x v="0"/>
    <s v="Co-inversor - Fundación Avina (FA)"/>
    <x v="0"/>
    <x v="11"/>
    <x v="11"/>
    <s v="Donación efectivo más de U$D 50K"/>
    <x v="0"/>
    <s v="Pesos Argentinos"/>
    <n v="20689500"/>
    <n v="15416.92"/>
    <s v="Pago Completo"/>
    <m/>
    <s v="D-2025-09-04-25702"/>
  </r>
  <r>
    <d v="2025-09-05T00:00:00"/>
    <s v="Pago gastos viaje YRR"/>
    <x v="0"/>
    <s v="UE Redes Chaco - Coordinación del proyecto (Yaiza Reid Rata) - año II"/>
    <s v="Argentina"/>
    <x v="56"/>
    <x v="0"/>
    <s v="Co-inversor - Fundación Avina (FA)"/>
    <x v="0"/>
    <x v="0"/>
    <x v="0"/>
    <s v="Consultoría: Implementación de Programas"/>
    <x v="0"/>
    <s v="Pesos Argentinos"/>
    <n v="195128"/>
    <n v="145.4"/>
    <s v="Pago Completo"/>
    <m/>
    <s v="D-2025-09-05-25709"/>
  </r>
  <r>
    <d v="2025-09-05T00:00:00"/>
    <s v="Anticipo gastos de viaje -Victor"/>
    <x v="166"/>
    <s v="ECI - Latitud R - Consultoría Apoyo Tecnico Gestión Programatica México"/>
    <s v="Panamá"/>
    <x v="126"/>
    <x v="0"/>
    <s v="Avina Americas – Fundación Avina (AA-FA)"/>
    <x v="6"/>
    <x v="8"/>
    <x v="8"/>
    <s v="Consultoría: Implementación de Programas"/>
    <x v="6"/>
    <s v="Pesos Mexicanos"/>
    <n v="17700"/>
    <n v="947.54"/>
    <s v="Pago Completo"/>
    <m/>
    <s v="D-2025-09-04-25698"/>
  </r>
  <r>
    <d v="2025-09-05T00:00:00"/>
    <s v="I-2025-07104 - Desembolso Unico - La costa recicla Oaxaca - NESTLE"/>
    <x v="561"/>
    <s v="ECI - Latitud R - MEX - La Costa Recicla - Oaxaca"/>
    <s v="Panamá"/>
    <x v="117"/>
    <x v="0"/>
    <s v="Co-inversor - Fundación Avina (FA)"/>
    <x v="6"/>
    <x v="10"/>
    <x v="10"/>
    <s v="Donación efectivo más de U$D 3K y menos de U$D 50K"/>
    <x v="6"/>
    <s v="US Dollar"/>
    <n v="15000"/>
    <n v="15000"/>
    <s v="Pago Completo"/>
    <m/>
    <s v="D-2025-09-04-25706"/>
  </r>
  <r>
    <d v="2025-09-05T00:00:00"/>
    <s v="Pago 3 - bimestral consultoría Giselle Baiguera"/>
    <x v="273"/>
    <s v="Consultoria Gestión Programática - Giselle Baiguera"/>
    <s v="Panamá"/>
    <x v="88"/>
    <x v="0"/>
    <s v="Avina Americas – Fundación Avina (AA-FA)"/>
    <x v="3"/>
    <x v="9"/>
    <x v="9"/>
    <s v="Consultoría: Implementación de Programas"/>
    <x v="0"/>
    <s v="Pesos Argentinos"/>
    <n v="3775206.28"/>
    <n v="2832.11"/>
    <s v="Pago Completo"/>
    <m/>
    <s v="D-2025-08-26-25642"/>
  </r>
  <r>
    <d v="2025-09-05T00:00:00"/>
    <s v="Honorarios Agosto 2025 - Yaiza Reid Rata"/>
    <x v="0"/>
    <s v="UE Redes Chaco - Coordinación del proyecto (Yaiza Reid Rata) - año II"/>
    <s v="Argentina"/>
    <x v="56"/>
    <x v="0"/>
    <s v="Co-inversor - Fundación Avina (FA)"/>
    <x v="0"/>
    <x v="0"/>
    <x v="0"/>
    <s v="Consultoría: Implementación de Programas"/>
    <x v="0"/>
    <s v="Pesos Argentinos"/>
    <n v="3417985"/>
    <n v="2522.5"/>
    <s v="Pago Completo"/>
    <m/>
    <s v="D-2025-09-05-25708"/>
  </r>
  <r>
    <d v="2025-09-05T00:00:00"/>
    <s v="Factura 2FCA678F Pago 4 - Consultoria Programatica Mexico - Victor Guzman AVERY"/>
    <x v="166"/>
    <s v="ECI - Latitud R - Consultoría Apoyo Tecnico Gestión Programatica México"/>
    <s v="Panamá"/>
    <x v="123"/>
    <x v="0"/>
    <s v="Avina Americas – Fundación Avina (AA-FA)"/>
    <x v="6"/>
    <x v="8"/>
    <x v="8"/>
    <s v="Consultoría: Implementación de Programas"/>
    <x v="6"/>
    <s v="Pesos Mexicanos"/>
    <n v="113431"/>
    <n v="6033.56"/>
    <s v="Pago Completo"/>
    <m/>
    <s v="D-2025-08-29-25673"/>
  </r>
  <r>
    <d v="2025-09-05T00:00:00"/>
    <s v="I-2025-07104 - Desembolso Unico - La costa recicla Oaxaca - AVERY"/>
    <x v="561"/>
    <s v="ECI - Latitud R - MEX - La Costa Recicla - Oaxaca"/>
    <s v="Panamá"/>
    <x v="123"/>
    <x v="0"/>
    <s v="Avina Americas – Fundación Avina (AA-FA)"/>
    <x v="6"/>
    <x v="10"/>
    <x v="10"/>
    <s v="Donación efectivo más de U$D 3K y menos de U$D 50K"/>
    <x v="6"/>
    <s v="US Dollar"/>
    <n v="20000"/>
    <n v="20000"/>
    <s v="Pago Completo"/>
    <m/>
    <s v="D-2025-09-04-25707"/>
  </r>
  <r>
    <d v="2025-09-05T00:00:00"/>
    <s v="Pago a Tanda Mariana"/>
    <x v="562"/>
    <s v="Impulsouth II: Mapping and Engagement of Stakeholders Tanda Mariana"/>
    <s v="Panamá"/>
    <x v="63"/>
    <x v="0"/>
    <s v="Co-inversor - Fundación Avina (FA)"/>
    <x v="7"/>
    <x v="22"/>
    <x v="25"/>
    <s v="Consultoría: Contratación de servicios/Otros"/>
    <x v="31"/>
    <s v="US Dollar"/>
    <n v="1500"/>
    <n v="1500"/>
    <s v="Pago Completo"/>
    <m/>
    <s v="D-2025-09-03-25690"/>
  </r>
  <r>
    <d v="2025-09-05T00:00:00"/>
    <s v="Fac 1 - Estrella Polar - Hospedaje y Alimentación Marcela, Mirana, Marvson y Luciana"/>
    <x v="496"/>
    <s v="Reunião de Equipe Água"/>
    <s v="Panamá"/>
    <x v="27"/>
    <x v="0"/>
    <s v="Co-inversor - Fundación Avina (FA)"/>
    <x v="4"/>
    <x v="12"/>
    <x v="12"/>
    <s v="Contratación de servicios/Viajes/Hoteles/Viáticos"/>
    <x v="2"/>
    <s v="US Dollar"/>
    <n v="2438"/>
    <n v="2438"/>
    <s v="Pago Completo"/>
    <m/>
    <s v="D-2025-09-04-25699"/>
  </r>
  <r>
    <d v="2025-09-05T00:00:00"/>
    <s v="Fac 1 - Estrella Polar - Hospedaje y Alimentación Miriam Priotti, Midi, Juana, Romina y Gabriela"/>
    <x v="496"/>
    <s v="Reunião de Equipe Água"/>
    <s v="Panamá"/>
    <x v="105"/>
    <x v="0"/>
    <s v="Avina Americas – Fundación Avina (AA-FA)"/>
    <x v="4"/>
    <x v="12"/>
    <x v="12"/>
    <s v="Contratación de servicios/Viajes/Hoteles/Viáticos"/>
    <x v="2"/>
    <s v="US Dollar"/>
    <n v="4955"/>
    <n v="4955"/>
    <s v="Pago Completo"/>
    <m/>
    <s v="D-2025-09-04-25700"/>
  </r>
  <r>
    <d v="2025-09-05T00:00:00"/>
    <s v="Honorário de Julio"/>
    <x v="123"/>
    <s v="GCF BRA | Consultoria Genero e Diversidade - Lara Vaz"/>
    <s v="Panamá"/>
    <x v="2"/>
    <x v="0"/>
    <s v="Co-inversor - Fundación Avina (FA)"/>
    <x v="0"/>
    <x v="0"/>
    <x v="0"/>
    <s v="Consultoría: Implementación de Programas"/>
    <x v="2"/>
    <s v="Reales"/>
    <n v="7862.25"/>
    <n v="1448.97"/>
    <s v="Pago Completo"/>
    <m/>
    <s v="D-2025-09-03-25692"/>
  </r>
  <r>
    <d v="2025-09-05T00:00:00"/>
    <s v="7to desembolso 2025-2026"/>
    <x v="110"/>
    <s v="UE Redes Chaco - ACDI"/>
    <s v="Argentina"/>
    <x v="56"/>
    <x v="0"/>
    <s v="Co-inversor - Fundación Avina (FA)"/>
    <x v="0"/>
    <x v="11"/>
    <x v="11"/>
    <s v="Donación efectivo más de U$D 50K"/>
    <x v="0"/>
    <s v="US Dollar"/>
    <n v="199949"/>
    <n v="199949"/>
    <s v="Pago Completo"/>
    <m/>
    <s v="D-2025-09-04-25703"/>
  </r>
  <r>
    <d v="2025-09-08T00:00:00"/>
    <s v="RPA 6815 ref. Oficina ASPACS - 05/09/2025 - Robert Lacerda"/>
    <x v="563"/>
    <s v="WTT POL - Oficina ASPACS - 05/09/2025 - Robert Lacerda"/>
    <s v="Asociacion WTT"/>
    <x v="114"/>
    <x v="0"/>
    <s v="WTT Institucional"/>
    <x v="2"/>
    <x v="13"/>
    <x v="13"/>
    <s v="Consultoría: Inversiones"/>
    <x v="2"/>
    <s v="Reales"/>
    <n v="890"/>
    <n v="163.98"/>
    <s v="Pago Parcial Realizado"/>
    <m/>
    <s v="D-2025-09-08-25720"/>
  </r>
  <r>
    <d v="2025-09-08T00:00:00"/>
    <s v="Mutirão Tecnoclima - ITS"/>
    <x v="564"/>
    <s v="WTT POL - Mutirão Tecnoclima - ITS"/>
    <s v="Asociacion WTT"/>
    <x v="69"/>
    <x v="0"/>
    <s v="WTT Institucional"/>
    <x v="2"/>
    <x v="13"/>
    <x v="13"/>
    <s v="Patrocinios"/>
    <x v="2"/>
    <s v="Reales"/>
    <n v="25000"/>
    <n v="4606.17"/>
    <s v="Pago Completo"/>
    <m/>
    <s v="D-2025-09-08-25715"/>
  </r>
  <r>
    <d v="2025-09-08T00:00:00"/>
    <s v="NF 4 ref. Pago 1 - Assessoria de Imprensa | Suzanna Ferreira"/>
    <x v="565"/>
    <s v="WTT COM - Assessoria de Imprensa | Suzanna Ferreira"/>
    <s v="Asociacion WTT"/>
    <x v="19"/>
    <x v="0"/>
    <s v="WTT Institucional"/>
    <x v="2"/>
    <x v="13"/>
    <x v="13"/>
    <s v="Consultoría: Contratación de servicios/Otros"/>
    <x v="2"/>
    <s v="Reales"/>
    <n v="2300"/>
    <n v="423.77"/>
    <s v="Pago Completo"/>
    <m/>
    <s v="D-2025-09-05-25712"/>
  </r>
  <r>
    <d v="2025-09-08T00:00:00"/>
    <s v="1st payment Launcher Engineers Hub"/>
    <x v="566"/>
    <s v="Impulsouth II: JTL&amp;I Grants - Launcher Engineers Hub Ltd - Zambia"/>
    <s v="Panamá"/>
    <x v="63"/>
    <x v="0"/>
    <s v="Co-inversor - Fundación Avina (FA)"/>
    <x v="7"/>
    <x v="22"/>
    <x v="25"/>
    <s v="Donación efectivo más de U$D 3K y menos de U$D 50K"/>
    <x v="34"/>
    <s v="US Dollar"/>
    <n v="4000"/>
    <n v="4000"/>
    <s v="Pago Completo"/>
    <m/>
    <s v="D-2025-09-05-25710"/>
  </r>
  <r>
    <d v="2025-09-09T00:00:00"/>
    <s v="Pago único Paul Nduhuura"/>
    <x v="567"/>
    <s v="Impulsouth II: Mapping and Engagement of Stakeholders Paul Nduhuura"/>
    <s v="Panamá"/>
    <x v="63"/>
    <x v="0"/>
    <s v="Co-inversor - Fundación Avina (FA)"/>
    <x v="7"/>
    <x v="22"/>
    <x v="25"/>
    <s v="Consultoría: Contratación de servicios/Otros"/>
    <x v="26"/>
    <s v="US Dollar"/>
    <n v="1500"/>
    <n v="1500"/>
    <s v="Pago Completo"/>
    <m/>
    <s v="D-2025-09-08-25718"/>
  </r>
  <r>
    <d v="2025-09-09T00:00:00"/>
    <s v="Pago fsac"/>
    <x v="568"/>
    <s v="DAWF Asociación Civil De Acción Climática - Enmienda"/>
    <s v="Panamá"/>
    <x v="88"/>
    <x v="0"/>
    <s v="Avina Americas – Fundación Avina (AA-FA)"/>
    <x v="3"/>
    <x v="3"/>
    <x v="3"/>
    <s v="Donación efectivo más de U$D 3K y menos de U$D 50K"/>
    <x v="0"/>
    <s v="US Dollar"/>
    <n v="6725.66"/>
    <n v="6725.66"/>
    <s v="Pago Completo"/>
    <m/>
    <s v="D-2025-09-09-25728"/>
  </r>
  <r>
    <d v="2025-09-09T00:00:00"/>
    <s v="Pago unico | RAICHALI INDEPENDIENTE AC"/>
    <x v="569"/>
    <s v="SURGE | Territorial, Alianza de Medios | Fortaleciendo el periodismo local"/>
    <s v="Panamá"/>
    <x v="127"/>
    <x v="0"/>
    <s v="Avina Americas – Fundación Avina (AA-FA)"/>
    <x v="5"/>
    <x v="5"/>
    <x v="5"/>
    <s v="Donación efectivo más de U$D 3K y menos de U$D 50K"/>
    <x v="6"/>
    <s v="US Dollar"/>
    <n v="47500"/>
    <n v="47500"/>
    <s v="Pago Completo"/>
    <m/>
    <s v="D-2025-09-09-25733"/>
  </r>
  <r>
    <d v="2025-09-09T00:00:00"/>
    <s v="Pago unico | Voces del territorio A.C."/>
    <x v="570"/>
    <s v="SURGE | Desaparición forzada de personas indígenas en México | Voces del territorio"/>
    <s v="Panamá"/>
    <x v="61"/>
    <x v="0"/>
    <s v="Avina Americas – Fundación Avina (AA-FA)"/>
    <x v="5"/>
    <x v="5"/>
    <x v="5"/>
    <s v="Donación efectivo más de U$D 3K y menos de U$D 50K"/>
    <x v="6"/>
    <s v="US Dollar"/>
    <n v="30000"/>
    <n v="30000"/>
    <s v="Pago Completo"/>
    <m/>
    <s v="D-2025-09-09-25731"/>
  </r>
  <r>
    <d v="2025-09-09T00:00:00"/>
    <s v="Baixa de Adiantamento - Caroline Santos"/>
    <x v="69"/>
    <s v="GCF BRA | Administrative Consulting - Caroline Santos"/>
    <s v="Brasil"/>
    <x v="2"/>
    <x v="0"/>
    <s v="Co-inversor - Fundación Avina (FA)"/>
    <x v="0"/>
    <x v="0"/>
    <x v="0"/>
    <s v="Consultoría: Implementación de Programas"/>
    <x v="2"/>
    <s v="Reales"/>
    <n v="3000"/>
    <n v="552.74"/>
    <s v="Pago Completo"/>
    <m/>
    <s v="D-2025-09-08-25723"/>
  </r>
  <r>
    <d v="2025-09-09T00:00:00"/>
    <s v="Desembolso Enmienda 09-2025"/>
    <x v="571"/>
    <s v="UE Redes Chaco - Huella de Carbono"/>
    <s v="Argentina"/>
    <x v="56"/>
    <x v="0"/>
    <s v="Co-inversor - Fundación Avina (FA)"/>
    <x v="0"/>
    <x v="0"/>
    <x v="0"/>
    <s v="Consultoría: Implementación de Programas"/>
    <x v="0"/>
    <s v="Pesos Argentinos"/>
    <n v="2958750"/>
    <n v="2088.7800000000002"/>
    <s v="Pago Completo"/>
    <m/>
    <s v="D-2025-09-09-25730"/>
  </r>
  <r>
    <d v="2025-09-09T00:00:00"/>
    <s v="02 Desembolso Fundo Casa"/>
    <x v="360"/>
    <s v="BASE SKOLL: Fundo Casa - 2do esquema BASE"/>
    <s v="Panamá"/>
    <x v="103"/>
    <x v="0"/>
    <s v="Avina Americas – Fundación Avina (AA-FA)"/>
    <x v="7"/>
    <x v="22"/>
    <x v="25"/>
    <s v="Donación efectivo más de U$D 3K y menos de U$D 50K"/>
    <x v="2"/>
    <s v="US Dollar"/>
    <n v="30000"/>
    <n v="30000"/>
    <s v="Pago Completo"/>
    <m/>
    <s v="D-2025-09-03-25696"/>
  </r>
  <r>
    <d v="2025-09-09T00:00:00"/>
    <s v="2nd payment Wirnkar Basil"/>
    <x v="482"/>
    <s v="Impulsouth II: JTL&amp;I Grants - Wirnkar Basil Nsanyuy - Cameroon"/>
    <s v="Panamá"/>
    <x v="63"/>
    <x v="0"/>
    <s v="Co-inversor - Fundación Avina (FA)"/>
    <x v="7"/>
    <x v="22"/>
    <x v="25"/>
    <s v="Donación efectivo más de U$D 3K y menos de U$D 50K"/>
    <x v="31"/>
    <s v="US Dollar"/>
    <n v="6000"/>
    <n v="6000"/>
    <s v="Pago Completo"/>
    <m/>
    <s v="D-2025-09-09-25727"/>
  </r>
  <r>
    <d v="2025-09-09T00:00:00"/>
    <s v="Pago agosto 2025 - Daniela Salas"/>
    <x v="112"/>
    <s v="ICC: consultoría de monitoreo, evaluación y aprendizaje - Daniela Salas"/>
    <s v="Panamá"/>
    <x v="106"/>
    <x v="0"/>
    <s v="Co-inversor - Fundación Avina (FA)"/>
    <x v="3"/>
    <x v="9"/>
    <x v="9"/>
    <s v="Consultoría: Implementación de Programas"/>
    <x v="7"/>
    <s v="Nuevos Soles Peruanos"/>
    <n v="8500"/>
    <n v="2415.46"/>
    <s v="Pago Completo"/>
    <m/>
    <s v="D-2025-09-08-25716"/>
  </r>
  <r>
    <d v="2025-09-09T00:00:00"/>
    <s v="Locação de carro - Agenda Marajó - 11a14.09"/>
    <x v="36"/>
    <s v="GCF BRA | Eventos e Viagens - Projeto Marajó"/>
    <s v="Brasil"/>
    <x v="2"/>
    <x v="0"/>
    <s v="Co-inversor - Fundación Avina (FA)"/>
    <x v="0"/>
    <x v="11"/>
    <x v="11"/>
    <s v="Organizado por Avina"/>
    <x v="2"/>
    <s v="Reales"/>
    <n v="2250"/>
    <n v="414.56"/>
    <s v="Pago Completo"/>
    <m/>
    <s v="D-2025-09-08-25721"/>
  </r>
  <r>
    <d v="2025-09-09T00:00:00"/>
    <s v="Locação de carro - Agenda Seleção de Beneficiários - Setembro"/>
    <x v="36"/>
    <s v="GCF BRA | Eventos e Viagens - Projeto Marajó"/>
    <s v="Brasil"/>
    <x v="2"/>
    <x v="0"/>
    <s v="Co-inversor - Fundación Avina (FA)"/>
    <x v="0"/>
    <x v="11"/>
    <x v="11"/>
    <s v="Organizado por Avina"/>
    <x v="2"/>
    <s v="Reales"/>
    <n v="9000"/>
    <n v="1658.22"/>
    <s v="Pago Completo"/>
    <m/>
    <s v="D-2025-09-08-25722"/>
  </r>
  <r>
    <d v="2025-09-09T00:00:00"/>
    <s v="Pago | ABRAMPA"/>
    <x v="572"/>
    <s v="MAPBiomas | XII Congreso de la RedeMPA - ABRAMPA"/>
    <s v="Panamá"/>
    <x v="90"/>
    <x v="0"/>
    <s v="Co-inversor - Fundación Avina (FA)"/>
    <x v="5"/>
    <x v="5"/>
    <x v="5"/>
    <s v="Donación efectivo más de U$D 3K y menos de U$D 50K"/>
    <x v="0"/>
    <s v="US Dollar"/>
    <n v="10000"/>
    <n v="10000"/>
    <s v="Pago Completo"/>
    <m/>
    <s v="D-2025-09-09-25732"/>
  </r>
  <r>
    <d v="2025-09-09T00:00:00"/>
    <s v="Desembolso 6 - Proyungas"/>
    <x v="33"/>
    <s v="UE Redes Chaco - Proyungas"/>
    <s v="Argentina"/>
    <x v="56"/>
    <x v="0"/>
    <s v="Co-inversor - Fundación Avina (FA)"/>
    <x v="0"/>
    <x v="11"/>
    <x v="11"/>
    <s v="Donación efectivo más de U$D 50K"/>
    <x v="0"/>
    <s v="US Dollar"/>
    <n v="271390.32"/>
    <n v="271390.32"/>
    <s v="Pago Completo"/>
    <m/>
    <s v="D-2025-09-09-25725"/>
  </r>
  <r>
    <d v="2025-09-09T00:00:00"/>
    <s v="Reembolso de Despesas - Caroline Santos"/>
    <x v="69"/>
    <s v="GCF BRA | Administrative Consulting - Caroline Santos"/>
    <s v="Brasil"/>
    <x v="2"/>
    <x v="0"/>
    <s v="Co-inversor - Fundación Avina (FA)"/>
    <x v="0"/>
    <x v="0"/>
    <x v="0"/>
    <s v="Consultoría: Implementación de Programas"/>
    <x v="2"/>
    <s v="Reales"/>
    <n v="246.25"/>
    <n v="45.37"/>
    <s v="Pago Completo"/>
    <m/>
    <s v="D-2025-09-08-25724"/>
  </r>
  <r>
    <d v="2025-09-09T00:00:00"/>
    <s v="Desembolso 2/2 (30%)"/>
    <x v="200"/>
    <s v="UE Redes Chaco - fondos de innovación (Asoc. Civil Red Agroforestal Chaco Argentina)"/>
    <s v="Argentina"/>
    <x v="56"/>
    <x v="0"/>
    <s v="Co-inversor - Fundación Avina (FA)"/>
    <x v="0"/>
    <x v="11"/>
    <x v="11"/>
    <s v="Donación efectivo más de U$D 50K"/>
    <x v="0"/>
    <s v="Pesos Argentinos"/>
    <n v="20689500"/>
    <n v="15416.92"/>
    <s v="Pago Completo"/>
    <m/>
    <s v="D-2025-09-08-25717"/>
  </r>
  <r>
    <d v="2025-09-10T00:00:00"/>
    <s v="Pago 4 Conexión Guatemala I-06780"/>
    <x v="114"/>
    <s v="ASDI: Transformando retornos en oportunidades de crecimiento en Olintepeque"/>
    <s v="Panamá"/>
    <x v="5"/>
    <x v="0"/>
    <s v="Co-inversor - Fundación Avina (FA)"/>
    <x v="3"/>
    <x v="3"/>
    <x v="3"/>
    <s v="Donación efectivo más de U$D 3K y menos de U$D 50K"/>
    <x v="19"/>
    <s v="US Dollar"/>
    <n v="16200"/>
    <n v="16200"/>
    <s v="Pago Completo"/>
    <m/>
    <s v="D-2025-09-09-25736"/>
  </r>
  <r>
    <d v="2025-09-10T00:00:00"/>
    <s v="Adicional Hotel y Salón"/>
    <x v="552"/>
    <s v="Reunión de Equipo Clima"/>
    <s v="Panamá"/>
    <x v="27"/>
    <x v="0"/>
    <s v="Co-inversor - Fundación Avina (FA)"/>
    <x v="7"/>
    <x v="14"/>
    <x v="14"/>
    <s v="Organizado por Avina"/>
    <x v="10"/>
    <s v="US Dollar"/>
    <n v="1120"/>
    <n v="1120"/>
    <s v="Pago Completo"/>
    <m/>
    <s v="D-2025-09-09-25734"/>
  </r>
  <r>
    <d v="2025-09-10T00:00:00"/>
    <s v="Pago Pasaje Aéreo Mirana Andriarisoa"/>
    <x v="552"/>
    <s v="Reunión de Equipo Clima"/>
    <s v="Panamá"/>
    <x v="27"/>
    <x v="0"/>
    <s v="Co-inversor - Fundación Avina (FA)"/>
    <x v="7"/>
    <x v="14"/>
    <x v="14"/>
    <s v="Organizado por Avina"/>
    <x v="10"/>
    <s v="US Dollar"/>
    <n v="2573"/>
    <n v="2573"/>
    <s v="Pago Completo"/>
    <m/>
    <s v="D-2025-09-09-25735"/>
  </r>
  <r>
    <d v="2025-09-10T00:00:00"/>
    <s v="Desembolso 2/2 I-2025-06954"/>
    <x v="400"/>
    <s v="ECI - Latitud R - GUA - Fortalecimiento RI - Atitlán Recicla con foco en plásticos"/>
    <s v="Avina Americas"/>
    <x v="96"/>
    <x v="0"/>
    <s v="Co-inversor - Avina Americas (AA)"/>
    <x v="6"/>
    <x v="19"/>
    <x v="19"/>
    <s v="Donación efectivo más de U$D 3K y menos de U$D 50K"/>
    <x v="19"/>
    <s v="US Dollar"/>
    <n v="10000"/>
    <n v="10000"/>
    <s v="Pago Completo"/>
    <m/>
    <s v="D-2025-09-08-25714"/>
  </r>
  <r>
    <d v="2025-09-10T00:00:00"/>
    <s v="Pago enmienda ColombiaI-6816"/>
    <x v="108"/>
    <s v="MapBiomas Colombia"/>
    <s v="Avina Americas"/>
    <x v="10"/>
    <x v="0"/>
    <s v="Co-inversor - Avina Americas (AA)"/>
    <x v="0"/>
    <x v="6"/>
    <x v="6"/>
    <s v="Donación efectivo más de U$D 50K"/>
    <x v="4"/>
    <s v="US Dollar"/>
    <n v="120000"/>
    <n v="120000"/>
    <s v="Pago Completo"/>
    <m/>
    <s v="D-2025-09-08-25713"/>
  </r>
  <r>
    <d v="2025-09-11T00:00:00"/>
    <s v="Reissued 1st payment - Green Impact"/>
    <x v="497"/>
    <s v="Impulsouth II: JTL&amp;I Grants - Green Impact - Cameroon"/>
    <s v="Panamá"/>
    <x v="63"/>
    <x v="0"/>
    <s v="Co-inversor - Fundación Avina (FA)"/>
    <x v="7"/>
    <x v="22"/>
    <x v="25"/>
    <s v="Donación efectivo más de U$D 3K y menos de U$D 50K"/>
    <x v="31"/>
    <s v="US Dollar"/>
    <n v="4000"/>
    <n v="4000"/>
    <s v="Pago Completo"/>
    <m/>
    <s v="D-2025-09-11-25746"/>
  </r>
  <r>
    <d v="2025-09-11T00:00:00"/>
    <s v="Pago único Nambula"/>
    <x v="573"/>
    <s v="Impulsouth II: Mapping and Engagement of Stakeholders Nambula Sitali Kachumi"/>
    <s v="Panamá"/>
    <x v="63"/>
    <x v="0"/>
    <s v="Co-inversor - Fundación Avina (FA)"/>
    <x v="7"/>
    <x v="22"/>
    <x v="25"/>
    <s v="Consultoría: Contratación de servicios/Otros"/>
    <x v="34"/>
    <s v="US Dollar"/>
    <n v="1500"/>
    <n v="1500"/>
    <s v="Pago Completo"/>
    <m/>
    <s v="D-2025-09-08-25719"/>
  </r>
  <r>
    <d v="2025-09-11T00:00:00"/>
    <s v="Pago unico | CENTRO DE DERECHOS HUMANOS DE LOS PUEBLOS DEL SUR DE VERACRUZ BETY CARIÑO AC"/>
    <x v="574"/>
    <s v="SURGE | Defensa del territorio indígena nahua y nuntajiiyi' con equidad de género y participación de juventudes| CENTRO DE DERECHOS HUMANOS DE LOS PUEBLOS DEL SUR DE VERACRUZ BETY CARIÑO A.C."/>
    <s v="Panamá"/>
    <x v="75"/>
    <x v="0"/>
    <s v="Avina Americas – Fundación Avina (AA-FA)"/>
    <x v="5"/>
    <x v="5"/>
    <x v="5"/>
    <s v="Donación efectivo más de U$D 3K y menos de U$D 50K"/>
    <x v="6"/>
    <s v="US Dollar"/>
    <n v="22500"/>
    <n v="22500"/>
    <s v="Pago Completo"/>
    <m/>
    <s v="D-2025-09-09-25737"/>
  </r>
  <r>
    <d v="2025-09-12T00:00:00"/>
    <s v="Desembolso 2/2 (30%)"/>
    <x v="222"/>
    <s v="UE Redes Chaco - fondos de innovación (Fundación Biodiversidad)"/>
    <s v="Argentina"/>
    <x v="56"/>
    <x v="0"/>
    <s v="Co-inversor - Fundación Avina (FA)"/>
    <x v="0"/>
    <x v="11"/>
    <x v="11"/>
    <s v="Donación efectivo más de U$D 3K y menos de U$D 50K"/>
    <x v="0"/>
    <s v="Pesos Argentinos"/>
    <n v="7002600"/>
    <n v="4819.41"/>
    <s v="Pago Completo"/>
    <m/>
    <s v="D-2025-09-10-25739"/>
  </r>
  <r>
    <d v="2025-09-12T00:00:00"/>
    <s v="Pago 4 COFAMIPRO I -06773"/>
    <x v="25"/>
    <s v="ASDI: COFAMIPRO, fortalecimiento en procesos de Incidencia"/>
    <s v="Panamá"/>
    <x v="5"/>
    <x v="0"/>
    <s v="Co-inversor - Fundación Avina (FA)"/>
    <x v="3"/>
    <x v="3"/>
    <x v="3"/>
    <s v="Donación efectivo más de U$D 3K y menos de U$D 50K"/>
    <x v="8"/>
    <s v="US Dollar"/>
    <n v="25000"/>
    <n v="25000"/>
    <s v="Pago Completo"/>
    <m/>
    <s v="D-2025-09-11-25741"/>
  </r>
  <r>
    <d v="2025-09-12T00:00:00"/>
    <s v="I-2025-07039 - Pago 1/2 Atlas 2024-2025"/>
    <x v="575"/>
    <s v="ECI Latitud R BRA - Atlas - Atlas 2024/2025"/>
    <s v="Avina Americas"/>
    <x v="108"/>
    <x v="0"/>
    <s v="Co-inversor - Avina Americas (AA)"/>
    <x v="6"/>
    <x v="19"/>
    <x v="19"/>
    <s v="Donación efectivo más de U$D 3K y menos de U$D 50K"/>
    <x v="2"/>
    <s v="US Dollar"/>
    <n v="20000"/>
    <n v="20000"/>
    <s v="Pago Completo"/>
    <m/>
    <s v="D-2025-09-10-25738"/>
  </r>
  <r>
    <d v="2025-09-12T00:00:00"/>
    <s v="Pago Astradomes-CEPAL"/>
    <x v="576"/>
    <s v="DAWF Asociación de Trabajadoras Domésticas Astradomes - Enmienda"/>
    <s v="Panamá"/>
    <x v="88"/>
    <x v="0"/>
    <s v="Avina Americas – Fundación Avina (AA-FA)"/>
    <x v="3"/>
    <x v="3"/>
    <x v="3"/>
    <s v="Donación efectivo más de U$D 3K y menos de U$D 50K"/>
    <x v="14"/>
    <s v="US Dollar"/>
    <n v="4748.74"/>
    <n v="4748.74"/>
    <s v="Pago Completo"/>
    <m/>
    <s v="D-2025-09-09-25729"/>
  </r>
  <r>
    <d v="2025-09-15T00:00:00"/>
    <s v="Pago 2 – I-07035 Cosmovisiones"/>
    <x v="577"/>
    <s v="ASDI: Consultoría de Comunicaciones - Cosmovisiones-Fernando Francia"/>
    <s v="Panamá"/>
    <x v="5"/>
    <x v="0"/>
    <s v="Co-inversor - Fundación Avina (FA)"/>
    <x v="3"/>
    <x v="9"/>
    <x v="9"/>
    <s v="Consultoría: Implementación de Programas"/>
    <x v="19"/>
    <s v="Colones Costarricenses"/>
    <n v="1487640"/>
    <n v="2962.54"/>
    <s v="Pago Completo"/>
    <m/>
    <s v="D-2025-09-11-25744"/>
  </r>
  <r>
    <d v="2025-09-15T00:00:00"/>
    <s v="Pago unico"/>
    <x v="578"/>
    <s v="Capacitación virtual - Tratado vinculante sobre empresas y derechos humanos"/>
    <s v="Panamá"/>
    <x v="27"/>
    <x v="0"/>
    <s v="Co-inversor - Fundación Avina (FA)"/>
    <x v="3"/>
    <x v="3"/>
    <x v="3"/>
    <s v="Consultoría: Contratación de servicios/Otros"/>
    <x v="19"/>
    <s v="US Dollar"/>
    <n v="350"/>
    <n v="350"/>
    <s v="Pago Completo"/>
    <m/>
    <s v="D-2025-09-12-25749"/>
  </r>
  <r>
    <d v="2025-09-15T00:00:00"/>
    <s v="Pago 1 – I-07035 Cosmovisiones"/>
    <x v="577"/>
    <s v="ASDI: Consultoría de Comunicaciones - Cosmovisiones-Fernando Francia"/>
    <s v="Panamá"/>
    <x v="5"/>
    <x v="0"/>
    <s v="Co-inversor - Fundación Avina (FA)"/>
    <x v="3"/>
    <x v="9"/>
    <x v="9"/>
    <s v="Consultoría: Implementación de Programas"/>
    <x v="19"/>
    <s v="Colones Costarricenses"/>
    <n v="1487640"/>
    <n v="2962.54"/>
    <s v="Pago Completo"/>
    <m/>
    <s v="D-2025-09-11-25743"/>
  </r>
  <r>
    <d v="2025-09-16T00:00:00"/>
    <s v="FC 63254 - Vuelo Caroline Santos"/>
    <x v="579"/>
    <s v="Reunión equipo Biomas- 2025"/>
    <s v="Panamá"/>
    <x v="2"/>
    <x v="0"/>
    <s v="Co-inversor - Fundación Avina (FA)"/>
    <x v="0"/>
    <x v="0"/>
    <x v="0"/>
    <s v="Organizado por Avina"/>
    <x v="2"/>
    <s v="US Dollar"/>
    <n v="657.56"/>
    <n v="657.56"/>
    <s v="Pago Completo"/>
    <m/>
    <s v="D-2025-09-16-25755"/>
  </r>
  <r>
    <d v="2025-09-16T00:00:00"/>
    <s v="FC 63241 - Vuelo Lanna Peixoto"/>
    <x v="579"/>
    <s v="Reunión equipo Biomas- 2025"/>
    <s v="Panamá"/>
    <x v="2"/>
    <x v="0"/>
    <s v="Co-inversor - Fundación Avina (FA)"/>
    <x v="0"/>
    <x v="0"/>
    <x v="0"/>
    <s v="Organizado por Avina"/>
    <x v="2"/>
    <s v="US Dollar"/>
    <n v="520.17999999999995"/>
    <n v="520.17999999999995"/>
    <s v="Pago Completo"/>
    <m/>
    <s v="D-2025-09-16-25753"/>
  </r>
  <r>
    <d v="2025-09-16T00:00:00"/>
    <s v="FC 63238 - Vuelo Yaiza Reid Rata"/>
    <x v="579"/>
    <s v="Reunión equipo Biomas- 2025"/>
    <s v="Panamá"/>
    <x v="40"/>
    <x v="0"/>
    <s v="Co-inversor - Fundación Avina (FA)"/>
    <x v="0"/>
    <x v="0"/>
    <x v="0"/>
    <s v="Organizado por Avina"/>
    <x v="2"/>
    <s v="US Dollar"/>
    <n v="651.66999999999996"/>
    <n v="651.66999999999996"/>
    <s v="Pago Completo"/>
    <m/>
    <s v="D-2025-09-16-25759"/>
  </r>
  <r>
    <d v="2025-09-16T00:00:00"/>
    <s v="FC 34313 -  Vuelo Florencia Rojas"/>
    <x v="579"/>
    <s v="Reunión equipo Biomas- 2025"/>
    <s v="Panamá"/>
    <x v="40"/>
    <x v="0"/>
    <s v="Co-inversor - Fundación Avina (FA)"/>
    <x v="0"/>
    <x v="0"/>
    <x v="0"/>
    <s v="Organizado por Avina"/>
    <x v="2"/>
    <s v="US Dollar"/>
    <n v="538.5"/>
    <n v="538.5"/>
    <s v="Pago Completo"/>
    <m/>
    <s v="D-2025-09-16-25756"/>
  </r>
  <r>
    <d v="2025-09-16T00:00:00"/>
    <s v="Salón, Equipos y Alimentación - bajar adelanto Daniela"/>
    <x v="512"/>
    <s v="NDC Bolivia: Taller Cochabamba"/>
    <s v="Panamá"/>
    <x v="112"/>
    <x v="0"/>
    <s v="Co-inversor - Fundación Avina (FA)"/>
    <x v="7"/>
    <x v="22"/>
    <x v="25"/>
    <s v="Organizado por Avina"/>
    <x v="17"/>
    <s v="US Dollar"/>
    <n v="6221.98"/>
    <n v="6221.98"/>
    <s v="Pago Completo"/>
    <m/>
    <s v="D-2025-09-16-25762"/>
  </r>
  <r>
    <d v="2025-09-16T00:00:00"/>
    <s v="FC 34316 - Vuelo Emerson Miranda"/>
    <x v="579"/>
    <s v="Reunión equipo Biomas- 2025"/>
    <s v="Panamá"/>
    <x v="2"/>
    <x v="0"/>
    <s v="Co-inversor - Fundación Avina (FA)"/>
    <x v="0"/>
    <x v="0"/>
    <x v="0"/>
    <s v="Organizado por Avina"/>
    <x v="2"/>
    <s v="US Dollar"/>
    <n v="485.08"/>
    <n v="485.08"/>
    <s v="Pago Completo"/>
    <m/>
    <s v="D-2025-09-16-25752"/>
  </r>
  <r>
    <d v="2025-09-16T00:00:00"/>
    <s v="FC 63529 - Vuelo Paz Gonzalez"/>
    <x v="579"/>
    <s v="Reunión equipo Biomas- 2025"/>
    <s v="Panamá"/>
    <x v="40"/>
    <x v="0"/>
    <s v="Co-inversor - Fundación Avina (FA)"/>
    <x v="0"/>
    <x v="0"/>
    <x v="0"/>
    <s v="Organizado por Avina"/>
    <x v="2"/>
    <s v="US Dollar"/>
    <n v="538.6"/>
    <n v="538.6"/>
    <s v="Pago Completo"/>
    <m/>
    <s v="D-2025-09-16-25760"/>
  </r>
  <r>
    <d v="2025-09-16T00:00:00"/>
    <s v="FC 63237 - vuelo Laura Sifonios"/>
    <x v="579"/>
    <s v="Reunión equipo Biomas- 2025"/>
    <s v="Panamá"/>
    <x v="40"/>
    <x v="0"/>
    <s v="Co-inversor - Fundación Avina (FA)"/>
    <x v="0"/>
    <x v="0"/>
    <x v="0"/>
    <s v="Organizado por Avina"/>
    <x v="2"/>
    <s v="US Dollar"/>
    <n v="547.84"/>
    <n v="547.84"/>
    <s v="Pago Completo"/>
    <m/>
    <s v="D-2025-09-16-25758"/>
  </r>
  <r>
    <d v="2025-09-16T00:00:00"/>
    <s v="FC 63256 - Vuelo Denis Conrado"/>
    <x v="579"/>
    <s v="Reunión equipo Biomas- 2025"/>
    <s v="Panamá"/>
    <x v="2"/>
    <x v="0"/>
    <s v="Co-inversor - Fundación Avina (FA)"/>
    <x v="0"/>
    <x v="0"/>
    <x v="0"/>
    <s v="Organizado por Avina"/>
    <x v="2"/>
    <s v="US Dollar"/>
    <n v="657.56"/>
    <n v="657.56"/>
    <s v="Pago Completo"/>
    <m/>
    <s v="D-2025-09-12-25747"/>
  </r>
  <r>
    <d v="2025-09-16T00:00:00"/>
    <s v="FC 63243 - Vuelo Ma. Beatriz Ferreira Lima (acompañante Lanna)"/>
    <x v="579"/>
    <s v="Reunión equipo Biomas- 2025"/>
    <s v="Panamá"/>
    <x v="2"/>
    <x v="0"/>
    <s v="Co-inversor - Fundación Avina (FA)"/>
    <x v="0"/>
    <x v="0"/>
    <x v="0"/>
    <s v="Organizado por Avina"/>
    <x v="2"/>
    <s v="US Dollar"/>
    <n v="520.17999999999995"/>
    <n v="520.17999999999995"/>
    <s v="Pago Completo"/>
    <m/>
    <s v="D-2025-09-16-25754"/>
  </r>
  <r>
    <d v="2025-09-16T00:00:00"/>
    <s v="FC 34315 - Vuelo Eva Duarte"/>
    <x v="579"/>
    <s v="Reunión equipo Biomas- 2025"/>
    <s v="Panamá"/>
    <x v="40"/>
    <x v="0"/>
    <s v="Co-inversor - Fundación Avina (FA)"/>
    <x v="0"/>
    <x v="0"/>
    <x v="0"/>
    <s v="Organizado por Avina"/>
    <x v="2"/>
    <s v="US Dollar"/>
    <n v="1053.1199999999999"/>
    <n v="1053.1199999999999"/>
    <s v="Pago Completo"/>
    <m/>
    <s v="D-2025-09-16-25757"/>
  </r>
  <r>
    <d v="2025-09-16T00:00:00"/>
    <s v="Gastos bancarios Bajar del adelanto de Carola"/>
    <x v="427"/>
    <s v="NDC Bolivia: 2do Taller Cobija"/>
    <s v="Panamá"/>
    <x v="112"/>
    <x v="0"/>
    <s v="Co-inversor - Fundación Avina (FA)"/>
    <x v="7"/>
    <x v="22"/>
    <x v="25"/>
    <s v="Organizado por Avina"/>
    <x v="17"/>
    <s v="US Dollar"/>
    <n v="115.38"/>
    <n v="115.38"/>
    <s v="Pago Completo"/>
    <m/>
    <s v="D-2025-09-15-25751"/>
  </r>
  <r>
    <d v="2025-09-16T00:00:00"/>
    <s v="Pago al Hotel - Bajar adelanto a Daniela"/>
    <x v="512"/>
    <s v="NDC Bolivia: Taller Cochabamba"/>
    <s v="Panamá"/>
    <x v="112"/>
    <x v="0"/>
    <s v="Co-inversor - Fundación Avina (FA)"/>
    <x v="7"/>
    <x v="22"/>
    <x v="25"/>
    <s v="Organizado por Avina"/>
    <x v="17"/>
    <s v="US Dollar"/>
    <n v="6633.45"/>
    <n v="6633.45"/>
    <s v="Pago Completo"/>
    <m/>
    <s v="D-2025-09-16-25761"/>
  </r>
  <r>
    <d v="2025-09-16T00:00:00"/>
    <s v="Materiales, Transporte y presentador - bajar adelanto Daniela"/>
    <x v="512"/>
    <s v="NDC Bolivia: Taller Cochabamba"/>
    <s v="Panamá"/>
    <x v="112"/>
    <x v="0"/>
    <s v="Co-inversor - Fundación Avina (FA)"/>
    <x v="7"/>
    <x v="22"/>
    <x v="25"/>
    <s v="Organizado por Avina"/>
    <x v="17"/>
    <s v="US Dollar"/>
    <n v="593.07000000000005"/>
    <n v="593.07000000000005"/>
    <s v="Pago Completo"/>
    <m/>
    <s v="D-2025-09-16-25763"/>
  </r>
  <r>
    <d v="2025-09-17T00:00:00"/>
    <s v="Pago 1/2 - I-2025-07025"/>
    <x v="580"/>
    <s v="ECI Latitud R BRA - HUBS - ANCAT"/>
    <s v="Panamá"/>
    <x v="117"/>
    <x v="0"/>
    <s v="Co-inversor - Fundación Avina (FA)"/>
    <x v="6"/>
    <x v="10"/>
    <x v="10"/>
    <s v="Donación efectivo más de U$D 3K y menos de U$D 50K"/>
    <x v="2"/>
    <s v="US Dollar"/>
    <n v="24000"/>
    <n v="24000"/>
    <s v="Pago Completo"/>
    <m/>
    <s v="D-2025-09-17-25769"/>
  </r>
  <r>
    <d v="2025-09-17T00:00:00"/>
    <s v="1st Payment Luisa Vásquez"/>
    <x v="581"/>
    <s v="Greenovations II: Consultoría Apoyo técnico Proyecto Luisa Vásquez"/>
    <s v="Panamá"/>
    <x v="113"/>
    <x v="0"/>
    <s v="Co-inversor - Fundación Avina (FA)"/>
    <x v="7"/>
    <x v="22"/>
    <x v="26"/>
    <s v="Consultoría: Contratación de servicios/Otros"/>
    <x v="4"/>
    <s v="US Dollar"/>
    <n v="1064"/>
    <n v="1064"/>
    <s v="Pago Completo"/>
    <m/>
    <s v="D-2025-09-16-25764"/>
  </r>
  <r>
    <d v="2025-09-17T00:00:00"/>
    <s v="Viaje equipo consultor y Avina - bajar del adelanto a Daniela"/>
    <x v="512"/>
    <s v="NDC Bolivia: Taller Cochabamba"/>
    <s v="Panamá"/>
    <x v="112"/>
    <x v="0"/>
    <s v="Co-inversor - Fundación Avina (FA)"/>
    <x v="7"/>
    <x v="22"/>
    <x v="25"/>
    <s v="Organizado por Avina"/>
    <x v="17"/>
    <s v="US Dollar"/>
    <n v="1185.3399999999999"/>
    <n v="1185.3399999999999"/>
    <s v="Pago Completo"/>
    <m/>
    <s v="D-2025-09-17-25774"/>
  </r>
  <r>
    <d v="2025-09-17T00:00:00"/>
    <s v="Pago Pasaje Aéreo I-2025-07207 Workshop Brasilia"/>
    <x v="514"/>
    <s v="BASE Skoll: Workshop en Brasilia"/>
    <s v="Avina Americas"/>
    <x v="86"/>
    <x v="0"/>
    <s v="Co-inversor - Avina Americas (AA)"/>
    <x v="7"/>
    <x v="25"/>
    <x v="27"/>
    <s v="Organizado por Avina"/>
    <x v="2"/>
    <s v="US Dollar"/>
    <n v="3215"/>
    <n v="3215"/>
    <s v="Pago Completo"/>
    <m/>
    <s v="D-2025-08-20-25586"/>
  </r>
  <r>
    <d v="2025-09-17T00:00:00"/>
    <s v="Pago Único Rede Comuá I-2025-07220"/>
    <x v="582"/>
    <s v="BASE: Casa Sur Global - Rede Comuá"/>
    <s v="Avina Americas"/>
    <x v="86"/>
    <x v="0"/>
    <s v="Co-inversor - Avina Americas (AA)"/>
    <x v="7"/>
    <x v="25"/>
    <x v="27"/>
    <s v="Donación efectivo más de U$D 3K y menos de U$D 50K"/>
    <x v="2"/>
    <s v="US Dollar"/>
    <n v="5000"/>
    <n v="5000"/>
    <s v="Pago Completo"/>
    <m/>
    <s v="D-2025-09-15-25750"/>
  </r>
  <r>
    <d v="2025-09-18T00:00:00"/>
    <s v="Per diem y viaticos de los participantes - bajar adelanto Daniela"/>
    <x v="512"/>
    <s v="NDC Bolivia: Taller Cochabamba"/>
    <s v="Panamá"/>
    <x v="112"/>
    <x v="0"/>
    <s v="Co-inversor - Fundación Avina (FA)"/>
    <x v="7"/>
    <x v="22"/>
    <x v="25"/>
    <s v="Organizado por Avina"/>
    <x v="17"/>
    <s v="US Dollar"/>
    <n v="2778.8"/>
    <n v="2778.8"/>
    <s v="Pago Completo"/>
    <m/>
    <s v="D-2025-09-18-25780"/>
  </r>
  <r>
    <d v="2025-09-18T00:00:00"/>
    <s v="Pago 1 Producto 1, 2 y 3 de los TdR"/>
    <x v="583"/>
    <s v="Pro-CLIMAR Argentina - MRV (monitoring, report and verification) and programming - Output 4 - Desarrollo de software para del Sistema Nacional de Información Climática (SNIC)"/>
    <s v="Panamá"/>
    <x v="92"/>
    <x v="0"/>
    <s v="Co-inversor - Fundación Avina (FA)"/>
    <x v="6"/>
    <x v="10"/>
    <x v="10"/>
    <s v="Consultoría: Inversiones"/>
    <x v="0"/>
    <s v="Pesos Argentinos"/>
    <n v="5550000"/>
    <n v="4135.62"/>
    <s v="Pago Completo"/>
    <m/>
    <s v="D-2025-09-17-25775"/>
  </r>
  <r>
    <d v="2025-09-18T00:00:00"/>
    <s v="Anticipo gastos de viaje - 3"/>
    <x v="175"/>
    <s v="ECI - Consultoria gestión Unidad Ciencia de Datos"/>
    <s v="Panamá"/>
    <x v="23"/>
    <x v="0"/>
    <s v="Avina Americas – Fundación Avina (AA-FA)"/>
    <x v="6"/>
    <x v="8"/>
    <x v="8"/>
    <s v="Consultoría: Implementación de Programas"/>
    <x v="10"/>
    <s v="US Dollar"/>
    <n v="2118.89"/>
    <n v="2118.89"/>
    <s v="Pago Completo"/>
    <m/>
    <s v="D-2025-09-16-25766"/>
  </r>
  <r>
    <d v="2025-09-18T00:00:00"/>
    <s v="Invoice FAVIII005 - Pago 4 - Consultoría Gestión UCD - Romina Malagamba"/>
    <x v="175"/>
    <s v="ECI - Consultoria gestión Unidad Ciencia de Datos"/>
    <s v="Panamá"/>
    <x v="117"/>
    <x v="0"/>
    <s v="Co-inversor - Fundación Avina (FA)"/>
    <x v="6"/>
    <x v="8"/>
    <x v="8"/>
    <s v="Consultoría: Implementación de Programas"/>
    <x v="10"/>
    <s v="Pesos Argentinos"/>
    <n v="11235968"/>
    <n v="8372.5499999999993"/>
    <s v="Pago Completo"/>
    <m/>
    <s v="D-2025-09-17-25771"/>
  </r>
  <r>
    <d v="2025-09-18T00:00:00"/>
    <s v="Pago Enmienda 2026 2 de 2 IAMAP"/>
    <x v="80"/>
    <s v="MapBiomas: Brasil"/>
    <s v="Avina Americas"/>
    <x v="10"/>
    <x v="0"/>
    <s v="Co-inversor - Avina Americas (AA)"/>
    <x v="0"/>
    <x v="6"/>
    <x v="6"/>
    <s v="Donación efectivo más de U$D 50K"/>
    <x v="2"/>
    <s v="US Dollar"/>
    <n v="1000000"/>
    <n v="1000000"/>
    <s v="Pago Completo"/>
    <m/>
    <s v="D-2025-09-17-25777"/>
  </r>
  <r>
    <d v="2025-09-18T00:00:00"/>
    <s v="Pago Enmienda 2026 1 de 2 IAMAP"/>
    <x v="80"/>
    <s v="MapBiomas: Brasil"/>
    <s v="Avina Americas"/>
    <x v="10"/>
    <x v="0"/>
    <s v="Co-inversor - Avina Americas (AA)"/>
    <x v="0"/>
    <x v="6"/>
    <x v="6"/>
    <s v="Donación efectivo más de U$D 50K"/>
    <x v="2"/>
    <s v="US Dollar"/>
    <n v="1000000"/>
    <n v="1000000"/>
    <s v="Pago Completo"/>
    <m/>
    <s v="D-2025-09-17-25778"/>
  </r>
  <r>
    <d v="2025-09-19T00:00:00"/>
    <s v="5to desembolso 3er ingreso UE"/>
    <x v="178"/>
    <s v="UE Redes Chaco - Pata Pila"/>
    <s v="Argentina"/>
    <x v="56"/>
    <x v="0"/>
    <s v="Co-inversor - Fundación Avina (FA)"/>
    <x v="0"/>
    <x v="11"/>
    <x v="11"/>
    <s v="Donación efectivo más de U$D 50K"/>
    <x v="0"/>
    <s v="US Dollar"/>
    <n v="160828.57999999999"/>
    <n v="160828.57999999999"/>
    <s v="Pago Completo"/>
    <m/>
    <s v="D-2025-09-17-25768"/>
  </r>
  <r>
    <d v="2025-09-19T00:00:00"/>
    <s v="Fac 4 - Marvson Andrade - Consultoría"/>
    <x v="215"/>
    <s v="Águas do Marajó: Consultoría articulación de campo y sistematización de datos"/>
    <s v="Panamá"/>
    <x v="67"/>
    <x v="0"/>
    <s v="Co-inversor - Fundación Avina (FA)"/>
    <x v="4"/>
    <x v="12"/>
    <x v="12"/>
    <s v="Consultoría: Implementación de Programas"/>
    <x v="2"/>
    <s v="Reales"/>
    <n v="14000"/>
    <n v="2579.46"/>
    <s v="Pago Completo"/>
    <m/>
    <s v="D-2025-09-18-25782"/>
  </r>
  <r>
    <d v="2025-09-19T00:00:00"/>
    <s v="NF 32 ref. Honorario Mariana Brimdjam Setembro 2025 | 1/2"/>
    <x v="34"/>
    <s v="WTT COM - Consultora - Mariana Ribeiro Brimdjam"/>
    <s v="Asociacion WTT"/>
    <x v="114"/>
    <x v="0"/>
    <s v="WTT Institucional"/>
    <x v="2"/>
    <x v="2"/>
    <x v="2"/>
    <s v="Consultoría: Implementación de Programas"/>
    <x v="2"/>
    <s v="Reales"/>
    <n v="9182.4500000000007"/>
    <n v="1725.86"/>
    <s v="Pago Completo"/>
    <m/>
    <s v="D-2025-09-18-25786"/>
  </r>
  <r>
    <d v="2025-09-19T00:00:00"/>
    <s v="Locação imóvel - Agenda beneficiários"/>
    <x v="36"/>
    <s v="GCF BRA | Eventos e Viagens - Projeto Marajó"/>
    <s v="Brasil"/>
    <x v="2"/>
    <x v="0"/>
    <s v="Co-inversor - Fundación Avina (FA)"/>
    <x v="0"/>
    <x v="11"/>
    <x v="11"/>
    <s v="Organizado por Avina"/>
    <x v="2"/>
    <s v="Reales"/>
    <n v="6350"/>
    <n v="1191.97"/>
    <s v="Pago Completo"/>
    <m/>
    <s v="D-2025-09-10-25740"/>
  </r>
  <r>
    <d v="2025-09-19T00:00:00"/>
    <s v="Pago 15 Jerson I-5430"/>
    <x v="20"/>
    <s v="ASDI: Consultoría Honduras Jerson Muñoz"/>
    <s v="Panamá"/>
    <x v="5"/>
    <x v="0"/>
    <s v="Co-inversor - Fundación Avina (FA)"/>
    <x v="3"/>
    <x v="9"/>
    <x v="9"/>
    <s v="Consultoría: Implementación de Programas"/>
    <x v="8"/>
    <s v="Lempiras Hondureñas"/>
    <n v="64290.3"/>
    <n v="2463.8000000000002"/>
    <s v="Pago Completo"/>
    <m/>
    <s v="D-2025-09-17-25767"/>
  </r>
  <r>
    <d v="2025-09-19T00:00:00"/>
    <s v="6to desembolso 3er ingreso UE"/>
    <x v="202"/>
    <s v="UE Redes Chaco - ProNorte"/>
    <s v="Argentina"/>
    <x v="56"/>
    <x v="0"/>
    <s v="Co-inversor - Fundación Avina (FA)"/>
    <x v="0"/>
    <x v="11"/>
    <x v="11"/>
    <s v="Donación efectivo más de U$D 50K"/>
    <x v="0"/>
    <s v="US Dollar"/>
    <n v="310049.46000000002"/>
    <n v="310049.46000000002"/>
    <s v="Pago Completo"/>
    <m/>
    <s v="D-2025-09-18-25779"/>
  </r>
  <r>
    <d v="2025-09-19T00:00:00"/>
    <s v="Pago unico | Redes de Análisis Interdisciplinarias y Cooperación de Economía Solidaria (RAICES-AC)"/>
    <x v="584"/>
    <s v="SURGE | FCP | Contranarrativas: mujeres y territorios en disputa en Oaxaca| Redes de Análisis Interdisciplinarias y Cooperación de Economía Solidaria (RAICES-AC)"/>
    <s v="Panamá"/>
    <x v="124"/>
    <x v="0"/>
    <s v="Avina Americas – Fundación Avina (AA-FA)"/>
    <x v="5"/>
    <x v="5"/>
    <x v="5"/>
    <s v="Donación efectivo más de U$D 3K y menos de U$D 50K"/>
    <x v="6"/>
    <s v="US Dollar"/>
    <n v="13000"/>
    <n v="13000"/>
    <s v="Pago Completo"/>
    <m/>
    <s v="D-2025-09-12-25748"/>
  </r>
  <r>
    <d v="2025-09-19T00:00:00"/>
    <s v="Fac 4 - Juana Penayo - Consultoría"/>
    <x v="262"/>
    <s v="Lazos de Agua: Consultoria Programática País"/>
    <s v="Panamá"/>
    <x v="121"/>
    <x v="0"/>
    <s v="Co-inversor - Fundación Avina (FA)"/>
    <x v="4"/>
    <x v="12"/>
    <x v="12"/>
    <s v="Consultoría: Implementación de Programas"/>
    <x v="9"/>
    <s v="Guaranies Paraguayos"/>
    <n v="34995579.399999999"/>
    <n v="4487.1899999999996"/>
    <s v="Pago Completo"/>
    <m/>
    <s v="D-2025-09-19-25792"/>
  </r>
  <r>
    <d v="2025-09-19T00:00:00"/>
    <s v="NF 32 ref. Honorario Mariana Brimdjam Setembro 2025 | 2/2"/>
    <x v="34"/>
    <s v="WTT COM - Consultora - Mariana Ribeiro Brimdjam"/>
    <s v="Asociacion WTT"/>
    <x v="42"/>
    <x v="0"/>
    <s v="WTT Institucional"/>
    <x v="2"/>
    <x v="2"/>
    <x v="2"/>
    <s v="Consultoría: Implementación de Programas"/>
    <x v="2"/>
    <s v="Reales"/>
    <n v="3417.55"/>
    <n v="642.34"/>
    <s v="Pago Completo"/>
    <m/>
    <s v="D-2025-09-18-25787"/>
  </r>
  <r>
    <d v="2025-09-19T00:00:00"/>
    <s v="NF 1 ref. Impressões Grafica Print Center - Policy Briefing"/>
    <x v="103"/>
    <s v="WTT COM - Materiais e serviços para comun. de projetos 2025"/>
    <s v="Asociacion WTT"/>
    <x v="19"/>
    <x v="0"/>
    <s v="WTT Institucional"/>
    <x v="2"/>
    <x v="13"/>
    <x v="13"/>
    <s v="Consultoría: Contratación de servicios/Otros"/>
    <x v="2"/>
    <s v="Reales"/>
    <n v="5440"/>
    <n v="1021.16"/>
    <s v="Pago Completo"/>
    <m/>
    <s v="D-2025-09-18-25784"/>
  </r>
  <r>
    <d v="2025-09-19T00:00:00"/>
    <s v="Consultoría Articulação Local - Aguas de Marajó"/>
    <x v="133"/>
    <s v="GCF BRA - Articulador Local Marajó - Emerson Miranda"/>
    <s v="Brasil"/>
    <x v="67"/>
    <x v="0"/>
    <s v="Co-inversor - Fundación Avina (FA)"/>
    <x v="4"/>
    <x v="12"/>
    <x v="12"/>
    <s v="Consultoría: Implementación de Programas"/>
    <x v="2"/>
    <s v="Reales"/>
    <n v="11007.15"/>
    <n v="2028.03"/>
    <s v="Pago Completo"/>
    <m/>
    <s v="D-2025-09-18-25783"/>
  </r>
  <r>
    <d v="2025-09-19T00:00:00"/>
    <s v="Alimentação Agenda 23 a 25.09"/>
    <x v="36"/>
    <s v="GCF BRA | Eventos e Viagens - Projeto Marajó"/>
    <s v="Brasil"/>
    <x v="2"/>
    <x v="0"/>
    <s v="Co-inversor - Fundación Avina (FA)"/>
    <x v="0"/>
    <x v="11"/>
    <x v="11"/>
    <s v="Organizado por Avina"/>
    <x v="2"/>
    <s v="Reales"/>
    <n v="6300"/>
    <n v="1184.0999999999999"/>
    <s v="Pago Completo"/>
    <m/>
    <s v="D-2025-09-18-25789"/>
  </r>
  <r>
    <d v="2025-09-19T00:00:00"/>
    <s v="NF 2 ref. Honorários Renata Bueloni | Setembro 2025"/>
    <x v="354"/>
    <s v="WTT Gestor Científico PD&amp;I - Renata H. Bueloni | 2025"/>
    <s v="Asociacion WTT"/>
    <x v="114"/>
    <x v="0"/>
    <s v="WTT Institucional"/>
    <x v="2"/>
    <x v="2"/>
    <x v="2"/>
    <s v="Consultoría: Implementación de Programas"/>
    <x v="2"/>
    <s v="Reales"/>
    <n v="33000"/>
    <n v="6194.51"/>
    <s v="Pago Completo"/>
    <m/>
    <s v="D-2025-09-17-25770"/>
  </r>
  <r>
    <d v="2025-09-19T00:00:00"/>
    <s v="NF 15 ref. Honorários setembro 2025 | Mariana Brito"/>
    <x v="35"/>
    <s v="WTT POL - Consultora - Mariana Brito"/>
    <s v="Asociacion WTT"/>
    <x v="19"/>
    <x v="0"/>
    <s v="WTT Institucional"/>
    <x v="2"/>
    <x v="2"/>
    <x v="2"/>
    <s v="Consultoría: Implementación de Programas"/>
    <x v="2"/>
    <s v="Reales"/>
    <n v="10800"/>
    <n v="2027.29"/>
    <s v="Pago Completo"/>
    <m/>
    <s v="D-2025-09-18-25785"/>
  </r>
  <r>
    <d v="2025-09-19T00:00:00"/>
    <s v="Hospedagens - Agenda Marajó - 11a14.09"/>
    <x v="36"/>
    <s v="GCF BRA | Eventos e Viagens - Projeto Marajó"/>
    <s v="Brasil"/>
    <x v="2"/>
    <x v="0"/>
    <s v="Co-inversor - Fundación Avina (FA)"/>
    <x v="0"/>
    <x v="11"/>
    <x v="11"/>
    <s v="Organizado por Avina"/>
    <x v="2"/>
    <s v="Reales"/>
    <n v="3465"/>
    <n v="650.41999999999996"/>
    <s v="Pago Completo"/>
    <m/>
    <s v="D-2025-09-09-25726"/>
  </r>
  <r>
    <d v="2025-09-22T00:00:00"/>
    <s v="NF 15 ref. Honorário Maria Angélica | Setembro2025"/>
    <x v="42"/>
    <s v="WTT Especialista em Ciência, Tecn. e Inovação - Maria Angélica"/>
    <s v="Asociacion WTT"/>
    <x v="42"/>
    <x v="0"/>
    <s v="WTT Institucional"/>
    <x v="2"/>
    <x v="2"/>
    <x v="2"/>
    <s v="Consultoría: Implementación de Programas"/>
    <x v="2"/>
    <s v="Reales"/>
    <n v="35095.410000000003"/>
    <n v="6565.53"/>
    <s v="Pago Completo"/>
    <m/>
    <s v="D-2025-09-22-25805"/>
  </r>
  <r>
    <d v="2025-09-22T00:00:00"/>
    <s v="Pago Servicio de Interpretación Raquel Do Rego"/>
    <x v="585"/>
    <s v="BASE: Servicios de Interpretación Raquel Do Rego"/>
    <s v="Panamá"/>
    <x v="103"/>
    <x v="0"/>
    <s v="Avina Americas – Fundación Avina (AA-FA)"/>
    <x v="7"/>
    <x v="22"/>
    <x v="25"/>
    <s v="Consultoría: Contratación de servicios/Otros"/>
    <x v="10"/>
    <s v="US Dollar"/>
    <n v="2258.58"/>
    <n v="2258.58"/>
    <s v="Pago Completo"/>
    <m/>
    <s v="D-2025-09-17-25772"/>
  </r>
  <r>
    <d v="2025-09-22T00:00:00"/>
    <s v="Pago 1/2 2025"/>
    <x v="519"/>
    <s v="GCF BRA | Implementation of Diversified Agroforestry Systems - Belterra"/>
    <s v="Panamá"/>
    <x v="2"/>
    <x v="0"/>
    <s v="Co-inversor - Fundación Avina (FA)"/>
    <x v="0"/>
    <x v="11"/>
    <x v="11"/>
    <s v="Donación efectivo más de U$D 50K"/>
    <x v="2"/>
    <s v="US Dollar"/>
    <n v="1736651.87"/>
    <n v="1736651.87"/>
    <s v="Pago Completo"/>
    <m/>
    <s v="D-2025-09-17-25776"/>
  </r>
  <r>
    <d v="2025-09-22T00:00:00"/>
    <s v="Pagamento Jessyca | 2"/>
    <x v="446"/>
    <s v="WTT CAP - Gestão do Conhecimento Marajó Resiliente | Jessyca"/>
    <s v="Fundacion WTT"/>
    <x v="128"/>
    <x v="0"/>
    <s v="Fundación Avina - WTT (FA-WTT)"/>
    <x v="2"/>
    <x v="13"/>
    <x v="13"/>
    <s v="Consultoría: Inversiones"/>
    <x v="2"/>
    <s v="Reales"/>
    <n v="18000"/>
    <n v="3430.27"/>
    <s v="Pago Completo"/>
    <m/>
    <s v="D-2025-09-19-25794"/>
  </r>
  <r>
    <d v="2025-09-23T00:00:00"/>
    <s v="UE Mx - Viaje a la Cd. de Mx del 24 al 26 de sep - Colectivas"/>
    <x v="486"/>
    <s v="UE Mx - Actividades de vinculación e incidencia de UNIDAS"/>
    <s v="Mexico"/>
    <x v="100"/>
    <x v="0"/>
    <s v="Co-inversor - Fundación Avina (FA)"/>
    <x v="3"/>
    <x v="3"/>
    <x v="3"/>
    <s v="Contratación de servicios/Viajes/Hoteles/Viáticos"/>
    <x v="6"/>
    <s v="Pesos Mexicanos"/>
    <n v="33540"/>
    <n v="1814.94"/>
    <s v="Pago Completo"/>
    <m/>
    <s v="D-2025-09-23-25808"/>
  </r>
  <r>
    <d v="2025-09-23T00:00:00"/>
    <s v="UE Mx - Viáticos a la Cd. de Mx del 24 al 26 de sep - Colectivas - Ester Garcia"/>
    <x v="486"/>
    <s v="UE Mx - Actividades de vinculación e incidencia de UNIDAS"/>
    <s v="Mexico"/>
    <x v="100"/>
    <x v="0"/>
    <s v="Co-inversor - Fundación Avina (FA)"/>
    <x v="3"/>
    <x v="3"/>
    <x v="3"/>
    <s v="Contratación de servicios/Viajes/Hoteles/Viáticos"/>
    <x v="6"/>
    <s v="Pesos Mexicanos"/>
    <n v="1672"/>
    <n v="90.82"/>
    <s v="Pago Completo"/>
    <m/>
    <s v="D-2025-09-23-25807"/>
  </r>
  <r>
    <d v="2025-09-23T00:00:00"/>
    <s v="UE Mx - Viáticos a la Cd. de Mx del 24 al 26 de sep - Colectivas - Nubia Díaz"/>
    <x v="486"/>
    <s v="UE Mx - Actividades de vinculación e incidencia de UNIDAS"/>
    <s v="Mexico"/>
    <x v="100"/>
    <x v="0"/>
    <s v="Co-inversor - Fundación Avina (FA)"/>
    <x v="3"/>
    <x v="3"/>
    <x v="3"/>
    <s v="Contratación de servicios/Viajes/Hoteles/Viáticos"/>
    <x v="6"/>
    <s v="Pesos Mexicanos"/>
    <n v="3000"/>
    <n v="162.94999999999999"/>
    <s v="Pago Completo"/>
    <m/>
    <s v="D-2025-09-23-25806"/>
  </r>
  <r>
    <d v="2025-09-23T00:00:00"/>
    <s v="Anticipo Caja Chica septiembre 2025 I-5447"/>
    <x v="74"/>
    <s v="ASDI: Caja Chica Jerson - Honduras"/>
    <s v="Panamá"/>
    <x v="5"/>
    <x v="0"/>
    <s v="Co-inversor - Fundación Avina (FA)"/>
    <x v="3"/>
    <x v="9"/>
    <x v="9"/>
    <s v="Consultoría: Contratación de servicios/Otros"/>
    <x v="8"/>
    <s v="US Dollar"/>
    <n v="1300"/>
    <n v="1300"/>
    <s v="Pago Completo"/>
    <m/>
    <s v="D-2025-09-18-25790"/>
  </r>
  <r>
    <d v="2025-09-24T00:00:00"/>
    <s v="UE Mx - Sede evento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63550.3"/>
    <n v="3468.9"/>
    <s v="Pago Completo"/>
    <m/>
    <s v="D-2025-09-23-25819"/>
  </r>
  <r>
    <d v="2025-09-24T00:00:00"/>
    <s v="Honorário Agosto"/>
    <x v="394"/>
    <s v="GCF BRA | Consultoría coordinación proyecto Marajó Resiliente - Lanna Peixoto"/>
    <s v="Panamá"/>
    <x v="2"/>
    <x v="0"/>
    <s v="Co-inversor - Fundación Avina (FA)"/>
    <x v="0"/>
    <x v="0"/>
    <x v="0"/>
    <s v="Consultoría: Implementación de Programas"/>
    <x v="2"/>
    <s v="Reales"/>
    <n v="16772.8"/>
    <n v="3202.02"/>
    <s v="Pago Completo"/>
    <m/>
    <s v="D-2025-09-19-25796"/>
  </r>
  <r>
    <d v="2025-09-24T00:00:00"/>
    <s v="Pago Septiembre 2025 Pamela"/>
    <x v="58"/>
    <s v="Andes Resiliente II: Consultoría técnica Pamela Olmedo"/>
    <s v="Panamá"/>
    <x v="25"/>
    <x v="0"/>
    <s v="Co-inversor - Fundación Avina (FA)"/>
    <x v="7"/>
    <x v="14"/>
    <x v="14"/>
    <s v="Consultoría: Implementación de Programas"/>
    <x v="11"/>
    <s v="US Dollar"/>
    <n v="3216.96"/>
    <n v="3216.96"/>
    <s v="Pago Completo"/>
    <m/>
    <s v="D-2025-09-22-25804"/>
  </r>
  <r>
    <d v="2025-09-24T00:00:00"/>
    <s v="Pago pasaje aereo Flor de Jesus Pérez Ramírez - Allegro Tours"/>
    <x v="587"/>
    <s v="ICC: Participación de Flor de Jesus Pérez Ramírez en Pabellon de los Cuidados en CDMX - Compra de ticket aéreo"/>
    <s v="Panamá"/>
    <x v="106"/>
    <x v="0"/>
    <s v="Co-inversor - Fundación Avina (FA)"/>
    <x v="3"/>
    <x v="3"/>
    <x v="3"/>
    <s v="Contratación de servicios/Viajes/Hoteles/Viáticos"/>
    <x v="6"/>
    <s v="US Dollar"/>
    <n v="1147.1300000000001"/>
    <n v="1147.1300000000001"/>
    <s v="Pago Completo"/>
    <m/>
    <s v="D-2025-09-23-25822"/>
  </r>
  <r>
    <d v="2025-09-24T00:00:00"/>
    <s v="Pago Hotel - Feria la Inversa"/>
    <x v="588"/>
    <s v="NDC Bolivia: Feria a la Inversa La Paz"/>
    <s v="Panamá"/>
    <x v="112"/>
    <x v="0"/>
    <s v="Co-inversor - Fundación Avina (FA)"/>
    <x v="7"/>
    <x v="22"/>
    <x v="25"/>
    <s v="Organizado por Avina"/>
    <x v="17"/>
    <s v="US Dollar"/>
    <n v="995"/>
    <n v="995"/>
    <s v="Pago Completo"/>
    <m/>
    <s v="D-2025-09-23-25816"/>
  </r>
  <r>
    <d v="2025-09-24T00:00:00"/>
    <s v="Honorário Setembro - Caroline Santos"/>
    <x v="69"/>
    <s v="GCF BRA | Administrative Consulting - Caroline Santos"/>
    <s v="Panamá"/>
    <x v="2"/>
    <x v="0"/>
    <s v="Co-inversor - Fundación Avina (FA)"/>
    <x v="0"/>
    <x v="0"/>
    <x v="0"/>
    <s v="Consultoría: Implementación de Programas"/>
    <x v="2"/>
    <s v="Reales"/>
    <n v="8500"/>
    <n v="1622.69"/>
    <s v="Pago Completo"/>
    <m/>
    <s v="D-2025-09-23-25817"/>
  </r>
  <r>
    <d v="2025-09-24T00:00:00"/>
    <s v="I-2024-06555 - Segundo pago CODEMUH"/>
    <x v="125"/>
    <s v="Arropa Centroamérica; CODEMUH"/>
    <s v="Avina Americas"/>
    <x v="84"/>
    <x v="0"/>
    <s v="Co-inversor - Avina Americas (AA)"/>
    <x v="3"/>
    <x v="7"/>
    <x v="7"/>
    <s v="Donación efectivo más de U$D 3K y menos de U$D 50K"/>
    <x v="11"/>
    <s v="US Dollar"/>
    <n v="9000"/>
    <n v="9000"/>
    <s v="Pago Completo"/>
    <m/>
    <s v="D-2025-09-23-25818"/>
  </r>
  <r>
    <d v="2025-09-24T00:00:00"/>
    <s v="Pasajes JUJAEPASU"/>
    <x v="0"/>
    <s v="UE Redes Chaco - Coordinación del proyecto (Yaiza Reid Rata) - año II"/>
    <s v="Argentina"/>
    <x v="56"/>
    <x v="0"/>
    <s v="Co-inversor - Fundación Avina (FA)"/>
    <x v="0"/>
    <x v="0"/>
    <x v="0"/>
    <s v="Consultoría: Implementación de Programas"/>
    <x v="0"/>
    <s v="Pesos Argentinos"/>
    <n v="594128"/>
    <n v="444.21"/>
    <s v="Pago Completo"/>
    <m/>
    <s v="D-2025-09-19-25793"/>
  </r>
  <r>
    <d v="2025-09-24T00:00:00"/>
    <s v="16 Honorarios Ana Maria Septiembre 2025"/>
    <x v="38"/>
    <s v="Impulsouth II: Consultoría Comunicaciones Ana Maria Vela"/>
    <s v="Panamá"/>
    <x v="63"/>
    <x v="0"/>
    <s v="Co-inversor - Fundación Avina (FA)"/>
    <x v="7"/>
    <x v="14"/>
    <x v="14"/>
    <s v="Consultoría: Implementación de Programas"/>
    <x v="10"/>
    <s v="Nuevos Soles Peruanos"/>
    <n v="10000"/>
    <n v="2841.72"/>
    <s v="Pago Completo"/>
    <m/>
    <s v="D-2025-09-22-25803"/>
  </r>
  <r>
    <d v="2025-09-24T00:00:00"/>
    <s v="Pago Salón y Alimentación Hotel Gloria"/>
    <x v="588"/>
    <s v="NDC Bolivia: Feria a la Inversa La Paz"/>
    <s v="Panamá"/>
    <x v="112"/>
    <x v="0"/>
    <s v="Co-inversor - Fundación Avina (FA)"/>
    <x v="7"/>
    <x v="22"/>
    <x v="25"/>
    <s v="Organizado por Avina"/>
    <x v="17"/>
    <s v="US Dollar"/>
    <n v="1015"/>
    <n v="1015"/>
    <s v="Pago Completo"/>
    <m/>
    <s v="D-2025-09-23-25815"/>
  </r>
  <r>
    <d v="2025-09-24T00:00:00"/>
    <s v="Pago Único PUCE"/>
    <x v="589"/>
    <s v="Impulsouth II: JTL&amp;I Grants - PUCE - Ecuador"/>
    <s v="Panamá"/>
    <x v="63"/>
    <x v="0"/>
    <s v="Co-inversor - Fundación Avina (FA)"/>
    <x v="7"/>
    <x v="22"/>
    <x v="25"/>
    <s v="Donación efectivo más de U$D 3K y menos de U$D 50K"/>
    <x v="11"/>
    <s v="US Dollar"/>
    <n v="6000"/>
    <n v="6000"/>
    <s v="Pago Completo"/>
    <m/>
    <s v="D-2025-09-22-25799"/>
  </r>
  <r>
    <d v="2025-09-24T00:00:00"/>
    <s v="1st Payment Julia Mindlin"/>
    <x v="590"/>
    <s v="BASE SKOLL: Consultoría Julia Mindlin"/>
    <s v="Panamá"/>
    <x v="103"/>
    <x v="0"/>
    <s v="Avina Americas – Fundación Avina (AA-FA)"/>
    <x v="7"/>
    <x v="22"/>
    <x v="25"/>
    <s v="Consultoría: Contratación de servicios/Otros"/>
    <x v="2"/>
    <s v="US Dollar"/>
    <n v="5000"/>
    <n v="5000"/>
    <s v="Pago Completo"/>
    <m/>
    <s v="D-2025-09-22-25800"/>
  </r>
  <r>
    <d v="2025-09-24T00:00:00"/>
    <s v="L Passos - Consultoría"/>
    <x v="287"/>
    <s v="Aguas do Marajó: Assessoria Jurídica Programática"/>
    <s v="Panamá"/>
    <x v="27"/>
    <x v="0"/>
    <s v="Co-inversor - Fundación Avina (FA)"/>
    <x v="4"/>
    <x v="12"/>
    <x v="12"/>
    <s v="Consultoría: Implementación de Programas"/>
    <x v="2"/>
    <s v="Reales"/>
    <n v="37122.400000000001"/>
    <n v="6839.69"/>
    <s v="Pago Completo"/>
    <m/>
    <s v="D-2025-09-19-25791"/>
  </r>
  <r>
    <d v="2025-09-24T00:00:00"/>
    <s v="Pago coffee table and brunch I-7207"/>
    <x v="514"/>
    <s v="BASE Skoll: Workshop en Brasilia"/>
    <s v="Avina Americas"/>
    <x v="86"/>
    <x v="0"/>
    <s v="Co-inversor - Avina Americas (AA)"/>
    <x v="7"/>
    <x v="25"/>
    <x v="27"/>
    <s v="Organizado por Avina"/>
    <x v="2"/>
    <s v="US Dollar"/>
    <n v="4358.07"/>
    <n v="4358.07"/>
    <s v="Pago Completo"/>
    <m/>
    <s v="D-2025-09-18-25781"/>
  </r>
  <r>
    <d v="2025-09-24T00:00:00"/>
    <s v="Viaje ASUJUJ"/>
    <x v="0"/>
    <s v="UE Redes Chaco - Coordinación del proyecto (Yaiza Reid Rata) - año II"/>
    <s v="Argentina"/>
    <x v="56"/>
    <x v="0"/>
    <s v="Co-inversor - Fundación Avina (FA)"/>
    <x v="0"/>
    <x v="0"/>
    <x v="0"/>
    <s v="Consultoría: Implementación de Programas"/>
    <x v="0"/>
    <s v="Pesos Argentinos"/>
    <n v="281252.5"/>
    <n v="210.28"/>
    <s v="Pago Completo"/>
    <m/>
    <s v="D-2025-09-19-25795"/>
  </r>
  <r>
    <d v="2025-09-24T00:00:00"/>
    <s v="UE Mx - Materiales para sesión 24 y 25 sept"/>
    <x v="586"/>
    <s v="UE Mx - Acciones de visibilidad - presentación de los informes de UNIDAS sobre agro | plataformas | textiles | cuidados"/>
    <s v="Mexico"/>
    <x v="100"/>
    <x v="0"/>
    <s v="Co-inversor - Fundación Avina (FA)"/>
    <x v="3"/>
    <x v="3"/>
    <x v="3"/>
    <s v="Contratación de servicios/Viajes/Hoteles/Viáticos"/>
    <x v="6"/>
    <s v="Pesos Mexicanos"/>
    <n v="3000"/>
    <n v="163.76"/>
    <s v="Pago Completo"/>
    <m/>
    <s v="D-2025-09-23-25821"/>
  </r>
  <r>
    <d v="2025-09-25T00:00:00"/>
    <s v="Couta 8/12 - Paz Gonzalez"/>
    <x v="242"/>
    <s v="Avina: Consultoría Programática Biomas y Accion Climática (Paz Gonzalez)"/>
    <s v="Panamá"/>
    <x v="101"/>
    <x v="0"/>
    <s v="Avina Americas – Fundación Avina (AA-FA)"/>
    <x v="7"/>
    <x v="14"/>
    <x v="14"/>
    <s v="Consultoría: Implementación de Programas"/>
    <x v="0"/>
    <s v="Pesos Argentinos"/>
    <n v="3869577.15"/>
    <n v="2857.53"/>
    <s v="Pago Completo"/>
    <m/>
    <s v="D-2025-09-24-25831"/>
  </r>
  <r>
    <d v="2025-09-25T00:00:00"/>
    <s v="Alojamiento consultores Marajó"/>
    <x v="579"/>
    <s v="Reunión equipo Biomas- 2025"/>
    <s v="Panamá"/>
    <x v="2"/>
    <x v="0"/>
    <s v="Co-inversor - Fundación Avina (FA)"/>
    <x v="0"/>
    <x v="0"/>
    <x v="0"/>
    <s v="Organizado por Avina"/>
    <x v="2"/>
    <s v="Reales"/>
    <n v="16926.75"/>
    <n v="3231.41"/>
    <s v="Pago Completo"/>
    <m/>
    <s v="D-2025-09-24-25825"/>
  </r>
  <r>
    <d v="2025-09-25T00:00:00"/>
    <s v="Pago de diferencia de Biomas - Paz Gonzalez"/>
    <x v="242"/>
    <s v="Avina: Consultoría Programática Biomas y Accion Climática (Paz Gonzalez)"/>
    <s v="Panamá"/>
    <x v="40"/>
    <x v="0"/>
    <s v="Co-inversor - Fundación Avina (FA)"/>
    <x v="0"/>
    <x v="0"/>
    <x v="0"/>
    <s v="Consultoría: Implementación de Programas"/>
    <x v="0"/>
    <s v="Pesos Argentinos"/>
    <n v="422880.62"/>
    <n v="312.27999999999997"/>
    <s v="Pago Completo"/>
    <m/>
    <s v="D-2025-09-11-25742"/>
  </r>
  <r>
    <d v="2025-09-25T00:00:00"/>
    <s v="Honorarios Carola Septiembre 2025"/>
    <x v="161"/>
    <s v="Equipo: Consultoria Gestion Programatica Carola Mejía Silva"/>
    <s v="Panamá"/>
    <x v="112"/>
    <x v="0"/>
    <s v="Co-inversor - Fundación Avina (FA)"/>
    <x v="7"/>
    <x v="14"/>
    <x v="14"/>
    <s v="Consultoría: Implementación de Programas"/>
    <x v="10"/>
    <s v="Pesos Bolivianos"/>
    <n v="1070.03"/>
    <n v="153.74"/>
    <s v="Pago Completo"/>
    <m/>
    <s v="D-2025-09-22-25802"/>
  </r>
  <r>
    <d v="2025-09-25T00:00:00"/>
    <s v="Honorarios Carola Septiembre 2025"/>
    <x v="161"/>
    <s v="Equipo: Consultoria Gestion Programatica Carola Mejía Silva"/>
    <s v="Panamá"/>
    <x v="112"/>
    <x v="0"/>
    <s v="Co-inversor - Fundación Avina (FA)"/>
    <x v="7"/>
    <x v="14"/>
    <x v="14"/>
    <s v="Consultoría: Implementación de Programas"/>
    <x v="10"/>
    <s v="Pesos Bolivianos"/>
    <n v="13641.45"/>
    <n v="1959.98"/>
    <s v="Pago Completo"/>
    <m/>
    <s v="D-2025-09-22-25802"/>
  </r>
  <r>
    <d v="2025-09-25T00:00:00"/>
    <s v="Pago de diferencia de Cuota 07/12 - Paz Gonzalez"/>
    <x v="242"/>
    <s v="Avina: Consultoría Programática Biomas y Accion Climática (Paz Gonzalez)"/>
    <s v="Panamá"/>
    <x v="101"/>
    <x v="0"/>
    <s v="Avina Americas – Fundación Avina (AA-FA)"/>
    <x v="7"/>
    <x v="14"/>
    <x v="14"/>
    <s v="Consultoría: Implementación de Programas"/>
    <x v="0"/>
    <s v="Pesos Argentinos"/>
    <n v="211440.31"/>
    <n v="156.13999999999999"/>
    <s v="Pago Completo"/>
    <m/>
    <s v="D-2025-09-24-25832"/>
  </r>
  <r>
    <d v="2025-09-25T00:00:00"/>
    <s v="Pago único Media Party"/>
    <x v="591"/>
    <s v="Mapbiomas: Media Party Buenos Aires"/>
    <s v="Panamá"/>
    <x v="129"/>
    <x v="0"/>
    <s v="Avina Americas – Fundación Avina (AA-FA)"/>
    <x v="0"/>
    <x v="0"/>
    <x v="0"/>
    <s v="Patrocinios"/>
    <x v="0"/>
    <s v="US Dollar"/>
    <n v="5000"/>
    <n v="5000"/>
    <s v="Pago Completo"/>
    <m/>
    <s v="D-2025-09-23-25824"/>
  </r>
  <r>
    <d v="2025-09-25T00:00:00"/>
    <s v="Alojamiento y gastos VAC"/>
    <x v="579"/>
    <s v="Reunión equipo Biomas- 2025"/>
    <s v="Panamá"/>
    <x v="40"/>
    <x v="0"/>
    <s v="Co-inversor - Fundación Avina (FA)"/>
    <x v="0"/>
    <x v="0"/>
    <x v="0"/>
    <s v="Organizado por Avina"/>
    <x v="2"/>
    <s v="Reales"/>
    <n v="45485.1"/>
    <n v="8549.0300000000007"/>
    <s v="Pago Completo"/>
    <m/>
    <s v="D-2025-09-19-25797"/>
  </r>
  <r>
    <d v="2025-09-25T00:00:00"/>
    <s v="Pago Per diem - Adelanto Carola Mejia"/>
    <x v="588"/>
    <s v="NDC Bolivia: Feria a la Inversa La Paz"/>
    <s v="Panamá"/>
    <x v="112"/>
    <x v="0"/>
    <s v="Co-inversor - Fundación Avina (FA)"/>
    <x v="7"/>
    <x v="22"/>
    <x v="25"/>
    <s v="Organizado por Avina"/>
    <x v="17"/>
    <s v="US Dollar"/>
    <n v="1092"/>
    <n v="1092"/>
    <s v="Pago Completo"/>
    <m/>
    <s v="D-2025-09-24-25834"/>
  </r>
  <r>
    <d v="2025-09-25T00:00:00"/>
    <s v="Pago de Transporte - Reembolso a Carola"/>
    <x v="512"/>
    <s v="NDC Bolivia: Taller Cochabamba"/>
    <s v="Panamá"/>
    <x v="112"/>
    <x v="0"/>
    <s v="Co-inversor - Fundación Avina (FA)"/>
    <x v="7"/>
    <x v="22"/>
    <x v="25"/>
    <s v="Organizado por Avina"/>
    <x v="17"/>
    <s v="US Dollar"/>
    <n v="136.5"/>
    <n v="136.5"/>
    <s v="Pago Completo"/>
    <m/>
    <s v="D-2025-09-11-25745"/>
  </r>
  <r>
    <d v="2025-09-25T00:00:00"/>
    <s v="Pago Pasajes aéreos - Arancia"/>
    <x v="588"/>
    <s v="NDC Bolivia: Feria a la Inversa La Paz"/>
    <s v="Panamá"/>
    <x v="112"/>
    <x v="0"/>
    <s v="Co-inversor - Fundación Avina (FA)"/>
    <x v="7"/>
    <x v="22"/>
    <x v="25"/>
    <s v="Organizado por Avina"/>
    <x v="17"/>
    <s v="US Dollar"/>
    <n v="5931"/>
    <n v="5931"/>
    <s v="Pago Completo"/>
    <m/>
    <s v="D-2025-09-24-25835"/>
  </r>
  <r>
    <d v="2025-09-26T00:00:00"/>
    <s v="2nd Workshop payment - Turismo Esquerre"/>
    <x v="592"/>
    <s v="MapBiomas: Coordinación logística Congreso Chile Turismo Esquerré"/>
    <s v="Panamá"/>
    <x v="129"/>
    <x v="0"/>
    <s v="Avina Americas – Fundación Avina (AA-FA)"/>
    <x v="0"/>
    <x v="11"/>
    <x v="11"/>
    <s v="Consultoría: Contratación de servicios/Otros"/>
    <x v="1"/>
    <s v="US Dollar"/>
    <n v="36120.65"/>
    <n v="36120.65"/>
    <s v="Pago Completo"/>
    <m/>
    <s v="D-2025-09-25-25839"/>
  </r>
  <r>
    <d v="2025-09-26T00:00:00"/>
    <s v="Desembolso 2/2 (30%) - Red Puna"/>
    <x v="189"/>
    <s v="UE Redes Chaco - fondos de innovación (Red Puna)"/>
    <s v="Argentina"/>
    <x v="56"/>
    <x v="0"/>
    <s v="Co-inversor - Fundación Avina (FA)"/>
    <x v="0"/>
    <x v="11"/>
    <x v="11"/>
    <s v="Donación efectivo más de U$D 50K"/>
    <x v="0"/>
    <s v="Pesos Argentinos"/>
    <n v="20689500"/>
    <n v="15602.94"/>
    <s v="Pago Completo"/>
    <m/>
    <s v="D-2025-09-25-25836"/>
  </r>
  <r>
    <d v="2025-09-26T00:00:00"/>
    <s v="Consultoría Laura Sifonios - Pago 11"/>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3965120"/>
    <n v="2928.08"/>
    <s v="Pago Completo"/>
    <m/>
    <s v="D-2025-09-25-25844"/>
  </r>
  <r>
    <d v="2025-09-26T00:00:00"/>
    <s v="Gastos com logística Maria Helena dos Santos"/>
    <x v="593"/>
    <s v="CLUA | Validação Técnica 2ª Fase - Helena Santos"/>
    <s v="Panamá"/>
    <x v="4"/>
    <x v="0"/>
    <s v="Co-inversor - Fundación Avina (FA)"/>
    <x v="0"/>
    <x v="11"/>
    <x v="11"/>
    <s v="Consultoría: Inversiones"/>
    <x v="2"/>
    <s v="Reales"/>
    <n v="11800"/>
    <n v="2252.6799999999998"/>
    <s v="Pago Completo"/>
    <m/>
    <s v="D-2025-09-25-25841"/>
  </r>
  <r>
    <d v="2025-09-26T00:00:00"/>
    <s v="Pago # 8"/>
    <x v="218"/>
    <s v="Pro-CLIMAR Argentina - Communications coordinator"/>
    <s v="Panamá"/>
    <x v="92"/>
    <x v="0"/>
    <s v="Co-inversor - Fundación Avina (FA)"/>
    <x v="6"/>
    <x v="8"/>
    <x v="8"/>
    <s v="Consultoría: Implementación de Programas"/>
    <x v="0"/>
    <s v="Pesos Argentinos"/>
    <n v="1975362"/>
    <n v="1458.73"/>
    <s v="Pago Completo"/>
    <m/>
    <s v="D-2025-09-25-25849"/>
  </r>
  <r>
    <d v="2025-09-26T00:00:00"/>
    <s v="Pago # 8"/>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797240"/>
    <n v="2065.65"/>
    <s v="Pago Completo"/>
    <m/>
    <s v="D-2025-09-25-25850"/>
  </r>
  <r>
    <d v="2025-09-26T00:00:00"/>
    <s v="Reembolso Salón Reunión Presencial - Carola Mejía"/>
    <x v="161"/>
    <s v="Equipo: Consultoria Gestion Programatica Carola Mejía Silva"/>
    <s v="Panamá"/>
    <x v="112"/>
    <x v="0"/>
    <s v="Co-inversor - Fundación Avina (FA)"/>
    <x v="7"/>
    <x v="22"/>
    <x v="22"/>
    <s v="Consultoría: Implementación de Programas"/>
    <x v="10"/>
    <s v="US Dollar"/>
    <n v="153.74"/>
    <n v="153.74"/>
    <s v="Pago Completo"/>
    <m/>
    <s v="D-2025-09-22-25801"/>
  </r>
  <r>
    <d v="2025-09-26T00:00:00"/>
    <s v="Pago 2"/>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1500000"/>
    <n v="1107.69"/>
    <s v="Pago Completo"/>
    <m/>
    <s v="D-2025-09-25-25843"/>
  </r>
  <r>
    <d v="2025-09-26T00:00:00"/>
    <s v="Gastos com logística - Luiz Rodrigues"/>
    <x v="594"/>
    <s v="CLUA | Validação Técnica 2ª Fase - Luiz Rodrigues"/>
    <s v="Panamá"/>
    <x v="4"/>
    <x v="0"/>
    <s v="Co-inversor - Fundación Avina (FA)"/>
    <x v="0"/>
    <x v="11"/>
    <x v="11"/>
    <s v="Consultoría: Inversiones"/>
    <x v="2"/>
    <s v="Reales"/>
    <n v="6000"/>
    <n v="1145.43"/>
    <s v="Pago Completo"/>
    <m/>
    <s v="D-2025-09-25-25842"/>
  </r>
  <r>
    <d v="2025-09-26T00:00:00"/>
    <s v="Pago 4 - bimestral consultoría Giselle Baiguera"/>
    <x v="273"/>
    <s v="Consultoria Gestión Programática - Giselle Baiguera"/>
    <s v="Panamá"/>
    <x v="88"/>
    <x v="0"/>
    <s v="Avina Americas – Fundación Avina (AA-FA)"/>
    <x v="3"/>
    <x v="9"/>
    <x v="9"/>
    <s v="Consultoría: Implementación de Programas"/>
    <x v="0"/>
    <s v="Pesos Argentinos"/>
    <n v="3775206.28"/>
    <n v="2729.05"/>
    <s v="Pago Completo"/>
    <m/>
    <s v="D-2025-09-23-25823"/>
  </r>
  <r>
    <d v="2025-09-26T00:00:00"/>
    <s v="Pago 8"/>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209868"/>
    <n v="4585.74"/>
    <s v="Pago Completo"/>
    <m/>
    <s v="D-2025-09-25-25845"/>
  </r>
  <r>
    <d v="2025-09-26T00:00:00"/>
    <s v="Locação de carro - Agenda de Validação Parte 2"/>
    <x v="36"/>
    <s v="GCF BRA | Eventos e Viagens - Projeto Marajó"/>
    <s v="Brasil"/>
    <x v="4"/>
    <x v="0"/>
    <s v="Co-inversor - Fundación Avina (FA)"/>
    <x v="0"/>
    <x v="11"/>
    <x v="11"/>
    <s v="Organizado por Avina"/>
    <x v="2"/>
    <s v="Reales"/>
    <n v="6750"/>
    <n v="1288.6099999999999"/>
    <s v="Pago Completo"/>
    <m/>
    <s v="D-2025-09-24-25833"/>
  </r>
  <r>
    <d v="2025-09-26T00:00:00"/>
    <s v="Factura E0008-1 - pago 2 - 70% Auditoria Revision ex post"/>
    <x v="457"/>
    <s v="ECI - Latitud R - Auditoría BID LAB revisión expost contrataciones A1047 y A1518"/>
    <s v="Panamá"/>
    <x v="89"/>
    <x v="0"/>
    <s v="Co-inversor - Fundación Avina (FA)"/>
    <x v="6"/>
    <x v="8"/>
    <x v="8"/>
    <s v="Auditoria"/>
    <x v="10"/>
    <s v="US Dollar"/>
    <n v="3276"/>
    <n v="3276"/>
    <s v="Pago Completo"/>
    <m/>
    <s v="D-2025-09-25-25848"/>
  </r>
  <r>
    <d v="2025-09-29T00:00:00"/>
    <s v="NO PAGAR - Alquier Airbnb Belém - Certify Cintia"/>
    <x v="595"/>
    <s v="GCF BRA | Agenda COP30 Projeto Marajó Resiliente"/>
    <s v="Panamá"/>
    <x v="2"/>
    <x v="0"/>
    <s v="Co-inversor - Fundación Avina (FA)"/>
    <x v="0"/>
    <x v="0"/>
    <x v="0"/>
    <s v="Contratación de servicios/Viajes/Hoteles/Viáticos"/>
    <x v="2"/>
    <s v="US Dollar"/>
    <n v="9094.4"/>
    <n v="9094.4"/>
    <s v="Pago Completo"/>
    <m/>
    <s v="D-2025-08-06-25521"/>
  </r>
  <r>
    <d v="2025-09-29T00:00:00"/>
    <s v="Fac 12 - Margarita Gutierrez - Consultoría"/>
    <x v="377"/>
    <s v="Lazos de Agua: Programmatic and Strategy Support Mexico"/>
    <s v="Panamá"/>
    <x v="105"/>
    <x v="0"/>
    <s v="Avina Americas – Fundación Avina (AA-FA)"/>
    <x v="4"/>
    <x v="12"/>
    <x v="12"/>
    <s v="Consultoría: Implementación de Programas"/>
    <x v="6"/>
    <s v="Pesos Mexicanos"/>
    <n v="61220.51"/>
    <n v="3312.8"/>
    <s v="Pago Completo"/>
    <m/>
    <s v="D-2025-09-26-25852"/>
  </r>
  <r>
    <d v="2025-09-29T00:00:00"/>
    <s v="UE Mx - 1615 FA Mx - Consultoria Evaluacion, Monitoreo y Aprendizaje - Septiembre"/>
    <x v="154"/>
    <s v="UE Mx - Consultoría de evaluación, monitoreo y aprendizaje"/>
    <s v="Mexico"/>
    <x v="100"/>
    <x v="0"/>
    <s v="Co-inversor - Fundación Avina (FA)"/>
    <x v="3"/>
    <x v="9"/>
    <x v="9"/>
    <s v="Consultoría: Implementación de Programas"/>
    <x v="6"/>
    <s v="Pesos Mexicanos"/>
    <n v="25963.4"/>
    <n v="1412.59"/>
    <s v="Pago Completo"/>
    <m/>
    <s v="D-2025-09-25-25847"/>
  </r>
  <r>
    <d v="2025-09-29T00:00:00"/>
    <s v="Fac 5 - Globalmex - Vuelo Tuxtla/Buenos Aires"/>
    <x v="377"/>
    <s v="Lazos de Agua: Programmatic and Strategy Support Mexico"/>
    <s v="Panamá"/>
    <x v="105"/>
    <x v="0"/>
    <s v="Avina Americas – Fundación Avina (AA-FA)"/>
    <x v="4"/>
    <x v="12"/>
    <x v="12"/>
    <s v="Consultoría: Implementación de Programas"/>
    <x v="6"/>
    <s v="US Dollar"/>
    <n v="-18"/>
    <n v="-18"/>
    <s v="Pago Completo"/>
    <m/>
    <s v="D-2025-08-26-25632"/>
  </r>
  <r>
    <d v="2025-09-29T00:00:00"/>
    <s v="Marcela Guillibrand - Consultoría"/>
    <x v="489"/>
    <s v="Agua - Consultoría Programática Chile"/>
    <s v="Panamá"/>
    <x v="27"/>
    <x v="0"/>
    <s v="Co-inversor - Fundación Avina (FA)"/>
    <x v="4"/>
    <x v="12"/>
    <x v="12"/>
    <s v="Consultoría: Implementación de Programas"/>
    <x v="1"/>
    <s v="Pesos Chilenos"/>
    <n v="3988661"/>
    <n v="4193.5600000000004"/>
    <s v="Pago Completo"/>
    <m/>
    <s v="D-2025-09-25-25851"/>
  </r>
  <r>
    <d v="2025-09-29T00:00:00"/>
    <s v="UE Mx - Enmienda I - 2025 - UE Mx - 1er desembolso"/>
    <x v="596"/>
    <s v="UE Mx: Ethos Innovación en Políticas Públicas - NDICI CSO/2023/450-034"/>
    <s v="Mexico"/>
    <x v="100"/>
    <x v="0"/>
    <s v="Co-inversor - Fundación Avina (FA)"/>
    <x v="3"/>
    <x v="3"/>
    <x v="3"/>
    <s v="Donación efectivo más de U$D 50K"/>
    <x v="6"/>
    <s v="Pesos Mexicanos"/>
    <n v="951985.72"/>
    <n v="51794.65"/>
    <s v="Pago Completo"/>
    <m/>
    <s v="D-2025-09-25-25846"/>
  </r>
  <r>
    <d v="2025-09-29T00:00:00"/>
    <s v="Pago 2 - Fuente Nestlé - I-2025-07076"/>
    <x v="469"/>
    <s v="ECI - Latitud R Chile - Fortalecimiento de Capacidades y Federaciones Comerciales"/>
    <s v="Panamá"/>
    <x v="117"/>
    <x v="0"/>
    <s v="Co-inversor - Fundación Avina (FA)"/>
    <x v="6"/>
    <x v="10"/>
    <x v="10"/>
    <s v="Donación efectivo más de U$D 50K"/>
    <x v="1"/>
    <s v="US Dollar"/>
    <n v="10000"/>
    <n v="10000"/>
    <s v="Pago Completo"/>
    <m/>
    <s v="D-2025-09-24-25829"/>
  </r>
  <r>
    <d v="2025-09-29T00:00:00"/>
    <s v="Pago 2 - Fuente Coca - I-2025-07076"/>
    <x v="469"/>
    <s v="ECI - Latitud R Chile - Fortalecimiento de Capacidades y Federaciones Comerciales"/>
    <s v="Panamá"/>
    <x v="23"/>
    <x v="0"/>
    <s v="Avina Americas – Fundación Avina (AA-FA)"/>
    <x v="6"/>
    <x v="10"/>
    <x v="10"/>
    <s v="Donación efectivo más de U$D 50K"/>
    <x v="1"/>
    <s v="US Dollar"/>
    <n v="20000"/>
    <n v="20000"/>
    <s v="Pago Completo"/>
    <m/>
    <s v="D-2025-09-24-25830"/>
  </r>
  <r>
    <d v="2025-09-29T00:00:00"/>
    <s v="Reintegro Margarita - Gastos de Alimentación y Transporte"/>
    <x v="496"/>
    <s v="Reunião de Equipe Água"/>
    <s v="Panamá"/>
    <x v="105"/>
    <x v="0"/>
    <s v="Avina Americas – Fundación Avina (AA-FA)"/>
    <x v="4"/>
    <x v="12"/>
    <x v="12"/>
    <s v="Contratación de servicios/Viajes/Hoteles/Viáticos"/>
    <x v="2"/>
    <s v="US Dollar"/>
    <n v="131.22"/>
    <n v="131.22"/>
    <s v="Pago Completo"/>
    <m/>
    <s v="D-2025-09-26-25853"/>
  </r>
  <r>
    <d v="2025-09-30T00:00:00"/>
    <s v="Desembolso 2/2 (30%) - Mujeres Soñadoras"/>
    <x v="265"/>
    <s v="UE Redes Chaco - fondos de innovación (Asociación Civil Mujeres Soñadoras)"/>
    <s v="Argentina"/>
    <x v="56"/>
    <x v="0"/>
    <s v="Co-inversor - Fundación Avina (FA)"/>
    <x v="0"/>
    <x v="11"/>
    <x v="11"/>
    <s v="Donación efectivo más de U$D 50K"/>
    <x v="0"/>
    <s v="Pesos Argentinos"/>
    <n v="20689500"/>
    <n v="14992.39"/>
    <s v="Pago Completo"/>
    <m/>
    <s v="D-2025-09-25-25837"/>
  </r>
  <r>
    <d v="2025-09-30T00:00:00"/>
    <s v="Honorarios septiembre 2025 Fiorella Tomasello"/>
    <x v="120"/>
    <s v="UE Redes Chaco - consultoría administrativa (Fiorella Tomasello)"/>
    <s v="Argentina"/>
    <x v="56"/>
    <x v="0"/>
    <s v="Co-inversor - Fundación Avina (FA)"/>
    <x v="0"/>
    <x v="0"/>
    <x v="0"/>
    <s v="Consultoría: Implementación de Programas"/>
    <x v="0"/>
    <s v="Pesos Argentinos"/>
    <n v="2115600"/>
    <n v="1456.02"/>
    <s v="Pago Completo"/>
    <m/>
    <s v="D-2025-09-24-25828"/>
  </r>
  <r>
    <d v="2025-09-30T00:00:00"/>
    <s v="UE Mx - Enmienda I - Extras en el Encuentro Sembrando Cambios -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19224.03"/>
    <n v="1047.6300000000001"/>
    <s v="Pago Completo"/>
    <m/>
    <s v="D-2025-09-29-25857"/>
  </r>
  <r>
    <d v="2025-09-30T00:00:00"/>
    <s v="Pago gastos YRR"/>
    <x v="0"/>
    <s v="UE Redes Chaco - Coordinación del proyecto (Yaiza Reid Rata) - año II"/>
    <s v="Argentina"/>
    <x v="56"/>
    <x v="0"/>
    <s v="Co-inversor - Fundación Avina (FA)"/>
    <x v="0"/>
    <x v="0"/>
    <x v="0"/>
    <s v="Consultoría: Implementación de Programas"/>
    <x v="0"/>
    <s v="Pesos Argentinos"/>
    <n v="511967"/>
    <n v="370.99"/>
    <s v="Pago Completo"/>
    <m/>
    <s v="D-2025-10-01-25873"/>
  </r>
  <r>
    <d v="2025-09-30T00:00:00"/>
    <s v="Honorarios Septiembre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m/>
    <s v="D-2025-09-16-25765"/>
  </r>
  <r>
    <d v="2025-09-30T00:00:00"/>
    <s v="Fundación Moisés Bertoni - Desembolso Único"/>
    <x v="597"/>
    <s v="Lazos de Agua: PIP en Paraguay"/>
    <s v="Panamá"/>
    <x v="6"/>
    <x v="0"/>
    <s v="Co-inversor - Fundación Avina (FA)"/>
    <x v="4"/>
    <x v="4"/>
    <x v="4"/>
    <s v="Donación efectivo más de U$D 3K y menos de U$D 50K"/>
    <x v="9"/>
    <s v="US Dollar"/>
    <n v="13973"/>
    <n v="13973"/>
    <s v="Pago Completo"/>
    <m/>
    <s v="D-2025-09-18-25788"/>
  </r>
  <r>
    <d v="2025-09-30T00:00:00"/>
    <s v="1 Aditivo - Pago 1 - Instituto Mancala"/>
    <x v="115"/>
    <s v="WTT POL - Trilha de Formação - Inst. Mancala"/>
    <s v="Asociacion WTT"/>
    <x v="42"/>
    <x v="0"/>
    <s v="WTT Institucional"/>
    <x v="2"/>
    <x v="13"/>
    <x v="13"/>
    <s v="Donación efectivo más de U$D 3K y menos de U$D 50K"/>
    <x v="2"/>
    <s v="Reales"/>
    <n v="25882.3"/>
    <n v="4866.37"/>
    <s v="Pago Completo"/>
    <m/>
    <s v="D-2025-09-29-25860"/>
  </r>
  <r>
    <d v="2025-09-30T00:00:00"/>
    <s v="1 Aditivo - Pago 1 - Instituto Mancala"/>
    <x v="115"/>
    <s v="WTT POL - Trilha de Formação - Inst. Mancala"/>
    <s v="Asociacion WTT"/>
    <x v="114"/>
    <x v="0"/>
    <s v="WTT Institucional"/>
    <x v="2"/>
    <x v="13"/>
    <x v="13"/>
    <s v="Donación efectivo más de U$D 3K y menos de U$D 50K"/>
    <x v="2"/>
    <s v="Reales"/>
    <n v="6697.7"/>
    <n v="1259.3"/>
    <s v="Pago Completo"/>
    <m/>
    <s v="D-2025-09-29-25859"/>
  </r>
  <r>
    <d v="2025-09-30T00:00:00"/>
    <s v="UE Mx - septiembre 2025 - Coordinación Proyecto"/>
    <x v="598"/>
    <s v="UE Mx - Coordinación de Proyecto 2025"/>
    <s v="Mexico"/>
    <x v="100"/>
    <x v="0"/>
    <s v="Co-inversor - Fundación Avina (FA)"/>
    <x v="3"/>
    <x v="9"/>
    <x v="9"/>
    <s v="Consultoría: Implementación de Programas"/>
    <x v="6"/>
    <s v="Pesos Mexicanos"/>
    <n v="0"/>
    <n v="0"/>
    <s v="Pago Completo"/>
    <m/>
    <s v="D-2025-09-29-25855"/>
  </r>
  <r>
    <d v="2025-08-18T00:00:00"/>
    <s v="AJUSTE NO PAGAR | F 50341 Allegrotour - Gasto de Vuelo Buenos/Washington"/>
    <x v="29"/>
    <s v="Lazos de Agua: contratación especialista MEL"/>
    <s v="Panamá"/>
    <x v="6"/>
    <x v="0"/>
    <s v="Co-inversor - Fundación Avina (FA)"/>
    <x v="4"/>
    <x v="12"/>
    <x v="12"/>
    <s v="Consultoría: Implementación de Programas"/>
    <x v="9"/>
    <s v="US Dollar"/>
    <n v="-3628.01"/>
    <n v="-3628.01"/>
    <s v="Pago Completo"/>
    <s v="AJUSTE NO PAGAR | F 50341 Allegrotour - Gasto de Vuelo Buenos/Washington"/>
    <s v="D-2025-08-18-25578"/>
  </r>
  <r>
    <d v="2025-08-21T00:00:00"/>
    <s v="PC e Reemb. Brimdjam SBPC e 3 Ep. Serie"/>
    <x v="4"/>
    <s v="WTT GER - Viagens 2025 - Via Aérea e adiantamentos"/>
    <s v="Asociacion WTT"/>
    <x v="19"/>
    <x v="1"/>
    <s v="WTT Institucional"/>
    <x v="2"/>
    <x v="2"/>
    <x v="2"/>
    <s v="Contratación de servicios/Viajes/Hoteles/Viáticos"/>
    <x v="2"/>
    <s v="Reales"/>
    <n v="500"/>
    <n v="91.2"/>
    <s v="Pago Completo"/>
    <s v="PC e Reemb. Brimdjam SBPC e 3 Ep. Serie"/>
    <s v="D-2025-08-18-25571"/>
  </r>
  <r>
    <d v="2025-08-28T00:00:00"/>
    <s v="Reintegro Gabriela Macias - Gastos de Evento (Coffee Break, impresión y otros)"/>
    <x v="390"/>
    <s v="Lazos de Agua: Gastos Evento Awareness"/>
    <s v="Mexico"/>
    <x v="105"/>
    <x v="0"/>
    <s v="Avina Americas – Fundación Avina (AA-FA)"/>
    <x v="4"/>
    <x v="4"/>
    <x v="4"/>
    <s v="Organizado por Avina"/>
    <x v="6"/>
    <s v="Pesos Mexicanos"/>
    <n v="4429.16"/>
    <n v="236.98"/>
    <s v="Pago Completo"/>
    <s v="Reintegro Gabriela Macias - Gastos de Evento (Coffee Break, impresión y otros)"/>
    <s v="D-2025-08-11-25537"/>
  </r>
  <r>
    <d v="2025-08-29T00:00:00"/>
    <s v="Baixa Adto Facebook"/>
    <x v="103"/>
    <s v="WTT COM - Materiais e serviços para comun. de projetos 2025"/>
    <s v="Asociacion WTT"/>
    <x v="19"/>
    <x v="1"/>
    <s v="WTT Institucional"/>
    <x v="2"/>
    <x v="13"/>
    <x v="13"/>
    <s v="Consultoría: Contratación de servicios/Otros"/>
    <x v="2"/>
    <s v="Reales"/>
    <n v="767.49"/>
    <n v="141.44"/>
    <s v="Pago Completo"/>
    <s v="Baixa Adto Facebook"/>
    <s v="D-2025-09-03-25691"/>
  </r>
  <r>
    <d v="2025-09-25T00:00:00"/>
    <s v="Consultoría G.Bade sept 2025"/>
    <x v="65"/>
    <s v="UE Chile - Periplo Comunicaciones"/>
    <s v="Chile"/>
    <x v="65"/>
    <x v="0"/>
    <s v="Co-inversor - Fundación Avina (FA)"/>
    <x v="3"/>
    <x v="9"/>
    <x v="9"/>
    <s v="Consultoría: Implementación de Programas"/>
    <x v="1"/>
    <s v="Pesos Chilenos"/>
    <n v="815000"/>
    <n v="856.87"/>
    <s v="Pago Completo"/>
    <s v="Consultoría G.Bade sept 2025"/>
    <s v="D-2025-09-23-25812"/>
  </r>
  <r>
    <d v="2025-09-25T00:00:00"/>
    <s v="Maria Victoria Arellano consultoría sept 2025"/>
    <x v="64"/>
    <s v="Consultoría Administrativa Ikatu Maria Victoria Arellano"/>
    <s v="Chile"/>
    <x v="111"/>
    <x v="0"/>
    <s v="Co-inversor - Fundación Avina (FA)"/>
    <x v="1"/>
    <x v="17"/>
    <x v="17"/>
    <s v="Consultoría: Implementación de Programas"/>
    <x v="1"/>
    <s v="Pesos Chilenos"/>
    <n v="2300000"/>
    <n v="2418.15"/>
    <s v="Pago Completo"/>
    <s v="Maria Victoria Arellano consultoría sept 2025"/>
    <s v="D-2025-09-23-25809"/>
  </r>
  <r>
    <d v="2025-09-25T00:00:00"/>
    <s v="Maria León Consultoría UE sept 2025"/>
    <x v="232"/>
    <s v="UE Chile: Periplo Consultoria Maria Alejandra Leon"/>
    <s v="Chile"/>
    <x v="65"/>
    <x v="0"/>
    <s v="Co-inversor - Fundación Avina (FA)"/>
    <x v="3"/>
    <x v="9"/>
    <x v="9"/>
    <s v="Consultoría: Implementación de Programas"/>
    <x v="1"/>
    <s v="Pesos Chilenos"/>
    <n v="2388750"/>
    <n v="2511.46"/>
    <s v="Pago Completo"/>
    <s v="Maria León Consultoría UE sept 2025"/>
    <s v="D-2025-09-23-25811"/>
  </r>
  <r>
    <d v="2025-09-25T00:00:00"/>
    <s v="Traslado participantes actividad La Morada"/>
    <x v="324"/>
    <s v="UE Chile-Periplo: Talleres proyecto 2025"/>
    <s v="Chile"/>
    <x v="65"/>
    <x v="0"/>
    <s v="Co-inversor - Fundación Avina (FA)"/>
    <x v="3"/>
    <x v="3"/>
    <x v="3"/>
    <s v="Contratación de servicios/Viajes/Hoteles/Viáticos"/>
    <x v="1"/>
    <s v="Pesos Chilenos"/>
    <n v="216382"/>
    <n v="227.5"/>
    <s v="Pago Completo"/>
    <s v="Traslado participantes actividad La Morada"/>
    <s v="D-2025-09-23-25813"/>
  </r>
  <r>
    <d v="2025-09-25T00:00:00"/>
    <s v="Consultoría Ma. Pia Montero Sept 25"/>
    <x v="388"/>
    <s v="UE Chile - Periplo Consultoria MEL M.Montero"/>
    <s v="Chile"/>
    <x v="65"/>
    <x v="0"/>
    <s v="Co-inversor - Fundación Avina (FA)"/>
    <x v="3"/>
    <x v="9"/>
    <x v="9"/>
    <s v="Consultoría: Implementación de Programas"/>
    <x v="1"/>
    <s v="Pesos Chilenos"/>
    <n v="1100000"/>
    <n v="1156.51"/>
    <s v="Pago Completo"/>
    <s v="Consultoría Ma. Pia Montero Sept 25"/>
    <s v="D-2025-09-23-25810"/>
  </r>
  <r>
    <d v="2025-09-29T00:00:00"/>
    <s v="2do pago La Morada - UE"/>
    <x v="599"/>
    <s v="UE Chile: Alianza La Morada"/>
    <s v="Chile"/>
    <x v="65"/>
    <x v="0"/>
    <s v="Co-inversor - Fundación Avina (FA)"/>
    <x v="3"/>
    <x v="3"/>
    <x v="3"/>
    <s v="Donación efectivo más de U$D 50K"/>
    <x v="1"/>
    <s v="Pesos Chilenos"/>
    <n v="73643810"/>
    <n v="77286.31"/>
    <s v="Pago Completo"/>
    <s v="2do pago La Morada - UE"/>
    <s v="D-2025-09-25-25838"/>
  </r>
  <r>
    <d v="2025-09-29T00:00:00"/>
    <s v="UE Mx - Streaming y apoyo logístico 25 septiembre"/>
    <x v="586"/>
    <s v="UE Mx - Acciones de visibilidad - presentación de los informes de UNIDAS sobre agro | plataformas | textiles | cuidados"/>
    <s v="Mexico"/>
    <x v="100"/>
    <x v="0"/>
    <s v="Co-inversor - Fundación Avina (FA)"/>
    <x v="3"/>
    <x v="3"/>
    <x v="3"/>
    <s v="Contratación de servicios/Viajes/Hoteles/Viáticos"/>
    <x v="6"/>
    <s v="Pesos Mexicanos"/>
    <n v="36827.1"/>
    <n v="2003.65"/>
    <s v="Pago Completo"/>
    <s v="UE Mx - Streaming y apoyo logístico 25 septiembre"/>
    <s v="D-2025-09-23-25820"/>
  </r>
  <r>
    <d v="2025-10-01T00:00:00"/>
    <s v="Pago pasaje JUJAEPJUJ octubre 2025"/>
    <x v="0"/>
    <s v="UE Redes Chaco - Coordinación del proyecto (Yaiza Reid Rata) - año II"/>
    <s v="Argentina"/>
    <x v="56"/>
    <x v="0"/>
    <s v="Co-inversor - Fundación Avina (FA)"/>
    <x v="0"/>
    <x v="0"/>
    <x v="0"/>
    <s v="Consultoría: Implementación de Programas"/>
    <x v="0"/>
    <s v="Pesos Argentinos"/>
    <n v="430325"/>
    <n v="302.41000000000003"/>
    <s v="Pago Completo"/>
    <s v="Pago pasaje JUJAEPJUJ octubre 2025"/>
    <s v="D-2025-09-24-25826"/>
  </r>
  <r>
    <d v="2025-10-01T00:00:00"/>
    <s v="Pago  | 1/2"/>
    <x v="600"/>
    <s v="SURGE | Diplomado de la Clínica Jurídica de Pueblos Indígenas"/>
    <s v="Panamá"/>
    <x v="61"/>
    <x v="0"/>
    <s v="Avina Americas – Fundación Avina (AA-FA)"/>
    <x v="5"/>
    <x v="5"/>
    <x v="5"/>
    <s v="Consultoría: Contratación de servicios/Otros"/>
    <x v="6"/>
    <s v="US Dollar"/>
    <n v="1845"/>
    <n v="1845"/>
    <s v="Pago Completo"/>
    <s v="Pago  | 1/2"/>
    <s v="D-2025-09-25-25840"/>
  </r>
  <r>
    <d v="2025-10-01T00:00:00"/>
    <s v="Honorário Septiembre 2025"/>
    <x v="77"/>
    <s v="SURGE | Consultoria de Monitoreo e Evaluación | Eva Villanueva"/>
    <s v="Panamá"/>
    <x v="61"/>
    <x v="0"/>
    <s v="Avina Americas – Fundación Avina (AA-FA)"/>
    <x v="5"/>
    <x v="16"/>
    <x v="16"/>
    <s v="Consultoría: Implementación de Programas"/>
    <x v="6"/>
    <s v="Pesos Mexicanos"/>
    <n v="36474"/>
    <n v="1984.17"/>
    <s v="Pago Completo"/>
    <s v="Honorário Septiembre 2025"/>
    <s v="D-2025-09-29-25864"/>
  </r>
  <r>
    <d v="2025-10-01T00:00:00"/>
    <s v="Pago 4"/>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7800000"/>
    <n v="5368.2"/>
    <s v="Pago Completo"/>
    <s v="Pago 4"/>
    <s v="D-2025-09-26-25854"/>
  </r>
  <r>
    <d v="2025-10-02T00:00:00"/>
    <s v="Honorarios septiembre 2025 Yaiza Reid Rata"/>
    <x v="0"/>
    <s v="UE Redes Chaco - Coordinación del proyecto (Yaiza Reid Rata) - año II"/>
    <s v="Argentina"/>
    <x v="56"/>
    <x v="0"/>
    <s v="Co-inversor - Fundación Avina (FA)"/>
    <x v="0"/>
    <x v="0"/>
    <x v="0"/>
    <s v="Consultoría: Implementación de Programas"/>
    <x v="0"/>
    <s v="Pesos Argentinos"/>
    <n v="3417985"/>
    <n v="2399.4299999999998"/>
    <s v="Pago Completo"/>
    <s v="Honorarios septiembre 2025 Yaiza Reid Rata"/>
    <s v="D-2025-09-24-25827"/>
  </r>
  <r>
    <d v="2025-10-02T00:00:00"/>
    <s v="I-07264 Boleto de avión - Fernando Francia"/>
    <x v="601"/>
    <s v="ASDI: Participación de Fernando Francia en Encuentro de Familiares de Migrantes Desaparecidos"/>
    <s v="Panamá"/>
    <x v="5"/>
    <x v="0"/>
    <s v="Co-inversor - Fundación Avina (FA)"/>
    <x v="3"/>
    <x v="9"/>
    <x v="9"/>
    <s v="Contratación de servicios/Viajes/Hoteles/Viáticos"/>
    <x v="8"/>
    <s v="US Dollar"/>
    <n v="662.06"/>
    <n v="662.06"/>
    <s v="Pago Completo"/>
    <s v="I-07264 Boleto de avión - Fernando Francia"/>
    <s v="D-2025-10-01-25870"/>
  </r>
  <r>
    <d v="2025-10-02T00:00:00"/>
    <s v="Reemb. Gracyane - Santarém 15 a 18/09/2025"/>
    <x v="4"/>
    <s v="WTT GER - Viagens 2025 - Via Aérea e adiantamentos"/>
    <s v="Asociacion WTT"/>
    <x v="42"/>
    <x v="1"/>
    <s v="WTT Institucional"/>
    <x v="2"/>
    <x v="2"/>
    <x v="2"/>
    <s v="Contratación de servicios/Viajes/Hoteles/Viáticos"/>
    <x v="2"/>
    <s v="Reales"/>
    <n v="708.53"/>
    <n v="133.22"/>
    <s v="Pago Completo"/>
    <s v="Reemb. Gracyane - Santarém 15 a 18/09/2025"/>
    <s v="D-2025-10-02-25878"/>
  </r>
  <r>
    <d v="2025-10-02T00:00:00"/>
    <s v="2nd payment CREEC"/>
    <x v="498"/>
    <s v="Impulsouth II: JTL&amp;I Grants - CREEC - Uganda"/>
    <s v="Panamá"/>
    <x v="63"/>
    <x v="0"/>
    <s v="Co-inversor - Fundación Avina (FA)"/>
    <x v="7"/>
    <x v="22"/>
    <x v="25"/>
    <s v="Donación efectivo más de U$D 3K y menos de U$D 50K"/>
    <x v="26"/>
    <s v="US Dollar"/>
    <n v="2000"/>
    <n v="2000"/>
    <s v="Pago Completo"/>
    <s v="2nd payment CREEC"/>
    <s v="D-2025-10-02-25874"/>
  </r>
  <r>
    <d v="2025-10-02T00:00:00"/>
    <s v="Pago factura 00004-00001550"/>
    <x v="602"/>
    <s v="Latitud R C4 Cobertura Anfibia conflicto recicladores Buenos Aires"/>
    <s v="Panamá"/>
    <x v="117"/>
    <x v="0"/>
    <s v="Co-inversor - Fundación Avina (FA)"/>
    <x v="6"/>
    <x v="10"/>
    <x v="10"/>
    <s v="Donación efectivo hasta U$D 3K"/>
    <x v="0"/>
    <s v="US Dollar"/>
    <n v="2000"/>
    <n v="2000"/>
    <s v="Pago Completo"/>
    <s v="Pago factura 00004-00001550"/>
    <s v="D-2025-10-02-25875"/>
  </r>
  <r>
    <d v="2025-10-02T00:00:00"/>
    <s v="Wordly - Pago Único Traducción I-7239"/>
    <x v="603"/>
    <s v="MapBiomas: Servicio de Traduccion"/>
    <s v="Avina Americas"/>
    <x v="10"/>
    <x v="2"/>
    <s v="Co-inversor - Avina Americas (AA)"/>
    <x v="0"/>
    <x v="6"/>
    <x v="6"/>
    <s v="Consultoría: Contratación de servicios/Otros"/>
    <x v="10"/>
    <s v="US Dollar"/>
    <n v="3459.6"/>
    <n v="3459.6"/>
    <s v="Pago Completo"/>
    <s v="Wordly - Pago Único Traducción I-7239"/>
    <s v="D-2025-09-30-25867"/>
  </r>
  <r>
    <d v="2025-10-02T00:00:00"/>
    <s v="Reemb. Leila Gastos com alimentação e deslocamento"/>
    <x v="604"/>
    <s v="WTT POL - Mesa Redonda no ICID - Fortaleza -18/09/2025"/>
    <s v="Asociacion WTT"/>
    <x v="114"/>
    <x v="1"/>
    <s v="WTT Institucional"/>
    <x v="2"/>
    <x v="13"/>
    <x v="13"/>
    <s v="Contratación de servicios/Viajes/Hoteles/Viáticos"/>
    <x v="2"/>
    <s v="Reales"/>
    <n v="561.63"/>
    <n v="105.6"/>
    <s v="Pago Completo"/>
    <s v="Reemb. Leila Gastos com alimentação e deslocamento"/>
    <s v="D-2025-10-02-25879"/>
  </r>
  <r>
    <d v="2025-10-02T00:00:00"/>
    <s v="Transporte Agenda 23 a 25.09"/>
    <x v="36"/>
    <s v="GCF BRA | Eventos e Viagens - Projeto Marajó"/>
    <s v="Brasil"/>
    <x v="2"/>
    <x v="0"/>
    <s v="Co-inversor - Fundación Avina (FA)"/>
    <x v="0"/>
    <x v="11"/>
    <x v="11"/>
    <s v="Organizado por Avina"/>
    <x v="2"/>
    <s v="Reales"/>
    <n v="2755"/>
    <n v="517.99"/>
    <s v="Pago Completo"/>
    <s v="Transporte Agenda 23 a 25.09"/>
    <s v="D-2025-09-30-25869"/>
  </r>
  <r>
    <d v="2025-10-02T00:00:00"/>
    <s v="Baixa de Adiantamento Marcelo Tavares - 5.000"/>
    <x v="605"/>
    <s v="GCF BRA | Assistente Técnico de Projeto - Marcelo Tavares"/>
    <s v="Brasil"/>
    <x v="2"/>
    <x v="0"/>
    <s v="Co-inversor - Fundación Avina (FA)"/>
    <x v="0"/>
    <x v="0"/>
    <x v="0"/>
    <s v="Consultoría: Implementación de Programas"/>
    <x v="2"/>
    <s v="Reales"/>
    <n v="5000"/>
    <n v="940.1"/>
    <s v="Pago Completo"/>
    <s v="Baixa de Adiantamento Marcelo Tavares - 5.000"/>
    <s v="D-2025-10-01-25872"/>
  </r>
  <r>
    <d v="2025-10-02T00:00:00"/>
    <s v="2nd payment"/>
    <x v="511"/>
    <s v="Impulsouth II: JTL&amp;I Grants - Alain Biboum - Cameroon"/>
    <s v="Panamá"/>
    <x v="63"/>
    <x v="0"/>
    <s v="Co-inversor - Fundación Avina (FA)"/>
    <x v="7"/>
    <x v="22"/>
    <x v="25"/>
    <s v="Donación efectivo más de U$D 3K y menos de U$D 50K"/>
    <x v="31"/>
    <s v="US Dollar"/>
    <n v="2000"/>
    <n v="2000"/>
    <s v="Pago Completo"/>
    <s v="2nd payment"/>
    <s v="D-2025-09-29-25865"/>
  </r>
  <r>
    <d v="2025-10-03T00:00:00"/>
    <s v="2nd payment (W4SECA)"/>
    <x v="525"/>
    <s v="Impulsouth II: JTL&amp;I Grants - Carole Tankeu - Cameroon"/>
    <s v="Panamá"/>
    <x v="63"/>
    <x v="0"/>
    <s v="Co-inversor - Fundación Avina (FA)"/>
    <x v="7"/>
    <x v="22"/>
    <x v="25"/>
    <s v="Donación efectivo más de U$D 3K y menos de U$D 50K"/>
    <x v="31"/>
    <s v="US Dollar"/>
    <n v="2000"/>
    <n v="2000"/>
    <s v="Pago Completo"/>
    <s v="2nd payment (W4SECA)"/>
    <s v="D-2025-10-02-25881"/>
  </r>
  <r>
    <d v="2025-10-03T00:00:00"/>
    <s v="Desembolso CDP 2DO año ejecucion"/>
    <x v="606"/>
    <s v="UE Chile: Alianza Casa de la Paz"/>
    <s v="Chile"/>
    <x v="65"/>
    <x v="0"/>
    <s v="Co-inversor - Fundación Avina (FA)"/>
    <x v="3"/>
    <x v="3"/>
    <x v="3"/>
    <s v="Donación efectivo más de U$D 50K"/>
    <x v="1"/>
    <s v="Pesos Chilenos"/>
    <n v="45997416"/>
    <n v="47968.94"/>
    <s v="Pago Completo"/>
    <s v="Desembolso CDP 2DO año ejecucion"/>
    <s v="D-2025-09-30-25868"/>
  </r>
  <r>
    <d v="2025-10-03T00:00:00"/>
    <s v="Traslado actividades Periplo"/>
    <x v="324"/>
    <s v="UE Chile-Periplo: Talleres proyecto 2025"/>
    <s v="Chile"/>
    <x v="65"/>
    <x v="0"/>
    <s v="Co-inversor - Fundación Avina (FA)"/>
    <x v="3"/>
    <x v="3"/>
    <x v="3"/>
    <s v="Contratación de servicios/Viajes/Hoteles/Viáticos"/>
    <x v="1"/>
    <s v="Pesos Chilenos"/>
    <n v="133588"/>
    <n v="138.97"/>
    <s v="Pago Completo"/>
    <s v="Traslado actividades Periplo"/>
    <s v="D-2025-10-02-25876"/>
  </r>
  <r>
    <d v="2025-10-03T00:00:00"/>
    <s v="Alojamiento participante actividad Periplo"/>
    <x v="324"/>
    <s v="UE Chile-Periplo: Talleres proyecto 2025"/>
    <s v="Chile"/>
    <x v="65"/>
    <x v="0"/>
    <s v="Co-inversor - Fundación Avina (FA)"/>
    <x v="3"/>
    <x v="3"/>
    <x v="3"/>
    <s v="Contratación de servicios/Viajes/Hoteles/Viáticos"/>
    <x v="1"/>
    <s v="Pesos Chilenos"/>
    <n v="111860"/>
    <n v="116.37"/>
    <s v="Pago Completo"/>
    <s v="Alojamiento participante actividad Periplo"/>
    <s v="D-2025-10-02-25877"/>
  </r>
  <r>
    <d v="2025-10-03T00:00:00"/>
    <s v="2nd payment Susan Claros"/>
    <x v="520"/>
    <s v="Impulsouth II: JTL&amp;I Grants - Susan Claros Rivera - Bolivia"/>
    <s v="Panamá"/>
    <x v="63"/>
    <x v="0"/>
    <s v="Co-inversor - Fundación Avina (FA)"/>
    <x v="7"/>
    <x v="22"/>
    <x v="25"/>
    <s v="Donación efectivo más de U$D 3K y menos de U$D 50K"/>
    <x v="17"/>
    <s v="US Dollar"/>
    <n v="2000"/>
    <n v="2000"/>
    <s v="Pago Completo"/>
    <s v="2nd payment Susan Claros"/>
    <s v="D-2025-10-02-25882"/>
  </r>
  <r>
    <d v="2025-10-03T00:00:00"/>
    <s v="Pago Junio - Juan Duncan"/>
    <x v="194"/>
    <s v="ICC: Consultoría en comunicación - Juan Duncan"/>
    <s v="Panamá"/>
    <x v="106"/>
    <x v="0"/>
    <s v="Co-inversor - Fundación Avina (FA)"/>
    <x v="3"/>
    <x v="9"/>
    <x v="9"/>
    <s v="Consultoría: Implementación de Programas"/>
    <x v="0"/>
    <s v="Pesos Argentinos"/>
    <n v="758386.75"/>
    <n v="576.29999999999995"/>
    <s v="Pago Completo"/>
    <s v="Pago Junio - Juan Duncan"/>
    <s v="D-2025-08-22-25619"/>
  </r>
  <r>
    <d v="2025-10-03T00:00:00"/>
    <s v="Pago Julio - Agosto -Juan Duncan"/>
    <x v="194"/>
    <s v="ICC: Consultoría en comunicación - Juan Duncan"/>
    <s v="Panamá"/>
    <x v="106"/>
    <x v="0"/>
    <s v="Co-inversor - Fundación Avina (FA)"/>
    <x v="3"/>
    <x v="9"/>
    <x v="9"/>
    <s v="Consultoría: Implementación de Programas"/>
    <x v="0"/>
    <s v="Pesos Argentinos"/>
    <n v="1516773.5"/>
    <n v="1152.5899999999999"/>
    <s v="Pago Completo"/>
    <s v="Pago Julio - Agosto -Juan Duncan"/>
    <s v="D-2025-09-29-25863"/>
  </r>
  <r>
    <d v="2025-10-07T00:00:00"/>
    <s v="Pago Septiembre 2025 - Daniela Salas"/>
    <x v="112"/>
    <s v="ICC: consultoría de monitoreo, evaluación y aprendizaje - Daniela Salas"/>
    <s v="Panamá"/>
    <x v="106"/>
    <x v="0"/>
    <s v="Co-inversor - Fundación Avina (FA)"/>
    <x v="3"/>
    <x v="9"/>
    <x v="9"/>
    <s v="Consultoría: Implementación de Programas"/>
    <x v="7"/>
    <s v="Nuevos Soles Peruanos"/>
    <n v="8500"/>
    <n v="2432.7399999999998"/>
    <s v="Pago Completo"/>
    <s v="Pago Septiembre 2025 - Daniela Salas"/>
    <s v="D-2025-09-29-25856"/>
  </r>
  <r>
    <d v="2025-10-07T00:00:00"/>
    <s v="Pago Unico -DAWF_James Oyange"/>
    <x v="607"/>
    <s v="DAWF African Content Moderators Union_James Oyange"/>
    <s v="Panamá"/>
    <x v="88"/>
    <x v="0"/>
    <s v="Avina Americas – Fundación Avina (AA-FA)"/>
    <x v="3"/>
    <x v="3"/>
    <x v="3"/>
    <s v="Donación efectivo hasta U$D 3K"/>
    <x v="12"/>
    <s v="US Dollar"/>
    <n v="1370"/>
    <n v="1370"/>
    <s v="Pago Completo"/>
    <s v="Pago Unico -DAWF_James Oyange"/>
    <s v="D-2025-10-03-25884"/>
  </r>
  <r>
    <d v="2025-10-07T00:00:00"/>
    <s v="Primer desembolso"/>
    <x v="608"/>
    <s v="F4 LR ECU: Fortalecimiento al reciclaje inclusivo a través de la innovación social y tecnológica Fase 2"/>
    <s v="Panamá"/>
    <x v="117"/>
    <x v="0"/>
    <s v="Co-inversor - Fundación Avina (FA)"/>
    <x v="6"/>
    <x v="10"/>
    <x v="10"/>
    <s v="Donación efectivo más de U$D 3K y menos de U$D 50K"/>
    <x v="11"/>
    <s v="US Dollar"/>
    <n v="20000"/>
    <n v="20000"/>
    <s v="Pago Completo"/>
    <s v="Primer desembolso"/>
    <s v="D-2025-10-01-25871"/>
  </r>
  <r>
    <d v="2025-10-07T00:00:00"/>
    <s v="INVOICE #010/2025 - Marcelo Mosaner"/>
    <x v="499"/>
    <s v="POV-VAC: Consultoría monitoreo y evaluación"/>
    <s v="Panamá"/>
    <x v="40"/>
    <x v="0"/>
    <s v="Co-inversor - Fundación Avina (FA)"/>
    <x v="0"/>
    <x v="0"/>
    <x v="0"/>
    <s v="Consultoría: Implementación de Programas"/>
    <x v="2"/>
    <s v="Reales"/>
    <n v="11000"/>
    <n v="2068.21"/>
    <s v="Pago Completo"/>
    <s v="INVOICE #010/2025 - Marcelo Mosaner"/>
    <s v="D-2025-10-06-25885"/>
  </r>
  <r>
    <d v="2025-10-07T00:00:00"/>
    <s v="Desembolso 2 -  Fundación Gaia Pacha"/>
    <x v="334"/>
    <s v="POV BOL - Gaia Pacha: Concurso Juvenil del Agua 2025"/>
    <s v="Panamá"/>
    <x v="40"/>
    <x v="0"/>
    <s v="Co-inversor - Fundación Avina (FA)"/>
    <x v="0"/>
    <x v="11"/>
    <x v="11"/>
    <s v="Donación efectivo más de U$D 3K y menos de U$D 50K"/>
    <x v="17"/>
    <s v="US Dollar"/>
    <n v="4000"/>
    <n v="4000"/>
    <s v="Pago Completo"/>
    <s v="Desembolso 2 -  Fundación Gaia Pacha"/>
    <s v="D-2025-10-06-25888"/>
  </r>
  <r>
    <d v="2025-10-07T00:00:00"/>
    <s v="Pago unico | RED ORGANIZATIVA POR LA JUSTICIA OBRERA"/>
    <x v="609"/>
    <s v="SURGE | Red Organizativa por la Justicia Obrera &amp; Micelio ROJO"/>
    <s v="Panamá"/>
    <x v="124"/>
    <x v="0"/>
    <s v="Avina Americas – Fundación Avina (AA-FA)"/>
    <x v="5"/>
    <x v="5"/>
    <x v="5"/>
    <s v="Donación efectivo más de U$D 3K y menos de U$D 50K"/>
    <x v="6"/>
    <s v="US Dollar"/>
    <n v="26000"/>
    <n v="26000"/>
    <s v="Pago Completo"/>
    <s v="Pago unico | RED ORGANIZATIVA POR LA JUSTICIA OBRERA"/>
    <s v="D-2025-10-02-25880"/>
  </r>
  <r>
    <d v="2025-10-07T00:00:00"/>
    <s v="2nd Payment Cadeau Adjamie"/>
    <x v="484"/>
    <s v="Impulsouth II: JTL&amp;I Grants - Cadeau Adjamie Ravolatahina - Madagascar"/>
    <s v="Panamá"/>
    <x v="63"/>
    <x v="0"/>
    <s v="Co-inversor - Fundación Avina (FA)"/>
    <x v="7"/>
    <x v="22"/>
    <x v="25"/>
    <s v="Donación efectivo más de U$D 3K y menos de U$D 50K"/>
    <x v="32"/>
    <s v="US Dollar"/>
    <n v="2000"/>
    <n v="2000"/>
    <s v="Pago Completo"/>
    <s v="2nd Payment Cadeau Adjamie"/>
    <s v="D-2025-10-06-25890"/>
  </r>
  <r>
    <d v="2025-10-07T00:00:00"/>
    <s v="2nd payment Bai Serge"/>
    <x v="538"/>
    <s v="Impulsouth II: JTL&amp;I Grants - Bai Serge - Côte d'Ivoire"/>
    <s v="Panamá"/>
    <x v="63"/>
    <x v="0"/>
    <s v="Co-inversor - Fundación Avina (FA)"/>
    <x v="7"/>
    <x v="22"/>
    <x v="25"/>
    <s v="Donación efectivo más de U$D 3K y menos de U$D 50K"/>
    <x v="35"/>
    <s v="US Dollar"/>
    <n v="2000"/>
    <n v="2000"/>
    <s v="Pago Completo"/>
    <s v="2nd payment Bai Serge"/>
    <s v="D-2025-10-06-25891"/>
  </r>
  <r>
    <d v="2025-10-07T00:00:00"/>
    <s v="1er Desembolso Marco Andrade"/>
    <x v="610"/>
    <s v="Comic Relief: Consultoría de Comunicación Marco Andrade"/>
    <s v="Panamá"/>
    <x v="122"/>
    <x v="0"/>
    <s v="Co-inversor - Fundación Avina (FA)"/>
    <x v="7"/>
    <x v="22"/>
    <x v="22"/>
    <s v="Consultoría: Contratación de servicios/Otros"/>
    <x v="11"/>
    <s v="US Dollar"/>
    <n v="1800"/>
    <n v="1800"/>
    <s v="Pago Completo"/>
    <s v="1er Desembolso Marco Andrade"/>
    <s v="D-2025-10-06-25892"/>
  </r>
  <r>
    <d v="2025-10-07T00:00:00"/>
    <s v="Pago unico"/>
    <x v="611"/>
    <s v="SURGE FCP | Girl Up | Programa de Acompañamiento a Clubs"/>
    <s v="Panamá"/>
    <x v="124"/>
    <x v="0"/>
    <s v="Avina Americas – Fundación Avina (AA-FA)"/>
    <x v="5"/>
    <x v="5"/>
    <x v="5"/>
    <s v="Donación efectivo más de U$D 3K y menos de U$D 50K"/>
    <x v="6"/>
    <s v="US Dollar"/>
    <n v="16000"/>
    <n v="16000"/>
    <s v="Pago Completo"/>
    <s v="Pago unico"/>
    <s v="D-2025-10-07-25893"/>
  </r>
  <r>
    <d v="2025-10-08T00:00:00"/>
    <s v="Anticipo viajes"/>
    <x v="612"/>
    <s v="Coordinación de la Aceleradora de Negocios e iniciativas Programáticas ECI"/>
    <s v="Panamá"/>
    <x v="89"/>
    <x v="0"/>
    <s v="Co-inversor - Fundación Avina (FA)"/>
    <x v="6"/>
    <x v="8"/>
    <x v="8"/>
    <s v="Consultoría: Implementación de Programas"/>
    <x v="4"/>
    <s v="US Dollar"/>
    <n v="1000"/>
    <n v="1000"/>
    <s v="Pago Completo"/>
    <s v="Anticipo viajes"/>
    <s v="D-2025-10-06-25887"/>
  </r>
  <r>
    <d v="2025-10-08T00:00:00"/>
    <s v="5th payment Maria"/>
    <x v="320"/>
    <s v="Impulsouth II: Expert on Gender and Energy Transition (Maria)"/>
    <s v="Panamá"/>
    <x v="63"/>
    <x v="0"/>
    <s v="Co-inversor - Fundación Avina (FA)"/>
    <x v="7"/>
    <x v="22"/>
    <x v="25"/>
    <s v="Consultoría: Contratación de servicios/Otros"/>
    <x v="10"/>
    <s v="US Dollar"/>
    <n v="2000"/>
    <n v="2000"/>
    <s v="Pago Completo"/>
    <s v="5th payment Maria"/>
    <s v="D-2025-10-07-25894"/>
  </r>
  <r>
    <d v="2025-10-08T00:00:00"/>
    <s v="Invoice 01/2025 - Pago 1 - Consultoria coordinacion aceleradora German Villegas"/>
    <x v="612"/>
    <s v="Coordinación de la Aceleradora de Negocios e iniciativas Programáticas ECI"/>
    <s v="Panamá"/>
    <x v="89"/>
    <x v="0"/>
    <s v="Co-inversor - Fundación Avina (FA)"/>
    <x v="6"/>
    <x v="8"/>
    <x v="8"/>
    <s v="Consultoría: Implementación de Programas"/>
    <x v="4"/>
    <s v="Pesos Colombianos"/>
    <n v="26000000"/>
    <n v="6833.11"/>
    <s v="Pago Completo"/>
    <s v="Invoice 01/2025 - Pago 1 - Consultoria coordinacion aceleradora German Villegas"/>
    <s v="D-2025-10-06-25886"/>
  </r>
  <r>
    <d v="2025-10-09T00:00:00"/>
    <s v="NF 120 ref. Diagramação Material Institucional - Vinicius Caina"/>
    <x v="103"/>
    <s v="WTT COM - Materiais e serviços para comun. de projetos 2025"/>
    <s v="Asociacion WTT"/>
    <x v="19"/>
    <x v="1"/>
    <s v="WTT Institucional"/>
    <x v="2"/>
    <x v="13"/>
    <x v="13"/>
    <s v="Consultoría: Contratación de servicios/Otros"/>
    <x v="2"/>
    <s v="Reales"/>
    <n v="2650"/>
    <n v="497.91"/>
    <s v="Pago Completo"/>
    <s v="NF 120 ref. Diagramação Material Institucional - Vinicius Caina"/>
    <s v="D-2025-10-06-25889"/>
  </r>
  <r>
    <d v="2025-10-09T00:00:00"/>
    <s v="FT 8386 Via Aerea - Passagem e Hospedagem - Leila Santana"/>
    <x v="604"/>
    <s v="WTT POL - Mesa Redonda no ICID - Fortaleza -18/09/2025"/>
    <s v="Asociacion WTT"/>
    <x v="114"/>
    <x v="1"/>
    <s v="WTT Institucional"/>
    <x v="2"/>
    <x v="13"/>
    <x v="13"/>
    <s v="Contratación de servicios/Viajes/Hoteles/Viáticos"/>
    <x v="2"/>
    <s v="Reales"/>
    <n v="5429.68"/>
    <n v="1020.18"/>
    <s v="Pago Completo"/>
    <s v="FT 8386 Via Aerea - Passagem e Hospedagem - Leila Santana"/>
    <s v="D-2025-10-09-25910"/>
  </r>
  <r>
    <d v="2025-10-09T00:00:00"/>
    <s v="FT 8388 Via Aerea - Hospedagem Angélica e Mari Brito"/>
    <x v="4"/>
    <s v="WTT GER - Viagens 2025 - Via Aérea e adiantamentos"/>
    <s v="Asociacion WTT"/>
    <x v="18"/>
    <x v="1"/>
    <s v="WTT Institucional"/>
    <x v="2"/>
    <x v="2"/>
    <x v="2"/>
    <s v="Contratación de servicios/Viajes/Hoteles/Viáticos"/>
    <x v="2"/>
    <s v="Reales"/>
    <n v="2667.96"/>
    <n v="501.28"/>
    <s v="Pago Completo"/>
    <s v="FT 8388 Via Aerea - Hospedagem Angélica e Mari Brito"/>
    <s v="D-2025-10-09-25913"/>
  </r>
  <r>
    <d v="2025-10-09T00:00:00"/>
    <s v="FT 8383 Via Aerea - Passagem Angelica 26 a 30/10/2025 - Belem"/>
    <x v="4"/>
    <s v="WTT GER - Viagens 2025 - Via Aérea e adiantamentos"/>
    <s v="Asociacion WTT"/>
    <x v="128"/>
    <x v="1"/>
    <s v="Fundación Avina - WTT (FA-WTT)"/>
    <x v="2"/>
    <x v="2"/>
    <x v="2"/>
    <s v="Contratación de servicios/Viajes/Hoteles/Viáticos"/>
    <x v="2"/>
    <s v="Reales"/>
    <n v="2732.51"/>
    <n v="513.76"/>
    <s v="Pago Completo"/>
    <s v="FT 8383 Via Aerea - Passagem Angelica 26 a 30/10/2025 - Belem"/>
    <s v="D-2025-10-09-25912"/>
  </r>
  <r>
    <d v="2025-10-09T00:00:00"/>
    <s v="PC  Caroline Santos | Baixa de Adiantamento - 2.000"/>
    <x v="69"/>
    <s v="GCF BRA | Administrative Consulting - Caroline Santos"/>
    <s v="Brasil"/>
    <x v="2"/>
    <x v="0"/>
    <s v="Co-inversor - Fundación Avina (FA)"/>
    <x v="0"/>
    <x v="0"/>
    <x v="0"/>
    <s v="Consultoría: Implementación de Programas"/>
    <x v="2"/>
    <s v="Reales"/>
    <n v="2000"/>
    <n v="373.59"/>
    <s v="Pago Completo"/>
    <s v="PC  Caroline Santos | Baixa de Adiantamento - 2.000"/>
    <s v="D-2025-10-08-25895"/>
  </r>
  <r>
    <d v="2025-10-09T00:00:00"/>
    <s v="NF 029 VILA TUCUPI | Jantar Agenda Missão Marajó - Soure"/>
    <x v="36"/>
    <s v="GCF BRA | Eventos e Viagens - Projeto Marajó"/>
    <s v="Brasil"/>
    <x v="2"/>
    <x v="0"/>
    <s v="Co-inversor - Fundación Avina (FA)"/>
    <x v="0"/>
    <x v="11"/>
    <x v="11"/>
    <s v="Organizado por Avina"/>
    <x v="2"/>
    <s v="Reales"/>
    <n v="9600"/>
    <n v="1793.22"/>
    <s v="Pago Completo"/>
    <s v="NF 029 VILA TUCUPI | Jantar Agenda Missão Marajó - Soure"/>
    <s v="D-2025-10-08-25902"/>
  </r>
  <r>
    <d v="2025-10-09T00:00:00"/>
    <s v="Pago 2/2 | Organización Juvenil Mexiro A.C"/>
    <x v="613"/>
    <s v="SURGE FCP | Maternidades respetadas y diversas | Organización Juvenil Mexiro"/>
    <s v="Panamá"/>
    <x v="75"/>
    <x v="0"/>
    <s v="Avina Americas – Fundación Avina (AA-FA)"/>
    <x v="5"/>
    <x v="5"/>
    <x v="5"/>
    <s v="Donación efectivo más de U$D 3K y menos de U$D 50K"/>
    <x v="6"/>
    <s v="US Dollar"/>
    <n v="12000"/>
    <n v="12000"/>
    <s v="Pago Completo"/>
    <s v="Pago 2/2 | Organización Juvenil Mexiro A.C"/>
    <s v="D-2025-10-08-25900"/>
  </r>
  <r>
    <d v="2025-10-09T00:00:00"/>
    <s v="FT 8384 Via Aerea - Hospedagem Santarém 16 a 18/09/2025 - Gracyane e Renata"/>
    <x v="4"/>
    <s v="WTT GER - Viagens 2025 - Via Aérea e adiantamentos"/>
    <s v="Asociacion WTT"/>
    <x v="42"/>
    <x v="1"/>
    <s v="WTT Institucional"/>
    <x v="2"/>
    <x v="2"/>
    <x v="2"/>
    <s v="Contratación de servicios/Viajes/Hoteles/Viáticos"/>
    <x v="2"/>
    <s v="Reales"/>
    <n v="1108.4000000000001"/>
    <n v="208.26"/>
    <s v="Pago Completo"/>
    <s v="FT 8384 Via Aerea - Hospedagem Santarém 16 a 18/09/2025 - Gracyane e Renata"/>
    <s v="D-2025-10-09-25911"/>
  </r>
  <r>
    <d v="2025-10-09T00:00:00"/>
    <s v="PC  Caroline Santos | Reembolso de Despesas - Agenda Setembro"/>
    <x v="69"/>
    <s v="GCF BRA | Administrative Consulting - Caroline Santos"/>
    <s v="Brasil"/>
    <x v="2"/>
    <x v="0"/>
    <s v="Co-inversor - Fundación Avina (FA)"/>
    <x v="0"/>
    <x v="0"/>
    <x v="0"/>
    <s v="Consultoría: Implementación de Programas"/>
    <x v="2"/>
    <s v="Reales"/>
    <n v="310.05"/>
    <n v="57.92"/>
    <s v="Pago Completo"/>
    <s v="PC  Caroline Santos | Reembolso de Despesas - Agenda Setembro"/>
    <s v="D-2025-10-08-25896"/>
  </r>
  <r>
    <d v="2025-10-09T00:00:00"/>
    <s v="Pago Servicio de Interpretación Simultánea"/>
    <x v="614"/>
    <s v="Impulsouth II: Interpretación Simultanea Remota Dialogue Sud-Su COP"/>
    <s v="Panamá"/>
    <x v="63"/>
    <x v="0"/>
    <s v="Co-inversor - Fundación Avina (FA)"/>
    <x v="7"/>
    <x v="22"/>
    <x v="22"/>
    <s v="Consultoría: Contratación de servicios/Otros"/>
    <x v="10"/>
    <s v="US Dollar"/>
    <n v="1100"/>
    <n v="1100"/>
    <s v="Pago Completo"/>
    <s v="Pago Servicio de Interpretación Simultánea"/>
    <s v="D-2025-10-03-25883"/>
  </r>
  <r>
    <d v="2025-10-09T00:00:00"/>
    <s v="I-2025-07105 Desembolso Unico - Escuelas Promesa - Jalisco / Monterrey"/>
    <x v="615"/>
    <s v="ECI - Latitud R - MEX - Escuelas Promesa - Jalisco / Monterrey"/>
    <s v="Panamá"/>
    <x v="23"/>
    <x v="0"/>
    <s v="Avina Americas – Fundación Avina (AA-FA)"/>
    <x v="6"/>
    <x v="10"/>
    <x v="10"/>
    <s v="Donación efectivo más de U$D 3K y menos de U$D 50K"/>
    <x v="6"/>
    <s v="US Dollar"/>
    <n v="30000"/>
    <n v="30000"/>
    <s v="Pago Completo"/>
    <s v="I-2025-07105 Desembolso Unico - Escuelas Promesa - Jalisco / Monterrey"/>
    <s v="D-2025-09-05-25711"/>
  </r>
  <r>
    <d v="2025-10-09T00:00:00"/>
    <s v="Pago 2/2 | Organización Juvenil Mexiro A.C"/>
    <x v="613"/>
    <s v="SURGE FCP | Maternidades respetadas y diversas | Organización Juvenil Mexiro"/>
    <s v="Panamá"/>
    <x v="61"/>
    <x v="0"/>
    <s v="Avina Americas – Fundación Avina (AA-FA)"/>
    <x v="5"/>
    <x v="5"/>
    <x v="5"/>
    <s v="Donación efectivo más de U$D 3K y menos de U$D 50K"/>
    <x v="6"/>
    <s v="US Dollar"/>
    <n v="6000"/>
    <n v="6000"/>
    <s v="Pago Completo"/>
    <s v="Pago 2/2 | Organización Juvenil Mexiro A.C"/>
    <s v="D-2025-10-08-25899"/>
  </r>
  <r>
    <d v="2025-10-09T00:00:00"/>
    <s v="FT 8382 Via Aerea - Hospedagem - Evento Emprapii UFOPA - 17/09/2025 em Santarém"/>
    <x v="616"/>
    <s v="WTT CAP - Evento da Emprapii UFOPA - 17/09/2025 em Santarém"/>
    <s v="Asociacion WTT"/>
    <x v="42"/>
    <x v="1"/>
    <s v="WTT Institucional"/>
    <x v="2"/>
    <x v="13"/>
    <x v="13"/>
    <s v="Contratación de servicios/Viajes/Hoteles/Viáticos"/>
    <x v="2"/>
    <s v="Reales"/>
    <n v="554.4"/>
    <n v="104.17"/>
    <s v="Pago Completo"/>
    <s v="FT 8382 Via Aerea - Hospedagem - Evento Emprapii UFOPA - 17/09/2025 em Santarém"/>
    <s v="D-2025-10-13-25946"/>
  </r>
  <r>
    <d v="2025-10-10T00:00:00"/>
    <s v="I-2025-07241 - Pago unico"/>
    <x v="617"/>
    <s v="ECI - Aporte Premio Territorio Circular"/>
    <s v="Panamá"/>
    <x v="27"/>
    <x v="0"/>
    <s v="Co-inversor - Fundación Avina (FA)"/>
    <x v="6"/>
    <x v="10"/>
    <x v="10"/>
    <s v="Patrocinios"/>
    <x v="1"/>
    <s v="US Dollar"/>
    <n v="3800"/>
    <n v="3800"/>
    <s v="Pago Completo"/>
    <s v="I-2025-07241 - Pago unico"/>
    <s v="D-2025-10-09-25914"/>
  </r>
  <r>
    <d v="2025-10-10T00:00:00"/>
    <s v="I-2024-06303 - Pago II - Enmienda Uganda Nurses &amp; Midwives Union"/>
    <x v="326"/>
    <s v="DAWF Uganda Nurses &amp; Midwives Union"/>
    <s v="Avina Americas"/>
    <x v="28"/>
    <x v="2"/>
    <s v="Co-inversor - Avina Americas (AA)"/>
    <x v="3"/>
    <x v="7"/>
    <x v="7"/>
    <s v="Donación efectivo más de U$D 3K y menos de U$D 50K"/>
    <x v="26"/>
    <s v="US Dollar"/>
    <n v="45000"/>
    <n v="45000"/>
    <s v="Pago Completo"/>
    <s v="I-2024-06303 - Pago II - Enmienda Uganda Nurses &amp; Midwives Union"/>
    <s v="D-2025-10-09-25906"/>
  </r>
  <r>
    <d v="2025-10-10T00:00:00"/>
    <s v="PagoUnico _DAWF Perkumpulan Sembada Bersama Indonesia"/>
    <x v="618"/>
    <s v="DAWF Perkumpulan Sembada Bersama Indonesia - Enmienda"/>
    <s v="Panamá"/>
    <x v="88"/>
    <x v="0"/>
    <s v="Avina Americas – Fundación Avina (AA-FA)"/>
    <x v="3"/>
    <x v="3"/>
    <x v="3"/>
    <s v="Donación efectivo hasta U$D 3K"/>
    <x v="16"/>
    <s v="US Dollar"/>
    <n v="806.25"/>
    <n v="806.25"/>
    <s v="Pago Completo"/>
    <s v="PagoUnico _DAWF Perkumpulan Sembada Bersama Indonesia"/>
    <s v="D-2025-10-09-25905"/>
  </r>
  <r>
    <d v="2025-10-10T00:00:00"/>
    <s v="I-07275 Anticipo caja chica Veronica"/>
    <x v="619"/>
    <s v="Walmart Periplo 3: Caja Chica Veronica"/>
    <s v="Avina Americas"/>
    <x v="130"/>
    <x v="2"/>
    <s v="Co-inversor - Avina Americas (AA)"/>
    <x v="3"/>
    <x v="20"/>
    <x v="20"/>
    <s v="Consultoría: Contratación de servicios/Otros"/>
    <x v="6"/>
    <s v="US Dollar"/>
    <n v="2000"/>
    <n v="2000"/>
    <s v="Pago Completo"/>
    <s v="I-07275 Anticipo caja chica Veronica"/>
    <s v="D-2025-10-10-25927"/>
  </r>
  <r>
    <d v="2025-10-10T00:00:00"/>
    <s v="Invoice 1401 - Pago 2 - DD Paraguay Coresa - CFO International"/>
    <x v="310"/>
    <s v="ECI - Latitud R - C2 - Due Diligence Aceleradora 2025"/>
    <s v="Panamá"/>
    <x v="89"/>
    <x v="0"/>
    <s v="Co-inversor - Fundación Avina (FA)"/>
    <x v="6"/>
    <x v="10"/>
    <x v="10"/>
    <s v="Consultoría: Contratación de servicios/Otros"/>
    <x v="0"/>
    <s v="US Dollar"/>
    <n v="3300"/>
    <n v="3300"/>
    <s v="Pago Completo"/>
    <s v="Invoice 1401 - Pago 2 - DD Paraguay Coresa - CFO International"/>
    <s v="D-2025-07-17-25426"/>
  </r>
  <r>
    <d v="2025-10-10T00:00:00"/>
    <s v="Factura Allegro Tour 56826  Isadora Harvey.pdf"/>
    <x v="199"/>
    <s v="Avina | Consultoría Coordinación Programática | Isadora Harvey"/>
    <s v="Panamá"/>
    <x v="27"/>
    <x v="0"/>
    <s v="Co-inversor - Fundación Avina (FA)"/>
    <x v="5"/>
    <x v="16"/>
    <x v="16"/>
    <s v="Consultoría: Implementación de Programas"/>
    <x v="2"/>
    <s v="US Dollar"/>
    <n v="1640.87"/>
    <n v="1640.87"/>
    <s v="Pago Completo"/>
    <s v="Factura Allegro Tour 56826  Isadora Harvey.pdf"/>
    <s v="D-2025-10-09-25917"/>
  </r>
  <r>
    <d v="2025-10-13T00:00:00"/>
    <s v="Pago 2 - 2025"/>
    <x v="518"/>
    <s v="GCF BRA | Materials&amp; Goods - JB Monteiro"/>
    <s v="Panamá"/>
    <x v="2"/>
    <x v="0"/>
    <s v="Co-inversor - Fundación Avina (FA)"/>
    <x v="0"/>
    <x v="11"/>
    <x v="11"/>
    <s v="Consultoría: Contratación de servicios/Otros"/>
    <x v="2"/>
    <s v="Reales"/>
    <n v="20200"/>
    <n v="3795.35"/>
    <s v="Pago Completo"/>
    <s v="Pago 2 - 2025"/>
    <s v="D-2025-10-13-25933"/>
  </r>
  <r>
    <d v="2025-10-13T00:00:00"/>
    <s v="FT00008395 - Via Aerea - Pasaje - LARA VICTORIA VAZ"/>
    <x v="620"/>
    <s v="GCF BRA | 13° Congresso de Agroecologia"/>
    <s v="Panamá"/>
    <x v="2"/>
    <x v="0"/>
    <s v="Co-inversor - Fundación Avina (FA)"/>
    <x v="0"/>
    <x v="0"/>
    <x v="0"/>
    <s v="Contratación de servicios/Viajes/Hoteles/Viáticos"/>
    <x v="2"/>
    <s v="US Dollar"/>
    <n v="651.46"/>
    <n v="651.46"/>
    <s v="Pago Completo"/>
    <s v="FT00008395 - Via Aerea - Pasaje - LARA VICTORIA VAZ"/>
    <s v="D-2025-10-09-25907"/>
  </r>
  <r>
    <d v="2025-10-13T00:00:00"/>
    <s v="FT00008395 - Via Aerea - Pasaje - ECILENE PENA DE SOUZA"/>
    <x v="620"/>
    <s v="GCF BRA | 13° Congresso de Agroecologia"/>
    <s v="Panamá"/>
    <x v="2"/>
    <x v="0"/>
    <s v="Co-inversor - Fundación Avina (FA)"/>
    <x v="0"/>
    <x v="11"/>
    <x v="11"/>
    <s v="Contratación de servicios/Viajes/Hoteles/Viáticos"/>
    <x v="2"/>
    <s v="US Dollar"/>
    <n v="850.14"/>
    <n v="850.14"/>
    <s v="Pago Completo"/>
    <s v="FT00008395 - Via Aerea - Pasaje - ECILENE PENA DE SOUZA"/>
    <s v="D-2025-10-09-25908"/>
  </r>
  <r>
    <d v="2025-10-14T00:00:00"/>
    <s v="3o. Adelanto Gastos de Viaje Mayra I-6785"/>
    <x v="32"/>
    <s v="MapBiomas: Administrative Consulting Mayra Milkovic"/>
    <s v="Avina Americas"/>
    <x v="10"/>
    <x v="2"/>
    <s v="Co-inversor - Avina Americas (AA)"/>
    <x v="0"/>
    <x v="6"/>
    <x v="6"/>
    <s v="Consultoría: Contratación de servicios/Otros"/>
    <x v="0"/>
    <s v="US Dollar"/>
    <n v="3000"/>
    <n v="3000"/>
    <s v="Pago Completo"/>
    <s v="3o. Adelanto Gastos de Viaje Mayra I-6785"/>
    <s v="D-2025-10-13-25943"/>
  </r>
  <r>
    <d v="2025-10-14T00:00:00"/>
    <s v="I-07217- Boleto de avión Alejandra León"/>
    <x v="621"/>
    <s v="Reunión presencial del equipo Innovación Laboral"/>
    <s v="Panamá"/>
    <x v="27"/>
    <x v="0"/>
    <s v="Co-inversor - Fundación Avina (FA)"/>
    <x v="3"/>
    <x v="9"/>
    <x v="9"/>
    <s v="Contratación de servicios/Viajes/Hoteles/Viáticos"/>
    <x v="6"/>
    <s v="US Dollar"/>
    <n v="1062.92"/>
    <n v="1062.92"/>
    <s v="Pago Completo"/>
    <s v="I-07217- Boleto de avión Alejandra León"/>
    <s v="D-2025-10-09-25920"/>
  </r>
  <r>
    <d v="2025-10-14T00:00:00"/>
    <s v="PC Lara Vaz | Reeembolso de despesas de viagens 11/08/2025 a 08/10/2025"/>
    <x v="123"/>
    <s v="GCF BRA | Consultoria Genero e Diversidade - Lara Vaz"/>
    <s v="Brasil"/>
    <x v="2"/>
    <x v="0"/>
    <s v="Co-inversor - Fundación Avina (FA)"/>
    <x v="0"/>
    <x v="0"/>
    <x v="0"/>
    <s v="Consultoría: Implementación de Programas"/>
    <x v="2"/>
    <s v="Reales"/>
    <n v="1507.75"/>
    <n v="274.24"/>
    <s v="Pago Completo"/>
    <s v="PC Lara Vaz | Reeembolso de despesas de viagens 11/08/2025 a 08/10/2025"/>
    <s v="D-2025-10-10-25926"/>
  </r>
  <r>
    <d v="2025-10-14T00:00:00"/>
    <s v="Instituto Belterra - Pago 2 - 50%"/>
    <x v="270"/>
    <s v="Águas do Marajó - Piloto de tecnología replicable de captación de agua para la producción"/>
    <s v="Panamá"/>
    <x v="67"/>
    <x v="0"/>
    <s v="Co-inversor - Fundación Avina (FA)"/>
    <x v="4"/>
    <x v="4"/>
    <x v="4"/>
    <s v="Donación efectivo más de U$D 50K"/>
    <x v="2"/>
    <s v="US Dollar"/>
    <n v="44250"/>
    <n v="44250"/>
    <s v="Pago Completo"/>
    <s v="Instituto Belterra - Pago 2 - 50%"/>
    <s v="D-2025-10-13-25939"/>
  </r>
  <r>
    <d v="2025-10-14T00:00:00"/>
    <s v="NF 049 BANZEIRO MARAJO | Adiantamento Reservas Hotel Banzeiro - Missão Marajó"/>
    <x v="36"/>
    <s v="GCF BRA | Eventos e Viagens - Projeto Marajó"/>
    <s v="Brasil"/>
    <x v="2"/>
    <x v="0"/>
    <s v="Co-inversor - Fundación Avina (FA)"/>
    <x v="0"/>
    <x v="11"/>
    <x v="11"/>
    <s v="Organizado por Avina"/>
    <x v="2"/>
    <s v="Reales"/>
    <n v="3960"/>
    <n v="720.28"/>
    <s v="Pago Completo"/>
    <s v="NF 049 BANZEIRO MARAJO | Adiantamento Reservas Hotel Banzeiro - Missão Marajó"/>
    <s v="D-2025-10-10-25924"/>
  </r>
  <r>
    <d v="2025-10-14T00:00:00"/>
    <s v="3er desembolso Mujeres Soñadoras."/>
    <x v="265"/>
    <s v="UE Redes Chaco - fondos de innovación (Asociación Civil Mujeres Soñadoras)"/>
    <s v="Argentina"/>
    <x v="56"/>
    <x v="0"/>
    <s v="Co-inversor - Fundación Avina (FA)"/>
    <x v="0"/>
    <x v="11"/>
    <x v="11"/>
    <s v="Donación efectivo más de U$D 50K"/>
    <x v="0"/>
    <s v="Pesos Argentinos"/>
    <n v="5000000"/>
    <n v="3676.47"/>
    <s v="Pago Completo"/>
    <s v="3er desembolso Mujeres Soñadoras."/>
    <s v="D-2025-10-09-25915"/>
  </r>
  <r>
    <d v="2025-10-14T00:00:00"/>
    <s v="Reemb. Mari Brito 13 CBA"/>
    <x v="4"/>
    <s v="WTT GER - Viagens 2025 - Via Aérea e adiantamentos"/>
    <s v="Asociacion WTT"/>
    <x v="18"/>
    <x v="1"/>
    <s v="WTT Institucional"/>
    <x v="2"/>
    <x v="2"/>
    <x v="2"/>
    <s v="Contratación de servicios/Viajes/Hoteles/Viáticos"/>
    <x v="2"/>
    <s v="Reales"/>
    <n v="827.17"/>
    <n v="150.44999999999999"/>
    <s v="Pago Completo"/>
    <s v="Reemb. Mari Brito 13 CBA"/>
    <s v="D-2025-10-13-25936"/>
  </r>
  <r>
    <d v="2025-10-14T00:00:00"/>
    <s v="Pago final Honorarios"/>
    <x v="424"/>
    <s v="Consultoria La Oreja de Poder"/>
    <s v="Panamá"/>
    <x v="90"/>
    <x v="0"/>
    <s v="Co-inversor - Fundación Avina (FA)"/>
    <x v="11"/>
    <x v="35"/>
    <x v="37"/>
    <s v="Consultoría: Inversiones"/>
    <x v="0"/>
    <s v="US Dollar"/>
    <n v="8000"/>
    <n v="8000"/>
    <s v="Pago Completo"/>
    <s v="Pago final Honorarios"/>
    <s v="D-2025-10-13-25944"/>
  </r>
  <r>
    <d v="2025-10-14T00:00:00"/>
    <s v="I-07216 - Boleto de avión José Pablo Valverde"/>
    <x v="544"/>
    <s v="ASDI: Reunión de equipo Migrantes como agentes de cambio"/>
    <s v="Panamá"/>
    <x v="5"/>
    <x v="0"/>
    <s v="Co-inversor - Fundación Avina (FA)"/>
    <x v="3"/>
    <x v="9"/>
    <x v="9"/>
    <s v="Contratación de servicios/Viajes/Hoteles/Viáticos"/>
    <x v="8"/>
    <s v="US Dollar"/>
    <n v="534.77"/>
    <n v="534.77"/>
    <s v="Pago Completo"/>
    <s v="I-07216 - Boleto de avión José Pablo Valverde"/>
    <s v="D-2025-10-09-25919"/>
  </r>
  <r>
    <d v="2025-10-14T00:00:00"/>
    <s v="I-07216- Boleto de avión Sindy Hernandez"/>
    <x v="544"/>
    <s v="ASDI: Reunión de equipo Migrantes como agentes de cambio"/>
    <s v="Panamá"/>
    <x v="5"/>
    <x v="0"/>
    <s v="Co-inversor - Fundación Avina (FA)"/>
    <x v="3"/>
    <x v="9"/>
    <x v="9"/>
    <s v="Contratación de servicios/Viajes/Hoteles/Viáticos"/>
    <x v="8"/>
    <s v="US Dollar"/>
    <n v="854.78"/>
    <n v="854.78"/>
    <s v="Pago Completo"/>
    <s v="I-07216- Boleto de avión Sindy Hernandez"/>
    <s v="D-2025-10-09-25921"/>
  </r>
  <r>
    <d v="2025-10-14T00:00:00"/>
    <s v="PC Lara Vaz | Baixa de Adiantamento 1500"/>
    <x v="123"/>
    <s v="GCF BRA | Consultoria Genero e Diversidade - Lara Vaz"/>
    <s v="Brasil"/>
    <x v="2"/>
    <x v="0"/>
    <s v="Co-inversor - Fundación Avina (FA)"/>
    <x v="0"/>
    <x v="0"/>
    <x v="0"/>
    <s v="Consultoría: Implementación de Programas"/>
    <x v="2"/>
    <s v="Reales"/>
    <n v="1500"/>
    <n v="272.83"/>
    <s v="Pago Completo"/>
    <s v="PC Lara Vaz | Baixa de Adiantamento 1500"/>
    <s v="D-2025-10-10-25925"/>
  </r>
  <r>
    <d v="2025-10-14T00:00:00"/>
    <s v="Despesas de deslocamento convidado"/>
    <x v="620"/>
    <s v="GCF BRA | 13° Congresso de Agroecologia"/>
    <s v="Brasil"/>
    <x v="2"/>
    <x v="0"/>
    <s v="Co-inversor - Fundación Avina (FA)"/>
    <x v="0"/>
    <x v="11"/>
    <x v="11"/>
    <s v="Contratación de servicios/Viajes/Hoteles/Viáticos"/>
    <x v="2"/>
    <s v="Reales"/>
    <n v="600"/>
    <n v="109.13"/>
    <s v="Pago Completo"/>
    <s v="Despesas de deslocamento convidado"/>
    <s v="D-2025-10-13-25930"/>
  </r>
  <r>
    <d v="2025-10-14T00:00:00"/>
    <s v="3er desembolso CIMBRA"/>
    <x v="204"/>
    <s v="UE Redes Chaco - fondos de innovación (CIMBRA)"/>
    <s v="Argentina"/>
    <x v="56"/>
    <x v="0"/>
    <s v="Co-inversor - Fundación Avina (FA)"/>
    <x v="0"/>
    <x v="11"/>
    <x v="11"/>
    <s v="Donación efectivo más de U$D 3K y menos de U$D 50K"/>
    <x v="0"/>
    <s v="Pesos Argentinos"/>
    <n v="1676400"/>
    <n v="1232.6500000000001"/>
    <s v="Pago Completo"/>
    <s v="3er desembolso CIMBRA"/>
    <s v="D-2025-10-13-25945"/>
  </r>
  <r>
    <d v="2025-10-14T00:00:00"/>
    <s v="Pago 2 - I-06931"/>
    <x v="241"/>
    <s v="ASDI – Contratación de Servicio de Auditoría Avina"/>
    <s v="Panamá"/>
    <x v="5"/>
    <x v="0"/>
    <s v="Co-inversor - Fundación Avina (FA)"/>
    <x v="3"/>
    <x v="9"/>
    <x v="9"/>
    <s v="Auditoria"/>
    <x v="19"/>
    <s v="US Dollar"/>
    <n v="1250"/>
    <n v="1250"/>
    <s v="Pago Completo"/>
    <s v="Pago 2 - I-06931"/>
    <s v="D-2025-10-08-25901"/>
  </r>
  <r>
    <d v="2025-10-14T00:00:00"/>
    <s v="Pago 4 CCICH I-06778"/>
    <x v="111"/>
    <s v="ASDI: CCICH-CONECTA"/>
    <s v="Panamá"/>
    <x v="5"/>
    <x v="0"/>
    <s v="Co-inversor - Fundación Avina (FA)"/>
    <x v="3"/>
    <x v="3"/>
    <x v="3"/>
    <s v="Donación efectivo más de U$D 3K y menos de U$D 50K"/>
    <x v="8"/>
    <s v="US Dollar"/>
    <n v="7500"/>
    <n v="7500"/>
    <s v="Pago Completo"/>
    <s v="Pago 4 CCICH I-06778"/>
    <s v="D-2025-10-13-25932"/>
  </r>
  <r>
    <d v="2025-10-14T00:00:00"/>
    <s v="FAVII006 - Technical Control Corporation - Consultoría"/>
    <x v="29"/>
    <s v="Lazos de Agua: contratación especialista MEL"/>
    <s v="Panamá"/>
    <x v="105"/>
    <x v="0"/>
    <s v="Avina Americas – Fundación Avina (AA-FA)"/>
    <x v="4"/>
    <x v="12"/>
    <x v="12"/>
    <s v="Consultoría: Implementación de Programas"/>
    <x v="9"/>
    <s v="Pesos Argentinos"/>
    <n v="6816667"/>
    <n v="4939.6099999999997"/>
    <s v="Pago Completo"/>
    <s v="FAVII006 - Technical Control Corporation - Consultoría"/>
    <s v="D-2025-10-09-25916"/>
  </r>
  <r>
    <d v="2025-10-14T00:00:00"/>
    <s v="001-001-0003861 Fundación Moises Bertoni - Consultoría 3/3"/>
    <x v="464"/>
    <s v="Lazos de Agua: Diseño del Programa en Paraguay"/>
    <s v="Panamá"/>
    <x v="57"/>
    <x v="0"/>
    <s v="Co-inversor - Fundación Avina (FA)"/>
    <x v="4"/>
    <x v="4"/>
    <x v="4"/>
    <s v="Consultoría: Contratación de servicios/Otros"/>
    <x v="9"/>
    <s v="US Dollar"/>
    <n v="33250"/>
    <n v="33250"/>
    <s v="Pago Completo"/>
    <s v="001-001-0003861 Fundación Moises Bertoni - Consultoría 3/3"/>
    <s v="D-2025-10-13-25934"/>
  </r>
  <r>
    <d v="2025-10-15T00:00:00"/>
    <s v="3° Pagamento"/>
    <x v="197"/>
    <s v="GCF BRA | FPIC Process - Apó Socioambiental"/>
    <s v="Panamá"/>
    <x v="2"/>
    <x v="0"/>
    <s v="Co-inversor - Fundación Avina (FA)"/>
    <x v="0"/>
    <x v="11"/>
    <x v="11"/>
    <s v="Consultoría: Contratación de servicios/Otros"/>
    <x v="2"/>
    <s v="US Dollar"/>
    <n v="5000"/>
    <n v="5000"/>
    <s v="Pago Completo"/>
    <s v="3° Pagamento"/>
    <s v="D-2025-10-13-25931"/>
  </r>
  <r>
    <d v="2025-10-15T00:00:00"/>
    <s v="Pago Unico _DAWF TNF Garment Workers Services Cooperation"/>
    <x v="622"/>
    <s v="DAWF TNF Garment Workers Services Cooperation - Enmienda"/>
    <s v="Panamá"/>
    <x v="88"/>
    <x v="0"/>
    <s v="Avina Americas – Fundación Avina (AA-FA)"/>
    <x v="3"/>
    <x v="3"/>
    <x v="3"/>
    <s v="Donación efectivo más de U$D 3K y menos de U$D 50K"/>
    <x v="16"/>
    <s v="US Dollar"/>
    <n v="3229"/>
    <n v="3229"/>
    <s v="Pago Completo"/>
    <s v="Pago Unico _DAWF TNF Garment Workers Services Cooperation"/>
    <s v="D-2025-10-09-25904"/>
  </r>
  <r>
    <d v="2025-10-15T00:00:00"/>
    <s v="01 Honorarios Juan José Bernal"/>
    <x v="623"/>
    <s v="Comic Relief: Omicse"/>
    <s v="Panamá"/>
    <x v="122"/>
    <x v="0"/>
    <s v="Co-inversor - Fundación Avina (FA)"/>
    <x v="7"/>
    <x v="22"/>
    <x v="22"/>
    <s v="Consultoría: Inversiones"/>
    <x v="11"/>
    <s v="US Dollar"/>
    <n v="25000"/>
    <n v="25000"/>
    <s v="Pago Completo"/>
    <s v="01 Honorarios Juan José Bernal"/>
    <s v="D-2025-10-13-25938"/>
  </r>
  <r>
    <d v="2025-10-15T00:00:00"/>
    <s v="Desembolso unico"/>
    <x v="624"/>
    <s v="IF | Introducción al estudio de Aves Playeras y la Red Internacional Motus"/>
    <s v="Panamá"/>
    <x v="90"/>
    <x v="0"/>
    <s v="Co-inversor - Fundación Avina (FA)"/>
    <x v="8"/>
    <x v="31"/>
    <x v="33"/>
    <s v="Donación efectivo más de U$D 3K y menos de U$D 50K"/>
    <x v="36"/>
    <s v="US Dollar"/>
    <n v="8000"/>
    <n v="8000"/>
    <s v="Pago Completo"/>
    <s v="Desembolso unico"/>
    <s v="D-2025-10-14-25953"/>
  </r>
  <r>
    <d v="2025-10-15T00:00:00"/>
    <s v="PAGO DE 2024 | Revisar anexo | Solo para registro en CRM"/>
    <x v="625"/>
    <m/>
    <s v="Panamá"/>
    <x v="131"/>
    <x v="0"/>
    <m/>
    <x v="5"/>
    <x v="16"/>
    <x v="16"/>
    <m/>
    <x v="36"/>
    <s v="US Dollar"/>
    <n v="281.51"/>
    <n v="281.51"/>
    <s v="Pago Completo"/>
    <s v="PAGO DE 2024 | Revisar anexo | Solo para registro en CRM"/>
    <s v="D-2025-10-15-25960"/>
  </r>
  <r>
    <d v="2025-10-15T00:00:00"/>
    <s v="2nd payment Launcher Engineers Hub"/>
    <x v="566"/>
    <s v="Impulsouth II: JTL&amp;I Grants - Launcher Engineers Hub Ltd - Zambia"/>
    <s v="Panamá"/>
    <x v="63"/>
    <x v="0"/>
    <s v="Co-inversor - Fundación Avina (FA)"/>
    <x v="7"/>
    <x v="22"/>
    <x v="25"/>
    <s v="Donación efectivo más de U$D 3K y menos de U$D 50K"/>
    <x v="34"/>
    <s v="US Dollar"/>
    <n v="2000"/>
    <n v="2000"/>
    <s v="Pago Completo"/>
    <s v="2nd payment Launcher Engineers Hub"/>
    <s v="D-2025-10-14-25951"/>
  </r>
  <r>
    <d v="2025-10-15T00:00:00"/>
    <s v="Honorário Agosto"/>
    <x v="123"/>
    <s v="GCF BRA | Consultoria Genero e Diversidade - Lara Vaz"/>
    <s v="Panamá"/>
    <x v="2"/>
    <x v="0"/>
    <s v="Co-inversor - Fundación Avina (FA)"/>
    <x v="0"/>
    <x v="0"/>
    <x v="0"/>
    <s v="Consultoría: Implementación de Programas"/>
    <x v="2"/>
    <s v="Reales"/>
    <n v="7862.25"/>
    <n v="1477.23"/>
    <s v="Pago Completo"/>
    <s v="Honorário Agosto"/>
    <s v="D-2025-10-13-25942"/>
  </r>
  <r>
    <d v="2025-10-15T00:00:00"/>
    <s v="Transferencia AA-FA- I-2025-07299 Walmart Periplo 3"/>
    <x v="626"/>
    <s v="Walmart Periplo 3: Traslado fondos Fundación Avina"/>
    <s v="Avina Americas"/>
    <x v="130"/>
    <x v="3"/>
    <s v="Co-inversor - Avina Americas (AA)"/>
    <x v="3"/>
    <x v="39"/>
    <x v="42"/>
    <s v="Donación efectivo más de U$D 50K"/>
    <x v="36"/>
    <s v="US Dollar"/>
    <n v="750000"/>
    <n v="750000"/>
    <s v="Pago Completo"/>
    <s v="Transferencia AA-FA- I-2025-07299 Walmart Periplo 3"/>
    <s v="D-2025-10-14-25956"/>
  </r>
  <r>
    <d v="2025-10-16T00:00:00"/>
    <s v="3er desembolso Biodiversidad"/>
    <x v="222"/>
    <s v="UE Redes Chaco - fondos de innovación (Fundación Biodiversidad)"/>
    <s v="Argentina"/>
    <x v="56"/>
    <x v="0"/>
    <s v="Co-inversor - Fundación Avina (FA)"/>
    <x v="0"/>
    <x v="11"/>
    <x v="11"/>
    <s v="Donación efectivo más de U$D 3K y menos de U$D 50K"/>
    <x v="0"/>
    <s v="Pesos Argentinos"/>
    <n v="1676400"/>
    <n v="1195.72"/>
    <s v="Pago Completo"/>
    <s v="3er desembolso Biodiversidad"/>
    <s v="D-2025-10-14-25949"/>
  </r>
  <r>
    <d v="2025-10-16T00:00:00"/>
    <s v="Pago Unico - Fith"/>
    <x v="627"/>
    <s v="Guatemala: Federación Internacional de Trabajadoras del Hogar"/>
    <s v="Panamá"/>
    <x v="107"/>
    <x v="0"/>
    <s v="Avina Americas – Fundación Avina (AA-FA)"/>
    <x v="3"/>
    <x v="3"/>
    <x v="3"/>
    <s v="Donación efectivo más de U$D 3K y menos de U$D 50K"/>
    <x v="19"/>
    <s v="US Dollar"/>
    <n v="20000"/>
    <n v="20000"/>
    <s v="Pago Completo"/>
    <s v="Pago Unico - Fith"/>
    <s v="D-2025-10-14-25955"/>
  </r>
  <r>
    <d v="2025-10-16T00:00:00"/>
    <s v="Pago Bimensal Setembro e Outubro"/>
    <x v="605"/>
    <s v="GCF BRA | Assistente Técnico de Projeto - Marcelo Tavares"/>
    <s v="Panamá"/>
    <x v="2"/>
    <x v="0"/>
    <s v="Co-inversor - Fundación Avina (FA)"/>
    <x v="0"/>
    <x v="0"/>
    <x v="0"/>
    <s v="Consultoría: Implementación de Programas"/>
    <x v="2"/>
    <s v="Reales"/>
    <n v="14000"/>
    <n v="2632.27"/>
    <s v="Pago Completo"/>
    <s v="Pago Bimensal Setembro e Outubro"/>
    <s v="D-2025-10-13-25941"/>
  </r>
  <r>
    <d v="2025-10-16T00:00:00"/>
    <s v="Pago Unico - MSN"/>
    <x v="628"/>
    <s v="Maquila Solidarity Network: Engagement with Apparel Brands"/>
    <s v="Panamá"/>
    <x v="107"/>
    <x v="0"/>
    <s v="Avina Americas – Fundación Avina (AA-FA)"/>
    <x v="3"/>
    <x v="3"/>
    <x v="3"/>
    <s v="Donación efectivo más de U$D 3K y menos de U$D 50K"/>
    <x v="19"/>
    <s v="US Dollar"/>
    <n v="11500"/>
    <n v="11500"/>
    <s v="Pago Completo"/>
    <s v="Pago Unico - MSN"/>
    <s v="D-2025-10-14-25954"/>
  </r>
  <r>
    <d v="2025-10-16T00:00:00"/>
    <s v="1o. pago Materiales para la COP30"/>
    <x v="629"/>
    <s v="Comic Relief: Materiales para la COP"/>
    <s v="Panamá"/>
    <x v="122"/>
    <x v="0"/>
    <s v="Co-inversor - Fundación Avina (FA)"/>
    <x v="7"/>
    <x v="22"/>
    <x v="43"/>
    <s v="Consultoría: Contratación de servicios/Otros"/>
    <x v="36"/>
    <s v="Reales"/>
    <n v="12586.5"/>
    <n v="2366.5100000000002"/>
    <s v="Pago Completo"/>
    <s v="1o. pago Materiales para la COP30"/>
    <s v="D-2025-10-15-25958"/>
  </r>
  <r>
    <d v="2025-10-16T00:00:00"/>
    <s v="Primer Pago _ Ormusa"/>
    <x v="630"/>
    <s v="Ormusa - Entornos Dignos: C190 y derechos laborales para Mujeres en la Maquila"/>
    <s v="Panamá"/>
    <x v="107"/>
    <x v="0"/>
    <s v="Avina Americas – Fundación Avina (AA-FA)"/>
    <x v="3"/>
    <x v="3"/>
    <x v="3"/>
    <s v="Donación efectivo más de U$D 3K y menos de U$D 50K"/>
    <x v="3"/>
    <s v="US Dollar"/>
    <n v="20000"/>
    <n v="20000"/>
    <s v="Pago Completo"/>
    <s v="Primer Pago _ Ormusa"/>
    <s v="D-2025-10-14-25950"/>
  </r>
  <r>
    <d v="2025-10-17T00:00:00"/>
    <s v="Reembolso Beatriz gasto con transporte y hotel"/>
    <x v="631"/>
    <s v="BASE SKOLL: Workshop Brasilia"/>
    <s v="Brasil"/>
    <x v="103"/>
    <x v="0"/>
    <s v="Avina Americas – Fundación Avina (AA-FA)"/>
    <x v="7"/>
    <x v="22"/>
    <x v="26"/>
    <s v="Organizado por Avina"/>
    <x v="10"/>
    <s v="Reales"/>
    <n v="1252.9000000000001"/>
    <n v="235.57"/>
    <s v="Pago Completo"/>
    <s v="Reembolso Beatriz gasto con transporte y hotel"/>
    <s v="D-2025-10-14-25952"/>
  </r>
  <r>
    <d v="2025-10-17T00:00:00"/>
    <s v="O Canto do Frances P.1/2"/>
    <x v="632"/>
    <s v="Skoll: Viaje Donor Trip Marajó"/>
    <s v="Avina Americas"/>
    <x v="86"/>
    <x v="2"/>
    <s v="Co-inversor - Avina Americas (AA)"/>
    <x v="7"/>
    <x v="25"/>
    <x v="27"/>
    <s v="Organizado por Avina"/>
    <x v="2"/>
    <s v="US Dollar"/>
    <n v="786.13"/>
    <n v="786.13"/>
    <s v="Pago Completo"/>
    <s v="O Canto do Frances P.1/2"/>
    <s v="D-2025-10-16-25963"/>
  </r>
  <r>
    <d v="2025-10-17T00:00:00"/>
    <s v="I-07203_Pago Unico FIP"/>
    <x v="633"/>
    <s v="DAWF Federación Internacional de Periodistas - Enmienda"/>
    <s v="Panamá"/>
    <x v="88"/>
    <x v="0"/>
    <s v="Avina Americas – Fundación Avina (AA-FA)"/>
    <x v="3"/>
    <x v="3"/>
    <x v="3"/>
    <s v="Donación efectivo hasta U$D 3K"/>
    <x v="0"/>
    <s v="US Dollar"/>
    <n v="2450"/>
    <n v="2450"/>
    <s v="Pago Completo"/>
    <s v="I-07203_Pago Unico FIP"/>
    <s v="D-2025-10-13-25947"/>
  </r>
  <r>
    <d v="2025-10-17T00:00:00"/>
    <s v="I-07216 - Reintegro gastos de viaje - Jose Valverde"/>
    <x v="544"/>
    <s v="ASDI: Reunión de equipo Migrantes como agentes de cambio"/>
    <s v="Panamá"/>
    <x v="5"/>
    <x v="0"/>
    <s v="Co-inversor - Fundación Avina (FA)"/>
    <x v="3"/>
    <x v="9"/>
    <x v="9"/>
    <s v="Contratación de servicios/Viajes/Hoteles/Viáticos"/>
    <x v="8"/>
    <s v="US Dollar"/>
    <n v="114.25"/>
    <n v="114.25"/>
    <s v="Pago Completo"/>
    <s v="I-07216 - Reintegro gastos de viaje - Jose Valverde"/>
    <s v="D-2025-10-16-25968"/>
  </r>
  <r>
    <d v="2025-10-17T00:00:00"/>
    <s v="Desembolso 1/2 I-2025-07133 ANR"/>
    <x v="634"/>
    <s v="ECI - Latitud R - COL -Fortalecimiento organizaciones ANR con enfoque en TON Trazables"/>
    <s v="Panamá"/>
    <x v="126"/>
    <x v="0"/>
    <s v="Avina Americas – Fundación Avina (AA-FA)"/>
    <x v="6"/>
    <x v="10"/>
    <x v="10"/>
    <s v="Donación efectivo más de U$D 3K y menos de U$D 50K"/>
    <x v="4"/>
    <s v="US Dollar"/>
    <n v="30000"/>
    <n v="30000"/>
    <s v="Pago Completo"/>
    <s v="Desembolso 1/2 I-2025-07133 ANR"/>
    <s v="D-2025-10-16-25964"/>
  </r>
  <r>
    <d v="2025-10-17T00:00:00"/>
    <s v="Pago 1 _ ICC Fundación Social Cultural"/>
    <x v="635"/>
    <s v="ICC: Fundación Social Cultural"/>
    <s v="Panamá"/>
    <x v="106"/>
    <x v="0"/>
    <s v="Co-inversor - Fundación Avina (FA)"/>
    <x v="3"/>
    <x v="3"/>
    <x v="3"/>
    <s v="Donación efectivo más de U$D 3K y menos de U$D 50K"/>
    <x v="11"/>
    <s v="US Dollar"/>
    <n v="21500"/>
    <n v="21500"/>
    <s v="Pago Completo"/>
    <s v="Pago 1 _ ICC Fundación Social Cultural"/>
    <s v="D-2025-10-14-25948"/>
  </r>
  <r>
    <d v="2025-10-17T00:00:00"/>
    <s v="RPA 6815 ref. Oficina ASPACS - 05/09/2025 - Robert Lacerda"/>
    <x v="563"/>
    <s v="WTT POL - Oficina ASPACS - 05/09/2025 - Robert Lacerda"/>
    <s v="Asociacion WTT"/>
    <x v="114"/>
    <x v="1"/>
    <s v="WTT Institucional"/>
    <x v="2"/>
    <x v="13"/>
    <x v="13"/>
    <s v="Consultoría: Inversiones"/>
    <x v="2"/>
    <s v="Reales"/>
    <n v="110"/>
    <n v="20.23"/>
    <s v="Pago Completo"/>
    <s v="RPA 6815 ref. Oficina ASPACS - 05/09/2025 - Robert Lacerda"/>
    <s v="D-2025-09-08-25720"/>
  </r>
  <r>
    <d v="2025-10-17T00:00:00"/>
    <s v="Cuarto pago - I-06923 José Valverde"/>
    <x v="385"/>
    <s v="ASDI: Consultoría MEL José Pablo Valverde"/>
    <s v="Panamá"/>
    <x v="5"/>
    <x v="0"/>
    <s v="Co-inversor - Fundación Avina (FA)"/>
    <x v="3"/>
    <x v="9"/>
    <x v="9"/>
    <s v="Consultoría: Implementación de Programas"/>
    <x v="19"/>
    <s v="US Dollar"/>
    <n v="1500"/>
    <n v="1500"/>
    <s v="Pago Completo"/>
    <s v="Cuarto pago - I-06923 José Valverde"/>
    <s v="D-2025-10-16-25967"/>
  </r>
  <r>
    <d v="2025-10-17T00:00:00"/>
    <s v="KP485-201983 | Wereld Natuur Fonds"/>
    <x v="636"/>
    <s v="POV - Contribution to the expanded scope of the evaluation"/>
    <s v="Panamá"/>
    <x v="40"/>
    <x v="0"/>
    <s v="Co-inversor - Fundación Avina (FA)"/>
    <x v="0"/>
    <x v="0"/>
    <x v="0"/>
    <s v="Consultoría: Contratación de servicios/Otros"/>
    <x v="36"/>
    <s v="Euros"/>
    <n v="6000"/>
    <n v="7204.61"/>
    <s v="Pago Completo"/>
    <s v="KP485-201983 | Wereld Natuur Fonds"/>
    <s v="D-2025-10-08-25903"/>
  </r>
  <r>
    <d v="2025-10-20T00:00:00"/>
    <s v="Locação de Alojamento Missão Marajó e COP"/>
    <x v="36"/>
    <s v="GCF BRA | Eventos e Viagens - Projeto Marajó"/>
    <s v="Brasil"/>
    <x v="2"/>
    <x v="0"/>
    <s v="Co-inversor - Fundación Avina (FA)"/>
    <x v="0"/>
    <x v="11"/>
    <x v="11"/>
    <s v="Organizado por Avina"/>
    <x v="2"/>
    <s v="Reales"/>
    <n v="50000"/>
    <n v="9299.2099999999991"/>
    <s v="Pago Completo"/>
    <s v="Locação de Alojamento Missão Marajó e COP"/>
    <s v="D-2025-10-17-25974"/>
  </r>
  <r>
    <d v="2025-10-20T00:00:00"/>
    <s v="2nd payment Derek Asoh"/>
    <x v="515"/>
    <s v="Impulsouth II: JTL&amp;I Grants - Derek Asoh - Cameroon"/>
    <s v="Panamá"/>
    <x v="63"/>
    <x v="0"/>
    <s v="Co-inversor - Fundación Avina (FA)"/>
    <x v="7"/>
    <x v="22"/>
    <x v="25"/>
    <s v="Donación efectivo más de U$D 3K y menos de U$D 50K"/>
    <x v="31"/>
    <s v="US Dollar"/>
    <n v="2000"/>
    <n v="2000"/>
    <s v="Pago Completo"/>
    <s v="2nd payment Derek Asoh"/>
    <s v="D-2025-10-17-25972"/>
  </r>
  <r>
    <d v="2025-10-20T00:00:00"/>
    <s v="Pago final Yanina | 1/2"/>
    <x v="466"/>
    <s v="SURGE | Coordinación logística evento aliados | Yanina Flores"/>
    <s v="Panamá"/>
    <x v="61"/>
    <x v="0"/>
    <s v="Avina Americas – Fundación Avina (AA-FA)"/>
    <x v="5"/>
    <x v="5"/>
    <x v="5"/>
    <s v="Consultoría: Contratación de servicios/Otros"/>
    <x v="6"/>
    <s v="US Dollar"/>
    <n v="10407.6"/>
    <n v="10407.6"/>
    <s v="Pago Completo"/>
    <s v="Pago final Yanina | 1/2"/>
    <s v="D-2025-10-17-25970"/>
  </r>
  <r>
    <d v="2025-10-20T00:00:00"/>
    <s v="Pago final Yanina | 2/2"/>
    <x v="466"/>
    <s v="SURGE | Coordinación logística evento aliados | Yanina Flores"/>
    <s v="Panamá"/>
    <x v="61"/>
    <x v="0"/>
    <s v="Avina Americas – Fundación Avina (AA-FA)"/>
    <x v="5"/>
    <x v="5"/>
    <x v="5"/>
    <s v="Consultoría: Contratación de servicios/Otros"/>
    <x v="6"/>
    <s v="US Dollar"/>
    <n v="7820.32"/>
    <n v="7820.32"/>
    <s v="Pago Completo"/>
    <s v="Pago final Yanina | 2/2"/>
    <s v="D-2025-10-17-25971"/>
  </r>
  <r>
    <d v="2025-10-20T00:00:00"/>
    <s v="Desembolso Unico Aceleradora-Yatto"/>
    <x v="637"/>
    <s v="Latitud R - C2 Aceleradora  - YATTO ECONOMIA CIRCULAR LTDA"/>
    <s v="Panamá"/>
    <x v="117"/>
    <x v="0"/>
    <s v="Co-inversor - Fundación Avina (FA)"/>
    <x v="6"/>
    <x v="37"/>
    <x v="39"/>
    <s v="Cooperación Financiera Reembolsable"/>
    <x v="2"/>
    <s v="US Dollar"/>
    <n v="100000"/>
    <n v="100000"/>
    <s v="Pago Completo"/>
    <s v="Desembolso Unico Aceleradora-Yatto"/>
    <s v="D-2025-10-20-25977"/>
  </r>
  <r>
    <d v="2025-10-20T00:00:00"/>
    <s v="2do Pago de la Consultoría Gonzalo"/>
    <x v="555"/>
    <s v="NDC Bolivia: Consultoría de asistencia técnica para fortalecer las tres plataformas de Mujeres, Jóvenes y Pueblos Indígenas Gonzalo Choque"/>
    <s v="Panamá"/>
    <x v="112"/>
    <x v="0"/>
    <s v="Co-inversor - Fundación Avina (FA)"/>
    <x v="7"/>
    <x v="22"/>
    <x v="25"/>
    <s v="Consultoría: Contratación de servicios/Otros"/>
    <x v="17"/>
    <s v="US Dollar"/>
    <n v="4533.75"/>
    <n v="4533.75"/>
    <s v="Pago Completo"/>
    <s v="2do Pago de la Consultoría Gonzalo"/>
    <s v="D-2025-10-20-25976"/>
  </r>
  <r>
    <d v="2025-10-20T00:00:00"/>
    <s v="Imposto Locação de Imóvel - Agenda Beneficíiários"/>
    <x v="36"/>
    <s v="GCF BRA | Eventos e Viagens - Projeto Marajó"/>
    <s v="Brasil"/>
    <x v="2"/>
    <x v="0"/>
    <s v="Co-inversor - Fundación Avina (FA)"/>
    <x v="0"/>
    <x v="11"/>
    <x v="11"/>
    <s v="Organizado por Avina"/>
    <x v="2"/>
    <s v="Reales"/>
    <n v="1155.2"/>
    <n v="214.85"/>
    <s v="Pago Completo"/>
    <s v="Imposto Locação de Imóvel - Agenda Beneficíiários"/>
    <s v="D-2025-10-17-25973"/>
  </r>
  <r>
    <d v="2025-10-21T00:00:00"/>
    <s v="3er desembolso Asoc. Civil Red Agroforestal Chaco Argentina"/>
    <x v="200"/>
    <s v="UE Redes Chaco - fondos de innovación (Asoc. Civil Red Agroforestal Chaco Argentina)"/>
    <s v="Argentina"/>
    <x v="56"/>
    <x v="0"/>
    <s v="Co-inversor - Fundación Avina (FA)"/>
    <x v="0"/>
    <x v="11"/>
    <x v="11"/>
    <s v="Donación efectivo más de U$D 50K"/>
    <x v="0"/>
    <s v="Pesos Argentinos"/>
    <n v="5000000"/>
    <n v="3448.28"/>
    <s v="Pago Completo"/>
    <s v="3er desembolso Asoc. Civil Red Agroforestal Chaco Argentina"/>
    <s v="D-2025-10-21-25996"/>
  </r>
  <r>
    <d v="2025-10-21T00:00:00"/>
    <s v="Reembolso passagem Miguel"/>
    <x v="595"/>
    <s v="GCF BRA | Agenda COP30 Projeto Marajó Resiliente"/>
    <s v="Panamá"/>
    <x v="2"/>
    <x v="0"/>
    <s v="Co-inversor - Fundación Avina (FA)"/>
    <x v="0"/>
    <x v="0"/>
    <x v="0"/>
    <s v="Contratación de servicios/Viajes/Hoteles/Viáticos"/>
    <x v="2"/>
    <s v="US Dollar"/>
    <n v="146"/>
    <n v="146"/>
    <s v="Pago Completo"/>
    <s v="Reembolso passagem Miguel"/>
    <s v="D-2025-10-17-25975"/>
  </r>
  <r>
    <d v="2025-10-21T00:00:00"/>
    <s v="Factura no. 001-002-00105 - Segundo y último desembolso"/>
    <x v="408"/>
    <s v="ECI Latitud R ECU - Estudio de Impacto de impuesto al PET en ingresos de recicladores en Ecuador"/>
    <s v="Panamá"/>
    <x v="23"/>
    <x v="0"/>
    <s v="Avina Americas – Fundación Avina (AA-FA)"/>
    <x v="6"/>
    <x v="10"/>
    <x v="10"/>
    <s v="Consultoría: Contratación de servicios/Otros"/>
    <x v="11"/>
    <s v="US Dollar"/>
    <n v="2760"/>
    <n v="2760"/>
    <s v="Pago Completo"/>
    <s v="Factura no. 001-002-00105 - Segundo y último desembolso"/>
    <s v="D-2025-10-13-25937"/>
  </r>
  <r>
    <d v="2025-10-21T00:00:00"/>
    <s v="Reintegro Isadora | Certify"/>
    <x v="199"/>
    <s v="Avina | Consultoría Coordinación Programática | Isadora Harvey"/>
    <s v="Panamá"/>
    <x v="27"/>
    <x v="0"/>
    <s v="Co-inversor - Fundación Avina (FA)"/>
    <x v="5"/>
    <x v="16"/>
    <x v="16"/>
    <s v="Consultoría: Implementación de Programas"/>
    <x v="2"/>
    <s v="US Dollar"/>
    <n v="113.68"/>
    <n v="113.68"/>
    <s v="Pago Completo"/>
    <s v="Reintegro Isadora | Certify"/>
    <s v="D-2025-09-04-25705"/>
  </r>
  <r>
    <d v="2025-10-21T00:00:00"/>
    <s v="Pago Único"/>
    <x v="638"/>
    <s v="Pro-CLIMAR Catering evento Plataforma ONTS 2025"/>
    <s v="Panamá"/>
    <x v="92"/>
    <x v="0"/>
    <s v="Co-inversor - Fundación Avina (FA)"/>
    <x v="6"/>
    <x v="10"/>
    <x v="10"/>
    <s v="Consultoría: Contratación de servicios/Otros"/>
    <x v="0"/>
    <s v="Pesos Argentinos"/>
    <n v="6760000"/>
    <n v="4898.55"/>
    <s v="Pago Completo"/>
    <s v="Pago Único"/>
    <s v="D-2025-10-20-25985"/>
  </r>
  <r>
    <d v="2025-10-21T00:00:00"/>
    <s v="NF 32 ref. Ygor Farias - Diagramação Relatório Araýau"/>
    <x v="103"/>
    <s v="WTT COM - Materiais e serviços para comun. de projetos 2025"/>
    <s v="Asociacion WTT"/>
    <x v="42"/>
    <x v="1"/>
    <s v="WTT Institucional"/>
    <x v="2"/>
    <x v="2"/>
    <x v="2"/>
    <s v="Consultoría: Contratación de servicios/Otros"/>
    <x v="2"/>
    <s v="Reales"/>
    <n v="1500"/>
    <n v="278.58"/>
    <s v="Pago Completo"/>
    <s v="NF 32 ref. Ygor Farias - Diagramação Relatório Araýau"/>
    <s v="D-2025-10-16-25962"/>
  </r>
  <r>
    <d v="2025-10-21T00:00:00"/>
    <s v="Perdiem Miguel"/>
    <x v="595"/>
    <s v="GCF BRA | Agenda COP30 Projeto Marajó Resiliente"/>
    <s v="Panamá"/>
    <x v="2"/>
    <x v="0"/>
    <s v="Co-inversor - Fundación Avina (FA)"/>
    <x v="0"/>
    <x v="0"/>
    <x v="0"/>
    <s v="Contratación de servicios/Viajes/Hoteles/Viáticos"/>
    <x v="2"/>
    <s v="US Dollar"/>
    <n v="910"/>
    <n v="910"/>
    <s v="Pago Completo"/>
    <s v="Perdiem Miguel"/>
    <s v="D-2025-10-20-25980"/>
  </r>
  <r>
    <d v="2025-10-21T00:00:00"/>
    <s v="Parcela 5/6 - Isadora Lopes"/>
    <x v="199"/>
    <s v="Avina | Consultoría Coordinación Programática | Isadora Harvey"/>
    <s v="Panamá"/>
    <x v="40"/>
    <x v="0"/>
    <s v="Co-inversor - Fundación Avina (FA)"/>
    <x v="0"/>
    <x v="0"/>
    <x v="0"/>
    <s v="Consultoría: Implementación de Programas"/>
    <x v="2"/>
    <s v="Reales"/>
    <n v="18306.5"/>
    <n v="3439.39"/>
    <s v="Pago Completo"/>
    <s v="Parcela 5/6 - Isadora Lopes"/>
    <s v="D-2025-10-20-25984"/>
  </r>
  <r>
    <d v="2025-10-22T00:00:00"/>
    <s v="Pago unico | AVANCE-ANÁLISIS, INVESTIGACIÓN Y ESTUDIOS PARA EL DESARROLLO, A.C."/>
    <x v="639"/>
    <s v="SURGE | MEXICOS POSIBLES| AVANCE-ANALISIS, INVESTIGACION Y ESTUDIOS PARA EL DESARROLLO|"/>
    <s v="Panamá"/>
    <x v="75"/>
    <x v="0"/>
    <s v="Avina Americas – Fundación Avina (AA-FA)"/>
    <x v="5"/>
    <x v="5"/>
    <x v="5"/>
    <s v="Donación efectivo más de U$D 3K y menos de U$D 50K"/>
    <x v="6"/>
    <s v="US Dollar"/>
    <n v="25000"/>
    <n v="25000"/>
    <s v="Pago Completo"/>
    <s v="Pago unico | AVANCE-ANÁLISIS, INVESTIGACIÓN Y ESTUDIOS PARA EL DESARROLLO, A.C."/>
    <s v="D-2025-10-21-25998"/>
  </r>
  <r>
    <d v="2025-10-22T00:00:00"/>
    <s v="Pago 9/10 - Eva Eduarda"/>
    <x v="156"/>
    <s v="Biomas II :  Apoio à Coordenação Programática (Eva Eduarda)"/>
    <s v="Panamá"/>
    <x v="40"/>
    <x v="0"/>
    <s v="Co-inversor - Fundación Avina (FA)"/>
    <x v="0"/>
    <x v="0"/>
    <x v="0"/>
    <s v="Consultoría: Implementación de Programas"/>
    <x v="2"/>
    <s v="Reales"/>
    <n v="17821.099999999999"/>
    <n v="3348.19"/>
    <s v="Pago Completo"/>
    <s v="Pago 9/10 - Eva Eduarda"/>
    <s v="D-2025-10-21-25990"/>
  </r>
  <r>
    <d v="2025-10-22T00:00:00"/>
    <s v="Fundación PROMESA - Desembolso Único"/>
    <x v="640"/>
    <s v="Apoyo al Foro Agua y Desnutrición Crónica Infantil"/>
    <s v="Panamá"/>
    <x v="27"/>
    <x v="0"/>
    <s v="Co-inversor - Fundación Avina (FA)"/>
    <x v="4"/>
    <x v="4"/>
    <x v="4"/>
    <s v="Donación efectivo hasta U$D 3K"/>
    <x v="36"/>
    <s v="US Dollar"/>
    <n v="1500"/>
    <n v="1500"/>
    <s v="Pago Completo"/>
    <s v="Fundación PROMESA - Desembolso Único"/>
    <s v="D-2025-10-21-25994"/>
  </r>
  <r>
    <d v="2025-10-22T00:00:00"/>
    <s v="Reintegro gastos Kenya - Eva Duarte"/>
    <x v="156"/>
    <s v="Biomas II :  Apoio à Coordenação Programática (Eva Eduarda)"/>
    <s v="Panamá"/>
    <x v="40"/>
    <x v="0"/>
    <s v="Co-inversor - Fundación Avina (FA)"/>
    <x v="0"/>
    <x v="0"/>
    <x v="0"/>
    <s v="Consultoría: Implementación de Programas"/>
    <x v="2"/>
    <s v="US Dollar"/>
    <n v="288.07"/>
    <n v="288.07"/>
    <s v="Pago Completo"/>
    <s v="Reintegro gastos Kenya - Eva Duarte"/>
    <s v="D-2025-09-03-25693"/>
  </r>
  <r>
    <d v="2025-10-22T00:00:00"/>
    <s v="3er pago AA-FA FEMSA"/>
    <x v="249"/>
    <s v="Fondos AA-FA FEMSA"/>
    <s v="Avina Americas"/>
    <x v="80"/>
    <x v="3"/>
    <s v="Co-inversor - Avina Americas (AA)"/>
    <x v="4"/>
    <x v="30"/>
    <x v="32"/>
    <s v="Donación efectivo más de U$D 50K"/>
    <x v="6"/>
    <s v="US Dollar"/>
    <n v="90453"/>
    <n v="90453"/>
    <s v="Pago Completo"/>
    <s v="3er pago AA-FA FEMSA"/>
    <s v="D-2025-10-16-25969"/>
  </r>
  <r>
    <d v="2025-10-22T00:00:00"/>
    <s v="Traslados participantes T.Apoquindo"/>
    <x v="324"/>
    <s v="UE Chile-Periplo: Talleres proyecto 2025"/>
    <s v="Chile"/>
    <x v="65"/>
    <x v="0"/>
    <s v="Co-inversor - Fundación Avina (FA)"/>
    <x v="3"/>
    <x v="3"/>
    <x v="3"/>
    <s v="Contratación de servicios/Viajes/Hoteles/Viáticos"/>
    <x v="1"/>
    <s v="Pesos Chilenos"/>
    <n v="1158164"/>
    <n v="1216.8399999999999"/>
    <s v="Pago Completo"/>
    <s v="Traslados participantes T.Apoquindo"/>
    <s v="D-2025-10-21-26006"/>
  </r>
  <r>
    <d v="2025-10-22T00:00:00"/>
    <s v="Fac 1 - Ricardo Zapada - Consultoría 1/2"/>
    <x v="641"/>
    <s v="Lazos de Agua: Especialista en Estadística y Monitoreo"/>
    <s v="Panamá"/>
    <x v="105"/>
    <x v="0"/>
    <s v="Avina Americas – Fundación Avina (AA-FA)"/>
    <x v="4"/>
    <x v="12"/>
    <x v="12"/>
    <s v="Consultoría: Implementación de Programas"/>
    <x v="11"/>
    <s v="Pesos Bolivianos"/>
    <n v="13920"/>
    <n v="2000"/>
    <s v="Pago Completo"/>
    <s v="Fac 1 - Ricardo Zapada - Consultoría 1/2"/>
    <s v="D-2025-10-21-25995"/>
  </r>
  <r>
    <d v="2025-10-23T00:00:00"/>
    <s v="50% of the value of a 10-day contract Millena Cardoso"/>
    <x v="642"/>
    <s v="Amazonía: Jóvenes líderes en proyecto de socio-bioeconomía de la cuenca Amazonica"/>
    <s v="Avina Americas"/>
    <x v="86"/>
    <x v="2"/>
    <s v="Co-inversor - Avina Americas (AA)"/>
    <x v="0"/>
    <x v="6"/>
    <x v="6"/>
    <s v="Contratación de servicios/Viajes/Hoteles/Viáticos"/>
    <x v="36"/>
    <s v="US Dollar"/>
    <n v="4596.8500000000004"/>
    <n v="4596.8500000000004"/>
    <s v="Pago Completo"/>
    <s v="50% of the value of a 10-day contract Millena Cardoso"/>
    <s v="D-2025-10-21-25997"/>
  </r>
  <r>
    <d v="2025-10-23T00:00:00"/>
    <s v="Couta 9/12 - Paz Gonzalez"/>
    <x v="242"/>
    <s v="Avina: Consultoría Programática Biomas y Accion Climática (Paz Gonzalez)"/>
    <s v="Panamá"/>
    <x v="101"/>
    <x v="0"/>
    <s v="Avina Americas – Fundación Avina (AA-FA)"/>
    <x v="7"/>
    <x v="14"/>
    <x v="14"/>
    <s v="Consultoría: Implementación de Programas"/>
    <x v="0"/>
    <s v="Pesos Argentinos"/>
    <n v="4060347.3"/>
    <n v="2942.28"/>
    <s v="Pago Completo"/>
    <s v="Couta 9/12 - Paz Gonzalez"/>
    <s v="D-2025-10-21-25993"/>
  </r>
  <r>
    <d v="2025-10-23T00:00:00"/>
    <s v="Pago unico | Salvemos La Pona"/>
    <x v="643"/>
    <s v="SURGE | Incidencia y manejo adecuado de la mezquitera | Salvemos La Pona"/>
    <s v="Panamá"/>
    <x v="127"/>
    <x v="0"/>
    <s v="Avina Americas – Fundación Avina (AA-FA)"/>
    <x v="5"/>
    <x v="5"/>
    <x v="5"/>
    <s v="Donación efectivo más de U$D 3K y menos de U$D 50K"/>
    <x v="36"/>
    <s v="US Dollar"/>
    <n v="15000"/>
    <n v="15000"/>
    <s v="Pago Completo"/>
    <s v="Pago unico | Salvemos La Pona"/>
    <s v="D-2025-10-22-26008"/>
  </r>
  <r>
    <d v="2025-10-23T00:00:00"/>
    <s v="Honorarios Carola Octubre 2025"/>
    <x v="161"/>
    <s v="Equipo: Consultoria Gestion Programatica Carola Mejía Silva"/>
    <s v="Panamá"/>
    <x v="112"/>
    <x v="0"/>
    <s v="Co-inversor - Fundación Avina (FA)"/>
    <x v="7"/>
    <x v="14"/>
    <x v="14"/>
    <s v="Consultoría: Implementación de Programas"/>
    <x v="10"/>
    <s v="Pesos Bolivianos"/>
    <n v="14711.48"/>
    <n v="2113.7199999999998"/>
    <s v="Pago Completo"/>
    <s v="Honorarios Carola Octubre 2025"/>
    <s v="D-2025-10-20-25986"/>
  </r>
  <r>
    <d v="2025-10-23T00:00:00"/>
    <s v="Maria Victoria Arellano consultoría oct 2025"/>
    <x v="64"/>
    <s v="Consultoría Administrativa Ikatu Maria Victoria Arellano"/>
    <s v="Chile"/>
    <x v="111"/>
    <x v="0"/>
    <s v="Co-inversor - Fundación Avina (FA)"/>
    <x v="1"/>
    <x v="17"/>
    <x v="17"/>
    <s v="Consultoría: Implementación de Programas"/>
    <x v="1"/>
    <s v="Pesos Chilenos"/>
    <n v="2300000"/>
    <n v="2412.9"/>
    <s v="Pago Completo"/>
    <s v="Maria Victoria Arellano consultoría oct 2025"/>
    <s v="D-2025-10-21-25989"/>
  </r>
  <r>
    <d v="2025-10-23T00:00:00"/>
    <s v="Honorarios Octubre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Octubre 2025 Mirana"/>
    <s v="D-2025-10-20-25981"/>
  </r>
  <r>
    <d v="2025-10-23T00:00:00"/>
    <s v="Pago unico | Erik Alberto Riojas Viedma"/>
    <x v="644"/>
    <s v="SURGE | Laboratorios Caminos de Incidencia Colectiva | Dra.Elizabeth Montaño"/>
    <s v="Panamá"/>
    <x v="124"/>
    <x v="0"/>
    <s v="Avina Americas – Fundación Avina (AA-FA)"/>
    <x v="5"/>
    <x v="5"/>
    <x v="5"/>
    <s v="Consultoría: Inversiones"/>
    <x v="6"/>
    <s v="US Dollar"/>
    <n v="16000"/>
    <n v="16000"/>
    <s v="Pago Completo"/>
    <s v="Pago unico | Erik Alberto Riojas Viedma"/>
    <s v="D-2025-10-21-26000"/>
  </r>
  <r>
    <d v="2025-10-23T00:00:00"/>
    <s v="Reembolso gastos de viaje Plenaria ECI Buenos Aires - Mafer Pineda"/>
    <x v="78"/>
    <s v="ECI - Consultoría Programática Apoyo Técnico Latitud R y ECI – Perú"/>
    <s v="Panamá"/>
    <x v="23"/>
    <x v="0"/>
    <s v="Avina Americas – Fundación Avina (AA-FA)"/>
    <x v="6"/>
    <x v="8"/>
    <x v="8"/>
    <s v="Consultoría: Implementación de Programas"/>
    <x v="7"/>
    <s v="US Dollar"/>
    <n v="516.29999999999995"/>
    <n v="516.29999999999995"/>
    <s v="Pago Completo"/>
    <s v="Reembolso gastos de viaje Plenaria ECI Buenos Aires - Mafer Pineda"/>
    <s v="D-2025-10-21-26005"/>
  </r>
  <r>
    <d v="2025-10-23T00:00:00"/>
    <s v="I-2025-06876 Invoice no. 5 honorarios Alejandra Calderon"/>
    <x v="158"/>
    <s v="ECI - Consultoría Programática Apoyo Técnico Latitud R y ECI  Bolívia"/>
    <s v="Panamá"/>
    <x v="117"/>
    <x v="0"/>
    <s v="Co-inversor - Fundación Avina (FA)"/>
    <x v="6"/>
    <x v="8"/>
    <x v="8"/>
    <s v="Consultoría: Implementación de Programas"/>
    <x v="17"/>
    <s v="Pesos Bolivianos"/>
    <n v="17155.32"/>
    <n v="2464.84"/>
    <s v="Pago Completo"/>
    <s v="I-2025-06876 Invoice no. 5 honorarios Alejandra Calderon"/>
    <s v="D-2025-10-23-26029"/>
  </r>
  <r>
    <d v="2025-10-23T00:00:00"/>
    <s v="Reunion consorcio Periplo ago sept"/>
    <x v="70"/>
    <s v="UE Chile - Periplo Gastos Varios"/>
    <s v="Chile"/>
    <x v="65"/>
    <x v="0"/>
    <s v="Co-inversor - Fundación Avina (FA)"/>
    <x v="3"/>
    <x v="3"/>
    <x v="3"/>
    <s v="Consultoría: Contratación de servicios/Otros"/>
    <x v="1"/>
    <s v="Pesos Chilenos"/>
    <n v="15254"/>
    <n v="16.05"/>
    <s v="Pago Completo"/>
    <s v="Reunion consorcio Periplo ago sept"/>
    <s v="D-2025-10-21-25987"/>
  </r>
  <r>
    <d v="2025-10-23T00:00:00"/>
    <s v="I-07317 Alojamiento Joe Martinez"/>
    <x v="645"/>
    <s v="Walmart Periplo 3: Participación Joe Martinez en evento La movilidad laboral un modelo que sostiene los campos frutícolas en Chile y reuniones diversas"/>
    <s v="Avina Americas"/>
    <x v="130"/>
    <x v="2"/>
    <s v="Co-inversor - Avina Americas (AA)"/>
    <x v="3"/>
    <x v="7"/>
    <x v="7"/>
    <s v="Contratación de servicios/Viajes/Hoteles/Viáticos"/>
    <x v="36"/>
    <s v="US Dollar"/>
    <n v="422"/>
    <n v="422"/>
    <s v="Pago Completo"/>
    <s v="I-07317 Alojamiento Joe Martinez"/>
    <s v="D-2025-10-22-26012"/>
  </r>
  <r>
    <d v="2025-10-23T00:00:00"/>
    <s v="I-07317 Reserva pasaje Joe Martinez"/>
    <x v="645"/>
    <s v="Walmart Periplo 3: Participación Joe Martinez en evento La movilidad laboral un modelo que sostiene los campos frutícolas en Chile y reuniones diversas"/>
    <s v="Avina Americas"/>
    <x v="130"/>
    <x v="2"/>
    <s v="Co-inversor - Avina Americas (AA)"/>
    <x v="3"/>
    <x v="7"/>
    <x v="7"/>
    <s v="Contratación de servicios/Viajes/Hoteles/Viáticos"/>
    <x v="36"/>
    <s v="US Dollar"/>
    <n v="1385"/>
    <n v="1385"/>
    <s v="Pago Completo"/>
    <s v="I-07317 Reserva pasaje Joe Martinez"/>
    <s v="D-2025-10-22-26013"/>
  </r>
  <r>
    <d v="2025-10-23T00:00:00"/>
    <s v="I-2025-06832 - Invoice 11 - Pago honorarios Mafer Pineda"/>
    <x v="78"/>
    <s v="ECI - Consultoría Programática Apoyo Técnico Latitud R y ECI – Perú"/>
    <s v="Panamá"/>
    <x v="117"/>
    <x v="0"/>
    <s v="Co-inversor - Fundación Avina (FA)"/>
    <x v="6"/>
    <x v="8"/>
    <x v="8"/>
    <s v="Consultoría: Implementación de Programas"/>
    <x v="7"/>
    <s v="Nuevos Soles Peruanos"/>
    <n v="22000"/>
    <n v="6296.51"/>
    <s v="Pago Completo"/>
    <s v="I-2025-06832 - Invoice 11 - Pago honorarios Mafer Pineda"/>
    <s v="D-2025-10-23-26027"/>
  </r>
  <r>
    <d v="2025-10-23T00:00:00"/>
    <s v="Maria León Consultoría UE oct 2025"/>
    <x v="232"/>
    <s v="UE Chile: Periplo Consultoria Maria Alejandra Leon"/>
    <s v="Chile"/>
    <x v="65"/>
    <x v="0"/>
    <s v="Co-inversor - Fundación Avina (FA)"/>
    <x v="3"/>
    <x v="9"/>
    <x v="9"/>
    <s v="Consultoría: Implementación de Programas"/>
    <x v="1"/>
    <s v="Pesos Chilenos"/>
    <n v="2388750"/>
    <n v="2506.0100000000002"/>
    <s v="Pago Completo"/>
    <s v="Maria León Consultoría UE oct 2025"/>
    <s v="D-2025-10-21-26001"/>
  </r>
  <r>
    <d v="2025-10-23T00:00:00"/>
    <s v="17 Honorarios Ana Maria Octubre 2025"/>
    <x v="38"/>
    <s v="Impulsouth II: Consultoría Comunicaciones Ana Maria Vela"/>
    <s v="Panamá"/>
    <x v="63"/>
    <x v="0"/>
    <s v="Co-inversor - Fundación Avina (FA)"/>
    <x v="7"/>
    <x v="14"/>
    <x v="14"/>
    <s v="Consultoría: Implementación de Programas"/>
    <x v="10"/>
    <s v="Nuevos Soles Peruanos"/>
    <n v="10000"/>
    <n v="2862.05"/>
    <s v="Pago Completo"/>
    <s v="17 Honorarios Ana Maria Octubre 2025"/>
    <s v="D-2025-10-20-25982"/>
  </r>
  <r>
    <d v="2025-10-23T00:00:00"/>
    <s v="Reembolso a Ana Maria, viaje a Buenos Aires"/>
    <x v="38"/>
    <s v="Impulsouth II: Consultoría Comunicaciones Ana Maria Vela"/>
    <s v="Panamá"/>
    <x v="27"/>
    <x v="0"/>
    <s v="Co-inversor - Fundación Avina (FA)"/>
    <x v="7"/>
    <x v="14"/>
    <x v="14"/>
    <s v="Consultoría: Implementación de Programas"/>
    <x v="10"/>
    <s v="US Dollar"/>
    <n v="129.57"/>
    <n v="129.57"/>
    <s v="Pago Completo"/>
    <s v="Reembolso a Ana Maria, viaje a Buenos Aires"/>
    <s v="D-2025-10-20-25983"/>
  </r>
  <r>
    <d v="2025-10-23T00:00:00"/>
    <s v="Reembolso certify Mirana"/>
    <x v="266"/>
    <s v="Equipo: Consultoría de Coordinación Programática África - Mirana Njakatiana"/>
    <s v="Panamá"/>
    <x v="106"/>
    <x v="0"/>
    <s v="Co-inversor - Fundación Avina (FA)"/>
    <x v="3"/>
    <x v="3"/>
    <x v="3"/>
    <s v="Consultoría: Implementación de Programas"/>
    <x v="10"/>
    <s v="US Dollar"/>
    <n v="39.630000000000003"/>
    <n v="39.630000000000003"/>
    <s v="Pago Completo"/>
    <s v="Reembolso certify Mirana"/>
    <s v="D-2025-10-22-26015"/>
  </r>
  <r>
    <d v="2025-10-23T00:00:00"/>
    <s v="Reembolso gastos viaje plenaria ECI Argentina - Alejandra Calderon"/>
    <x v="158"/>
    <s v="ECI - Consultoría Programática Apoyo Técnico Latitud R y ECI  Bolívia"/>
    <s v="Panamá"/>
    <x v="23"/>
    <x v="0"/>
    <s v="Avina Americas – Fundación Avina (AA-FA)"/>
    <x v="6"/>
    <x v="8"/>
    <x v="8"/>
    <s v="Consultoría: Implementación de Programas"/>
    <x v="17"/>
    <s v="US Dollar"/>
    <n v="27.88"/>
    <n v="27.88"/>
    <s v="Pago Completo"/>
    <s v="Reembolso gastos viaje plenaria ECI Argentina - Alejandra Calderon"/>
    <s v="D-2025-10-21-26003"/>
  </r>
  <r>
    <d v="2025-10-23T00:00:00"/>
    <s v="I-2025-06876 - Anticipo gastos Actividades RENARBOL"/>
    <x v="158"/>
    <s v="ECI - Consultoría Programática Apoyo Técnico Latitud R y ECI  Bolívia"/>
    <s v="Panamá"/>
    <x v="23"/>
    <x v="0"/>
    <s v="Avina Americas – Fundación Avina (AA-FA)"/>
    <x v="6"/>
    <x v="8"/>
    <x v="8"/>
    <s v="Consultoría: Implementación de Programas"/>
    <x v="17"/>
    <s v="US Dollar"/>
    <n v="50"/>
    <n v="50"/>
    <s v="Pago Completo"/>
    <s v="I-2025-06876 - Anticipo gastos Actividades RENARBOL"/>
    <s v="D-2025-10-23-26028"/>
  </r>
  <r>
    <d v="2025-10-23T00:00:00"/>
    <s v="Reembolso a Carola - viaje a Buenos aires"/>
    <x v="161"/>
    <s v="Equipo: Consultoria Gestion Programatica Carola Mejía Silva"/>
    <s v="Panamá"/>
    <x v="27"/>
    <x v="0"/>
    <s v="Co-inversor - Fundación Avina (FA)"/>
    <x v="7"/>
    <x v="14"/>
    <x v="14"/>
    <s v="Consultoría: Implementación de Programas"/>
    <x v="10"/>
    <s v="US Dollar"/>
    <n v="136.49"/>
    <n v="136.49"/>
    <s v="Pago Completo"/>
    <s v="Reembolso a Carola - viaje a Buenos aires"/>
    <s v="D-2025-10-22-26014"/>
  </r>
  <r>
    <d v="2025-10-23T00:00:00"/>
    <s v="Traslados y alimentacion de participantes en Territorio"/>
    <x v="324"/>
    <s v="UE Chile-Periplo: Talleres proyecto 2025"/>
    <s v="Chile"/>
    <x v="65"/>
    <x v="0"/>
    <s v="Co-inversor - Fundación Avina (FA)"/>
    <x v="3"/>
    <x v="3"/>
    <x v="3"/>
    <s v="Contratación de servicios/Viajes/Hoteles/Viáticos"/>
    <x v="1"/>
    <s v="Pesos Chilenos"/>
    <n v="611502"/>
    <n v="641.52"/>
    <s v="Pago Completo"/>
    <s v="Traslados y alimentacion de participantes en Territorio"/>
    <s v="D-2025-10-21-25988"/>
  </r>
  <r>
    <d v="2025-10-23T00:00:00"/>
    <s v="Reembolso Mirana Viaje a Buenos Aires"/>
    <x v="266"/>
    <s v="Equipo: Consultoría de Coordinación Programática África - Mirana Njakatiana"/>
    <s v="Panamá"/>
    <x v="27"/>
    <x v="0"/>
    <s v="Co-inversor - Fundación Avina (FA)"/>
    <x v="7"/>
    <x v="14"/>
    <x v="14"/>
    <s v="Consultoría: Implementación de Programas"/>
    <x v="10"/>
    <s v="US Dollar"/>
    <n v="444.5"/>
    <n v="444.5"/>
    <s v="Pago Completo"/>
    <s v="Reembolso Mirana Viaje a Buenos Aires"/>
    <s v="D-2025-10-22-26016"/>
  </r>
  <r>
    <d v="2025-10-23T00:00:00"/>
    <s v="Reembolso gastos de viaje Agenda Avina Reciclaje - Paula"/>
    <x v="488"/>
    <s v="ECI - Consultoría Gestión Programática Apoyo Técnico Latitud R y ECI  Brasil - 2"/>
    <s v="Panamá"/>
    <x v="23"/>
    <x v="0"/>
    <s v="Avina Americas – Fundación Avina (AA-FA)"/>
    <x v="6"/>
    <x v="8"/>
    <x v="8"/>
    <s v="Consultoría: Implementación de Programas"/>
    <x v="2"/>
    <s v="US Dollar"/>
    <n v="578.80999999999995"/>
    <n v="578.80999999999995"/>
    <s v="Pago Completo"/>
    <s v="Reembolso gastos de viaje Agenda Avina Reciclaje - Paula"/>
    <s v="D-2025-10-16-25965"/>
  </r>
  <r>
    <d v="2025-10-24T00:00:00"/>
    <s v="Invoice FAVIII006 - Pago 5 (alianza 1210) - Consultoría Gestión UCD - Romina Malagamba"/>
    <x v="175"/>
    <s v="ECI - Consultoria gestión Unidad Ciencia de Datos"/>
    <s v="Panamá"/>
    <x v="117"/>
    <x v="0"/>
    <s v="Co-inversor - Fundación Avina (FA)"/>
    <x v="6"/>
    <x v="8"/>
    <x v="8"/>
    <s v="Consultoría: Implementación de Programas"/>
    <x v="10"/>
    <s v="Pesos Argentinos"/>
    <n v="2907701.4"/>
    <n v="2107.0300000000002"/>
    <s v="Pago Completo"/>
    <s v="Invoice FAVIII006 - Pago 5 (alianza 1210) - Consultoría Gestión UCD - Romina Malagamba"/>
    <s v="D-2025-10-23-26024"/>
  </r>
  <r>
    <d v="2025-10-24T00:00:00"/>
    <s v="Pago 3/10"/>
    <x v="238"/>
    <s v="GCF BRA - CLUA | Knowledge Management"/>
    <s v="Panamá"/>
    <x v="2"/>
    <x v="0"/>
    <s v="Co-inversor - Fundación Avina (FA)"/>
    <x v="0"/>
    <x v="11"/>
    <x v="11"/>
    <s v="Consultoría: Inversiones"/>
    <x v="2"/>
    <s v="US Dollar"/>
    <n v="47155"/>
    <n v="47155"/>
    <s v="Pago Completo"/>
    <s v="Pago 3/10"/>
    <s v="D-2025-10-23-26030"/>
  </r>
  <r>
    <d v="2025-10-24T00:00:00"/>
    <s v="Pago único"/>
    <x v="593"/>
    <s v="CLUA | Validação Técnica 2ª Fase - Helena Santos"/>
    <s v="Panamá"/>
    <x v="132"/>
    <x v="0"/>
    <s v="Co-inversor - Fundación Avina (FA)"/>
    <x v="0"/>
    <x v="11"/>
    <x v="11"/>
    <s v="Consultoría: Inversiones"/>
    <x v="2"/>
    <s v="Reales"/>
    <n v="8000"/>
    <n v="1503.02"/>
    <s v="Pago Completo"/>
    <s v="Pago único"/>
    <s v="D-2025-10-23-26035"/>
  </r>
  <r>
    <d v="2025-10-24T00:00:00"/>
    <s v="Pago único"/>
    <x v="594"/>
    <s v="CLUA | Validação Técnica 2ª Fase - Luiz Rodrigues"/>
    <s v="Panamá"/>
    <x v="132"/>
    <x v="0"/>
    <s v="Co-inversor - Fundación Avina (FA)"/>
    <x v="0"/>
    <x v="11"/>
    <x v="11"/>
    <s v="Consultoría: Inversiones"/>
    <x v="2"/>
    <s v="Reales"/>
    <n v="8000"/>
    <n v="1503.02"/>
    <s v="Pago Completo"/>
    <s v="Pago único"/>
    <s v="D-2025-10-24-26038"/>
  </r>
  <r>
    <d v="2025-10-24T00:00:00"/>
    <s v="Honorários octubre | Eva Villanueva"/>
    <x v="77"/>
    <s v="SURGE | Consultoria de Monitoreo e Evaluación | Eva Villanueva"/>
    <s v="Panamá"/>
    <x v="61"/>
    <x v="0"/>
    <s v="Avina Americas – Fundación Avina (AA-FA)"/>
    <x v="5"/>
    <x v="16"/>
    <x v="16"/>
    <s v="Consultoría: Implementación de Programas"/>
    <x v="6"/>
    <s v="Pesos Mexicanos"/>
    <n v="36474"/>
    <n v="1973.7"/>
    <s v="Pago Completo"/>
    <s v="Honorários octubre | Eva Villanueva"/>
    <s v="D-2025-10-23-26026"/>
  </r>
  <r>
    <d v="2025-10-24T00:00:00"/>
    <s v="Fac 3 - Emigdia Ybanez - Consultoría"/>
    <x v="429"/>
    <s v="Lazos de Agua: Consultoría en Comunicación"/>
    <s v="Panamá"/>
    <x v="105"/>
    <x v="0"/>
    <s v="Avina Americas – Fundación Avina (AA-FA)"/>
    <x v="4"/>
    <x v="12"/>
    <x v="12"/>
    <s v="Consultoría: Implementación de Programas"/>
    <x v="9"/>
    <s v="Guaranies Paraguayos"/>
    <n v="34203282.539999999"/>
    <n v="4847.41"/>
    <s v="Pago Completo"/>
    <s v="Fac 3 - Emigdia Ybanez - Consultoría"/>
    <s v="D-2025-10-21-25999"/>
  </r>
  <r>
    <d v="2025-10-24T00:00:00"/>
    <s v="Reintegro - Technical Control - Gastos de Reunión"/>
    <x v="29"/>
    <s v="Lazos de Agua: contratación especialista MEL"/>
    <s v="Panamá"/>
    <x v="6"/>
    <x v="0"/>
    <s v="Co-inversor - Fundación Avina (FA)"/>
    <x v="4"/>
    <x v="12"/>
    <x v="12"/>
    <s v="Consultoría: Implementación de Programas"/>
    <x v="9"/>
    <s v="US Dollar"/>
    <n v="140.25"/>
    <n v="140.25"/>
    <s v="Pago Completo"/>
    <s v="Reintegro - Technical Control - Gastos de Reunión"/>
    <s v="D-2025-10-22-26010"/>
  </r>
  <r>
    <d v="2025-10-24T00:00:00"/>
    <s v="Reintegro Emigdia Ybanez - Gastos de Alimentación y Traslado"/>
    <x v="496"/>
    <s v="Reunião de Equipe Água"/>
    <s v="Panamá"/>
    <x v="105"/>
    <x v="0"/>
    <s v="Avina Americas – Fundación Avina (AA-FA)"/>
    <x v="4"/>
    <x v="12"/>
    <x v="12"/>
    <s v="Contratación de servicios/Viajes/Hoteles/Viáticos"/>
    <x v="2"/>
    <s v="US Dollar"/>
    <n v="73.83"/>
    <n v="73.83"/>
    <s v="Pago Completo"/>
    <s v="Reintegro Emigdia Ybanez - Gastos de Alimentación y Traslado"/>
    <s v="D-2025-10-09-25922"/>
  </r>
  <r>
    <d v="2025-10-24T00:00:00"/>
    <s v="Invoice FAVIII006 - Pago 5 (alianza 1908) - Consultoría Gestión UCD - Romina Malagamba"/>
    <x v="175"/>
    <s v="ECI - Consultoria gestión Unidad Ciencia de Datos"/>
    <s v="Panamá"/>
    <x v="126"/>
    <x v="0"/>
    <s v="Avina Americas – Fundación Avina (AA-FA)"/>
    <x v="6"/>
    <x v="8"/>
    <x v="8"/>
    <s v="Consultoría: Implementación de Programas"/>
    <x v="10"/>
    <s v="Pesos Argentinos"/>
    <n v="3468712.8"/>
    <n v="2513.56"/>
    <s v="Pago Completo"/>
    <s v="Invoice FAVIII006 - Pago 5 (alianza 1908) - Consultoría Gestión UCD - Romina Malagamba"/>
    <s v="D-2025-10-23-26025"/>
  </r>
  <r>
    <d v="2025-10-24T00:00:00"/>
    <s v="Emigdia Ybañez - Reintegro Gastos de Viaje"/>
    <x v="233"/>
    <s v="Encuentro Interestatal de Organizaciones Comunitarias de Servicios de Agua y Saneamiento en Oaxaca, México"/>
    <s v="Panamá"/>
    <x v="27"/>
    <x v="0"/>
    <s v="Co-inversor - Fundación Avina (FA)"/>
    <x v="4"/>
    <x v="12"/>
    <x v="12"/>
    <s v="Organizado por Avina"/>
    <x v="6"/>
    <s v="US Dollar"/>
    <n v="41.99"/>
    <n v="41.99"/>
    <s v="Pago Completo"/>
    <s v="Emigdia Ybañez - Reintegro Gastos de Viaje"/>
    <s v="D-2025-09-23-25814"/>
  </r>
  <r>
    <d v="2025-10-24T00:00:00"/>
    <s v="Invoice FAVIII006 - Pago 5 (alianza 1729) - Consultoría Gestión UCD - Romina Malagamba"/>
    <x v="175"/>
    <s v="ECI - Consultoria gestión Unidad Ciencia de Datos"/>
    <s v="Panamá"/>
    <x v="23"/>
    <x v="0"/>
    <s v="Avina Americas – Fundación Avina (AA-FA)"/>
    <x v="6"/>
    <x v="8"/>
    <x v="8"/>
    <s v="Consultoría: Implementación de Programas"/>
    <x v="10"/>
    <s v="Pesos Argentinos"/>
    <n v="5413486.5899999999"/>
    <n v="3922.82"/>
    <s v="Pago Completo"/>
    <s v="Invoice FAVIII006 - Pago 5 (alianza 1729) - Consultoría Gestión UCD - Romina Malagamba"/>
    <s v="D-2025-10-23-26023"/>
  </r>
  <r>
    <d v="2025-10-27T00:00:00"/>
    <s v="NO PAGAR TC Marcela Viaje Chubut 05-05-25 y Posadas 12-03-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786423.8"/>
    <n v="1294.51"/>
    <s v="Pago Completo"/>
    <s v="NO PAGAR TC Marcela Viaje Chubut 05-05-25 y Posadas 12-03-25 LS."/>
    <s v="D-2025-10-20-25979"/>
  </r>
  <r>
    <d v="2025-10-27T00:00:00"/>
    <s v="Fac 5 - Marcela Guillibrand - Consultoría"/>
    <x v="489"/>
    <s v="Agua - Consultoría Programática Chile"/>
    <s v="Panamá"/>
    <x v="27"/>
    <x v="0"/>
    <s v="Co-inversor - Fundación Avina (FA)"/>
    <x v="4"/>
    <x v="12"/>
    <x v="12"/>
    <s v="Consultoría: Implementación de Programas"/>
    <x v="1"/>
    <s v="Pesos Chilenos"/>
    <n v="3988661"/>
    <n v="4190.74"/>
    <s v="Pago Completo"/>
    <s v="Fac 5 - Marcela Guillibrand - Consultoría"/>
    <s v="D-2025-10-24-26039"/>
  </r>
  <r>
    <d v="2025-10-27T00:00:00"/>
    <s v="Consultoría MEL Ma. Pia Montero oct 25"/>
    <x v="388"/>
    <s v="UE Chile - Periplo Consultoria MEL M.Montero"/>
    <s v="Chile"/>
    <x v="65"/>
    <x v="0"/>
    <s v="Co-inversor - Fundación Avina (FA)"/>
    <x v="3"/>
    <x v="9"/>
    <x v="9"/>
    <s v="Consultoría: Implementación de Programas"/>
    <x v="1"/>
    <s v="Pesos Chilenos"/>
    <n v="1100000"/>
    <n v="1165.9100000000001"/>
    <s v="Pago Completo"/>
    <s v="Consultoría MEL Ma. Pia Montero oct 25"/>
    <s v="D-2025-10-22-26011"/>
  </r>
  <r>
    <d v="2025-10-27T00:00:00"/>
    <s v="Fac 5-22 Miriam Priotti - Consultoría"/>
    <x v="304"/>
    <s v="Lazos de Agua: Especialista en Cambio de Comportamiento"/>
    <s v="Panamá"/>
    <x v="121"/>
    <x v="0"/>
    <s v="Co-inversor - Fundación Avina (FA)"/>
    <x v="4"/>
    <x v="12"/>
    <x v="12"/>
    <s v="Consultoría: Implementación de Programas"/>
    <x v="0"/>
    <s v="Pesos Argentinos"/>
    <n v="7521735.6900000004"/>
    <n v="5085.6899999999996"/>
    <s v="Pago Completo"/>
    <s v="Fac 5-22 Miriam Priotti - Consultoría"/>
    <s v="D-2025-10-24-26040"/>
  </r>
  <r>
    <d v="2025-10-27T00:00:00"/>
    <s v="NO PAGAR TC Fabiana Viaje a Córdoba 01-07-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045488"/>
    <n v="757.6"/>
    <s v="Pago Completo"/>
    <s v="NO PAGAR TC Fabiana Viaje a Córdoba 01-07-25 LS."/>
    <s v="D-2025-10-11-25929"/>
  </r>
  <r>
    <d v="2025-10-27T00:00:00"/>
    <s v="Traslado Actividad Periplo 19 oct"/>
    <x v="324"/>
    <s v="UE Chile-Periplo: Talleres proyecto 2025"/>
    <s v="Chile"/>
    <x v="65"/>
    <x v="0"/>
    <s v="Co-inversor - Fundación Avina (FA)"/>
    <x v="3"/>
    <x v="3"/>
    <x v="3"/>
    <s v="Contratación de servicios/Viajes/Hoteles/Viáticos"/>
    <x v="1"/>
    <s v="Pesos Chilenos"/>
    <n v="90898"/>
    <n v="96.15"/>
    <s v="Pago Completo"/>
    <s v="Traslado Actividad Periplo 19 oct"/>
    <s v="D-2025-10-24-26037"/>
  </r>
  <r>
    <d v="2025-10-27T00:00:00"/>
    <s v="Fac 5-22 Miriam Priotti - Consultoría"/>
    <x v="304"/>
    <s v="Lazos de Agua: Especialista en Cambio de Comportamiento"/>
    <s v="Panamá"/>
    <x v="121"/>
    <x v="0"/>
    <s v="Co-inversor - Fundación Avina (FA)"/>
    <x v="4"/>
    <x v="12"/>
    <x v="12"/>
    <s v="Consultoría: Implementación de Programas"/>
    <x v="0"/>
    <s v="Pesos Argentinos"/>
    <n v="370821.58"/>
    <n v="250.72"/>
    <s v="Pago Completo"/>
    <s v="Fac 5-22 Miriam Priotti - Consultoría"/>
    <s v="D-2025-10-24-26041"/>
  </r>
  <r>
    <d v="2025-10-27T00:00:00"/>
    <s v="NO PAGAR TC Fabiana Viaje a Córdoba 01-07-25 AG."/>
    <x v="140"/>
    <s v="Pro-CLIMAR Argentina - Alejandro Gottig: Consulting for the implementation of specifc actions and program Support"/>
    <s v="Panamá"/>
    <x v="92"/>
    <x v="0"/>
    <s v="Co-inversor - Fundación Avina (FA)"/>
    <x v="6"/>
    <x v="8"/>
    <x v="8"/>
    <s v="Consultoría: Implementación de Programas"/>
    <x v="0"/>
    <s v="Pesos Argentinos"/>
    <n v="700350"/>
    <n v="507.5"/>
    <s v="Pago Completo"/>
    <s v="NO PAGAR TC Fabiana Viaje a Córdoba 01-07-25 AG."/>
    <s v="D-2025-10-11-25928"/>
  </r>
  <r>
    <d v="2025-10-27T00:00:00"/>
    <s v="Consultoría G.Bade oct 2025"/>
    <x v="65"/>
    <s v="UE Chile - Periplo Comunicaciones"/>
    <s v="Chile"/>
    <x v="65"/>
    <x v="0"/>
    <s v="Co-inversor - Fundación Avina (FA)"/>
    <x v="3"/>
    <x v="9"/>
    <x v="9"/>
    <s v="Consultoría: Implementación de Programas"/>
    <x v="1"/>
    <s v="Pesos Chilenos"/>
    <n v="815000"/>
    <n v="862.12"/>
    <s v="Pago Completo"/>
    <s v="Consultoría G.Bade oct 2025"/>
    <s v="D-2025-10-24-26036"/>
  </r>
  <r>
    <d v="2025-10-28T00:00:00"/>
    <s v="Invoice 005/2025 - pago 5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s v="Invoice 005/2025 - pago 5 - consultoria gestion adm financ"/>
    <s v="D-2025-10-27-26054"/>
  </r>
  <r>
    <d v="2025-10-28T00:00:00"/>
    <s v="Cuenta de cobro 2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2_07211 Diana Castillo"/>
    <s v="D-2025-10-27-26056"/>
  </r>
  <r>
    <d v="2025-10-28T00:00:00"/>
    <s v="NF 9 ref. Pago 1 - Articulação em políticas de CT&amp;I - Caroline Giusti"/>
    <x v="646"/>
    <s v="WTT POL - Articulação em políticas de CT&amp;I (PNPIAF) - Caroline Giusti"/>
    <s v="Asociacion WTT"/>
    <x v="114"/>
    <x v="1"/>
    <s v="WTT Institucional"/>
    <x v="2"/>
    <x v="13"/>
    <x v="13"/>
    <s v="Consultoría: Inversiones"/>
    <x v="2"/>
    <s v="Reales"/>
    <n v="10667"/>
    <n v="1986.89"/>
    <s v="Pago Completo"/>
    <s v="NF 9 ref. Pago 1 - Articulação em políticas de CT&amp;I - Caroline Giusti"/>
    <s v="D-2025-10-27-26048"/>
  </r>
  <r>
    <d v="2025-10-28T00:00:00"/>
    <s v="Per diem convidado"/>
    <x v="647"/>
    <s v="GCF BRA | Formação - Práticas Adaptativas - Aliados"/>
    <s v="Brasil"/>
    <x v="2"/>
    <x v="0"/>
    <s v="Co-inversor - Fundación Avina (FA)"/>
    <x v="0"/>
    <x v="0"/>
    <x v="0"/>
    <s v="Organizado por Avina"/>
    <x v="36"/>
    <s v="Reales"/>
    <n v="1000"/>
    <n v="186.26"/>
    <s v="Pago Completo"/>
    <s v="Per diem convidado"/>
    <s v="D-2025-10-27-26046"/>
  </r>
  <r>
    <d v="2025-10-28T00:00:00"/>
    <s v="Pago 2"/>
    <x v="339"/>
    <s v="GCF BRA | Agenda Missão Marajó - Novembro 2025"/>
    <s v="Brasil"/>
    <x v="2"/>
    <x v="0"/>
    <s v="Co-inversor - Fundación Avina (FA)"/>
    <x v="0"/>
    <x v="11"/>
    <x v="11"/>
    <s v="Contratación de servicios/Viajes/Hoteles/Viáticos"/>
    <x v="2"/>
    <s v="Reales"/>
    <n v="6497"/>
    <n v="1210.1600000000001"/>
    <s v="Pago Completo"/>
    <s v="Pago 2"/>
    <s v="D-2025-10-27-26045"/>
  </r>
  <r>
    <d v="2025-10-28T00:00:00"/>
    <s v="Transporte Agenda Missão Marajó - 07 a 09.11"/>
    <x v="36"/>
    <s v="GCF BRA | Eventos e Viagens - Projeto Marajó"/>
    <s v="Brasil"/>
    <x v="2"/>
    <x v="0"/>
    <s v="Co-inversor - Fundación Avina (FA)"/>
    <x v="0"/>
    <x v="11"/>
    <x v="11"/>
    <s v="Organizado por Avina"/>
    <x v="2"/>
    <s v="Reales"/>
    <n v="7000"/>
    <n v="1303.8499999999999"/>
    <s v="Pago Completo"/>
    <s v="Transporte Agenda Missão Marajó - 07 a 09.11"/>
    <s v="D-2025-10-22-26021"/>
  </r>
  <r>
    <d v="2025-10-28T00:00:00"/>
    <s v="Materias de Evento - Missão Marajó"/>
    <x v="36"/>
    <s v="GCF BRA | Eventos e Viagens - Projeto Marajó"/>
    <s v="Brasil"/>
    <x v="2"/>
    <x v="0"/>
    <s v="Co-inversor - Fundación Avina (FA)"/>
    <x v="0"/>
    <x v="11"/>
    <x v="11"/>
    <s v="Organizado por Avina"/>
    <x v="2"/>
    <s v="Reales"/>
    <n v="1112.5"/>
    <n v="207.22"/>
    <s v="Pago Completo"/>
    <s v="Materias de Evento - Missão Marajó"/>
    <s v="D-2025-10-23-26022"/>
  </r>
  <r>
    <d v="2025-10-28T00:00:00"/>
    <s v="Pago Auditoría CLUA"/>
    <x v="217"/>
    <s v="GCF - CLUA l Auditoría"/>
    <s v="Panamá"/>
    <x v="132"/>
    <x v="0"/>
    <s v="Co-inversor - Fundación Avina (FA)"/>
    <x v="0"/>
    <x v="0"/>
    <x v="0"/>
    <s v="Auditoria"/>
    <x v="2"/>
    <s v="US Dollar"/>
    <n v="7000"/>
    <n v="7000"/>
    <s v="Pago Completo"/>
    <s v="Pago Auditoría CLUA"/>
    <s v="D-2025-10-27-26053"/>
  </r>
  <r>
    <d v="2025-10-28T00:00:00"/>
    <s v="2do Desembolso Marco Andrade"/>
    <x v="610"/>
    <s v="Comic Relief: Consultoría de Comunicación Marco Andrade"/>
    <s v="Panamá"/>
    <x v="122"/>
    <x v="0"/>
    <s v="Co-inversor - Fundación Avina (FA)"/>
    <x v="7"/>
    <x v="22"/>
    <x v="22"/>
    <s v="Consultoría: Contratación de servicios/Otros"/>
    <x v="11"/>
    <s v="US Dollar"/>
    <n v="1200"/>
    <n v="1200"/>
    <s v="Pago Completo"/>
    <s v="2do Desembolso Marco Andrade"/>
    <s v="D-2025-10-27-26052"/>
  </r>
  <r>
    <d v="2025-10-28T00:00:00"/>
    <s v="Honorário Outubro - Caroline Santos"/>
    <x v="69"/>
    <s v="GCF BRA | Administrative Consulting - Caroline Santos"/>
    <s v="Panamá"/>
    <x v="2"/>
    <x v="0"/>
    <s v="Co-inversor - Fundación Avina (FA)"/>
    <x v="0"/>
    <x v="0"/>
    <x v="0"/>
    <s v="Consultoría: Implementación de Programas"/>
    <x v="2"/>
    <s v="Reales"/>
    <n v="8500"/>
    <n v="1594.18"/>
    <s v="Pago Completo"/>
    <s v="Honorário Outubro - Caroline Santos"/>
    <s v="D-2025-10-27-26050"/>
  </r>
  <r>
    <d v="2025-10-29T00:00:00"/>
    <s v="Pago Octubre 2025 Pamela"/>
    <x v="58"/>
    <s v="Andes Resiliente II: Consultoría técnica Pamela Olmedo"/>
    <s v="Panamá"/>
    <x v="133"/>
    <x v="0"/>
    <s v="Co-inversor - Fundación Avina (FA)"/>
    <x v="7"/>
    <x v="14"/>
    <x v="14"/>
    <s v="Consultoría: Implementación de Programas"/>
    <x v="11"/>
    <s v="US Dollar"/>
    <n v="3216.96"/>
    <n v="3216.96"/>
    <s v="Pago Completo"/>
    <s v="Pago Octubre 2025 Pamela"/>
    <s v="D-2025-10-27-26051"/>
  </r>
  <r>
    <d v="2025-10-29T00:00:00"/>
    <s v="Pago Unico - Mercosur"/>
    <x v="648"/>
    <s v="Target: Alianza-Sur Futuro. Evento: trabajo y cuidados"/>
    <s v="Panamá"/>
    <x v="107"/>
    <x v="0"/>
    <s v="Avina Americas – Fundación Avina (AA-FA)"/>
    <x v="3"/>
    <x v="3"/>
    <x v="3"/>
    <s v="Donación efectivo más de U$D 3K y menos de U$D 50K"/>
    <x v="36"/>
    <s v="US Dollar"/>
    <n v="4800"/>
    <n v="4800"/>
    <s v="Pago Completo"/>
    <s v="Pago Unico - Mercosur"/>
    <s v="D-2025-10-27-26057"/>
  </r>
  <r>
    <d v="2025-10-29T00:00:00"/>
    <s v="Pago 1/2 I-2025-07129 Renarec/Aceano"/>
    <x v="649"/>
    <s v="ECI - Latitud R GUA - Transición justa en vertederos (Km. 22)"/>
    <s v="Panamá"/>
    <x v="107"/>
    <x v="0"/>
    <s v="Avina Americas – Fundación Avina (AA-FA)"/>
    <x v="6"/>
    <x v="10"/>
    <x v="10"/>
    <s v="Donación efectivo más de U$D 3K y menos de U$D 50K"/>
    <x v="19"/>
    <s v="US Dollar"/>
    <n v="13227.5"/>
    <n v="13227.5"/>
    <s v="Pago Completo"/>
    <s v="Pago 1/2 I-2025-07129 Renarec/Aceano"/>
    <s v="D-2025-10-28-26059"/>
  </r>
  <r>
    <d v="2025-10-29T00:00:00"/>
    <s v="I-2024-06351 - Pago II SERI"/>
    <x v="650"/>
    <s v="DAWF Socio-Economic Rights Institute of South Africa"/>
    <s v="Avina Americas"/>
    <x v="28"/>
    <x v="2"/>
    <s v="Co-inversor - Avina Americas (AA)"/>
    <x v="3"/>
    <x v="7"/>
    <x v="7"/>
    <s v="Donación efectivo más de U$D 50K"/>
    <x v="15"/>
    <s v="US Dollar"/>
    <n v="50000"/>
    <n v="50000"/>
    <s v="Pago Completo"/>
    <s v="I-2024-06351 - Pago II SERI"/>
    <s v="D-2025-10-15-25957"/>
  </r>
  <r>
    <d v="2025-10-29T00:00:00"/>
    <s v="Enmienda I: Viáticos a Cuernavaca Encuentro UO Innovación laboral - sep 2025"/>
    <x v="154"/>
    <s v="UE Mx - Consultoría de evaluación, monitoreo y aprendizaje"/>
    <s v="Mexico"/>
    <x v="27"/>
    <x v="0"/>
    <s v="Co-inversor - Fundación Avina (FA)"/>
    <x v="3"/>
    <x v="9"/>
    <x v="9"/>
    <s v="Consultoría: Implementación de Programas"/>
    <x v="6"/>
    <s v="Pesos Mexicanos"/>
    <n v="384"/>
    <n v="20.86"/>
    <s v="Pago Completo"/>
    <s v="Enmienda I: Viáticos a Cuernavaca Encuentro UO Innovación laboral - sep 2025"/>
    <s v="D-2025-10-22-26018"/>
  </r>
  <r>
    <d v="2025-10-29T00:00:00"/>
    <s v="2do desembolso"/>
    <x v="305"/>
    <s v="Apoyo a la implementación de la Estrategia para la sostenibilidad y eficiencia financiera de MarViva - Fase I"/>
    <s v="Panamá"/>
    <x v="27"/>
    <x v="0"/>
    <s v="Co-inversor - Fundación Avina (FA)"/>
    <x v="9"/>
    <x v="32"/>
    <x v="34"/>
    <s v="Donación efectivo más de U$D 50K"/>
    <x v="14"/>
    <s v="US Dollar"/>
    <n v="250000"/>
    <n v="250000"/>
    <s v="Pago Completo"/>
    <s v="2do desembolso"/>
    <s v="D-2025-10-27-26055"/>
  </r>
  <r>
    <d v="2025-10-29T00:00:00"/>
    <s v="Pago único Agencia EFE"/>
    <x v="651"/>
    <s v="BASE: EFE 60 Aniversario"/>
    <s v="Panamá"/>
    <x v="103"/>
    <x v="0"/>
    <s v="Avina Americas – Fundación Avina (AA-FA)"/>
    <x v="7"/>
    <x v="22"/>
    <x v="25"/>
    <s v="Consultoría: Contratación de servicios/Otros"/>
    <x v="10"/>
    <s v="US Dollar"/>
    <n v="3000"/>
    <n v="3000"/>
    <s v="Pago Completo"/>
    <s v="Pago único Agencia EFE"/>
    <s v="D-2025-10-28-26058"/>
  </r>
  <r>
    <d v="2025-10-29T00:00:00"/>
    <s v="1st pago Daniel I-7279"/>
    <x v="652"/>
    <s v="Skoll: SERVIÇO DE INTÉRPRETE Daniel Moreira"/>
    <s v="Avina Americas"/>
    <x v="86"/>
    <x v="2"/>
    <s v="Co-inversor - Avina Americas (AA)"/>
    <x v="7"/>
    <x v="25"/>
    <x v="27"/>
    <s v="Contratación de servicios/Viajes/Hoteles/Viáticos"/>
    <x v="2"/>
    <s v="US Dollar"/>
    <n v="939.34"/>
    <n v="939.34"/>
    <s v="Pago Completo"/>
    <s v="1st pago Daniel I-7279"/>
    <s v="D-2025-10-28-26063"/>
  </r>
  <r>
    <d v="2025-10-29T00:00:00"/>
    <s v="Enmienda I - Viáticos a Cuernavaca - Encuentro UO sept 2025"/>
    <x v="598"/>
    <s v="UE Mx - Coordinación de Proyecto 2025"/>
    <s v="Mexico"/>
    <x v="27"/>
    <x v="0"/>
    <s v="Co-inversor - Fundación Avina (FA)"/>
    <x v="3"/>
    <x v="9"/>
    <x v="9"/>
    <s v="Consultoría: Implementación de Programas"/>
    <x v="6"/>
    <s v="Pesos Mexicanos"/>
    <n v="575"/>
    <n v="31.23"/>
    <s v="Pago Completo"/>
    <s v="Enmienda I - Viáticos a Cuernavaca - Encuentro UO sept 2025"/>
    <s v="D-2025-10-22-26017"/>
  </r>
  <r>
    <d v="2025-10-29T00:00:00"/>
    <s v="UE Mx - Enmienda IV - Reembolso a Rebeca de la Rosa del coffe del XI Encuentro Trabajadoras Hogar"/>
    <x v="486"/>
    <s v="UE Mx - Actividades de vinculación e incidencia de UNIDAS"/>
    <s v="Mexico"/>
    <x v="100"/>
    <x v="0"/>
    <s v="Co-inversor - Fundación Avina (FA)"/>
    <x v="3"/>
    <x v="3"/>
    <x v="3"/>
    <s v="Contratación de servicios/Viajes/Hoteles/Viáticos"/>
    <x v="6"/>
    <s v="Pesos Mexicanos"/>
    <n v="1503.56"/>
    <n v="81.760000000000005"/>
    <s v="Pago Completo"/>
    <s v="UE Mx - Enmienda IV - Reembolso a Rebeca de la Rosa del coffe del XI Encuentro Trabajadoras Hogar"/>
    <s v="D-2025-10-28-26062"/>
  </r>
  <r>
    <d v="2025-10-29T00:00:00"/>
    <s v="UE Mx - 1615 FA Mx - Consultoria Evaluacion, Monitoreo y Aprendizaje - Octubre"/>
    <x v="154"/>
    <s v="UE Mx - Consultoría de evaluación, monitoreo y aprendizaje"/>
    <s v="Mexico"/>
    <x v="100"/>
    <x v="0"/>
    <s v="Co-inversor - Fundación Avina (FA)"/>
    <x v="3"/>
    <x v="9"/>
    <x v="9"/>
    <s v="Consultoría: Implementación de Programas"/>
    <x v="6"/>
    <s v="Pesos Mexicanos"/>
    <n v="25963.4"/>
    <n v="1410.29"/>
    <s v="Pago Completo"/>
    <s v="UE Mx - 1615 FA Mx - Consultoria Evaluacion, Monitoreo y Aprendizaje - Octubre"/>
    <s v="D-2025-10-27-26044"/>
  </r>
  <r>
    <d v="2025-10-29T00:00:00"/>
    <s v="Baixa de Adiantamento de Reserva Hotel Marajó - NO PAGAR"/>
    <x v="36"/>
    <s v="GCF BRA | Eventos e Viagens - Projeto Marajó"/>
    <s v="Brasil"/>
    <x v="2"/>
    <x v="0"/>
    <s v="Co-inversor - Fundación Avina (FA)"/>
    <x v="0"/>
    <x v="11"/>
    <x v="11"/>
    <s v="Organizado por Avina"/>
    <x v="2"/>
    <s v="Reales"/>
    <n v="4580.3999999999996"/>
    <n v="857.54"/>
    <s v="Pago Completo"/>
    <s v="Baixa de Adiantamento de Reserva Hotel Marajó - NO PAGAR"/>
    <s v="D-2025-10-29-26066"/>
  </r>
  <r>
    <d v="2025-10-29T00:00:00"/>
    <s v="RPA 7219 Alexandre Santos"/>
    <x v="103"/>
    <s v="WTT COM - Materiais e serviços para comun. de projetos 2025"/>
    <s v="Asociacion WTT"/>
    <x v="19"/>
    <x v="1"/>
    <s v="WTT Institucional"/>
    <x v="2"/>
    <x v="13"/>
    <x v="13"/>
    <s v="Consultoría: Contratación de servicios/Otros"/>
    <x v="2"/>
    <s v="Reales"/>
    <n v="783.2"/>
    <n v="146.63"/>
    <s v="Pago Parcial Realizado"/>
    <s v="RPA 7219 Alexandre Santos"/>
    <s v="D-2025-10-29-26067"/>
  </r>
  <r>
    <d v="2025-10-29T00:00:00"/>
    <s v="UE Mx - Plan de trabajo y definición calendario editorial"/>
    <x v="653"/>
    <s v="UE Mx - Consultoría de creación de contenidos"/>
    <s v="Mexico"/>
    <x v="100"/>
    <x v="0"/>
    <s v="Co-inversor - Fundación Avina (FA)"/>
    <x v="3"/>
    <x v="3"/>
    <x v="3"/>
    <s v="Consultoría: Contratación de servicios/Otros"/>
    <x v="6"/>
    <s v="Pesos Mexicanos"/>
    <n v="18750"/>
    <n v="1018.47"/>
    <s v="Pago Completo"/>
    <s v="UE Mx - Plan de trabajo y definición calendario editorial"/>
    <s v="D-2025-10-26-26043"/>
  </r>
  <r>
    <d v="2025-10-29T00:00:00"/>
    <s v="UE Mx - Enmienda I - 2o desembolso"/>
    <x v="596"/>
    <s v="UE Mx: Ethos Innovación en Políticas Públicas - NDICI CSO/2023/450-034"/>
    <s v="Mexico"/>
    <x v="100"/>
    <x v="0"/>
    <s v="Co-inversor - Fundación Avina (FA)"/>
    <x v="3"/>
    <x v="3"/>
    <x v="3"/>
    <s v="Donación efectivo más de U$D 50K"/>
    <x v="6"/>
    <s v="Pesos Mexicanos"/>
    <n v="380794.29"/>
    <n v="20684.099999999999"/>
    <s v="Pago Completo"/>
    <s v="UE Mx - Enmienda I - 2o desembolso"/>
    <s v="D-2025-10-22-26020"/>
  </r>
  <r>
    <d v="2025-10-30T00:00:00"/>
    <s v="Invoice 02/2025 - Pago 2 - Consultoria coordinacion aceleradora German Villegas"/>
    <x v="612"/>
    <s v="Coordinación de la Aceleradora de Negocios e iniciativas Programáticas ECI"/>
    <s v="Panamá"/>
    <x v="89"/>
    <x v="0"/>
    <s v="Co-inversor - Fundación Avina (FA)"/>
    <x v="6"/>
    <x v="8"/>
    <x v="8"/>
    <s v="Consultoría: Implementación de Programas"/>
    <x v="4"/>
    <s v="Pesos Colombianos"/>
    <n v="26000000"/>
    <n v="6833.11"/>
    <s v="Pago Completo"/>
    <s v="Invoice 02/2025 - Pago 2 - Consultoria coordinacion aceleradora German Villegas"/>
    <s v="D-2025-10-23-26031"/>
  </r>
  <r>
    <d v="2025-10-30T00:00:00"/>
    <s v="Reembolso gastos de viaje Argentina ECI"/>
    <x v="612"/>
    <s v="Coordinación de la Aceleradora de Negocios e iniciativas Programáticas ECI"/>
    <s v="Panamá"/>
    <x v="89"/>
    <x v="0"/>
    <s v="Co-inversor - Fundación Avina (FA)"/>
    <x v="6"/>
    <x v="8"/>
    <x v="8"/>
    <s v="Consultoría: Implementación de Programas"/>
    <x v="4"/>
    <s v="US Dollar"/>
    <n v="144.41999999999999"/>
    <n v="144.41999999999999"/>
    <s v="Pago Completo"/>
    <s v="Reembolso gastos de viaje Argentina ECI"/>
    <s v="D-2025-10-23-26032"/>
  </r>
  <r>
    <d v="2025-10-30T00:00:00"/>
    <s v="Factura 02-005 - Pago final consultoría I-6952"/>
    <x v="314"/>
    <s v="ECI – Latidud R - Actualización Herramienta huella de carbono2025"/>
    <s v="Avina Americas"/>
    <x v="96"/>
    <x v="2"/>
    <s v="Co-inversor - Avina Americas (AA)"/>
    <x v="6"/>
    <x v="19"/>
    <x v="19"/>
    <s v="Consultoría: Inversiones"/>
    <x v="2"/>
    <s v="US Dollar"/>
    <n v="2400"/>
    <n v="2400"/>
    <s v="Pago Completo"/>
    <s v="Factura 02-005 - Pago final consultoría I-6952"/>
    <s v="D-2025-10-15-25959"/>
  </r>
  <r>
    <d v="2025-10-30T00:00:00"/>
    <s v="Anticipo gastos de viaje"/>
    <x v="612"/>
    <s v="Coordinación de la Aceleradora de Negocios e iniciativas Programáticas ECI"/>
    <s v="Panamá"/>
    <x v="89"/>
    <x v="0"/>
    <s v="Co-inversor - Fundación Avina (FA)"/>
    <x v="6"/>
    <x v="8"/>
    <x v="8"/>
    <s v="Consultoría: Implementación de Programas"/>
    <x v="4"/>
    <s v="US Dollar"/>
    <n v="444.42"/>
    <n v="444.42"/>
    <s v="Pago Completo"/>
    <s v="Anticipo gastos de viaje"/>
    <s v="D-2025-10-29-26064"/>
  </r>
  <r>
    <d v="2025-10-30T00:00:00"/>
    <s v="Anticipo para gastos de viaje"/>
    <x v="612"/>
    <s v="Coordinación de la Aceleradora de Negocios e iniciativas Programáticas ECI"/>
    <s v="Panamá"/>
    <x v="89"/>
    <x v="0"/>
    <s v="Co-inversor - Fundación Avina (FA)"/>
    <x v="6"/>
    <x v="8"/>
    <x v="8"/>
    <s v="Consultoría: Implementación de Programas"/>
    <x v="4"/>
    <s v="US Dollar"/>
    <n v="1355.58"/>
    <n v="1355.58"/>
    <s v="Pago Completo"/>
    <s v="Anticipo para gastos de viaje"/>
    <s v="D-2025-10-27-26047"/>
  </r>
  <r>
    <d v="2025-10-30T00:00:00"/>
    <s v="O Canto do Frances P.2/2 I-7281"/>
    <x v="632"/>
    <s v="Skoll: Viaje Donor Trip Marajó"/>
    <s v="Avina Americas"/>
    <x v="86"/>
    <x v="2"/>
    <s v="Co-inversor - Avina Americas (AA)"/>
    <x v="7"/>
    <x v="25"/>
    <x v="27"/>
    <s v="Organizado por Avina"/>
    <x v="2"/>
    <s v="US Dollar"/>
    <n v="786.13"/>
    <n v="786.13"/>
    <s v="Pago Completo"/>
    <s v="O Canto do Frances P.2/2 I-7281"/>
    <s v="D-2025-10-29-26070"/>
  </r>
  <r>
    <d v="2025-10-31T00:00:00"/>
    <s v="Reintegro Gabriela Macías - Gastos de Alimentación y Traslado"/>
    <x v="496"/>
    <s v="Reunião de Equipe Água"/>
    <s v="Panamá"/>
    <x v="105"/>
    <x v="0"/>
    <s v="Avina Americas – Fundación Avina (AA-FA)"/>
    <x v="4"/>
    <x v="12"/>
    <x v="12"/>
    <s v="Contratación de servicios/Viajes/Hoteles/Viáticos"/>
    <x v="2"/>
    <s v="US Dollar"/>
    <n v="174.3"/>
    <n v="174.3"/>
    <s v="Pago Completo"/>
    <s v="Reintegro Gabriela Macías - Gastos de Alimentación y Traslado"/>
    <s v="D-2025-10-09-25923"/>
  </r>
  <r>
    <d v="2025-10-31T00:00:00"/>
    <s v="Factura 03 0096 - Segundo Pago Katherine Conicelli Alianza 1659"/>
    <x v="531"/>
    <s v="ECI Argentina.: Consultora Gestión de datos e informes 2025/2"/>
    <s v="Argentina"/>
    <x v="116"/>
    <x v="0"/>
    <s v="Co-inversor - Fundación Avina (FA)"/>
    <x v="6"/>
    <x v="8"/>
    <x v="8"/>
    <s v="Consultoría: Implementación de Programas"/>
    <x v="0"/>
    <s v="Pesos Argentinos"/>
    <n v="4779244.46"/>
    <n v="3307.44"/>
    <s v="Pago Completo"/>
    <s v="Factura 03 0096 - Segundo Pago Katherine Conicelli Alianza 1659"/>
    <s v="D-2025-10-30-26072"/>
  </r>
  <r>
    <d v="2025-10-31T00:00:00"/>
    <s v="Fac 16 - Gabriela Macias - Consultoría"/>
    <x v="319"/>
    <s v="Lazos de Agua: Consultoría Administrativa"/>
    <s v="Panamá"/>
    <x v="121"/>
    <x v="0"/>
    <s v="Co-inversor - Fundación Avina (FA)"/>
    <x v="4"/>
    <x v="12"/>
    <x v="12"/>
    <s v="Consultoría: Implementación de Programas"/>
    <x v="6"/>
    <s v="Pesos Mexicanos"/>
    <n v="92611.36"/>
    <n v="5011.4399999999996"/>
    <s v="Pago Completo"/>
    <s v="Fac 16 - Gabriela Macias - Consultoría"/>
    <s v="D-2025-10-29-26071"/>
  </r>
  <r>
    <d v="2025-10-31T00:00:00"/>
    <s v="Reintegro Gabriela Macias - Gastos de Alimentación y Transporte"/>
    <x v="510"/>
    <s v="Taller de refinamiento de la propuesta de proyecto Agua segura y sostenible: estrategia Oaxaca"/>
    <s v="Panamá"/>
    <x v="27"/>
    <x v="0"/>
    <s v="Co-inversor - Fundación Avina (FA)"/>
    <x v="4"/>
    <x v="12"/>
    <x v="12"/>
    <s v="Contratación de servicios/Viajes/Hoteles/Viáticos"/>
    <x v="6"/>
    <s v="US Dollar"/>
    <n v="200.61"/>
    <n v="200.61"/>
    <s v="Pago Completo"/>
    <s v="Reintegro Gabriela Macias - Gastos de Alimentación y Transporte"/>
    <s v="D-2025-09-17-25773"/>
  </r>
  <r>
    <d v="2025-10-31T00:00:00"/>
    <s v="Gastos combustible - workshop de carbono organizado por TNC en la ciudad de Salta"/>
    <x v="0"/>
    <s v="UE Redes Chaco - Coordinación del proyecto (Yaiza Reid Rata) - año II"/>
    <s v="Argentina"/>
    <x v="56"/>
    <x v="0"/>
    <s v="Co-inversor - Fundación Avina (FA)"/>
    <x v="0"/>
    <x v="0"/>
    <x v="0"/>
    <s v="Consultoría: Implementación de Programas"/>
    <x v="0"/>
    <s v="Pesos Argentinos"/>
    <n v="70000"/>
    <n v="48.44"/>
    <s v="Pago Completo"/>
    <s v="Gastos combustible - workshop de carbono organizado por TNC en la ciudad de Salta"/>
    <s v="D-2025-10-27-26049"/>
  </r>
  <r>
    <d v="2025-10-31T00:00:00"/>
    <s v="Factura 61079 Allegro Tours  viaje a Buenos Aires"/>
    <x v="78"/>
    <s v="ECI - Consultoría Programática Apoyo Técnico Latitud R y ECI – Perú"/>
    <s v="Panamá"/>
    <x v="23"/>
    <x v="0"/>
    <s v="Avina Americas – Fundación Avina (AA-FA)"/>
    <x v="6"/>
    <x v="8"/>
    <x v="8"/>
    <s v="Consultoría: Implementación de Programas"/>
    <x v="7"/>
    <s v="US Dollar"/>
    <n v="513.99"/>
    <n v="513.99"/>
    <s v="Pago Completo"/>
    <s v="Factura 61079 Allegro Tours  viaje a Buenos Aires"/>
    <s v="D-2025-10-21-26004"/>
  </r>
  <r>
    <d v="2025-10-31T00:00:00"/>
    <s v="FC 64709 - Vuelo Lara Vaz"/>
    <x v="579"/>
    <s v="Reunión equipo Biomas- 2025"/>
    <s v="Panamá"/>
    <x v="2"/>
    <x v="0"/>
    <s v="Co-inversor - Fundación Avina (FA)"/>
    <x v="0"/>
    <x v="0"/>
    <x v="0"/>
    <s v="Organizado por Avina"/>
    <x v="2"/>
    <s v="US Dollar"/>
    <n v="646.89"/>
    <n v="646.89"/>
    <s v="Pago Completo"/>
    <s v="FC 64709 - Vuelo Lara Vaz"/>
    <s v="D-2025-10-28-26061"/>
  </r>
  <r>
    <d v="2025-10-31T00:00:00"/>
    <s v="CAISA - Desembolso 2"/>
    <x v="654"/>
    <s v="CARSI IV - Consolidación del CAISA"/>
    <s v="Panamá"/>
    <x v="134"/>
    <x v="0"/>
    <s v="Co-inversor - Fundación Avina (FA)"/>
    <x v="4"/>
    <x v="4"/>
    <x v="4"/>
    <s v="Donación efectivo más de U$D 3K y menos de U$D 50K"/>
    <x v="14"/>
    <s v="US Dollar"/>
    <n v="5134.54"/>
    <n v="5134.54"/>
    <s v="Pago Completo"/>
    <s v="CAISA - Desembolso 2"/>
    <s v="D-2025-10-30-26082"/>
  </r>
  <r>
    <d v="2025-10-31T00:00:00"/>
    <s v="Pago Octubre y Noviembre Margarita"/>
    <x v="377"/>
    <s v="Lazos de Agua: Programmatic and Strategy Support Mexico"/>
    <s v="Panamá"/>
    <x v="105"/>
    <x v="0"/>
    <s v="Avina Americas – Fundación Avina (AA-FA)"/>
    <x v="4"/>
    <x v="12"/>
    <x v="12"/>
    <s v="Consultoría: Implementación de Programas"/>
    <x v="6"/>
    <s v="Pesos Mexicanos"/>
    <n v="122441.02"/>
    <n v="6625.6"/>
    <s v="Pago Completo"/>
    <s v="Pago Octubre y Noviembre Margarita"/>
    <s v="D-2025-10-30-26074"/>
  </r>
  <r>
    <d v="2025-10-31T00:00:00"/>
    <s v="FEDASUR - Desembolso 2"/>
    <x v="655"/>
    <s v="CARSI IV - FEDASUR Desarrollo de Centro de Sostenibilidad"/>
    <s v="Panamá"/>
    <x v="134"/>
    <x v="0"/>
    <s v="Co-inversor - Fundación Avina (FA)"/>
    <x v="4"/>
    <x v="4"/>
    <x v="4"/>
    <s v="Donación efectivo más de U$D 50K"/>
    <x v="14"/>
    <s v="US Dollar"/>
    <n v="4710.66"/>
    <n v="4710.66"/>
    <s v="Pago Completo"/>
    <s v="FEDASUR - Desembolso 2"/>
    <s v="D-2025-10-30-26078"/>
  </r>
  <r>
    <d v="2025-10-31T00:00:00"/>
    <s v="Pagado con la tarjeta de Daniela"/>
    <x v="588"/>
    <s v="NDC Bolivia: Feria a la Inversa La Paz"/>
    <s v="Panamá"/>
    <x v="112"/>
    <x v="0"/>
    <s v="Co-inversor - Fundación Avina (FA)"/>
    <x v="7"/>
    <x v="22"/>
    <x v="25"/>
    <s v="Organizado por Avina"/>
    <x v="17"/>
    <s v="US Dollar"/>
    <n v="738"/>
    <n v="738"/>
    <s v="Pago Completo"/>
    <s v="Pagado con la tarjeta de Daniela"/>
    <s v="D-2025-10-24-26042"/>
  </r>
  <r>
    <d v="2025-10-31T00:00:00"/>
    <s v="Factura 03 0096 - Segundo Pago Katherine Conicelli alianza 1751"/>
    <x v="531"/>
    <s v="ECI Argentina.: Consultora Gestión de datos e informes 2025/2"/>
    <s v="Argentina"/>
    <x v="120"/>
    <x v="0"/>
    <s v="Co-inversor - Fundación Avina (FA)"/>
    <x v="6"/>
    <x v="8"/>
    <x v="8"/>
    <s v="Consultoría: Implementación de Programas"/>
    <x v="0"/>
    <s v="Pesos Argentinos"/>
    <n v="758803.9"/>
    <n v="525.12"/>
    <s v="Pago Completo"/>
    <s v="Factura 03 0096 - Segundo Pago Katherine Conicelli alianza 1751"/>
    <s v="D-2025-10-30-26073"/>
  </r>
  <r>
    <d v="2025-10-31T00:00:00"/>
    <s v="Factura 61524 Allegro Tours  tkt no usado a Buenos Aires"/>
    <x v="166"/>
    <s v="ECI - Latitud R - Consultoría Apoyo Tecnico Gestión Programatica México"/>
    <s v="Panamá"/>
    <x v="23"/>
    <x v="0"/>
    <s v="Avina Americas – Fundación Avina (AA-FA)"/>
    <x v="6"/>
    <x v="8"/>
    <x v="8"/>
    <s v="Consultoría: Implementación de Programas"/>
    <x v="6"/>
    <s v="US Dollar"/>
    <n v="1258.02"/>
    <n v="1258.02"/>
    <s v="Pago Completo"/>
    <s v="Factura 61524 Allegro Tours  tkt no usado a Buenos Aires"/>
    <s v="D-2025-10-21-26007"/>
  </r>
  <r>
    <d v="2025-10-31T00:00:00"/>
    <s v="Factura 61078 Allegro Tours  viaje a Buenos Aires"/>
    <x v="158"/>
    <s v="ECI - Consultoría Programática Apoyo Técnico Latitud R y ECI  Bolívia"/>
    <s v="Panamá"/>
    <x v="23"/>
    <x v="0"/>
    <s v="Avina Americas – Fundación Avina (AA-FA)"/>
    <x v="6"/>
    <x v="8"/>
    <x v="8"/>
    <s v="Consultoría: Implementación de Programas"/>
    <x v="17"/>
    <s v="US Dollar"/>
    <n v="546.4"/>
    <n v="546.4"/>
    <s v="Pago Completo"/>
    <s v="Factura 61078 Allegro Tours  viaje a Buenos Aires"/>
    <s v="D-2025-10-21-26002"/>
  </r>
  <r>
    <d v="2025-10-31T00:00:00"/>
    <s v="Factura 63257 - Allegro Tours - viaje a Buenos Aires/Santiago reunión equipo"/>
    <x v="612"/>
    <s v="Coordinación de la Aceleradora de Negocios e iniciativas Programáticas ECI"/>
    <s v="Panamá"/>
    <x v="89"/>
    <x v="0"/>
    <s v="Co-inversor - Fundación Avina (FA)"/>
    <x v="6"/>
    <x v="8"/>
    <x v="8"/>
    <s v="Consultoría: Implementación de Programas"/>
    <x v="4"/>
    <s v="US Dollar"/>
    <n v="468"/>
    <n v="468"/>
    <s v="Pago Completo"/>
    <s v="Factura 63257 - Allegro Tours - viaje a Buenos Aires/Santiago reunión equipo"/>
    <s v="D-2025-10-21-25992"/>
  </r>
  <r>
    <d v="2025-10-31T00:00:00"/>
    <s v="Facturas 61520 + 61776 AllegroTours  viajes a Buenos Aires e Porto Alegre"/>
    <x v="488"/>
    <s v="ECI - Consultoría Gestión Programática Apoyo Técnico Latitud R y ECI  Brasil - 2"/>
    <s v="Panamá"/>
    <x v="23"/>
    <x v="0"/>
    <s v="Avina Americas – Fundación Avina (AA-FA)"/>
    <x v="6"/>
    <x v="8"/>
    <x v="8"/>
    <s v="Consultoría: Implementación de Programas"/>
    <x v="2"/>
    <s v="US Dollar"/>
    <n v="559.51"/>
    <n v="559.51"/>
    <s v="Pago Completo"/>
    <s v="Facturas 61520 + 61776 AllegroTours  viajes a Buenos Aires e Porto Alegre"/>
    <s v="D-2025-10-21-25991"/>
  </r>
  <r>
    <d v="2025-10-31T00:00:00"/>
    <s v="Desembolso 2"/>
    <x v="656"/>
    <s v="CARSI IV - Fortalecimiento de LCA como escuela modelo de centros de sostenibilidad"/>
    <s v="Panamá"/>
    <x v="134"/>
    <x v="0"/>
    <s v="Co-inversor - Fundación Avina (FA)"/>
    <x v="4"/>
    <x v="4"/>
    <x v="4"/>
    <s v="Donación efectivo más de U$D 50K"/>
    <x v="14"/>
    <s v="US Dollar"/>
    <n v="18048"/>
    <n v="18048"/>
    <s v="Pago Completo"/>
    <s v="Desembolso 2"/>
    <s v="D-2025-10-30-26079"/>
  </r>
  <r>
    <d v="2025-10-31T00:00:00"/>
    <s v="Pago por Enmienda"/>
    <x v="518"/>
    <s v="GCF BRA | Materials&amp; Goods - JB Monteiro"/>
    <s v="Panamá"/>
    <x v="132"/>
    <x v="0"/>
    <s v="Co-inversor - Fundación Avina (FA)"/>
    <x v="0"/>
    <x v="11"/>
    <x v="11"/>
    <s v="Consultoría: Contratación de servicios/Otros"/>
    <x v="2"/>
    <s v="Reales"/>
    <n v="5054.38"/>
    <n v="942.98"/>
    <s v="Pago Completo"/>
    <s v="Pago por Enmienda"/>
    <s v="D-2025-10-30-26077"/>
  </r>
  <r>
    <d v="2025-10-31T00:00:00"/>
    <s v="Honorarios Octubre 2025"/>
    <x v="120"/>
    <s v="UE Redes Chaco - consultoría administrativa (Fiorella Tomasello)"/>
    <s v="Argentina"/>
    <x v="56"/>
    <x v="0"/>
    <s v="Co-inversor - Fundación Avina (FA)"/>
    <x v="0"/>
    <x v="0"/>
    <x v="0"/>
    <s v="Consultoría: Implementación de Programas"/>
    <x v="0"/>
    <s v="Pesos Argentinos"/>
    <n v="2219899"/>
    <n v="1530.96"/>
    <s v="Pago Completo"/>
    <s v="Honorarios Octubre 2025"/>
    <s v="D-2025-10-29-26069"/>
  </r>
  <r>
    <d v="2025-10-31T00:00:00"/>
    <s v="Passagens e Hospedagem Miguel Pinedo - Allegrotour 64930 e 64978"/>
    <x v="595"/>
    <s v="GCF BRA | Agenda COP30 Projeto Marajó Resiliente"/>
    <s v="Panamá"/>
    <x v="2"/>
    <x v="0"/>
    <s v="Co-inversor - Fundación Avina (FA)"/>
    <x v="0"/>
    <x v="0"/>
    <x v="0"/>
    <s v="Contratación de servicios/Viajes/Hoteles/Viáticos"/>
    <x v="2"/>
    <s v="US Dollar"/>
    <n v="1648.55"/>
    <n v="1648.55"/>
    <s v="Pago Completo"/>
    <s v="Passagens e Hospedagem Miguel Pinedo - Allegrotour 64930 e 64978"/>
    <s v="D-2025-10-28-26060"/>
  </r>
  <r>
    <d v="2025-11-03T00:00:00"/>
    <s v="Parte pagamento Bar do Parque - Baixa Adto"/>
    <x v="657"/>
    <s v="COP 30: Encuentro Comunidad Avina en la COP30"/>
    <s v="Brasil"/>
    <x v="103"/>
    <x v="0"/>
    <s v="Avina Americas – Fundación Avina (AA-FA)"/>
    <x v="0"/>
    <x v="11"/>
    <x v="11"/>
    <s v="Organizado por Avina"/>
    <x v="36"/>
    <s v="Reales"/>
    <n v="10720"/>
    <n v="2000"/>
    <s v="Pago Completo"/>
    <s v="Parte pagamento Bar do Parque - Baixa Adto"/>
    <s v="D-2025-10-31-26090"/>
  </r>
  <r>
    <d v="2025-11-03T00:00:00"/>
    <s v="Alimentação - Evento 03 a 06.11"/>
    <x v="36"/>
    <s v="GCF BRA | Eventos e Viagens - Projeto Marajó"/>
    <s v="Brasil"/>
    <x v="2"/>
    <x v="0"/>
    <s v="Co-inversor - Fundación Avina (FA)"/>
    <x v="0"/>
    <x v="11"/>
    <x v="11"/>
    <s v="Organizado por Avina"/>
    <x v="2"/>
    <s v="Reales"/>
    <n v="10080"/>
    <n v="1871.97"/>
    <s v="Pago Completo"/>
    <s v="Alimentação - Evento 03 a 06.11"/>
    <s v="D-2025-10-30-26084"/>
  </r>
  <r>
    <d v="2025-11-03T00:00:00"/>
    <s v="FAT 8454 e 8455 - Via Aerea - Passagens e Hospedagens"/>
    <x v="647"/>
    <s v="GCF BRA | Formação - Práticas Adaptativas - Aliados"/>
    <s v="Brasil"/>
    <x v="2"/>
    <x v="0"/>
    <s v="Co-inversor - Fundación Avina (FA)"/>
    <x v="0"/>
    <x v="0"/>
    <x v="0"/>
    <s v="Organizado por Avina"/>
    <x v="36"/>
    <s v="Reales"/>
    <n v="14306.81"/>
    <n v="2656.94"/>
    <s v="Pago Completo"/>
    <s v="FAT 8454 e 8455 - Via Aerea - Passagens e Hospedagens"/>
    <s v="D-2025-10-30-26075"/>
  </r>
  <r>
    <d v="2025-11-03T00:00:00"/>
    <s v="Parte pagamento Bar do Parque - Baixa Adto"/>
    <x v="657"/>
    <s v="COP 30: Encuentro Comunidad Avina en la COP30"/>
    <s v="Brasil"/>
    <x v="122"/>
    <x v="0"/>
    <s v="Co-inversor - Fundación Avina (FA)"/>
    <x v="7"/>
    <x v="22"/>
    <x v="22"/>
    <s v="Organizado por Avina"/>
    <x v="36"/>
    <s v="Reales"/>
    <n v="2280"/>
    <n v="425.37"/>
    <s v="Pago Completo"/>
    <s v="Parte pagamento Bar do Parque - Baixa Adto"/>
    <s v="D-2025-10-31-26091"/>
  </r>
  <r>
    <d v="2025-11-03T00:00:00"/>
    <s v="Pago 3 - NF 138-2025"/>
    <x v="160"/>
    <s v="HNK BRA - Reciclagem Inclusivo - Passos - Coocares"/>
    <s v="Associação Avina Brasil"/>
    <x v="51"/>
    <x v="0"/>
    <s v="Co-inversor - Fundación Avina (FA)"/>
    <x v="6"/>
    <x v="10"/>
    <x v="10"/>
    <s v="Consultoría: Contratación de servicios/Otros"/>
    <x v="2"/>
    <s v="Reales"/>
    <n v="89370.19"/>
    <n v="16704.080000000002"/>
    <s v="Pago Completo"/>
    <s v="Pago 3 - NF 138-2025"/>
    <s v="D-2025-10-31-26085"/>
  </r>
  <r>
    <d v="2025-11-03T00:00:00"/>
    <s v="Parte pagamento RSB Alimentacao"/>
    <x v="657"/>
    <s v="COP 30: Encuentro Comunidad Avina en la COP30"/>
    <s v="Brasil"/>
    <x v="90"/>
    <x v="0"/>
    <s v="Co-inversor - Fundación Avina (FA)"/>
    <x v="7"/>
    <x v="22"/>
    <x v="22"/>
    <s v="Organizado por Avina"/>
    <x v="36"/>
    <s v="Reales"/>
    <n v="5360"/>
    <n v="995.41"/>
    <s v="Pago Completo"/>
    <s v="Parte pagamento RSB Alimentacao"/>
    <s v="D-2025-11-03-26094"/>
  </r>
  <r>
    <d v="2025-11-03T00:00:00"/>
    <s v="Parte pagamento RSB Alimentacao"/>
    <x v="657"/>
    <s v="COP 30: Encuentro Comunidad Avina en la COP30"/>
    <s v="Brasil"/>
    <x v="122"/>
    <x v="0"/>
    <s v="Co-inversor - Fundación Avina (FA)"/>
    <x v="7"/>
    <x v="22"/>
    <x v="22"/>
    <s v="Organizado por Avina"/>
    <x v="36"/>
    <s v="Reales"/>
    <n v="1540"/>
    <n v="286"/>
    <s v="Pago Completo"/>
    <s v="Parte pagamento RSB Alimentacao"/>
    <s v="D-2025-11-03-26095"/>
  </r>
  <r>
    <d v="2025-11-03T00:00:00"/>
    <s v="Hospedagens - Evento 03 a 06.11"/>
    <x v="36"/>
    <s v="GCF BRA | Eventos e Viagens - Projeto Marajó"/>
    <s v="Brasil"/>
    <x v="2"/>
    <x v="0"/>
    <s v="Co-inversor - Fundación Avina (FA)"/>
    <x v="0"/>
    <x v="11"/>
    <x v="11"/>
    <s v="Organizado por Avina"/>
    <x v="2"/>
    <s v="Reales"/>
    <n v="5535"/>
    <n v="1027.9100000000001"/>
    <s v="Pago Completo"/>
    <s v="Hospedagens - Evento 03 a 06.11"/>
    <s v="D-2025-10-30-26076"/>
  </r>
  <r>
    <d v="2025-11-03T00:00:00"/>
    <s v="Reembolso gastos de transporte plenaria ECI"/>
    <x v="531"/>
    <s v="ECI Argentina.: Consultora Gestión de datos e informes 2025/2"/>
    <s v="Argentina"/>
    <x v="116"/>
    <x v="0"/>
    <s v="Co-inversor - Fundación Avina (FA)"/>
    <x v="6"/>
    <x v="8"/>
    <x v="8"/>
    <s v="Consultoría: Implementación de Programas"/>
    <x v="0"/>
    <s v="Pesos Argentinos"/>
    <n v="168232"/>
    <n v="113.52"/>
    <s v="Pago Completo"/>
    <s v="Reembolso gastos de transporte plenaria ECI"/>
    <s v="D-2025-10-30-26083"/>
  </r>
  <r>
    <d v="2025-11-03T00:00:00"/>
    <s v="Pago Serviço de Projeção"/>
    <x v="657"/>
    <s v="COP 30: Encuentro Comunidad Avina en la COP30"/>
    <s v="Brasil"/>
    <x v="122"/>
    <x v="0"/>
    <s v="Co-inversor - Fundación Avina (FA)"/>
    <x v="7"/>
    <x v="22"/>
    <x v="22"/>
    <s v="Organizado por Avina"/>
    <x v="36"/>
    <s v="Reales"/>
    <n v="4000"/>
    <n v="742.85"/>
    <s v="Pago Completo"/>
    <s v="Pago Serviço de Projeção"/>
    <s v="D-2025-11-03-26093"/>
  </r>
  <r>
    <d v="2025-11-04T00:00:00"/>
    <s v="Pago 2/3 - Invoice 2/2025"/>
    <x v="401"/>
    <s v="Avery BRA - Amazônia Legal: Mapeamento de Desafios e Potenciais para a ECI"/>
    <s v="Avina Americas"/>
    <x v="108"/>
    <x v="2"/>
    <s v="Co-inversor - Avina Americas (AA)"/>
    <x v="6"/>
    <x v="19"/>
    <x v="19"/>
    <s v="Consultoría: Inversiones"/>
    <x v="2"/>
    <s v="US Dollar"/>
    <n v="13040"/>
    <n v="13040"/>
    <s v="Pago Completo"/>
    <s v="Pago 2/3 - Invoice 2/2025"/>
    <s v="D-2025-10-31-26087"/>
  </r>
  <r>
    <d v="2025-11-04T00:00:00"/>
    <s v="Pago adicional - enmienda"/>
    <x v="201"/>
    <s v="UE Redes Chaco - fondos de innovación (UNSAM)"/>
    <s v="Argentina"/>
    <x v="56"/>
    <x v="0"/>
    <s v="Co-inversor - Fundación Avina (FA)"/>
    <x v="0"/>
    <x v="11"/>
    <x v="11"/>
    <s v="Donación efectivo más de U$D 3K y menos de U$D 50K"/>
    <x v="0"/>
    <s v="Pesos Argentinos"/>
    <n v="1676400"/>
    <n v="1160.1400000000001"/>
    <s v="Pago Completo"/>
    <s v="Pago adicional - enmienda"/>
    <s v="D-2025-11-04-26108"/>
  </r>
  <r>
    <d v="2025-11-04T00:00:00"/>
    <s v="Reintegro gastos encuentro EMCHA"/>
    <x v="0"/>
    <s v="UE Redes Chaco - Coordinación del proyecto (Yaiza Reid Rata) - año II"/>
    <s v="Argentina"/>
    <x v="56"/>
    <x v="0"/>
    <s v="Co-inversor - Fundación Avina (FA)"/>
    <x v="0"/>
    <x v="0"/>
    <x v="0"/>
    <s v="Consultoría: Implementación de Programas"/>
    <x v="0"/>
    <s v="Pesos Argentinos"/>
    <n v="193247"/>
    <n v="132.91"/>
    <s v="Pago Completo"/>
    <s v="Reintegro gastos encuentro EMCHA"/>
    <s v="D-2025-11-04-26107"/>
  </r>
  <r>
    <d v="2025-11-04T00:00:00"/>
    <s v="Desembolso único Lirio Moraes I-7348"/>
    <x v="658"/>
    <s v="Skoll: Videomaker Viagem Marajó"/>
    <s v="Avina Americas"/>
    <x v="86"/>
    <x v="2"/>
    <s v="Co-inversor - Avina Americas (AA)"/>
    <x v="7"/>
    <x v="25"/>
    <x v="27"/>
    <s v="Consultoría: Contratación de servicios/Otros"/>
    <x v="36"/>
    <s v="US Dollar"/>
    <n v="580"/>
    <n v="580"/>
    <s v="Pago Completo"/>
    <s v="Desembolso único Lirio Moraes I-7348"/>
    <s v="D-2025-10-31-26086"/>
  </r>
  <r>
    <d v="2025-11-05T00:00:00"/>
    <s v="Materiais para Projeto - Novembro"/>
    <x v="36"/>
    <s v="GCF BRA | Eventos e Viagens - Projeto Marajó"/>
    <s v="Brasil"/>
    <x v="2"/>
    <x v="0"/>
    <s v="Co-inversor - Fundación Avina (FA)"/>
    <x v="0"/>
    <x v="11"/>
    <x v="11"/>
    <s v="Organizado por Avina"/>
    <x v="2"/>
    <s v="Reales"/>
    <n v="2100"/>
    <n v="390.37"/>
    <s v="Pago Completo"/>
    <s v="Materiais para Projeto - Novembro"/>
    <s v="D-2025-11-05-26118"/>
  </r>
  <r>
    <d v="2025-11-05T00:00:00"/>
    <s v="Pago 3 final"/>
    <x v="339"/>
    <s v="GCF BRA | Agenda Missão Marajó - Novembro 2025"/>
    <s v="Brasil"/>
    <x v="2"/>
    <x v="0"/>
    <s v="Co-inversor - Fundación Avina (FA)"/>
    <x v="0"/>
    <x v="11"/>
    <x v="11"/>
    <s v="Contratación de servicios/Viajes/Hoteles/Viáticos"/>
    <x v="2"/>
    <s v="Reales"/>
    <n v="12000"/>
    <n v="2228.6999999999998"/>
    <s v="Pago Completo"/>
    <s v="Pago 3 final"/>
    <s v="D-2025-11-04-26110"/>
  </r>
  <r>
    <d v="2025-11-05T00:00:00"/>
    <s v="Reemb. Brito - Transporte e alimentação 13° CBA"/>
    <x v="4"/>
    <s v="WTT GER - Viagens 2025 - Via Aérea e adiantamentos"/>
    <s v="Asociacion WTT"/>
    <x v="18"/>
    <x v="1"/>
    <s v="WTT Institucional"/>
    <x v="2"/>
    <x v="2"/>
    <x v="2"/>
    <s v="Contratación de servicios/Viajes/Hoteles/Viáticos"/>
    <x v="2"/>
    <s v="Reales"/>
    <n v="441.43"/>
    <n v="81.98"/>
    <s v="Pago Completo"/>
    <s v="Reemb. Brito - Transporte e alimentação 13° CBA"/>
    <s v="D-2025-11-05-26120"/>
  </r>
  <r>
    <d v="2025-11-05T00:00:00"/>
    <s v="Reemb. Brimdja - Viagem para eventos da pré COP30 Brasília"/>
    <x v="4"/>
    <s v="WTT GER - Viagens 2025 - Via Aérea e adiantamentos"/>
    <s v="Asociacion WTT"/>
    <x v="114"/>
    <x v="1"/>
    <s v="WTT Institucional"/>
    <x v="2"/>
    <x v="2"/>
    <x v="2"/>
    <s v="Contratación de servicios/Viajes/Hoteles/Viáticos"/>
    <x v="2"/>
    <s v="Reales"/>
    <n v="615.79999999999995"/>
    <n v="114.37"/>
    <s v="Pago Completo"/>
    <s v="Reemb. Brimdja - Viagem para eventos da pré COP30 Brasília"/>
    <s v="D-2025-11-05-26122"/>
  </r>
  <r>
    <d v="2025-11-05T00:00:00"/>
    <s v="Organização de eventos Marajó - Novembro"/>
    <x v="36"/>
    <s v="GCF BRA | Eventos e Viagens - Projeto Marajó"/>
    <s v="Brasil"/>
    <x v="2"/>
    <x v="0"/>
    <s v="Co-inversor - Fundación Avina (FA)"/>
    <x v="0"/>
    <x v="11"/>
    <x v="11"/>
    <s v="Organizado por Avina"/>
    <x v="2"/>
    <s v="Reales"/>
    <n v="6616"/>
    <n v="1228.76"/>
    <s v="Pago Completo"/>
    <s v="Organização de eventos Marajó - Novembro"/>
    <s v="D-2025-11-05-26117"/>
  </r>
  <r>
    <d v="2025-11-05T00:00:00"/>
    <s v="Reembolso despesas alimentação em evento"/>
    <x v="647"/>
    <s v="GCF BRA | Formação - Práticas Adaptativas - Aliados"/>
    <s v="Brasil"/>
    <x v="2"/>
    <x v="0"/>
    <s v="Co-inversor - Fundación Avina (FA)"/>
    <x v="0"/>
    <x v="0"/>
    <x v="0"/>
    <s v="Organizado por Avina"/>
    <x v="36"/>
    <s v="Reales"/>
    <n v="52.3"/>
    <n v="9.7100000000000009"/>
    <s v="Pago Completo"/>
    <s v="Reembolso despesas alimentação em evento"/>
    <s v="D-2025-11-03-26100"/>
  </r>
  <r>
    <d v="2025-11-05T00:00:00"/>
    <s v="Reembolso de despesas Lara Vaz"/>
    <x v="123"/>
    <s v="GCF BRA | Consultoria Genero e Diversidade - Lara Vaz"/>
    <s v="Brasil"/>
    <x v="2"/>
    <x v="0"/>
    <s v="Co-inversor - Fundación Avina (FA)"/>
    <x v="0"/>
    <x v="0"/>
    <x v="0"/>
    <s v="Consultoría: Implementación de Programas"/>
    <x v="2"/>
    <s v="Reales"/>
    <n v="2389.66"/>
    <n v="443.82"/>
    <s v="Pago Completo"/>
    <s v="Reembolso de despesas Lara Vaz"/>
    <s v="D-2025-11-05-26115"/>
  </r>
  <r>
    <d v="2025-11-05T00:00:00"/>
    <s v="Baixa de Adiantamento Lanna - despesas em evento"/>
    <x v="647"/>
    <s v="GCF BRA | Formação - Práticas Adaptativas - Aliados"/>
    <s v="Brasil"/>
    <x v="2"/>
    <x v="0"/>
    <s v="Co-inversor - Fundación Avina (FA)"/>
    <x v="0"/>
    <x v="0"/>
    <x v="0"/>
    <s v="Organizado por Avina"/>
    <x v="36"/>
    <s v="Reales"/>
    <n v="4000"/>
    <n v="742.9"/>
    <s v="Pago Completo"/>
    <s v="Baixa de Adiantamento Lanna - despesas em evento"/>
    <s v="D-2025-11-03-26099"/>
  </r>
  <r>
    <d v="2025-11-05T00:00:00"/>
    <s v="Reembolso despesas de viagem"/>
    <x v="394"/>
    <s v="GCF BRA | Consultoría coordinación proyecto Marajó Resiliente - Lanna Peixoto"/>
    <s v="Brasil"/>
    <x v="2"/>
    <x v="0"/>
    <s v="Co-inversor - Fundación Avina (FA)"/>
    <x v="0"/>
    <x v="0"/>
    <x v="0"/>
    <s v="Consultoría: Implementación de Programas"/>
    <x v="2"/>
    <s v="Reales"/>
    <n v="1526.81"/>
    <n v="283.57"/>
    <s v="Pago Completo"/>
    <s v="Reembolso despesas de viagem"/>
    <s v="D-2025-11-03-26101"/>
  </r>
  <r>
    <d v="2025-11-05T00:00:00"/>
    <s v="Baixa de Adiantamento Marcelo Tavares - 6.000"/>
    <x v="605"/>
    <s v="GCF BRA | Assistente Técnico de Projeto - Marcelo Tavares"/>
    <s v="Brasil"/>
    <x v="2"/>
    <x v="0"/>
    <s v="Co-inversor - Fundación Avina (FA)"/>
    <x v="0"/>
    <x v="0"/>
    <x v="0"/>
    <s v="Consultoría: Implementación de Programas"/>
    <x v="2"/>
    <s v="Reales"/>
    <n v="6000"/>
    <n v="1114.3499999999999"/>
    <s v="Pago Completo"/>
    <s v="Baixa de Adiantamento Marcelo Tavares - 6.000"/>
    <s v="D-2025-11-03-26102"/>
  </r>
  <r>
    <d v="2025-11-05T00:00:00"/>
    <s v="NF 6 ref. Pago 2 Assessoria de Imprensa | Suzana Pereira"/>
    <x v="565"/>
    <s v="WTT COM - Assessoria de Imprensa | Suzanna Ferreira"/>
    <s v="Asociacion WTT"/>
    <x v="19"/>
    <x v="1"/>
    <s v="WTT Institucional"/>
    <x v="2"/>
    <x v="13"/>
    <x v="13"/>
    <s v="Consultoría: Contratación de servicios/Otros"/>
    <x v="2"/>
    <s v="Reales"/>
    <n v="2300"/>
    <n v="427.17"/>
    <s v="Pago Completo"/>
    <s v="NF 6 ref. Pago 2 Assessoria de Imprensa | Suzana Pereira"/>
    <s v="D-2025-11-04-26113"/>
  </r>
  <r>
    <d v="2025-11-05T00:00:00"/>
    <s v="Transporte Final - agenda Missão Marajó"/>
    <x v="36"/>
    <s v="GCF BRA | Eventos e Viagens - Projeto Marajó"/>
    <s v="Brasil"/>
    <x v="2"/>
    <x v="0"/>
    <s v="Co-inversor - Fundación Avina (FA)"/>
    <x v="0"/>
    <x v="11"/>
    <x v="11"/>
    <s v="Organizado por Avina"/>
    <x v="2"/>
    <s v="Reales"/>
    <n v="6634"/>
    <n v="1233.2"/>
    <s v="Pago Completo"/>
    <s v="Transporte Final - agenda Missão Marajó"/>
    <s v="D-2025-11-05-26116"/>
  </r>
  <r>
    <d v="2025-11-05T00:00:00"/>
    <s v="Baixa de Adiantamento Lara Vaz - 2.000"/>
    <x v="123"/>
    <s v="GCF BRA | Consultoria Genero e Diversidade - Lara Vaz"/>
    <s v="Brasil"/>
    <x v="2"/>
    <x v="0"/>
    <s v="Co-inversor - Fundación Avina (FA)"/>
    <x v="0"/>
    <x v="0"/>
    <x v="0"/>
    <s v="Consultoría: Implementación de Programas"/>
    <x v="2"/>
    <s v="Reales"/>
    <n v="2000"/>
    <n v="371.45"/>
    <s v="Pago Completo"/>
    <s v="Baixa de Adiantamento Lara Vaz - 2.000"/>
    <s v="D-2025-11-05-26114"/>
  </r>
  <r>
    <d v="2025-11-06T00:00:00"/>
    <s v="50% of the value of a 10-day contract Millena Cardoso I-7304"/>
    <x v="642"/>
    <s v="Amazonía: Jóvenes líderes en proyecto de socio-bioeconomía de la cuenca Amazonica"/>
    <s v="Avina Americas"/>
    <x v="86"/>
    <x v="2"/>
    <s v="Co-inversor - Avina Americas (AA)"/>
    <x v="0"/>
    <x v="6"/>
    <x v="6"/>
    <s v="Contratación de servicios/Viajes/Hoteles/Viáticos"/>
    <x v="36"/>
    <s v="US Dollar"/>
    <n v="4828.1499999999996"/>
    <n v="4828.1499999999996"/>
    <s v="Pago Completo"/>
    <s v="50% of the value of a 10-day contract Millena Cardoso I-7304"/>
    <s v="D-2025-11-05-26128"/>
  </r>
  <r>
    <d v="2025-11-06T00:00:00"/>
    <s v="Per diem Carole Tankeu COP30"/>
    <x v="659"/>
    <s v="Impulsouth II: Participación de 3 grantees en COP30"/>
    <s v="Panamá"/>
    <x v="63"/>
    <x v="0"/>
    <s v="Co-inversor - Fundación Avina (FA)"/>
    <x v="7"/>
    <x v="22"/>
    <x v="22"/>
    <s v="Contratación de servicios/Viajes/Hoteles/Viáticos"/>
    <x v="36"/>
    <s v="US Dollar"/>
    <n v="1064"/>
    <n v="1064"/>
    <s v="Pago Completo"/>
    <s v="Per diem Carole Tankeu COP30"/>
    <s v="D-2025-11-05-26124"/>
  </r>
  <r>
    <d v="2025-11-06T00:00:00"/>
    <s v="Factura FESC 30_ Pago 1.  Consultoria SERCIRCULA"/>
    <x v="660"/>
    <s v="ECI - Latitud R - COL -Nuevo Marco Tarifario de Aseo en Colombia"/>
    <s v="Panamá"/>
    <x v="135"/>
    <x v="0"/>
    <s v="Co-inversor - Fundación Avina (FA)"/>
    <x v="6"/>
    <x v="10"/>
    <x v="10"/>
    <s v="Consultoría: Inversiones"/>
    <x v="4"/>
    <s v="US Dollar"/>
    <n v="12000"/>
    <n v="12000"/>
    <s v="Pago Completo"/>
    <s v="Factura FESC 30_ Pago 1.  Consultoria SERCIRCULA"/>
    <s v="D-2025-10-30-26080"/>
  </r>
  <r>
    <d v="2025-11-06T00:00:00"/>
    <s v="Pago interprete"/>
    <x v="595"/>
    <s v="GCF BRA | Agenda COP30 Projeto Marajó Resiliente"/>
    <s v="Panamá"/>
    <x v="2"/>
    <x v="0"/>
    <s v="Co-inversor - Fundación Avina (FA)"/>
    <x v="0"/>
    <x v="0"/>
    <x v="0"/>
    <s v="Contratación de servicios/Viajes/Hoteles/Viáticos"/>
    <x v="2"/>
    <s v="US Dollar"/>
    <n v="2000"/>
    <n v="2000"/>
    <s v="Pago Completo"/>
    <s v="Pago interprete"/>
    <s v="D-2025-11-04-26111"/>
  </r>
  <r>
    <d v="2025-11-06T00:00:00"/>
    <s v="Hospedagem Pousada Marajo - pago final - agenda Missão Marajo"/>
    <x v="36"/>
    <s v="GCF BRA | Eventos e Viagens - Projeto Marajó"/>
    <s v="Brasil"/>
    <x v="2"/>
    <x v="0"/>
    <s v="Co-inversor - Fundación Avina (FA)"/>
    <x v="0"/>
    <x v="11"/>
    <x v="11"/>
    <s v="Organizado por Avina"/>
    <x v="2"/>
    <s v="Reales"/>
    <n v="1326.6"/>
    <n v="246.6"/>
    <s v="Pago Completo"/>
    <s v="Hospedagem Pousada Marajo - pago final - agenda Missão Marajo"/>
    <s v="D-2025-11-06-26131"/>
  </r>
  <r>
    <d v="2025-11-06T00:00:00"/>
    <s v="Honorário Outubro"/>
    <x v="394"/>
    <s v="GCF BRA | Consultoría coordinación proyecto Marajó Resiliente - Lanna Peixoto"/>
    <s v="Panamá"/>
    <x v="2"/>
    <x v="0"/>
    <s v="Co-inversor - Fundación Avina (FA)"/>
    <x v="0"/>
    <x v="0"/>
    <x v="0"/>
    <s v="Consultoría: Implementación de Programas"/>
    <x v="2"/>
    <s v="Reales"/>
    <n v="16772.8"/>
    <n v="3114.9"/>
    <s v="Pago Completo"/>
    <s v="Honorário Outubro"/>
    <s v="D-2025-11-03-26104"/>
  </r>
  <r>
    <d v="2025-11-06T00:00:00"/>
    <s v="Segundo desembolso final"/>
    <x v="661"/>
    <s v="LAtitud R - C1 ECU - Unidad de Negocios RENAREC-CENAREC"/>
    <s v="Panamá"/>
    <x v="23"/>
    <x v="0"/>
    <s v="Avina Americas – Fundación Avina (AA-FA)"/>
    <x v="6"/>
    <x v="10"/>
    <x v="10"/>
    <s v="Donación efectivo más de U$D 3K y menos de U$D 50K"/>
    <x v="11"/>
    <s v="US Dollar"/>
    <n v="20000"/>
    <n v="20000"/>
    <s v="Pago Completo"/>
    <s v="Segundo desembolso final"/>
    <s v="D-2025-11-04-26105"/>
  </r>
  <r>
    <d v="2025-11-06T00:00:00"/>
    <s v="No PAGAR - Baixa de pago antecipado - Almoço quilombola - 08.11"/>
    <x v="36"/>
    <s v="GCF BRA | Eventos e Viagens - Projeto Marajó"/>
    <s v="Brasil"/>
    <x v="2"/>
    <x v="0"/>
    <s v="Co-inversor - Fundación Avina (FA)"/>
    <x v="0"/>
    <x v="11"/>
    <x v="11"/>
    <s v="Organizado por Avina"/>
    <x v="2"/>
    <s v="Reales"/>
    <n v="4650"/>
    <n v="870"/>
    <s v="Pago Completo"/>
    <s v="No PAGAR - Baixa de pago antecipado - Almoço quilombola - 08.11"/>
    <s v="D-2025-11-11-26168"/>
  </r>
  <r>
    <d v="2025-11-06T00:00:00"/>
    <s v="Pago 1 _ ICC: Siaya Muungano Network (SIMUN)"/>
    <x v="662"/>
    <s v="ICC: Siaya Muungano Network (SIMUN)"/>
    <s v="Panamá"/>
    <x v="106"/>
    <x v="0"/>
    <s v="Co-inversor - Fundación Avina (FA)"/>
    <x v="3"/>
    <x v="3"/>
    <x v="3"/>
    <s v="Donación efectivo más de U$D 3K y menos de U$D 50K"/>
    <x v="12"/>
    <s v="US Dollar"/>
    <n v="21500"/>
    <n v="21500"/>
    <s v="Pago Completo"/>
    <s v="Pago 1 _ ICC: Siaya Muungano Network (SIMUN)"/>
    <s v="D-2025-10-29-26065"/>
  </r>
  <r>
    <d v="2025-11-06T00:00:00"/>
    <s v="Pago 2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38058"/>
    <n v="38058"/>
    <s v="Pago Completo"/>
    <s v="Pago 2 - I-06948 Cierto"/>
    <s v="D-2025-10-31-26089"/>
  </r>
  <r>
    <d v="2025-11-06T00:00:00"/>
    <s v="Per diem Mario Heredia COP30"/>
    <x v="659"/>
    <s v="Impulsouth II: Participación de 3 grantees en COP30"/>
    <s v="Panamá"/>
    <x v="63"/>
    <x v="0"/>
    <s v="Co-inversor - Fundación Avina (FA)"/>
    <x v="7"/>
    <x v="22"/>
    <x v="22"/>
    <s v="Contratación de servicios/Viajes/Hoteles/Viáticos"/>
    <x v="36"/>
    <s v="US Dollar"/>
    <n v="1064"/>
    <n v="1064"/>
    <s v="Pago Completo"/>
    <s v="Per diem Mario Heredia COP30"/>
    <s v="D-2025-11-05-26121"/>
  </r>
  <r>
    <d v="2025-11-06T00:00:00"/>
    <s v="Pago Único Taller Mapbiomas México I-2025-07293"/>
    <x v="663"/>
    <s v="MapBiomas: Taller Mexico"/>
    <s v="Panamá"/>
    <x v="129"/>
    <x v="0"/>
    <s v="Avina Americas – Fundación Avina (AA-FA)"/>
    <x v="0"/>
    <x v="11"/>
    <x v="11"/>
    <s v="Consultoría: Contratación de servicios/Otros"/>
    <x v="36"/>
    <s v="US Dollar"/>
    <n v="31167.040000000001"/>
    <n v="31167.040000000001"/>
    <s v="Pago Completo"/>
    <s v="Pago Único Taller Mapbiomas México I-2025-07293"/>
    <s v="D-2025-11-05-26127"/>
  </r>
  <r>
    <d v="2025-11-06T00:00:00"/>
    <s v="01 st Desembolso Fiona Spuler"/>
    <x v="664"/>
    <s v="BASE SKOLL: Consultoría Fiona Spuler"/>
    <s v="Panamá"/>
    <x v="103"/>
    <x v="0"/>
    <s v="Avina Americas – Fundación Avina (AA-FA)"/>
    <x v="7"/>
    <x v="22"/>
    <x v="25"/>
    <s v="Consultoría: Contratación de servicios/Otros"/>
    <x v="2"/>
    <s v="US Dollar"/>
    <n v="5000"/>
    <n v="5000"/>
    <s v="Pago Completo"/>
    <s v="01 st Desembolso Fiona Spuler"/>
    <s v="D-2025-11-03-26092"/>
  </r>
  <r>
    <d v="2025-11-06T00:00:00"/>
    <s v="Invoice Nº 0028-2025 - Pago 2 - Ciudad Saludable"/>
    <x v="307"/>
    <s v="Latitud R - PER - Formación Competencias Laborales (Apoyo MINAM)"/>
    <s v="Panamá"/>
    <x v="135"/>
    <x v="0"/>
    <s v="Co-inversor - Fundación Avina (FA)"/>
    <x v="6"/>
    <x v="10"/>
    <x v="10"/>
    <s v="Consultoría: Contratación de servicios/Otros"/>
    <x v="7"/>
    <s v="US Dollar"/>
    <n v="5000"/>
    <n v="5000"/>
    <s v="Pago Completo"/>
    <s v="Invoice Nº 0028-2025 - Pago 2 - Ciudad Saludable"/>
    <s v="D-2025-11-05-26129"/>
  </r>
  <r>
    <d v="2025-11-06T00:00:00"/>
    <s v="Pago Octubre 2025 - Daniela Salas"/>
    <x v="112"/>
    <s v="ICC: consultoría de monitoreo, evaluación y aprendizaje - Daniela Salas"/>
    <s v="Panamá"/>
    <x v="106"/>
    <x v="0"/>
    <s v="Co-inversor - Fundación Avina (FA)"/>
    <x v="3"/>
    <x v="9"/>
    <x v="9"/>
    <s v="Consultoría: Implementación de Programas"/>
    <x v="7"/>
    <s v="Nuevos Soles Peruanos"/>
    <n v="8500"/>
    <n v="2525.25"/>
    <s v="Pago Completo"/>
    <s v="Pago Octubre 2025 - Daniela Salas"/>
    <s v="D-2025-11-04-26106"/>
  </r>
  <r>
    <d v="2025-11-06T00:00:00"/>
    <s v="Per diem Gissele Flores COP30"/>
    <x v="659"/>
    <s v="Impulsouth II: Participación de 3 grantees en COP30"/>
    <s v="Panamá"/>
    <x v="63"/>
    <x v="0"/>
    <s v="Co-inversor - Fundación Avina (FA)"/>
    <x v="7"/>
    <x v="22"/>
    <x v="22"/>
    <s v="Contratación de servicios/Viajes/Hoteles/Viáticos"/>
    <x v="36"/>
    <s v="US Dollar"/>
    <n v="1064"/>
    <n v="1064"/>
    <s v="Pago Completo"/>
    <s v="Per diem Gissele Flores COP30"/>
    <s v="D-2025-11-05-26123"/>
  </r>
  <r>
    <d v="2025-11-06T00:00:00"/>
    <s v="Alimentação - Evento 14.11"/>
    <x v="36"/>
    <s v="GCF BRA | Eventos e Viagens - Projeto Marajó"/>
    <s v="Brasil"/>
    <x v="2"/>
    <x v="0"/>
    <s v="Co-inversor - Fundación Avina (FA)"/>
    <x v="0"/>
    <x v="11"/>
    <x v="11"/>
    <s v="Organizado por Avina"/>
    <x v="2"/>
    <s v="Reales"/>
    <n v="2275"/>
    <n v="422.9"/>
    <s v="Pago Completo"/>
    <s v="Alimentação - Evento 14.11"/>
    <s v="D-2025-11-06-26130"/>
  </r>
  <r>
    <d v="2025-11-06T00:00:00"/>
    <s v="Honorário Setembro"/>
    <x v="394"/>
    <s v="GCF BRA | Consultoría coordinación proyecto Marajó Resiliente - Lanna Peixoto"/>
    <s v="Panamá"/>
    <x v="2"/>
    <x v="0"/>
    <s v="Co-inversor - Fundación Avina (FA)"/>
    <x v="0"/>
    <x v="0"/>
    <x v="0"/>
    <s v="Consultoría: Implementación de Programas"/>
    <x v="2"/>
    <s v="Reales"/>
    <n v="16772.8"/>
    <n v="3114.9"/>
    <s v="Pago Completo"/>
    <s v="Honorário Setembro"/>
    <s v="D-2025-11-03-26103"/>
  </r>
  <r>
    <d v="2025-11-06T00:00:00"/>
    <s v="Pago 3 - Fundación UNSAM"/>
    <x v="356"/>
    <s v="ICC: Investigación Fundación Unsam Innova"/>
    <s v="Panamá"/>
    <x v="106"/>
    <x v="0"/>
    <s v="Co-inversor - Fundación Avina (FA)"/>
    <x v="3"/>
    <x v="3"/>
    <x v="3"/>
    <s v="Consultoría: Contratación de servicios/Otros"/>
    <x v="0"/>
    <s v="US Dollar"/>
    <n v="29665.8"/>
    <n v="29665.8"/>
    <s v="Pago Completo"/>
    <s v="Pago 3 - Fundación UNSAM"/>
    <s v="D-2025-11-05-26126"/>
  </r>
  <r>
    <d v="2025-11-06T00:00:00"/>
    <s v="Pago único Gaia Social"/>
    <x v="665"/>
    <s v="BASE SKOLL: Consultoría Gaia Social"/>
    <s v="Panamá"/>
    <x v="90"/>
    <x v="0"/>
    <s v="Co-inversor - Fundación Avina (FA)"/>
    <x v="7"/>
    <x v="22"/>
    <x v="25"/>
    <s v="Donación efectivo hasta U$D 3K"/>
    <x v="2"/>
    <s v="US Dollar"/>
    <n v="2500"/>
    <n v="2500"/>
    <s v="Pago Completo"/>
    <s v="Pago único Gaia Social"/>
    <s v="D-2025-11-04-26109"/>
  </r>
  <r>
    <d v="2025-11-06T00:00:00"/>
    <s v="Pago inicial | 50%"/>
    <x v="666"/>
    <s v="SURGE | Contratación Servicios de Comunicación (Diseño y WeB) | Serene Studio"/>
    <s v="Panamá"/>
    <x v="124"/>
    <x v="0"/>
    <s v="Avina Americas – Fundación Avina (AA-FA)"/>
    <x v="5"/>
    <x v="5"/>
    <x v="5"/>
    <s v="Consultoría: Contratación de servicios/Otros"/>
    <x v="36"/>
    <s v="US Dollar"/>
    <n v="1822"/>
    <n v="1822"/>
    <s v="Pago Completo"/>
    <s v="Pago inicial | 50%"/>
    <s v="D-2025-10-29-26068"/>
  </r>
  <r>
    <d v="2025-11-07T00:00:00"/>
    <s v="Honorarios Octubre 2025 - YRR"/>
    <x v="0"/>
    <s v="UE Redes Chaco - Coordinación del proyecto (Yaiza Reid Rata) - año II"/>
    <s v="Argentina"/>
    <x v="56"/>
    <x v="0"/>
    <s v="Co-inversor - Fundación Avina (FA)"/>
    <x v="0"/>
    <x v="0"/>
    <x v="0"/>
    <s v="Consultoría: Implementación de Programas"/>
    <x v="0"/>
    <s v="Pesos Argentinos"/>
    <n v="3586491"/>
    <n v="2534.62"/>
    <s v="Pago Completo"/>
    <s v="Honorarios Octubre 2025 - YRR"/>
    <s v="D-2025-11-06-26137"/>
  </r>
  <r>
    <d v="2025-11-07T00:00:00"/>
    <s v="Lanche Missão Marajó - 08.11"/>
    <x v="36"/>
    <s v="GCF BRA | Eventos e Viagens - Projeto Marajó"/>
    <s v="Brasil"/>
    <x v="2"/>
    <x v="0"/>
    <s v="Co-inversor - Fundación Avina (FA)"/>
    <x v="0"/>
    <x v="11"/>
    <x v="11"/>
    <s v="Organizado por Avina"/>
    <x v="2"/>
    <s v="Reales"/>
    <n v="2450"/>
    <n v="455.43"/>
    <s v="Pago Completo"/>
    <s v="Lanche Missão Marajó - 08.11"/>
    <s v="D-2025-11-06-26145"/>
  </r>
  <r>
    <d v="2025-11-07T00:00:00"/>
    <s v="Fac 5 - Juana Penayo - Consultoría"/>
    <x v="262"/>
    <s v="Lazos de Agua: Consultoria Programática País"/>
    <s v="Panamá"/>
    <x v="121"/>
    <x v="0"/>
    <s v="Co-inversor - Fundación Avina (FA)"/>
    <x v="4"/>
    <x v="12"/>
    <x v="12"/>
    <s v="Consultoría: Implementación de Programas"/>
    <x v="9"/>
    <s v="Guaranies Paraguayos"/>
    <n v="34995579.399999999"/>
    <n v="5341.12"/>
    <s v="Pago Completo"/>
    <s v="Fac 5 - Juana Penayo - Consultoría"/>
    <s v="D-2025-11-05-26119"/>
  </r>
  <r>
    <d v="2025-11-07T00:00:00"/>
    <s v="NO PAGAR Hospedaje pagado desde Panamá Viaje Estudios Alemania"/>
    <x v="140"/>
    <s v="Pro-CLIMAR Argentina - Alejandro Gottig: Consulting for the implementation of specifc actions and program Support"/>
    <s v="Panamá"/>
    <x v="92"/>
    <x v="0"/>
    <s v="Co-inversor - Fundación Avina (FA)"/>
    <x v="6"/>
    <x v="8"/>
    <x v="8"/>
    <s v="Consultoría: Implementación de Programas"/>
    <x v="0"/>
    <s v="US Dollar"/>
    <n v="1722"/>
    <n v="1722"/>
    <s v="Pago Completo"/>
    <s v="NO PAGAR Hospedaje pagado desde Panamá Viaje Estudios Alemania"/>
    <s v="D-2025-11-07-26148"/>
  </r>
  <r>
    <d v="2025-11-07T00:00:00"/>
    <s v="Pago único - Coffee Break"/>
    <x v="667"/>
    <s v="ICC - Coffee Breaks evento Conferencia Regional del la Mujer"/>
    <s v="Panamá"/>
    <x v="106"/>
    <x v="0"/>
    <s v="Co-inversor - Fundación Avina (FA)"/>
    <x v="3"/>
    <x v="3"/>
    <x v="3"/>
    <s v="Consultoría: Contratación de servicios/Otros"/>
    <x v="6"/>
    <s v="US Dollar"/>
    <n v="299.89"/>
    <n v="299.89"/>
    <s v="Pago Completo"/>
    <s v="Pago único - Coffee Break"/>
    <s v="D-2025-11-06-26136"/>
  </r>
  <r>
    <d v="2025-11-07T00:00:00"/>
    <s v="Desembolso único Flor Tuchin"/>
    <x v="668"/>
    <s v="Comic Relief: Estrategia de Medios Flor Tuchín COP30"/>
    <s v="Panamá"/>
    <x v="122"/>
    <x v="0"/>
    <s v="Co-inversor - Fundación Avina (FA)"/>
    <x v="7"/>
    <x v="22"/>
    <x v="22"/>
    <s v="Organizado por Avina"/>
    <x v="36"/>
    <s v="US Dollar"/>
    <n v="1000"/>
    <n v="1000"/>
    <s v="Pago Completo"/>
    <s v="Desembolso único Flor Tuchin"/>
    <s v="D-2025-11-06-26134"/>
  </r>
  <r>
    <d v="2025-11-07T00:00:00"/>
    <s v="Jantar Agenda Missão Marajó - 07.11"/>
    <x v="36"/>
    <s v="GCF BRA | Eventos e Viagens - Projeto Marajó"/>
    <s v="Brasil"/>
    <x v="2"/>
    <x v="0"/>
    <s v="Co-inversor - Fundación Avina (FA)"/>
    <x v="0"/>
    <x v="11"/>
    <x v="11"/>
    <s v="Organizado por Avina"/>
    <x v="2"/>
    <s v="Reales"/>
    <n v="3540"/>
    <n v="658.05"/>
    <s v="Pago Completo"/>
    <s v="Jantar Agenda Missão Marajó - 07.11"/>
    <s v="D-2025-11-06-26143"/>
  </r>
  <r>
    <d v="2025-11-07T00:00:00"/>
    <s v="Pago enmienda Red Puna"/>
    <x v="189"/>
    <s v="UE Redes Chaco - fondos de innovación (Red Puna)"/>
    <s v="Argentina"/>
    <x v="56"/>
    <x v="0"/>
    <s v="Co-inversor - Fundación Avina (FA)"/>
    <x v="0"/>
    <x v="11"/>
    <x v="11"/>
    <s v="Donación efectivo más de U$D 50K"/>
    <x v="0"/>
    <s v="Pesos Argentinos"/>
    <n v="5000000"/>
    <n v="3533.57"/>
    <s v="Pago Completo"/>
    <s v="Pago enmienda Red Puna"/>
    <s v="D-2025-11-06-26135"/>
  </r>
  <r>
    <d v="2025-11-07T00:00:00"/>
    <s v="1er Pago Consul. MEL Michelle Salord"/>
    <x v="669"/>
    <s v="Impulsouth II: Consultoría MEL Michelle Salord"/>
    <s v="Panamá"/>
    <x v="63"/>
    <x v="0"/>
    <s v="Co-inversor - Fundación Avina (FA)"/>
    <x v="7"/>
    <x v="22"/>
    <x v="22"/>
    <s v="Consultoría: Inversiones"/>
    <x v="10"/>
    <s v="US Dollar"/>
    <n v="2000"/>
    <n v="2000"/>
    <s v="Pago Completo"/>
    <s v="1er Pago Consul. MEL Michelle Salord"/>
    <s v="D-2025-11-06-26132"/>
  </r>
  <r>
    <d v="2025-11-07T00:00:00"/>
    <s v="I-07308 - Pago 1"/>
    <x v="670"/>
    <s v="ASDI: Taller periodistas y relación con los medios"/>
    <s v="Panamá"/>
    <x v="5"/>
    <x v="0"/>
    <s v="Co-inversor - Fundación Avina (FA)"/>
    <x v="3"/>
    <x v="3"/>
    <x v="3"/>
    <s v="Consultoría: Inversiones"/>
    <x v="36"/>
    <s v="US Dollar"/>
    <n v="11100"/>
    <n v="11100"/>
    <s v="Pago Completo"/>
    <s v="I-07308 - Pago 1"/>
    <s v="D-2025-11-06-26140"/>
  </r>
  <r>
    <d v="2025-11-07T00:00:00"/>
    <s v="Coquetel 12.11 - COP30"/>
    <x v="36"/>
    <s v="GCF BRA | Eventos e Viagens - Projeto Marajó"/>
    <s v="Brasil"/>
    <x v="2"/>
    <x v="0"/>
    <s v="Co-inversor - Fundación Avina (FA)"/>
    <x v="0"/>
    <x v="11"/>
    <x v="11"/>
    <s v="Organizado por Avina"/>
    <x v="2"/>
    <s v="Reales"/>
    <n v="2625"/>
    <n v="487.96"/>
    <s v="Pago Completo"/>
    <s v="Coquetel 12.11 - COP30"/>
    <s v="D-2025-11-06-26144"/>
  </r>
  <r>
    <d v="2025-11-07T00:00:00"/>
    <s v="NF 4 ref. Andre Machado - Impressão Gráfica COP30"/>
    <x v="103"/>
    <s v="WTT COM - Materiais e serviços para comun. de projetos 2025"/>
    <s v="Asociacion WTT"/>
    <x v="19"/>
    <x v="1"/>
    <s v="WTT Institucional"/>
    <x v="2"/>
    <x v="13"/>
    <x v="13"/>
    <s v="Consultoría: Contratación de servicios/Otros"/>
    <x v="2"/>
    <s v="Reales"/>
    <n v="3900.5"/>
    <n v="728.19"/>
    <s v="Pago Completo"/>
    <s v="NF 4 ref. Andre Machado - Impressão Gráfica COP30"/>
    <s v="D-2025-11-06-26138"/>
  </r>
  <r>
    <d v="2025-11-10T00:00:00"/>
    <s v="Lanche Missão Marajó - 07.11 - saída Belém"/>
    <x v="36"/>
    <s v="GCF BRA | Eventos e Viagens - Projeto Marajó"/>
    <s v="Brasil"/>
    <x v="2"/>
    <x v="0"/>
    <s v="Co-inversor - Fundación Avina (FA)"/>
    <x v="0"/>
    <x v="11"/>
    <x v="11"/>
    <s v="Organizado por Avina"/>
    <x v="2"/>
    <s v="Reales"/>
    <n v="1100"/>
    <n v="206.85"/>
    <s v="Pago Completo"/>
    <s v="Lanche Missão Marajó - 07.11 - saída Belém"/>
    <s v="D-2025-11-06-26146"/>
  </r>
  <r>
    <d v="2025-11-10T00:00:00"/>
    <s v="Capacitacion talleres Periplo Chile"/>
    <x v="324"/>
    <s v="UE Chile-Periplo: Talleres proyecto 2025"/>
    <s v="Chile"/>
    <x v="65"/>
    <x v="0"/>
    <s v="Co-inversor - Fundación Avina (FA)"/>
    <x v="3"/>
    <x v="3"/>
    <x v="3"/>
    <s v="Contratación de servicios/Viajes/Hoteles/Viáticos"/>
    <x v="1"/>
    <s v="Pesos Chilenos"/>
    <n v="175439"/>
    <n v="186.52"/>
    <s v="Pago Completo"/>
    <s v="Capacitacion talleres Periplo Chile"/>
    <s v="D-2025-11-06-26139"/>
  </r>
  <r>
    <d v="2025-11-10T00:00:00"/>
    <s v="Traslado actividades Periplo clp 78124 5.6.3"/>
    <x v="70"/>
    <s v="UE Chile - Periplo Gastos Varios"/>
    <s v="Chile"/>
    <x v="65"/>
    <x v="0"/>
    <s v="Co-inversor - Fundación Avina (FA)"/>
    <x v="3"/>
    <x v="3"/>
    <x v="3"/>
    <s v="Consultoría: Contratación de servicios/Otros"/>
    <x v="1"/>
    <s v="Pesos Chilenos"/>
    <n v="78124"/>
    <n v="83.06"/>
    <s v="Pago Completo"/>
    <s v="Traslado actividades Periplo clp 78124 5.6.3"/>
    <s v="D-2025-11-06-26142"/>
  </r>
  <r>
    <d v="2025-11-10T00:00:00"/>
    <s v="Traslados Actividades Periplo CLP195,909.00 5.6.1"/>
    <x v="70"/>
    <s v="UE Chile - Periplo Gastos Varios"/>
    <s v="Chile"/>
    <x v="65"/>
    <x v="0"/>
    <s v="Co-inversor - Fundación Avina (FA)"/>
    <x v="3"/>
    <x v="3"/>
    <x v="3"/>
    <s v="Consultoría: Contratación de servicios/Otros"/>
    <x v="1"/>
    <s v="Pesos Chilenos"/>
    <n v="195909"/>
    <n v="208.29"/>
    <s v="Pago Completo"/>
    <s v="Traslados Actividades Periplo CLP195,909.00 5.6.1"/>
    <s v="D-2025-11-06-26141"/>
  </r>
  <r>
    <d v="2025-11-10T00:00:00"/>
    <s v="NF 002-2025 - Solicitud de Desembolso - Pago 1/3"/>
    <x v="671"/>
    <s v="ECI - BRA - Fortalecimento Rede Sul - MG"/>
    <s v="Associação Avina Brasil"/>
    <x v="51"/>
    <x v="0"/>
    <s v="Co-inversor - Fundación Avina (FA)"/>
    <x v="6"/>
    <x v="10"/>
    <x v="10"/>
    <s v="Consultoría: Contratación de servicios/Otros"/>
    <x v="2"/>
    <s v="Reales"/>
    <n v="21810.25"/>
    <n v="4101.37"/>
    <s v="Pago Completo"/>
    <s v="NF 002-2025 - Solicitud de Desembolso - Pago 1/3"/>
    <s v="D-2025-11-07-26147"/>
  </r>
  <r>
    <d v="2025-11-11T00:00:00"/>
    <s v="Invoice n° 01- Pago 1/3"/>
    <x v="672"/>
    <s v="ECI - BRA - LR - Fortalecimento Rede Sul - MG"/>
    <s v="Panamá"/>
    <x v="117"/>
    <x v="0"/>
    <s v="Co-inversor - Fundación Avina (FA)"/>
    <x v="6"/>
    <x v="10"/>
    <x v="10"/>
    <s v="Consultoría: Contratación de servicios/Otros"/>
    <x v="2"/>
    <s v="US Dollar"/>
    <n v="7736"/>
    <n v="7736"/>
    <s v="Pago Completo"/>
    <s v="Invoice n° 01- Pago 1/3"/>
    <s v="D-2025-11-07-26152"/>
  </r>
  <r>
    <d v="2025-11-11T00:00:00"/>
    <s v="Reembolso Alejandro - Viaje Rosario 20-08-25"/>
    <x v="140"/>
    <s v="Pro-CLIMAR Argentina - Alejandro Gottig: Consulting for the implementation of specifc actions and program Support"/>
    <s v="Panamá"/>
    <x v="92"/>
    <x v="0"/>
    <s v="Co-inversor - Fundación Avina (FA)"/>
    <x v="6"/>
    <x v="8"/>
    <x v="8"/>
    <s v="Consultoría: Implementación de Programas"/>
    <x v="0"/>
    <s v="Pesos Argentinos"/>
    <n v="60438"/>
    <n v="41.68"/>
    <s v="Pago Completo"/>
    <s v="Reembolso Alejandro - Viaje Rosario 20-08-25"/>
    <s v="D-2025-11-07-26151"/>
  </r>
  <r>
    <d v="2025-11-11T00:00:00"/>
    <s v="02 nd Desembolso COIAB"/>
    <x v="453"/>
    <s v="BASE SKOLL: Fortalecimiento Brigadas Indígenas Amazonia Brasilera - COIAB"/>
    <s v="Panamá"/>
    <x v="103"/>
    <x v="0"/>
    <s v="Avina Americas – Fundación Avina (AA-FA)"/>
    <x v="7"/>
    <x v="22"/>
    <x v="25"/>
    <s v="Donación efectivo más de U$D 3K y menos de U$D 50K"/>
    <x v="2"/>
    <s v="US Dollar"/>
    <n v="20000"/>
    <n v="20000"/>
    <s v="Pago Completo"/>
    <s v="02 nd Desembolso COIAB"/>
    <s v="D-2025-11-10-26159"/>
  </r>
  <r>
    <d v="2025-11-11T00:00:00"/>
    <s v="Pago unico | Selene Escorza"/>
    <x v="673"/>
    <s v="SURGE | Red del Norte de la Cuenca del Valle de México y Sur de la Cuenca del Valle del Mezquital | Selene Escorza Estrada"/>
    <s v="Panamá"/>
    <x v="75"/>
    <x v="0"/>
    <s v="Avina Americas – Fundación Avina (AA-FA)"/>
    <x v="5"/>
    <x v="5"/>
    <x v="5"/>
    <s v="Consultoría: Contratación de servicios/Otros"/>
    <x v="6"/>
    <s v="US Dollar"/>
    <n v="26000"/>
    <n v="26000"/>
    <s v="Pago Completo"/>
    <s v="Pago unico | Selene Escorza"/>
    <s v="D-2025-11-10-26155"/>
  </r>
  <r>
    <d v="2025-11-11T00:00:00"/>
    <s v="Séptimo pago"/>
    <x v="140"/>
    <s v="Pro-CLIMAR Argentina - Alejandro Gottig: Consulting for the implementation of specifc actions and program Support"/>
    <s v="Panamá"/>
    <x v="92"/>
    <x v="0"/>
    <s v="Co-inversor - Fundación Avina (FA)"/>
    <x v="6"/>
    <x v="8"/>
    <x v="8"/>
    <s v="Consultoría: Implementación de Programas"/>
    <x v="0"/>
    <s v="Pesos Argentinos"/>
    <n v="6592080.5999999996"/>
    <n v="4546.26"/>
    <s v="Pago Completo"/>
    <s v="Séptimo pago"/>
    <s v="D-2025-11-07-26154"/>
  </r>
  <r>
    <d v="2025-11-11T00:00:00"/>
    <s v="Pago 1/3 Marcos Easdale"/>
    <x v="674"/>
    <s v="BASE Biomas - Investigación para generar evidencia climática sobre vinculo de incendios y cambio climático"/>
    <s v="Panamá"/>
    <x v="136"/>
    <x v="0"/>
    <s v="Co-inversor - Fundación Avina (FA)"/>
    <x v="0"/>
    <x v="11"/>
    <x v="11"/>
    <s v="Consultoría: Contratación de servicios/Otros"/>
    <x v="0"/>
    <s v="US Dollar"/>
    <n v="3750"/>
    <n v="3750"/>
    <s v="Pago Completo"/>
    <s v="Pago 1/3 Marcos Easdale"/>
    <s v="D-2025-10-31-26088"/>
  </r>
  <r>
    <d v="2025-11-11T00:00:00"/>
    <s v="Reembolso Alejandro - Viaje Estudios Alemania"/>
    <x v="140"/>
    <s v="Pro-CLIMAR Argentina - Alejandro Gottig: Consulting for the implementation of specifc actions and program Support"/>
    <s v="Panamá"/>
    <x v="92"/>
    <x v="0"/>
    <s v="Co-inversor - Fundación Avina (FA)"/>
    <x v="6"/>
    <x v="8"/>
    <x v="8"/>
    <s v="Consultoría: Implementación de Programas"/>
    <x v="0"/>
    <s v="Euros"/>
    <n v="281.77"/>
    <n v="338.3"/>
    <s v="Pago Completo"/>
    <s v="Reembolso Alejandro - Viaje Estudios Alemania"/>
    <s v="D-2025-11-07-26150"/>
  </r>
  <r>
    <d v="2025-11-12T00:00:00"/>
    <s v="Pago complementar -transporte agenda Marajó"/>
    <x v="36"/>
    <s v="GCF BRA | Eventos e Viagens - Projeto Marajó"/>
    <s v="Brasil"/>
    <x v="2"/>
    <x v="0"/>
    <s v="Co-inversor - Fundación Avina (FA)"/>
    <x v="0"/>
    <x v="11"/>
    <x v="11"/>
    <s v="Organizado por Avina"/>
    <x v="2"/>
    <s v="Reales"/>
    <n v="650"/>
    <n v="123.28"/>
    <s v="Pago Completo"/>
    <s v="Pago complementar -transporte agenda Marajó"/>
    <s v="D-2025-11-11-26167"/>
  </r>
  <r>
    <d v="2025-11-12T00:00:00"/>
    <s v="Pago complementar - jantar 08.11"/>
    <x v="36"/>
    <s v="GCF BRA | Eventos e Viagens - Projeto Marajó"/>
    <s v="Brasil"/>
    <x v="2"/>
    <x v="0"/>
    <s v="Co-inversor - Fundación Avina (FA)"/>
    <x v="0"/>
    <x v="11"/>
    <x v="11"/>
    <s v="Organizado por Avina"/>
    <x v="2"/>
    <s v="Reales"/>
    <n v="2880"/>
    <n v="535.37"/>
    <s v="Pago Completo"/>
    <s v="Pago complementar - jantar 08.11"/>
    <s v="D-2025-11-11-26166"/>
  </r>
  <r>
    <d v="2025-11-12T00:00:00"/>
    <s v="2nd pago Materiales para la COP30"/>
    <x v="629"/>
    <s v="Comic Relief: Materiales para la COP"/>
    <s v="Panamá"/>
    <x v="122"/>
    <x v="0"/>
    <s v="Co-inversor - Fundación Avina (FA)"/>
    <x v="7"/>
    <x v="22"/>
    <x v="43"/>
    <s v="Consultoría: Contratación de servicios/Otros"/>
    <x v="36"/>
    <s v="Reales"/>
    <n v="15886.5"/>
    <n v="2953.16"/>
    <s v="Pago Completo"/>
    <s v="2nd pago Materiales para la COP30"/>
    <s v="D-2025-11-11-26161"/>
  </r>
  <r>
    <d v="2025-11-12T00:00:00"/>
    <s v="FT 8501 Via Aerea - Hospedagem Jessyca 27 a 30/10/2025 - Belem"/>
    <x v="4"/>
    <s v="WTT GER - Viagens 2025 - Via Aérea e adiantamentos"/>
    <s v="Asociacion WTT"/>
    <x v="137"/>
    <x v="1"/>
    <s v="Fundación Avina - WTT (FA-WTT)"/>
    <x v="2"/>
    <x v="2"/>
    <x v="2"/>
    <s v="Contratación de servicios/Viajes/Hoteles/Viáticos"/>
    <x v="2"/>
    <s v="Reales"/>
    <n v="1867.45"/>
    <n v="347.14"/>
    <s v="Pago Completo"/>
    <s v="FT 8501 Via Aerea - Hospedagem Jessyca 27 a 30/10/2025 - Belem"/>
    <s v="D-2025-11-11-26160"/>
  </r>
  <r>
    <d v="2025-11-12T00:00:00"/>
    <s v="Pago único Argentina 1.5 I-2025-07225"/>
    <x v="675"/>
    <s v="Packard: Argentina 1.5 grados"/>
    <s v="Avina Americas"/>
    <x v="62"/>
    <x v="2"/>
    <s v="Co-inversor - Avina Americas (AA)"/>
    <x v="7"/>
    <x v="25"/>
    <x v="27"/>
    <s v="Donación efectivo más de U$D 3K y menos de U$D 50K"/>
    <x v="0"/>
    <s v="US Dollar"/>
    <n v="20000"/>
    <n v="20000"/>
    <s v="Pago Completo"/>
    <s v="Pago único Argentina 1.5 I-2025-07225"/>
    <s v="D-2025-11-06-26133"/>
  </r>
  <r>
    <d v="2025-11-12T00:00:00"/>
    <s v="Pago enmienda I-6812"/>
    <x v="250"/>
    <s v="LR - C3 Encuentro de secretarías de RED LACRE en Chile"/>
    <s v="Avina Americas"/>
    <x v="96"/>
    <x v="2"/>
    <s v="Co-inversor - Avina Americas (AA)"/>
    <x v="6"/>
    <x v="19"/>
    <x v="19"/>
    <s v="Donación efectivo más de U$D 3K y menos de U$D 50K"/>
    <x v="10"/>
    <s v="US Dollar"/>
    <n v="4224"/>
    <n v="4224"/>
    <s v="Pago Completo"/>
    <s v="Pago enmienda I-6812"/>
    <s v="D-2025-11-11-26171"/>
  </r>
  <r>
    <d v="2025-11-12T00:00:00"/>
    <s v="2nd pago Daniel I-7279"/>
    <x v="652"/>
    <s v="Skoll: SERVIÇO DE INTÉRPRETE Daniel Moreira"/>
    <s v="Avina Americas"/>
    <x v="86"/>
    <x v="2"/>
    <s v="Co-inversor - Avina Americas (AA)"/>
    <x v="7"/>
    <x v="25"/>
    <x v="27"/>
    <s v="Contratación de servicios/Viajes/Hoteles/Viáticos"/>
    <x v="2"/>
    <s v="US Dollar"/>
    <n v="939.34"/>
    <n v="939.34"/>
    <s v="Pago Completo"/>
    <s v="2nd pago Daniel I-7279"/>
    <s v="D-2025-11-11-26170"/>
  </r>
  <r>
    <d v="2025-11-12T00:00:00"/>
    <s v="FT 8500 Via Aerea - Hospedagem Angelica 26 a 30/10/2025 - Belem"/>
    <x v="4"/>
    <s v="WTT GER - Viagens 2025 - Via Aérea e adiantamentos"/>
    <s v="Asociacion WTT"/>
    <x v="137"/>
    <x v="1"/>
    <s v="Fundación Avina - WTT (FA-WTT)"/>
    <x v="2"/>
    <x v="2"/>
    <x v="2"/>
    <s v="Contratación de servicios/Viajes/Hoteles/Viáticos"/>
    <x v="2"/>
    <s v="Reales"/>
    <n v="2489.9299999999998"/>
    <n v="462.86"/>
    <s v="Pago Completo"/>
    <s v="FT 8500 Via Aerea - Hospedagem Angelica 26 a 30/10/2025 - Belem"/>
    <s v="D-2025-11-11-26162"/>
  </r>
  <r>
    <d v="2025-11-12T00:00:00"/>
    <s v="FT 8504 Via Aerea - Hospedagem Passagem Santarém 28 a 30/10/2025 - Gracyane"/>
    <x v="4"/>
    <s v="WTT GER - Viagens 2025 - Via Aérea e adiantamentos"/>
    <s v="Asociacion WTT"/>
    <x v="42"/>
    <x v="1"/>
    <s v="WTT Institucional"/>
    <x v="2"/>
    <x v="2"/>
    <x v="2"/>
    <s v="Contratación de servicios/Viajes/Hoteles/Viáticos"/>
    <x v="2"/>
    <s v="Reales"/>
    <n v="4227.78"/>
    <n v="785.91"/>
    <s v="Pago Completo"/>
    <s v="FT 8504 Via Aerea - Hospedagem Passagem Santarém 28 a 30/10/2025 - Gracyane"/>
    <s v="D-2025-11-11-26163"/>
  </r>
  <r>
    <d v="2025-11-12T00:00:00"/>
    <s v="NF 112 ref. Pago 6 - Gracyane Taveira"/>
    <x v="152"/>
    <s v="WTT CAP - ICT Piloto UFOPA - Gracyane Taveira"/>
    <s v="Asociacion WTT"/>
    <x v="42"/>
    <x v="1"/>
    <s v="WTT Institucional"/>
    <x v="2"/>
    <x v="13"/>
    <x v="13"/>
    <s v="Consultoría: Implementación de Programas"/>
    <x v="2"/>
    <s v="Reales"/>
    <n v="20000"/>
    <n v="3782.01"/>
    <s v="Pago Completo"/>
    <s v="NF 112 ref. Pago 6 - Gracyane Taveira"/>
    <s v="D-2025-11-10-26158"/>
  </r>
  <r>
    <d v="2025-11-12T00:00:00"/>
    <s v="Pago1 _ ICC: Asiye eTafuleni"/>
    <x v="676"/>
    <s v="ICC: Asiye eTafuleni"/>
    <s v="Panamá"/>
    <x v="106"/>
    <x v="0"/>
    <s v="Co-inversor - Fundación Avina (FA)"/>
    <x v="3"/>
    <x v="3"/>
    <x v="3"/>
    <s v="Donación efectivo más de U$D 3K y menos de U$D 50K"/>
    <x v="15"/>
    <s v="US Dollar"/>
    <n v="20000"/>
    <n v="20000"/>
    <s v="Pago Completo"/>
    <s v="Pago1 _ ICC: Asiye eTafuleni"/>
    <s v="D-2025-11-11-26165"/>
  </r>
  <r>
    <d v="2025-11-12T00:00:00"/>
    <s v="FT 8503 Via Aerea - Hospedagem Passagem Brimdjam 13 a 15/10/2025"/>
    <x v="4"/>
    <s v="WTT GER - Viagens 2025 - Via Aérea e adiantamentos"/>
    <s v="Asociacion WTT"/>
    <x v="18"/>
    <x v="1"/>
    <s v="WTT Institucional"/>
    <x v="2"/>
    <x v="2"/>
    <x v="2"/>
    <s v="Contratación de servicios/Viajes/Hoteles/Viáticos"/>
    <x v="2"/>
    <s v="Reales"/>
    <n v="2922.52"/>
    <n v="543.27"/>
    <s v="Pago Completo"/>
    <s v="FT 8503 Via Aerea - Hospedagem Passagem Brimdjam 13 a 15/10/2025"/>
    <s v="D-2025-11-11-26164"/>
  </r>
  <r>
    <d v="2025-11-13T00:00:00"/>
    <s v="Pago unico | Daniela Pinedo"/>
    <x v="677"/>
    <s v="SURGE | Con el Norte bien puesto: Encuentro de colectivos del Bajío-Norte| Daniela Pinedo"/>
    <s v="Panamá"/>
    <x v="75"/>
    <x v="0"/>
    <s v="Avina Americas – Fundación Avina (AA-FA)"/>
    <x v="5"/>
    <x v="5"/>
    <x v="5"/>
    <s v="Consultoría: Contratación de servicios/Otros"/>
    <x v="6"/>
    <s v="US Dollar"/>
    <n v="13920"/>
    <n v="13920"/>
    <s v="Pago Completo"/>
    <s v="Pago unico | Daniela Pinedo"/>
    <s v="D-2025-11-11-26169"/>
  </r>
  <r>
    <d v="2025-11-13T00:00:00"/>
    <s v="NF 67940 ref. Master Copiadora - Impressão material Trilha de Formação"/>
    <x v="103"/>
    <s v="WTT COM - Materiais e serviços para comun. de projetos 2025"/>
    <s v="Asociacion WTT"/>
    <x v="138"/>
    <x v="1"/>
    <s v="WTT Institucional"/>
    <x v="2"/>
    <x v="13"/>
    <x v="13"/>
    <s v="Consultoría: Contratación de servicios/Otros"/>
    <x v="2"/>
    <s v="Reales"/>
    <n v="520"/>
    <n v="98.45"/>
    <s v="Pago Completo"/>
    <s v="NF 67940 ref. Master Copiadora - Impressão material Trilha de Formação"/>
    <s v="D-2025-11-12-26173"/>
  </r>
  <r>
    <d v="2025-11-13T00:00:00"/>
    <s v="Pago servicios adicionales de comunicación| Eskuela Radical"/>
    <x v="261"/>
    <s v="SURGE | Contratación Servicios de Comunicación - Eskuela Radical"/>
    <s v="Panamá"/>
    <x v="75"/>
    <x v="0"/>
    <s v="Avina Americas – Fundación Avina (AA-FA)"/>
    <x v="5"/>
    <x v="5"/>
    <x v="5"/>
    <s v="Consultoría: Contratación de servicios/Otros"/>
    <x v="6"/>
    <s v="US Dollar"/>
    <n v="237.36"/>
    <n v="237.36"/>
    <s v="Pago Completo"/>
    <s v="Pago servicios adicionales de comunicación| Eskuela Radical"/>
    <s v="D-2025-11-12-26172"/>
  </r>
  <r>
    <d v="2025-11-13T00:00:00"/>
    <s v="Pago Lirio diferencia en cambio"/>
    <x v="658"/>
    <s v="Skoll: Videomaker Viagem Marajó"/>
    <s v="Avina Americas"/>
    <x v="86"/>
    <x v="2"/>
    <s v="Co-inversor - Avina Americas (AA)"/>
    <x v="7"/>
    <x v="25"/>
    <x v="27"/>
    <s v="Consultoría: Contratación de servicios/Otros"/>
    <x v="36"/>
    <s v="US Dollar"/>
    <n v="6.67"/>
    <n v="6.67"/>
    <s v="Pago Completo"/>
    <s v="Pago Lirio diferencia en cambio"/>
    <s v="D-2025-11-13-26175"/>
  </r>
  <r>
    <d v="2025-11-13T00:00:00"/>
    <s v="Pago Final Acuerdo Terminacion I-6880 Victor Guzman - alianza A1210"/>
    <x v="166"/>
    <s v="ECI - Latitud R - Consultoría Apoyo Tecnico Gestión Programatica México"/>
    <s v="Panamá"/>
    <x v="117"/>
    <x v="0"/>
    <s v="Co-inversor - Fundación Avina (FA)"/>
    <x v="6"/>
    <x v="8"/>
    <x v="8"/>
    <s v="Consultoría: Implementación de Programas"/>
    <x v="6"/>
    <s v="Pesos Mexicanos"/>
    <n v="198007.52"/>
    <n v="10800.43"/>
    <s v="Pago Completo"/>
    <s v="Pago Final Acuerdo Terminacion I-6880 Victor Guzman - alianza A1210"/>
    <s v="D-2025-11-13-26182"/>
  </r>
  <r>
    <d v="2025-11-13T00:00:00"/>
    <s v="Pago la diferencia Lirio I-7348"/>
    <x v="658"/>
    <s v="Skoll: Videomaker Viagem Marajó"/>
    <s v="Avina Americas"/>
    <x v="86"/>
    <x v="2"/>
    <s v="Co-inversor - Avina Americas (AA)"/>
    <x v="7"/>
    <x v="25"/>
    <x v="27"/>
    <s v="Consultoría: Contratación de servicios/Otros"/>
    <x v="36"/>
    <s v="US Dollar"/>
    <n v="186.2"/>
    <n v="186.2"/>
    <s v="Pago Completo"/>
    <s v="Pago la diferencia Lirio I-7348"/>
    <s v="D-2025-11-10-26156"/>
  </r>
  <r>
    <d v="2025-11-13T00:00:00"/>
    <s v="Pago Final Acuerdo Terminacion I-6880 Victor Guzman - alianza A1729"/>
    <x v="166"/>
    <s v="ECI - Latitud R - Consultoría Apoyo Tecnico Gestión Programatica México"/>
    <s v="Panamá"/>
    <x v="23"/>
    <x v="0"/>
    <s v="Avina Americas – Fundación Avina (AA-FA)"/>
    <x v="6"/>
    <x v="8"/>
    <x v="8"/>
    <s v="Consultoría: Implementación de Programas"/>
    <x v="6"/>
    <s v="Pesos Mexicanos"/>
    <n v="41825.19"/>
    <n v="2281.38"/>
    <s v="Pago Completo"/>
    <s v="Pago Final Acuerdo Terminacion I-6880 Victor Guzman - alianza A1729"/>
    <s v="D-2025-11-13-26183"/>
  </r>
  <r>
    <d v="2025-11-14T00:00:00"/>
    <s v="Primer Pago - Oxfam Guatemala"/>
    <x v="678"/>
    <s v="Oxfam Guatemala: agenda empresas y derechos humanos"/>
    <s v="Panamá"/>
    <x v="107"/>
    <x v="0"/>
    <s v="Avina Americas – Fundación Avina (AA-FA)"/>
    <x v="3"/>
    <x v="3"/>
    <x v="3"/>
    <s v="Donación efectivo más de U$D 3K y menos de U$D 50K"/>
    <x v="19"/>
    <s v="US Dollar"/>
    <n v="15000"/>
    <n v="15000"/>
    <s v="Pago Completo"/>
    <s v="Primer Pago - Oxfam Guatemala"/>
    <s v="D-2025-11-13-26176"/>
  </r>
  <r>
    <d v="2025-11-14T00:00:00"/>
    <s v="Gastos de viajes U$S Yaiza - 2025"/>
    <x v="0"/>
    <s v="UE Redes Chaco - Coordinación del proyecto (Yaiza Reid Rata) - año II"/>
    <s v="Argentina"/>
    <x v="56"/>
    <x v="0"/>
    <s v="Co-inversor - Fundación Avina (FA)"/>
    <x v="0"/>
    <x v="0"/>
    <x v="0"/>
    <s v="Consultoría: Implementación de Programas"/>
    <x v="0"/>
    <s v="US Dollar"/>
    <n v="285.18"/>
    <n v="285.18"/>
    <s v="Pago Completo"/>
    <s v="Gastos de viajes U$S Yaiza - 2025"/>
    <s v="D-2025-11-13-26181"/>
  </r>
  <r>
    <d v="2025-11-14T00:00:00"/>
    <s v="Reintegro gastos YRR BA"/>
    <x v="0"/>
    <s v="UE Redes Chaco - Coordinación del proyecto (Yaiza Reid Rata) - año II"/>
    <s v="Argentina"/>
    <x v="56"/>
    <x v="0"/>
    <s v="Co-inversor - Fundación Avina (FA)"/>
    <x v="0"/>
    <x v="0"/>
    <x v="0"/>
    <s v="Consultoría: Implementación de Programas"/>
    <x v="0"/>
    <s v="Pesos Argentinos"/>
    <n v="366580.78"/>
    <n v="261.27999999999997"/>
    <s v="Pago Completo"/>
    <s v="Reintegro gastos YRR BA"/>
    <s v="D-2025-11-07-26149"/>
  </r>
  <r>
    <d v="2025-11-17T00:00:00"/>
    <s v="Payment 2 _ Solidarity AA_ Alianza 1506 - OSF"/>
    <x v="679"/>
    <s v="FORGE: Solidarity Center"/>
    <s v="Avina Americas"/>
    <x v="29"/>
    <x v="2"/>
    <s v="Co-inversor - Avina Americas (AA)"/>
    <x v="3"/>
    <x v="7"/>
    <x v="7"/>
    <s v="Donación efectivo más de U$D 3K y menos de U$D 50K"/>
    <x v="8"/>
    <s v="US Dollar"/>
    <n v="6600"/>
    <n v="6600"/>
    <s v="Pago Completo"/>
    <s v="Payment 2 _ Solidarity AA_ Alianza 1506 - OSF"/>
    <s v="D-2025-11-17-26193"/>
  </r>
  <r>
    <d v="2025-11-17T00:00:00"/>
    <s v="Desembolso Único  I-07280"/>
    <x v="680"/>
    <s v="Amazonía: WTT - Congresso Futuro PanAmazônia"/>
    <s v="Panamá"/>
    <x v="103"/>
    <x v="0"/>
    <s v="Avina Americas – Fundación Avina (AA-FA)"/>
    <x v="0"/>
    <x v="11"/>
    <x v="11"/>
    <s v="Consultoría: Inversiones"/>
    <x v="11"/>
    <s v="US Dollar"/>
    <n v="6000"/>
    <n v="6000"/>
    <s v="Pago Completo"/>
    <s v="Desembolso Único  I-07280"/>
    <s v="D-2025-11-14-26184"/>
  </r>
  <r>
    <d v="2025-11-17T00:00:00"/>
    <s v="Payment 1 _ Solidarity AA_ Alianza 1632 - Wallace"/>
    <x v="679"/>
    <s v="FORGE: Solidarity Center"/>
    <s v="Avina Americas"/>
    <x v="91"/>
    <x v="2"/>
    <s v="Co-inversor - Avina Americas (AA)"/>
    <x v="3"/>
    <x v="7"/>
    <x v="7"/>
    <s v="Donación efectivo más de U$D 3K y menos de U$D 50K"/>
    <x v="8"/>
    <s v="US Dollar"/>
    <n v="43400"/>
    <n v="43400"/>
    <s v="Pago Completo"/>
    <s v="Payment 1 _ Solidarity AA_ Alianza 1632 - Wallace"/>
    <s v="D-2025-11-17-26191"/>
  </r>
  <r>
    <d v="2025-11-17T00:00:00"/>
    <s v="Fac 64988 Allegrotours - Hospedaje Barranquilla - Miriam Priotti"/>
    <x v="304"/>
    <s v="Lazos de Agua: Especialista en Cambio de Comportamiento"/>
    <s v="Panamá"/>
    <x v="105"/>
    <x v="0"/>
    <s v="Avina Americas – Fundación Avina (AA-FA)"/>
    <x v="4"/>
    <x v="12"/>
    <x v="12"/>
    <s v="Consultoría: Implementación de Programas"/>
    <x v="0"/>
    <s v="US Dollar"/>
    <n v="465.15"/>
    <n v="465.15"/>
    <s v="Pago Completo"/>
    <s v="Fac 64988 Allegrotours - Hospedaje Barranquilla - Miriam Priotti"/>
    <s v="D-2025-11-17-26194"/>
  </r>
  <r>
    <d v="2025-11-18T00:00:00"/>
    <s v="Honorarios Noviembre 2025 Mirana"/>
    <x v="266"/>
    <s v="Equipo: Consultoría de Coordinación Programática África - Mirana Njakatiana"/>
    <s v="Panamá"/>
    <x v="106"/>
    <x v="0"/>
    <s v="Co-inversor - Fundación Avina (FA)"/>
    <x v="3"/>
    <x v="9"/>
    <x v="9"/>
    <s v="Consultoría: Implementación de Programas"/>
    <x v="10"/>
    <s v="Malagasy Ariary"/>
    <n v="18972176.5"/>
    <n v="4045.24"/>
    <s v="Pago Completo"/>
    <s v="Honorarios Noviembre 2025 Mirana"/>
    <s v="D-2025-11-17-26192"/>
  </r>
  <r>
    <d v="2025-11-18T00:00:00"/>
    <s v="Desembolso por Acuerdo SAFE"/>
    <x v="681"/>
    <s v="SEVA: finanzas regenerativas"/>
    <s v="Panamá"/>
    <x v="90"/>
    <x v="0"/>
    <s v="Co-inversor - Fundación Avina (FA)"/>
    <x v="1"/>
    <x v="26"/>
    <x v="28"/>
    <s v="Cooperación Financiera Reembolsable"/>
    <x v="36"/>
    <s v="US Dollar"/>
    <n v="10000"/>
    <n v="10000"/>
    <s v="Pago Completo"/>
    <s v="Desembolso por Acuerdo SAFE"/>
    <s v="D-2025-11-17-26197"/>
  </r>
  <r>
    <d v="2025-11-18T00:00:00"/>
    <s v="Pago 2 - Mujer y Medio Ambiente"/>
    <x v="330"/>
    <s v="ICC: MUJER Y MEDIO AMBIENTE, A.C. México"/>
    <s v="Panamá"/>
    <x v="106"/>
    <x v="0"/>
    <s v="Co-inversor - Fundación Avina (FA)"/>
    <x v="3"/>
    <x v="3"/>
    <x v="3"/>
    <s v="Donación efectivo más de U$D 3K y menos de U$D 50K"/>
    <x v="6"/>
    <s v="US Dollar"/>
    <n v="12000"/>
    <n v="12000"/>
    <s v="Pago Completo"/>
    <s v="Pago 2 - Mujer y Medio Ambiente"/>
    <s v="D-2025-11-14-26187"/>
  </r>
  <r>
    <d v="2025-11-18T00:00:00"/>
    <s v="Desembolso 2"/>
    <x v="682"/>
    <s v="POV BOL - Nativa: Conectando el territorio II"/>
    <s v="Panamá"/>
    <x v="40"/>
    <x v="0"/>
    <s v="Co-inversor - Fundación Avina (FA)"/>
    <x v="0"/>
    <x v="11"/>
    <x v="11"/>
    <s v="Donación efectivo más de U$D 3K y menos de U$D 50K"/>
    <x v="17"/>
    <s v="US Dollar"/>
    <n v="6400"/>
    <n v="6400"/>
    <s v="Pago Completo"/>
    <s v="Desembolso 2"/>
    <s v="D-2025-11-12-26174"/>
  </r>
  <r>
    <d v="2025-11-19T00:00:00"/>
    <s v="Pago 16 Jerson I-5430"/>
    <x v="20"/>
    <s v="ASDI: Consultoría Honduras Jerson Muñoz"/>
    <s v="Panamá"/>
    <x v="5"/>
    <x v="0"/>
    <s v="Co-inversor - Fundación Avina (FA)"/>
    <x v="3"/>
    <x v="9"/>
    <x v="9"/>
    <s v="Consultoría: Implementación de Programas"/>
    <x v="8"/>
    <s v="Lempiras Hondureñas"/>
    <n v="128580.6"/>
    <n v="4892.2299999999996"/>
    <s v="Pago Completo"/>
    <s v="Pago 16 Jerson I-5430"/>
    <s v="D-2025-11-18-26213"/>
  </r>
  <r>
    <d v="2025-11-19T00:00:00"/>
    <s v="Certify Gracyane - UFOPA 28 a 30.10.25"/>
    <x v="4"/>
    <s v="WTT GER - Viagens 2025 - Via Aérea e adiantamentos"/>
    <s v="Asociacion WTT"/>
    <x v="42"/>
    <x v="1"/>
    <s v="WTT Institucional"/>
    <x v="2"/>
    <x v="2"/>
    <x v="2"/>
    <s v="Contratación de servicios/Viajes/Hoteles/Viáticos"/>
    <x v="2"/>
    <s v="Reales"/>
    <n v="507.65"/>
    <n v="96.11"/>
    <s v="Pago Completo"/>
    <s v="Certify Gracyane - UFOPA 28 a 30.10.25"/>
    <s v="D-2025-11-17-26201"/>
  </r>
  <r>
    <d v="2025-11-19T00:00:00"/>
    <s v="Honorário Septiembre- Lara Vaz"/>
    <x v="123"/>
    <s v="GCF BRA | Consultoria Genero e Diversidade - Lara Vaz"/>
    <s v="Panamá"/>
    <x v="2"/>
    <x v="0"/>
    <s v="Co-inversor - Fundación Avina (FA)"/>
    <x v="0"/>
    <x v="0"/>
    <x v="0"/>
    <s v="Consultoría: Implementación de Programas"/>
    <x v="2"/>
    <s v="Reales"/>
    <n v="7862.25"/>
    <n v="1461.52"/>
    <s v="Pago Completo"/>
    <s v="Honorário Septiembre- Lara Vaz"/>
    <s v="D-2025-11-14-26186"/>
  </r>
  <r>
    <d v="2025-11-19T00:00:00"/>
    <s v="NF 16 ref. 6 Pago Especialista Ciência Tec. Inov. - Maria Angélica"/>
    <x v="42"/>
    <s v="WTT Especialista em Ciência, Tecn. e Inovação - Maria Angélica"/>
    <s v="Asociacion WTT"/>
    <x v="69"/>
    <x v="1"/>
    <s v="WTT Institucional"/>
    <x v="2"/>
    <x v="2"/>
    <x v="2"/>
    <s v="Consultoría: Implementación de Programas"/>
    <x v="2"/>
    <s v="Reales"/>
    <n v="7095.41"/>
    <n v="1330.15"/>
    <s v="Pago Completo"/>
    <s v="NF 16 ref. 6 Pago Especialista Ciência Tec. Inov. - Maria Angélica"/>
    <s v="D-2025-11-18-26206"/>
  </r>
  <r>
    <d v="2025-11-19T00:00:00"/>
    <s v="NF 16 ref. 6 Pago Especialista Ciência Tec. Inov. - Maria Angélica"/>
    <x v="42"/>
    <s v="WTT Especialista em Ciência, Tecn. e Inovação - Maria Angélica"/>
    <s v="Asociacion WTT"/>
    <x v="42"/>
    <x v="1"/>
    <s v="WTT Institucional"/>
    <x v="2"/>
    <x v="2"/>
    <x v="2"/>
    <s v="Consultoría: Implementación de Programas"/>
    <x v="2"/>
    <s v="Reales"/>
    <n v="25209.16"/>
    <n v="4725.8599999999997"/>
    <s v="Pago Completo"/>
    <s v="NF 16 ref. 6 Pago Especialista Ciência Tec. Inov. - Maria Angélica"/>
    <s v="D-2025-11-18-26204"/>
  </r>
  <r>
    <d v="2025-11-19T00:00:00"/>
    <s v="Certify Angelica - Formação de aliados Marajó"/>
    <x v="4"/>
    <s v="WTT GER - Viagens 2025 - Via Aérea e adiantamentos"/>
    <s v="Asociacion WTT"/>
    <x v="137"/>
    <x v="1"/>
    <s v="Fundación Avina - WTT (FA-WTT)"/>
    <x v="2"/>
    <x v="2"/>
    <x v="2"/>
    <s v="Contratación de servicios/Viajes/Hoteles/Viáticos"/>
    <x v="2"/>
    <s v="Reales"/>
    <n v="554.08000000000004"/>
    <n v="104.91"/>
    <s v="Pago Completo"/>
    <s v="Certify Angelica - Formação de aliados Marajó"/>
    <s v="D-2025-11-17-26199"/>
  </r>
  <r>
    <d v="2025-11-19T00:00:00"/>
    <s v="Certify Jessyca - Formação de aliados Marajó"/>
    <x v="4"/>
    <s v="WTT GER - Viagens 2025 - Via Aérea e adiantamentos"/>
    <s v="Asociacion WTT"/>
    <x v="137"/>
    <x v="1"/>
    <s v="Fundación Avina - WTT (FA-WTT)"/>
    <x v="2"/>
    <x v="2"/>
    <x v="2"/>
    <s v="Contratación de servicios/Viajes/Hoteles/Viáticos"/>
    <x v="2"/>
    <s v="Reales"/>
    <n v="687.33"/>
    <n v="130.13"/>
    <s v="Pago Completo"/>
    <s v="Certify Jessyca - Formação de aliados Marajó"/>
    <s v="D-2025-11-17-26200"/>
  </r>
  <r>
    <d v="2025-11-19T00:00:00"/>
    <s v="NF 16 ref. 3 Aditivo Pago 1 - Programa Políticas - Mariana Brito"/>
    <x v="35"/>
    <s v="WTT POL - Consultora - Mariana Brito"/>
    <s v="Asociacion WTT"/>
    <x v="114"/>
    <x v="1"/>
    <s v="WTT Institucional"/>
    <x v="2"/>
    <x v="2"/>
    <x v="2"/>
    <s v="Consultoría: Implementación de Programas"/>
    <x v="2"/>
    <s v="Reales"/>
    <n v="12000"/>
    <n v="2249.59"/>
    <s v="Pago Completo"/>
    <s v="NF 16 ref. 3 Aditivo Pago 1 - Programa Políticas - Mariana Brito"/>
    <s v="D-2025-11-17-26198"/>
  </r>
  <r>
    <d v="2025-11-19T00:00:00"/>
    <s v="Desembolso 2/2 (30%) - Coop. Yariguarenda"/>
    <x v="398"/>
    <s v="UE Redes Chaco - fondos de innovación (Coop. Yariguarenda)"/>
    <s v="Argentina"/>
    <x v="56"/>
    <x v="0"/>
    <s v="Co-inversor - Fundación Avina (FA)"/>
    <x v="0"/>
    <x v="11"/>
    <x v="11"/>
    <s v="Donación efectivo más de U$D 50K"/>
    <x v="0"/>
    <s v="Pesos Argentinos"/>
    <n v="20865000"/>
    <n v="14776.91"/>
    <s v="Pago Completo"/>
    <s v="Desembolso 2/2 (30%) - Coop. Yariguarenda"/>
    <s v="D-2025-11-18-26212"/>
  </r>
  <r>
    <d v="2025-11-19T00:00:00"/>
    <s v="I-2024-06353 Pago II - IZWI"/>
    <x v="683"/>
    <s v="DAWF IZWI Domestic Workers Alliance"/>
    <s v="Avina Americas"/>
    <x v="28"/>
    <x v="2"/>
    <s v="Co-inversor - Avina Americas (AA)"/>
    <x v="3"/>
    <x v="7"/>
    <x v="7"/>
    <s v="Donación efectivo más de U$D 3K y menos de U$D 50K"/>
    <x v="15"/>
    <s v="US Dollar"/>
    <n v="12500"/>
    <n v="12500"/>
    <s v="Pago Completo"/>
    <s v="I-2024-06353 Pago II - IZWI"/>
    <s v="D-2025-11-19-26227"/>
  </r>
  <r>
    <d v="2025-11-19T00:00:00"/>
    <s v="NF 16 ref. 6 Pago Especialista Ciência Tec. Inov. - Maria Angélica"/>
    <x v="42"/>
    <s v="WTT Especialista em Ciência, Tecn. e Inovação - Maria Angélica"/>
    <s v="Asociacion WTT"/>
    <x v="114"/>
    <x v="1"/>
    <s v="WTT Institucional"/>
    <x v="2"/>
    <x v="2"/>
    <x v="2"/>
    <s v="Consultoría: Implementación de Programas"/>
    <x v="2"/>
    <s v="Reales"/>
    <n v="2790.84"/>
    <n v="523.19000000000005"/>
    <s v="Pago Completo"/>
    <s v="NF 16 ref. 6 Pago Especialista Ciência Tec. Inov. - Maria Angélica"/>
    <s v="D-2025-11-18-26205"/>
  </r>
  <r>
    <d v="2025-11-19T00:00:00"/>
    <s v="NO PAGAR - Imposto Locação de imóvel agenda Marajó e COP30"/>
    <x v="36"/>
    <s v="GCF BRA | Eventos e Viagens - Projeto Marajó"/>
    <s v="Brasil"/>
    <x v="2"/>
    <x v="0"/>
    <s v="Co-inversor - Fundación Avina (FA)"/>
    <x v="0"/>
    <x v="11"/>
    <x v="11"/>
    <s v="Organizado por Avina"/>
    <x v="2"/>
    <s v="Reales"/>
    <n v="17712.099999999999"/>
    <n v="3320.42"/>
    <s v="Pago Completo"/>
    <s v="NO PAGAR - Imposto Locação de imóvel agenda Marajó e COP30"/>
    <s v="D-2025-11-26-26300"/>
  </r>
  <r>
    <d v="2025-11-19T00:00:00"/>
    <s v="Desembolso único COIAB I-7260"/>
    <x v="684"/>
    <s v="Amazonía: COICA - Pré COP Indigena"/>
    <s v="Avina Americas"/>
    <x v="86"/>
    <x v="2"/>
    <s v="Co-inversor - Avina Americas (AA)"/>
    <x v="0"/>
    <x v="6"/>
    <x v="6"/>
    <s v="Donación efectivo más de U$D 3K y menos de U$D 50K"/>
    <x v="11"/>
    <s v="US Dollar"/>
    <n v="30000"/>
    <n v="30000"/>
    <s v="Pago Completo"/>
    <s v="Desembolso único COIAB I-7260"/>
    <s v="D-2025-11-18-26208"/>
  </r>
  <r>
    <d v="2025-11-19T00:00:00"/>
    <s v="NF 36 ref. Pago 6 - Comunicação WTT - Mariana Brimdjam"/>
    <x v="34"/>
    <s v="WTT COM - Consultora - Mariana Ribeiro Brimdjam"/>
    <s v="Asociacion WTT"/>
    <x v="114"/>
    <x v="1"/>
    <s v="WTT Institucional"/>
    <x v="2"/>
    <x v="2"/>
    <x v="2"/>
    <s v="Consultoría: Implementación de Programas"/>
    <x v="2"/>
    <s v="Reales"/>
    <n v="12600"/>
    <n v="2362.0700000000002"/>
    <s v="Pago Completo"/>
    <s v="NF 36 ref. Pago 6 - Comunicação WTT - Mariana Brimdjam"/>
    <s v="D-2025-11-17-26188"/>
  </r>
  <r>
    <d v="2025-11-19T00:00:00"/>
    <s v="NF 3 ref. 1 Aditivo Pago 1 Gestor PD&amp;I - Renata Bueloni"/>
    <x v="354"/>
    <s v="WTT Gestor Científico PD&amp;I - Renata H. Bueloni | 2025"/>
    <s v="Asociacion WTT"/>
    <x v="42"/>
    <x v="1"/>
    <s v="WTT Institucional"/>
    <x v="2"/>
    <x v="2"/>
    <x v="2"/>
    <s v="Consultoría: Implementación de Programas"/>
    <x v="2"/>
    <s v="Reales"/>
    <n v="3739.15"/>
    <n v="700.96"/>
    <s v="Pago Completo"/>
    <s v="NF 3 ref. 1 Aditivo Pago 1 Gestor PD&amp;I - Renata Bueloni"/>
    <s v="D-2025-11-18-26202"/>
  </r>
  <r>
    <d v="2025-11-19T00:00:00"/>
    <s v="NF 3 ref. 1 Aditivo Pago 1 Gestor PD&amp;I - Renata Bueloni"/>
    <x v="354"/>
    <s v="WTT Gestor Científico PD&amp;I - Renata H. Bueloni | 2025"/>
    <s v="Asociacion WTT"/>
    <x v="69"/>
    <x v="1"/>
    <s v="WTT Institucional"/>
    <x v="2"/>
    <x v="2"/>
    <x v="2"/>
    <s v="Consultoría: Implementación de Programas"/>
    <x v="2"/>
    <s v="Reales"/>
    <n v="29260.85"/>
    <n v="5485.42"/>
    <s v="Pago Completo"/>
    <s v="NF 3 ref. 1 Aditivo Pago 1 Gestor PD&amp;I - Renata Bueloni"/>
    <s v="D-2025-11-18-26203"/>
  </r>
  <r>
    <d v="2025-11-20T00:00:00"/>
    <s v="UE Mx - Enmienda I - 1er dmb 2025 - PRODESC"/>
    <x v="685"/>
    <s v="UE Mx: PRODESC - NDICI CSO/2023/450-034"/>
    <s v="Mexico"/>
    <x v="100"/>
    <x v="0"/>
    <s v="Co-inversor - Fundación Avina (FA)"/>
    <x v="3"/>
    <x v="3"/>
    <x v="3"/>
    <s v="Donación efectivo más de U$D 50K"/>
    <x v="6"/>
    <s v="Pesos Mexicanos"/>
    <n v="1169903.07"/>
    <n v="63789.7"/>
    <s v="Pago Completo"/>
    <s v="UE Mx - Enmienda I - 1er dmb 2025 - PRODESC"/>
    <s v="D-2025-11-04-26112"/>
  </r>
  <r>
    <d v="2025-11-20T00:00:00"/>
    <s v="Fac 65556 Allegrotours - Pasaje Aerea Asunción Miriam Priotti"/>
    <x v="304"/>
    <s v="Lazos de Agua: Especialista en Cambio de Comportamiento"/>
    <s v="Panamá"/>
    <x v="121"/>
    <x v="0"/>
    <s v="Co-inversor - Fundación Avina (FA)"/>
    <x v="4"/>
    <x v="12"/>
    <x v="12"/>
    <s v="Consultoría: Implementación de Programas"/>
    <x v="0"/>
    <s v="US Dollar"/>
    <n v="781"/>
    <n v="781"/>
    <s v="Pago Completo"/>
    <s v="Fac 65556 Allegrotours - Pasaje Aerea Asunción Miriam Priotti"/>
    <s v="D-2025-11-17-26195"/>
  </r>
  <r>
    <d v="2025-11-20T00:00:00"/>
    <s v="Invoice 390 - Pago1 parte DOW - Perceptual Advisors"/>
    <x v="686"/>
    <s v="ECI – C4 - Escuela de Influencers sociales"/>
    <s v="Avina Americas"/>
    <x v="32"/>
    <x v="2"/>
    <s v="Co-inversor - Avina Americas (AA)"/>
    <x v="6"/>
    <x v="19"/>
    <x v="19"/>
    <s v="Consultoría: Contratación de servicios/Otros"/>
    <x v="11"/>
    <s v="US Dollar"/>
    <n v="5000"/>
    <n v="5000"/>
    <s v="Pago Completo"/>
    <s v="Invoice 390 - Pago1 parte DOW - Perceptual Advisors"/>
    <s v="D-2025-11-20-26236"/>
  </r>
  <r>
    <d v="2025-11-20T00:00:00"/>
    <s v="Honorarios noviembre 2025"/>
    <x v="77"/>
    <s v="SURGE | Consultoria de Monitoreo e Evaluación | Eva Villanueva"/>
    <s v="Panamá"/>
    <x v="61"/>
    <x v="0"/>
    <s v="Avina Americas – Fundación Avina (AA-FA)"/>
    <x v="5"/>
    <x v="16"/>
    <x v="16"/>
    <s v="Consultoría: Implementación de Programas"/>
    <x v="6"/>
    <s v="Pesos Mexicanos"/>
    <n v="36474"/>
    <n v="1993.11"/>
    <s v="Pago Completo"/>
    <s v="Honorarios noviembre 2025"/>
    <s v="D-2025-11-19-26216"/>
  </r>
  <r>
    <d v="2025-11-20T00:00:00"/>
    <s v="Fac 5 Marvson Andrade - Consultoría"/>
    <x v="215"/>
    <s v="Águas do Marajó: Consultoría articulación de campo y sistematización de datos"/>
    <s v="Panamá"/>
    <x v="67"/>
    <x v="0"/>
    <s v="Co-inversor - Fundación Avina (FA)"/>
    <x v="4"/>
    <x v="12"/>
    <x v="12"/>
    <s v="Consultoría: Implementación de Programas"/>
    <x v="2"/>
    <s v="Reales"/>
    <n v="14000"/>
    <n v="2650.66"/>
    <s v="Pago Completo"/>
    <s v="Fac 5 Marvson Andrade - Consultoría"/>
    <s v="D-2025-11-19-26230"/>
  </r>
  <r>
    <d v="2025-11-20T00:00:00"/>
    <s v="Pago 1/4"/>
    <x v="687"/>
    <s v="UE Redes Chaco -  Evaluación intermedia"/>
    <s v="Argentina"/>
    <x v="56"/>
    <x v="0"/>
    <s v="Co-inversor - Fundación Avina (FA)"/>
    <x v="0"/>
    <x v="11"/>
    <x v="11"/>
    <s v="Consultoría: Inversiones"/>
    <x v="0"/>
    <s v="US Dollar"/>
    <n v="2000"/>
    <n v="2000"/>
    <s v="Pago Completo"/>
    <s v="Pago 1/4"/>
    <s v="D-2025-11-20-26234"/>
  </r>
  <r>
    <d v="2025-11-20T00:00:00"/>
    <s v="Fac 66209 Allegrotours - Hospedaje Asunción Miriam Priotti"/>
    <x v="304"/>
    <s v="Lazos de Agua: Especialista en Cambio de Comportamiento"/>
    <s v="Panamá"/>
    <x v="121"/>
    <x v="0"/>
    <s v="Co-inversor - Fundación Avina (FA)"/>
    <x v="4"/>
    <x v="12"/>
    <x v="12"/>
    <s v="Consultoría: Implementación de Programas"/>
    <x v="0"/>
    <s v="US Dollar"/>
    <n v="446"/>
    <n v="446"/>
    <s v="Pago Completo"/>
    <s v="Fac 66209 Allegrotours - Hospedaje Asunción Miriam Priotti"/>
    <s v="D-2025-11-17-26196"/>
  </r>
  <r>
    <d v="2025-11-20T00:00:00"/>
    <s v="001-25 Diego Luna - Pago 1/2"/>
    <x v="688"/>
    <s v="EH2030: Debate Presidencial Futuro del Agua -Consultoría Diego Luna"/>
    <s v="Panamá"/>
    <x v="27"/>
    <x v="0"/>
    <s v="Co-inversor - Fundación Avina (FA)"/>
    <x v="4"/>
    <x v="4"/>
    <x v="4"/>
    <s v="Consultoría: Contratación de servicios/Otros"/>
    <x v="1"/>
    <s v="US Dollar"/>
    <n v="1200"/>
    <n v="1200"/>
    <s v="Pago Completo"/>
    <s v="001-25 Diego Luna - Pago 1/2"/>
    <s v="D-2025-11-19-26225"/>
  </r>
  <r>
    <d v="2025-11-20T00:00:00"/>
    <s v="Pago unico | Consultoría Promoción Humana, AC"/>
    <x v="689"/>
    <s v="SURGE | Políticas de búsqueda de personas desaparecidas | Pro-Teje, Redes de Protección Comunitaria A.C."/>
    <s v="Panamá"/>
    <x v="127"/>
    <x v="0"/>
    <s v="Avina Americas – Fundación Avina (AA-FA)"/>
    <x v="5"/>
    <x v="5"/>
    <x v="5"/>
    <s v="Donación efectivo más de U$D 3K y menos de U$D 50K"/>
    <x v="6"/>
    <s v="US Dollar"/>
    <n v="49972"/>
    <n v="49972"/>
    <s v="Pago Completo"/>
    <s v="Pago unico | Consultoría Promoción Humana, AC"/>
    <s v="D-2025-11-19-26231"/>
  </r>
  <r>
    <d v="2025-11-20T00:00:00"/>
    <s v="Pago Arancia Travel"/>
    <x v="659"/>
    <s v="Impulsouth II: Participación de 3 grantees en COP30"/>
    <s v="Panamá"/>
    <x v="63"/>
    <x v="0"/>
    <s v="Co-inversor - Fundación Avina (FA)"/>
    <x v="7"/>
    <x v="22"/>
    <x v="22"/>
    <s v="Contratación de servicios/Viajes/Hoteles/Viáticos"/>
    <x v="36"/>
    <s v="US Dollar"/>
    <n v="8700"/>
    <n v="8700"/>
    <s v="Pago Completo"/>
    <s v="Pago Arancia Travel"/>
    <s v="D-2025-11-05-26125"/>
  </r>
  <r>
    <d v="2025-11-20T00:00:00"/>
    <s v="Enmienda Prod. Nativas"/>
    <x v="183"/>
    <s v="UE Redes Chaco - fondos de innovación (Producciones Nativas)"/>
    <s v="Argentina"/>
    <x v="56"/>
    <x v="0"/>
    <s v="Co-inversor - Fundación Avina (FA)"/>
    <x v="0"/>
    <x v="11"/>
    <x v="11"/>
    <s v="Donación efectivo más de U$D 50K"/>
    <x v="0"/>
    <s v="Pesos Argentinos"/>
    <n v="5000000"/>
    <n v="3541.08"/>
    <s v="Pago Completo"/>
    <s v="Enmienda Prod. Nativas"/>
    <s v="D-2025-11-20-26232"/>
  </r>
  <r>
    <d v="2025-11-20T00:00:00"/>
    <s v="Pago por PAGERS SURGE | Agencia comunicacion"/>
    <x v="236"/>
    <s v="SURGE | Redes sociales y productos de comunicación"/>
    <s v="Panamá"/>
    <x v="127"/>
    <x v="0"/>
    <s v="Avina Americas – Fundación Avina (AA-FA)"/>
    <x v="5"/>
    <x v="5"/>
    <x v="5"/>
    <s v="Consultoría: Contratación de servicios/Otros"/>
    <x v="6"/>
    <s v="US Dollar"/>
    <n v="600"/>
    <n v="600"/>
    <s v="Pago Completo"/>
    <s v="Pago por PAGERS SURGE | Agencia comunicacion"/>
    <s v="D-2025-11-19-26228"/>
  </r>
  <r>
    <d v="2025-11-20T00:00:00"/>
    <s v="2nd payment Gissele Flores"/>
    <x v="505"/>
    <s v="Impulsouth II: JTL&amp;I Grants - Gissele Flores - Ecuador"/>
    <s v="Panamá"/>
    <x v="63"/>
    <x v="0"/>
    <s v="Co-inversor - Fundación Avina (FA)"/>
    <x v="7"/>
    <x v="22"/>
    <x v="25"/>
    <s v="Donación efectivo más de U$D 3K y menos de U$D 50K"/>
    <x v="11"/>
    <s v="US Dollar"/>
    <n v="2000"/>
    <n v="2000"/>
    <s v="Pago Completo"/>
    <s v="2nd payment Gissele Flores"/>
    <s v="D-2025-11-19-26217"/>
  </r>
  <r>
    <d v="2025-11-20T00:00:00"/>
    <s v="001-25 Diego Luna - Pago 2/2"/>
    <x v="688"/>
    <s v="EH2030: Debate Presidencial Futuro del Agua -Consultoría Diego Luna"/>
    <s v="Panamá"/>
    <x v="27"/>
    <x v="0"/>
    <s v="Co-inversor - Fundación Avina (FA)"/>
    <x v="4"/>
    <x v="4"/>
    <x v="4"/>
    <s v="Consultoría: Contratación de servicios/Otros"/>
    <x v="1"/>
    <s v="US Dollar"/>
    <n v="2000"/>
    <n v="2000"/>
    <s v="Pago Completo"/>
    <s v="001-25 Diego Luna - Pago 2/2"/>
    <s v="D-2025-11-19-26226"/>
  </r>
  <r>
    <d v="2025-11-20T00:00:00"/>
    <s v="Invoice 390 - Pago1 parte CTL - Perceptual Advisors"/>
    <x v="686"/>
    <s v="ECI – C4 - Escuela de Influencers sociales"/>
    <s v="Avina Americas"/>
    <x v="97"/>
    <x v="2"/>
    <s v="Co-inversor - Avina Americas (AA)"/>
    <x v="6"/>
    <x v="19"/>
    <x v="19"/>
    <s v="Consultoría: Contratación de servicios/Otros"/>
    <x v="11"/>
    <s v="US Dollar"/>
    <n v="7000"/>
    <n v="7000"/>
    <s v="Pago Completo"/>
    <s v="Invoice 390 - Pago1 parte CTL - Perceptual Advisors"/>
    <s v="D-2025-11-20-26237"/>
  </r>
  <r>
    <d v="2025-11-20T00:00:00"/>
    <s v="FC 67423 - Vuelo Eva Duarte"/>
    <x v="156"/>
    <s v="Biomas II :  Apoio à Coordenação Programática (Eva Eduarda)"/>
    <s v="Panamá"/>
    <x v="103"/>
    <x v="0"/>
    <s v="Avina Americas – Fundación Avina (AA-FA)"/>
    <x v="0"/>
    <x v="0"/>
    <x v="0"/>
    <s v="Consultoría: Implementación de Programas"/>
    <x v="2"/>
    <s v="US Dollar"/>
    <n v="265.5"/>
    <n v="265.5"/>
    <s v="Pago Completo"/>
    <s v="FC 67423 - Vuelo Eva Duarte"/>
    <s v="D-2025-11-14-26185"/>
  </r>
  <r>
    <d v="2025-11-20T00:00:00"/>
    <s v="L Passos - Consultoría"/>
    <x v="690"/>
    <s v="Aliados por el Agua Fase II - Consultoría Programática"/>
    <s v="Panamá"/>
    <x v="139"/>
    <x v="0"/>
    <s v="Co-inversor - Fundación Avina (FA)"/>
    <x v="4"/>
    <x v="12"/>
    <x v="12"/>
    <s v="Consultoría: Implementación de Programas"/>
    <x v="36"/>
    <s v="Reales"/>
    <n v="37122.400000000001"/>
    <n v="7028.49"/>
    <s v="Pago Completo"/>
    <s v="L Passos - Consultoría"/>
    <s v="D-2025-11-20-26240"/>
  </r>
  <r>
    <d v="2025-11-21T00:00:00"/>
    <s v="Pago Unico _ ICC: Pasaje COP30"/>
    <x v="691"/>
    <s v="ICC: Pasaje COP30"/>
    <s v="Panamá"/>
    <x v="106"/>
    <x v="0"/>
    <s v="Co-inversor - Fundación Avina (FA)"/>
    <x v="3"/>
    <x v="3"/>
    <x v="3"/>
    <s v="Contratación de servicios/Viajes/Hoteles/Viáticos"/>
    <x v="36"/>
    <s v="US Dollar"/>
    <n v="1808"/>
    <n v="1808"/>
    <s v="Pago Completo"/>
    <s v="Pago Unico _ ICC: Pasaje COP30"/>
    <s v="D-2025-11-20-26235"/>
  </r>
  <r>
    <d v="2025-11-21T00:00:00"/>
    <s v="Fac 00100001090000000003 - María Fernanda Vargas - Consultoría"/>
    <x v="692"/>
    <s v="CARSI IV - Consultoría de Incidencia"/>
    <s v="Panamá"/>
    <x v="134"/>
    <x v="0"/>
    <s v="Co-inversor - Fundación Avina (FA)"/>
    <x v="4"/>
    <x v="4"/>
    <x v="4"/>
    <s v="Consultoría: Contratación de servicios/Otros"/>
    <x v="14"/>
    <s v="US Dollar"/>
    <n v="1000"/>
    <n v="1000"/>
    <s v="Pago Completo"/>
    <s v="Fac 00100001090000000003 - María Fernanda Vargas - Consultoría"/>
    <s v="D-2025-11-20-26233"/>
  </r>
  <r>
    <d v="2025-11-21T00:00:00"/>
    <s v="Pago Noviembre 2025 Pamela"/>
    <x v="58"/>
    <s v="Andes Resiliente II: Consultoría técnica Pamela Olmedo"/>
    <s v="Panamá"/>
    <x v="133"/>
    <x v="0"/>
    <s v="Co-inversor - Fundación Avina (FA)"/>
    <x v="7"/>
    <x v="14"/>
    <x v="14"/>
    <s v="Consultoría: Implementación de Programas"/>
    <x v="11"/>
    <s v="US Dollar"/>
    <n v="3216.96"/>
    <n v="3216.96"/>
    <s v="Pago Completo"/>
    <s v="Pago Noviembre 2025 Pamela"/>
    <s v="D-2025-11-19-26218"/>
  </r>
  <r>
    <d v="2025-11-21T00:00:00"/>
    <s v="18 Honorarios Ana Maria Noviembre 2025"/>
    <x v="38"/>
    <s v="Impulsouth II: Consultoría Comunicaciones Ana Maria Vela"/>
    <s v="Panamá"/>
    <x v="63"/>
    <x v="0"/>
    <s v="Co-inversor - Fundación Avina (FA)"/>
    <x v="7"/>
    <x v="14"/>
    <x v="14"/>
    <s v="Consultoría: Implementación de Programas"/>
    <x v="10"/>
    <s v="Nuevos Soles Peruanos"/>
    <n v="10000"/>
    <n v="2862.05"/>
    <s v="Pago Completo"/>
    <s v="18 Honorarios Ana Maria Noviembre 2025"/>
    <s v="D-2025-11-17-26190"/>
  </r>
  <r>
    <d v="2025-11-21T00:00:00"/>
    <s v="Reembolso Luciana Passos - Gastos de Reunião"/>
    <x v="496"/>
    <s v="Reunião de Equipe Água"/>
    <s v="Panamá"/>
    <x v="27"/>
    <x v="0"/>
    <s v="Co-inversor - Fundación Avina (FA)"/>
    <x v="4"/>
    <x v="12"/>
    <x v="12"/>
    <s v="Contratación de servicios/Viajes/Hoteles/Viáticos"/>
    <x v="2"/>
    <s v="US Dollar"/>
    <n v="44.01"/>
    <n v="44.01"/>
    <s v="Pago Completo"/>
    <s v="Reembolso Luciana Passos - Gastos de Reunião"/>
    <s v="D-2025-11-19-26222"/>
  </r>
  <r>
    <d v="2025-11-21T00:00:00"/>
    <s v="Honorário Novembro"/>
    <x v="69"/>
    <s v="GCF BRA | Administrative Consulting - Caroline Santos"/>
    <s v="Panamá"/>
    <x v="2"/>
    <x v="0"/>
    <s v="Co-inversor - Fundación Avina (FA)"/>
    <x v="0"/>
    <x v="0"/>
    <x v="0"/>
    <s v="Consultoría: Implementación de Programas"/>
    <x v="2"/>
    <s v="Reales"/>
    <n v="8500"/>
    <n v="1609.33"/>
    <s v="Pago Completo"/>
    <s v="Honorário Novembro"/>
    <s v="D-2025-11-20-26238"/>
  </r>
  <r>
    <d v="2025-11-21T00:00:00"/>
    <s v="Cuota 10/12 Paz Gonzalez"/>
    <x v="242"/>
    <s v="Avina: Consultoría Programática Biomas y Accion Climática (Paz Gonzalez)"/>
    <s v="Panamá"/>
    <x v="101"/>
    <x v="0"/>
    <s v="Avina Americas – Fundación Avina (AA-FA)"/>
    <x v="7"/>
    <x v="14"/>
    <x v="14"/>
    <s v="Consultoría: Implementación de Programas"/>
    <x v="0"/>
    <s v="Pesos Argentinos"/>
    <n v="4060347.3"/>
    <n v="2875.6"/>
    <s v="Pago Completo"/>
    <s v="Cuota 10/12 Paz Gonzalez"/>
    <s v="D-2025-11-18-26210"/>
  </r>
  <r>
    <d v="2025-11-21T00:00:00"/>
    <s v="Honorarios Carola Noviembre 2024"/>
    <x v="161"/>
    <s v="Equipo: Consultoria Gestion Programatica Carola Mejía Silva"/>
    <s v="Panamá"/>
    <x v="63"/>
    <x v="0"/>
    <s v="Co-inversor - Fundación Avina (FA)"/>
    <x v="7"/>
    <x v="14"/>
    <x v="14"/>
    <s v="Consultoría: Implementación de Programas"/>
    <x v="10"/>
    <s v="Pesos Bolivianos"/>
    <n v="14711.48"/>
    <n v="2113.7199999999998"/>
    <s v="Pago Completo"/>
    <s v="Honorarios Carola Noviembre 2024"/>
    <s v="D-2025-11-18-26209"/>
  </r>
  <r>
    <d v="2025-11-21T00:00:00"/>
    <s v="Reembolso Luciana Passos - Reunião Tigre"/>
    <x v="496"/>
    <s v="Reunião de Equipe Água"/>
    <s v="Panamá"/>
    <x v="27"/>
    <x v="0"/>
    <s v="Co-inversor - Fundación Avina (FA)"/>
    <x v="4"/>
    <x v="12"/>
    <x v="12"/>
    <s v="Contratación de servicios/Viajes/Hoteles/Viáticos"/>
    <x v="2"/>
    <s v="US Dollar"/>
    <n v="128.58000000000001"/>
    <n v="128.58000000000001"/>
    <s v="Pago Completo"/>
    <s v="Reembolso Luciana Passos - Reunião Tigre"/>
    <s v="D-2025-11-19-26223"/>
  </r>
  <r>
    <d v="2025-11-24T00:00:00"/>
    <s v="Envío cartas certificadas FDR 1"/>
    <x v="693"/>
    <s v="FDR 2 - Gestión de cobranza"/>
    <s v="Chile"/>
    <x v="70"/>
    <x v="0"/>
    <s v="Co-inversor - Fundación Avina (FA)"/>
    <x v="1"/>
    <x v="26"/>
    <x v="28"/>
    <s v="Consultoría: Inversiones"/>
    <x v="36"/>
    <s v="Pesos Chilenos"/>
    <n v="73162"/>
    <n v="78.55"/>
    <s v="Pago Completo"/>
    <s v="Envío cartas certificadas FDR 1"/>
    <s v="D-2025-11-20-26241"/>
  </r>
  <r>
    <d v="2025-11-24T00:00:00"/>
    <s v="Fundación Bosques Nativos - Desembolso 1/2"/>
    <x v="694"/>
    <s v="Aliados por el Agua Fase II - Bosques Nativos"/>
    <s v="Panamá"/>
    <x v="139"/>
    <x v="0"/>
    <s v="Co-inversor - Fundación Avina (FA)"/>
    <x v="4"/>
    <x v="4"/>
    <x v="4"/>
    <s v="Donación efectivo más de U$D 50K"/>
    <x v="36"/>
    <s v="US Dollar"/>
    <n v="118560"/>
    <n v="118560"/>
    <s v="Pago Completo"/>
    <s v="Fundación Bosques Nativos - Desembolso 1/2"/>
    <s v="D-2025-11-21-26242"/>
  </r>
  <r>
    <d v="2025-11-25T00:00:00"/>
    <s v="02 Honorarios Juan José Bernal"/>
    <x v="623"/>
    <s v="Comic Relief: Omicse"/>
    <s v="Panamá"/>
    <x v="122"/>
    <x v="0"/>
    <s v="Co-inversor - Fundación Avina (FA)"/>
    <x v="7"/>
    <x v="40"/>
    <x v="44"/>
    <s v="Consultoría: Inversiones"/>
    <x v="11"/>
    <s v="US Dollar"/>
    <n v="25000"/>
    <n v="25000"/>
    <s v="Pago Completo"/>
    <s v="02 Honorarios Juan José Bernal"/>
    <s v="D-2025-11-24-26254"/>
  </r>
  <r>
    <d v="2025-11-25T00:00:00"/>
    <s v="I-2025-07363 - Pago 1/2 - Flacma"/>
    <x v="695"/>
    <s v="ECI - REG - FLACMA - Ciudades Circulares"/>
    <s v="Panamá"/>
    <x v="27"/>
    <x v="0"/>
    <s v="Co-inversor - Fundación Avina (FA)"/>
    <x v="6"/>
    <x v="10"/>
    <x v="10"/>
    <s v="Donación efectivo más de U$D 3K y menos de U$D 50K"/>
    <x v="36"/>
    <s v="US Dollar"/>
    <n v="5000"/>
    <n v="5000"/>
    <s v="Pago Completo"/>
    <s v="I-2025-07363 - Pago 1/2 - Flacma"/>
    <s v="D-2025-11-24-26260"/>
  </r>
  <r>
    <d v="2025-11-25T00:00:00"/>
    <s v="Pago unico | Miriam Paola Flores Pérez."/>
    <x v="696"/>
    <s v="SURGE | Miscelánea Oaxaqueña de Acción Común | Miriam Perez"/>
    <s v="Panamá"/>
    <x v="75"/>
    <x v="0"/>
    <s v="Avina Americas – Fundación Avina (AA-FA)"/>
    <x v="5"/>
    <x v="5"/>
    <x v="5"/>
    <s v="Consultoría: Inversiones"/>
    <x v="6"/>
    <s v="US Dollar"/>
    <n v="36000"/>
    <n v="36000"/>
    <s v="Pago Completo"/>
    <s v="Pago unico | Miriam Paola Flores Pérez."/>
    <s v="D-2025-11-24-26259"/>
  </r>
  <r>
    <d v="2025-11-25T00:00:00"/>
    <s v="2nd payment Cynthia Mulenga"/>
    <x v="517"/>
    <s v="Impulsouth II: JTL&amp;I Grants - Cynthia Chibwe - Zambia"/>
    <s v="Panamá"/>
    <x v="63"/>
    <x v="0"/>
    <s v="Co-inversor - Fundación Avina (FA)"/>
    <x v="7"/>
    <x v="22"/>
    <x v="25"/>
    <s v="Donación efectivo más de U$D 3K y menos de U$D 50K"/>
    <x v="34"/>
    <s v="US Dollar"/>
    <n v="2000"/>
    <n v="2000"/>
    <s v="Pago Completo"/>
    <s v="2nd payment Cynthia Mulenga"/>
    <s v="D-2025-11-24-26249"/>
  </r>
  <r>
    <d v="2025-11-25T00:00:00"/>
    <s v="Tarjeta corporativa | Gastos de linkedin SURGE | Reporte Valentina Certify"/>
    <x v="236"/>
    <s v="SURGE | Redes sociales y productos de comunicación"/>
    <s v="Panamá"/>
    <x v="127"/>
    <x v="0"/>
    <s v="Avina Americas – Fundación Avina (AA-FA)"/>
    <x v="5"/>
    <x v="5"/>
    <x v="5"/>
    <s v="Consultoría: Contratación de servicios/Otros"/>
    <x v="6"/>
    <s v="US Dollar"/>
    <n v="99.84"/>
    <n v="99.84"/>
    <s v="Pago Completo"/>
    <s v="Tarjeta corporativa | Gastos de linkedin SURGE | Reporte Valentina Certify"/>
    <s v="D-2025-11-18-26214"/>
  </r>
  <r>
    <d v="2025-11-25T00:00:00"/>
    <s v="No pagar | Tarjeta Corporativa - Maria Lujan - Cena de Equipo"/>
    <x v="496"/>
    <s v="Reunião de Equipe Água"/>
    <s v="Panamá"/>
    <x v="27"/>
    <x v="0"/>
    <s v="Co-inversor - Fundación Avina (FA)"/>
    <x v="4"/>
    <x v="12"/>
    <x v="12"/>
    <s v="Contratación de servicios/Viajes/Hoteles/Viáticos"/>
    <x v="2"/>
    <s v="US Dollar"/>
    <n v="99.62"/>
    <n v="99.62"/>
    <s v="Pago Completo"/>
    <s v="No pagar | Tarjeta Corporativa - Maria Lujan - Cena de Equipo"/>
    <s v="D-2025-11-03-26097"/>
  </r>
  <r>
    <d v="2025-11-25T00:00:00"/>
    <s v="Pago Saldo Evento Mapbiomas Chile I-07274"/>
    <x v="592"/>
    <s v="MapBiomas: Coordinación logística Congreso Chile Turismo Esquerré"/>
    <s v="Panamá"/>
    <x v="129"/>
    <x v="0"/>
    <s v="Avina Americas – Fundación Avina (AA-FA)"/>
    <x v="0"/>
    <x v="11"/>
    <x v="11"/>
    <s v="Consultoría: Contratación de servicios/Otros"/>
    <x v="1"/>
    <s v="US Dollar"/>
    <n v="18026"/>
    <n v="18026"/>
    <s v="Pago Completo"/>
    <s v="Pago Saldo Evento Mapbiomas Chile I-07274"/>
    <s v="D-2025-11-24-26256"/>
  </r>
  <r>
    <d v="2025-11-25T00:00:00"/>
    <s v="Salon Actividad RIAM 27 nov"/>
    <x v="324"/>
    <s v="UE Chile-Periplo: Talleres proyecto 2025"/>
    <s v="Chile"/>
    <x v="65"/>
    <x v="0"/>
    <s v="Co-inversor - Fundación Avina (FA)"/>
    <x v="3"/>
    <x v="3"/>
    <x v="3"/>
    <s v="Contratación de servicios/Viajes/Hoteles/Viáticos"/>
    <x v="1"/>
    <s v="Pesos Chilenos"/>
    <n v="719950"/>
    <n v="773.01"/>
    <s v="Pago Completo"/>
    <s v="Salon Actividad RIAM 27 nov"/>
    <s v="D-2025-11-19-26221"/>
  </r>
  <r>
    <d v="2025-11-25T00:00:00"/>
    <s v="Baixa de Adiantamento Marcelo Tavares - 5.000"/>
    <x v="605"/>
    <s v="GCF BRA | Assistente Técnico de Projeto - Marcelo Tavares"/>
    <s v="Brasil"/>
    <x v="2"/>
    <x v="0"/>
    <s v="Co-inversor - Fundación Avina (FA)"/>
    <x v="0"/>
    <x v="0"/>
    <x v="0"/>
    <s v="Consultoría: Implementación de Programas"/>
    <x v="2"/>
    <s v="Reales"/>
    <n v="5000"/>
    <n v="928.71"/>
    <s v="Pago Completo"/>
    <s v="Baixa de Adiantamento Marcelo Tavares - 5.000"/>
    <s v="D-2025-11-19-26215"/>
  </r>
  <r>
    <d v="2025-11-25T00:00:00"/>
    <s v="Pago 5 COFAMIPRO I -06773"/>
    <x v="25"/>
    <s v="ASDI: COFAMIPRO, fortalecimiento en procesos de Incidencia"/>
    <s v="Panamá"/>
    <x v="5"/>
    <x v="0"/>
    <s v="Co-inversor - Fundación Avina (FA)"/>
    <x v="3"/>
    <x v="3"/>
    <x v="3"/>
    <s v="Donación efectivo más de U$D 3K y menos de U$D 50K"/>
    <x v="8"/>
    <s v="US Dollar"/>
    <n v="15000"/>
    <n v="15000"/>
    <s v="Pago Completo"/>
    <s v="Pago 5 COFAMIPRO I -06773"/>
    <s v="D-2025-11-24-26250"/>
  </r>
  <r>
    <d v="2025-11-25T00:00:00"/>
    <s v="Pago Septiembre - Octubre -Juan Duncan"/>
    <x v="194"/>
    <s v="ICC: Consultoría en comunicación - Juan Duncan"/>
    <s v="Panamá"/>
    <x v="106"/>
    <x v="0"/>
    <s v="Co-inversor - Fundación Avina (FA)"/>
    <x v="3"/>
    <x v="9"/>
    <x v="9"/>
    <s v="Consultoría: Implementación de Programas"/>
    <x v="0"/>
    <s v="Pesos Argentinos"/>
    <n v="1554161.96"/>
    <n v="1111.42"/>
    <s v="Pago Completo"/>
    <s v="Pago Septiembre - Octubre -Juan Duncan"/>
    <s v="D-2025-11-24-26253"/>
  </r>
  <r>
    <d v="2025-11-25T00:00:00"/>
    <s v="Pago final | Data Cívica"/>
    <x v="600"/>
    <s v="SURGE | Diplomado de la Clínica Jurídica de Pueblos Indígenas"/>
    <s v="Panamá"/>
    <x v="75"/>
    <x v="0"/>
    <s v="Avina Americas – Fundación Avina (AA-FA)"/>
    <x v="5"/>
    <x v="5"/>
    <x v="5"/>
    <s v="Consultoría: Contratación de servicios/Otros"/>
    <x v="6"/>
    <s v="US Dollar"/>
    <n v="1845"/>
    <n v="1845"/>
    <s v="Pago Completo"/>
    <s v="Pago final | Data Cívica"/>
    <s v="D-2025-11-24-26261"/>
  </r>
  <r>
    <d v="2025-11-25T00:00:00"/>
    <s v="Pago Único FEF I-2025-07305"/>
    <x v="697"/>
    <s v="Amazonía: FEF - Posicionamiento Congreso Futuro Panamazonía durante la COP30"/>
    <s v="Avina Americas"/>
    <x v="86"/>
    <x v="2"/>
    <s v="Co-inversor - Avina Americas (AA)"/>
    <x v="0"/>
    <x v="6"/>
    <x v="6"/>
    <s v="Donación efectivo más de U$D 3K y menos de U$D 50K"/>
    <x v="36"/>
    <s v="US Dollar"/>
    <n v="5000"/>
    <n v="5000"/>
    <s v="Pago Completo"/>
    <s v="Pago Único FEF I-2025-07305"/>
    <s v="D-2025-11-25-26267"/>
  </r>
  <r>
    <d v="2025-11-25T00:00:00"/>
    <s v="Pago de enmienda I-6825"/>
    <x v="136"/>
    <s v="MapBiomas: Indonesia"/>
    <s v="Avina Americas"/>
    <x v="10"/>
    <x v="2"/>
    <s v="Co-inversor - Avina Americas (AA)"/>
    <x v="0"/>
    <x v="6"/>
    <x v="6"/>
    <s v="Donación efectivo más de U$D 50K"/>
    <x v="16"/>
    <s v="US Dollar"/>
    <n v="20000"/>
    <n v="20000"/>
    <s v="Pago Completo"/>
    <s v="Pago de enmienda I-6825"/>
    <s v="D-2025-11-25-26268"/>
  </r>
  <r>
    <d v="2025-11-25T00:00:00"/>
    <s v="Allegro Tours - FC 69250 Eva Duarte"/>
    <x v="156"/>
    <s v="Biomas II :  Apoio à Coordenação Programática (Eva Eduarda)"/>
    <s v="Panamá"/>
    <x v="103"/>
    <x v="0"/>
    <s v="Avina Americas – Fundación Avina (AA-FA)"/>
    <x v="0"/>
    <x v="0"/>
    <x v="0"/>
    <s v="Consultoría: Implementación de Programas"/>
    <x v="2"/>
    <s v="US Dollar"/>
    <n v="658.35"/>
    <n v="658.35"/>
    <s v="Pago Completo"/>
    <s v="Allegro Tours - FC 69250 Eva Duarte"/>
    <s v="D-2025-11-24-26248"/>
  </r>
  <r>
    <d v="2025-11-25T00:00:00"/>
    <s v="Pago Arancia Travel I-07291"/>
    <x v="698"/>
    <s v="Impulsouth II: Participación UNU en COP30"/>
    <s v="Panamá"/>
    <x v="63"/>
    <x v="0"/>
    <s v="Co-inversor - Fundación Avina (FA)"/>
    <x v="7"/>
    <x v="22"/>
    <x v="22"/>
    <s v="Contratación de servicios/Viajes/Hoteles/Viáticos"/>
    <x v="36"/>
    <s v="US Dollar"/>
    <n v="5002"/>
    <n v="5002"/>
    <s v="Pago Completo"/>
    <s v="Pago Arancia Travel I-07291"/>
    <s v="D-2025-11-24-26255"/>
  </r>
  <r>
    <d v="2025-11-25T00:00:00"/>
    <s v="Factura 20601634512-03-B001-8624 - SINBA - Alianza CC"/>
    <x v="699"/>
    <s v="ECI - Latitud R Perú - Fortalecimiento del Centro Inclusivo de Recuperación Circular - CIRC"/>
    <s v="Panamá"/>
    <x v="23"/>
    <x v="0"/>
    <s v="Avina Americas – Fundación Avina (AA-FA)"/>
    <x v="6"/>
    <x v="10"/>
    <x v="10"/>
    <s v="Donación efectivo más de U$D 3K y menos de U$D 50K"/>
    <x v="7"/>
    <s v="US Dollar"/>
    <n v="10000"/>
    <n v="10000"/>
    <s v="Pago Completo"/>
    <s v="Factura 20601634512-03-B001-8624 - SINBA - Alianza CC"/>
    <s v="D-2025-11-21-26245"/>
  </r>
  <r>
    <d v="2025-11-25T00:00:00"/>
    <s v="Factura 20601634512-03-B001-8624 - SINBA -Alianza Nestlé"/>
    <x v="699"/>
    <s v="ECI - Latitud R Perú - Fortalecimiento del Centro Inclusivo de Recuperación Circular - CIRC"/>
    <s v="Panamá"/>
    <x v="117"/>
    <x v="0"/>
    <s v="Co-inversor - Fundación Avina (FA)"/>
    <x v="6"/>
    <x v="10"/>
    <x v="10"/>
    <s v="Donación efectivo más de U$D 3K y menos de U$D 50K"/>
    <x v="7"/>
    <s v="US Dollar"/>
    <n v="20000"/>
    <n v="20000"/>
    <s v="Pago Completo"/>
    <s v="Factura 20601634512-03-B001-8624 - SINBA -Alianza Nestlé"/>
    <s v="D-2025-11-21-26244"/>
  </r>
  <r>
    <d v="2025-11-25T00:00:00"/>
    <s v="Pago unico | ACCIÓN COLECTIVA SOCIOAMBIENTAL, A.C."/>
    <x v="700"/>
    <s v="SURGE | Saneamiento y Resturación de la Cuenca del Río Turbio"/>
    <s v="Panamá"/>
    <x v="124"/>
    <x v="0"/>
    <s v="Avina Americas – Fundación Avina (AA-FA)"/>
    <x v="5"/>
    <x v="5"/>
    <x v="5"/>
    <s v="Donación efectivo más de U$D 3K y menos de U$D 50K"/>
    <x v="36"/>
    <s v="US Dollar"/>
    <n v="18000"/>
    <n v="18000"/>
    <s v="Pago Completo"/>
    <s v="Pago unico | ACCIÓN COLECTIVA SOCIOAMBIENTAL, A.C."/>
    <s v="D-2025-11-24-26247"/>
  </r>
  <r>
    <d v="2025-11-25T00:00:00"/>
    <s v="Desembolso 1/2 - Fundação Amazonas Sustentável"/>
    <x v="701"/>
    <s v="Aliados por el Agua Fase II - Fundação Amazônia Sustentável"/>
    <s v="Panamá"/>
    <x v="139"/>
    <x v="0"/>
    <s v="Co-inversor - Fundación Avina (FA)"/>
    <x v="4"/>
    <x v="4"/>
    <x v="4"/>
    <s v="Donación efectivo más de U$D 50K"/>
    <x v="36"/>
    <s v="US Dollar"/>
    <n v="52000"/>
    <n v="52000"/>
    <s v="Pago Completo"/>
    <s v="Desembolso 1/2 - Fundação Amazonas Sustentável"/>
    <s v="D-2025-11-24-26251"/>
  </r>
  <r>
    <d v="2025-11-25T00:00:00"/>
    <s v="Desembolso 1/2  - CEAPS"/>
    <x v="702"/>
    <s v="Aliados por el Agua Fase II - Projeto Saúde e Alegria"/>
    <s v="Panamá"/>
    <x v="139"/>
    <x v="0"/>
    <s v="Co-inversor - Fundación Avina (FA)"/>
    <x v="4"/>
    <x v="4"/>
    <x v="4"/>
    <s v="Donación efectivo más de U$D 50K"/>
    <x v="36"/>
    <s v="US Dollar"/>
    <n v="100000"/>
    <n v="100000"/>
    <s v="Pago Completo"/>
    <s v="Desembolso 1/2  - CEAPS"/>
    <s v="D-2025-11-24-26252"/>
  </r>
  <r>
    <d v="2025-11-25T00:00:00"/>
    <s v="No pagar | Tarjeta Corporativa Florencia Iacoppeti - Maria Lujan - Cena de Equipo"/>
    <x v="496"/>
    <s v="Reunião de Equipe Água"/>
    <s v="Panamá"/>
    <x v="105"/>
    <x v="0"/>
    <s v="Avina Americas – Fundación Avina (AA-FA)"/>
    <x v="4"/>
    <x v="12"/>
    <x v="12"/>
    <s v="Contratación de servicios/Viajes/Hoteles/Viáticos"/>
    <x v="2"/>
    <s v="US Dollar"/>
    <n v="166.03"/>
    <n v="166.03"/>
    <s v="Pago Completo"/>
    <s v="No pagar | Tarjeta Corporativa Florencia Iacoppeti - Maria Lujan - Cena de Equipo"/>
    <s v="D-2025-11-03-26098"/>
  </r>
  <r>
    <d v="2025-11-25T00:00:00"/>
    <s v="Pago catering taller BASE"/>
    <x v="703"/>
    <s v="BASE Biomas - Taller Transformar con Evidencia: Incendios, Clima y Soluciones Locales"/>
    <s v="Panamá"/>
    <x v="136"/>
    <x v="0"/>
    <s v="Co-inversor - Fundación Avina (FA)"/>
    <x v="0"/>
    <x v="0"/>
    <x v="0"/>
    <s v="Organizado por Avina"/>
    <x v="36"/>
    <s v="US Dollar"/>
    <n v="800"/>
    <n v="800"/>
    <s v="Pago Completo"/>
    <s v="Pago catering taller BASE"/>
    <s v="D-2025-11-25-26273"/>
  </r>
  <r>
    <d v="2025-11-26T00:00:00"/>
    <s v="INDRA - Desembolso 1/2"/>
    <x v="704"/>
    <s v="Aliados por el Agua Fase II - INDRA Uruguay"/>
    <s v="Panamá"/>
    <x v="139"/>
    <x v="0"/>
    <s v="Co-inversor - Fundación Avina (FA)"/>
    <x v="4"/>
    <x v="4"/>
    <x v="4"/>
    <s v="Donación efectivo más de U$D 50K"/>
    <x v="36"/>
    <s v="US Dollar"/>
    <n v="80000"/>
    <n v="80000"/>
    <s v="Pago Completo"/>
    <s v="INDRA - Desembolso 1/2"/>
    <s v="D-2025-11-26-26287"/>
  </r>
  <r>
    <d v="2025-11-26T00:00:00"/>
    <s v="Fac 6 Marcela Guillibrand - Consultoría 1/2"/>
    <x v="705"/>
    <s v="Aliados por el Agua Fase II - Consultoría Programática"/>
    <s v="Panamá"/>
    <x v="139"/>
    <x v="0"/>
    <s v="Co-inversor - Fundación Avina (FA)"/>
    <x v="4"/>
    <x v="12"/>
    <x v="12"/>
    <s v="Consultoría: Implementación de Programas"/>
    <x v="36"/>
    <s v="Pesos Chilenos"/>
    <n v="7977322"/>
    <n v="8565.24"/>
    <s v="Pago Completo"/>
    <s v="Fac 6 Marcela Guillibrand - Consultoría 1/2"/>
    <s v="D-2025-11-24-26262"/>
  </r>
  <r>
    <d v="2025-11-26T00:00:00"/>
    <s v="Pago unico | Lab Indice"/>
    <x v="706"/>
    <s v="SURGE | Lab indice | Alejandro May Guillén"/>
    <s v="Panamá"/>
    <x v="75"/>
    <x v="0"/>
    <s v="Avina Americas – Fundación Avina (AA-FA)"/>
    <x v="5"/>
    <x v="5"/>
    <x v="5"/>
    <s v="Consultoría: Inversiones"/>
    <x v="36"/>
    <s v="US Dollar"/>
    <n v="26000"/>
    <n v="26000"/>
    <s v="Pago Completo"/>
    <s v="Pago unico | Lab Indice"/>
    <s v="D-2025-11-26-26294"/>
  </r>
  <r>
    <d v="2025-11-26T00:00:00"/>
    <s v="Honorário Julio y Agosto - M&amp;E"/>
    <x v="2"/>
    <s v="GCF BRA | Consultoria Monitoreo y Evaluación - Denis Conrado"/>
    <s v="Panamá"/>
    <x v="2"/>
    <x v="0"/>
    <s v="Co-inversor - Fundación Avina (FA)"/>
    <x v="0"/>
    <x v="0"/>
    <x v="0"/>
    <s v="Consultoría: Implementación de Programas"/>
    <x v="2"/>
    <s v="Reales"/>
    <n v="25159.200000000001"/>
    <n v="4716.5"/>
    <s v="Pago Completo"/>
    <s v="Honorário Julio y Agosto - M&amp;E"/>
    <s v="D-2025-11-26-26284"/>
  </r>
  <r>
    <d v="2025-11-26T00:00:00"/>
    <s v="Desembolso 1/2 - Fundación Moisés Bertoni"/>
    <x v="707"/>
    <s v="Aliados por el Agua Fase II - Fundación Moisés Bertoni"/>
    <s v="Panamá"/>
    <x v="139"/>
    <x v="0"/>
    <s v="Co-inversor - Fundación Avina (FA)"/>
    <x v="4"/>
    <x v="4"/>
    <x v="4"/>
    <s v="Donación efectivo más de U$D 50K"/>
    <x v="36"/>
    <s v="US Dollar"/>
    <n v="136000"/>
    <n v="136000"/>
    <s v="Pago Completo"/>
    <s v="Desembolso 1/2 - Fundación Moisés Bertoni"/>
    <s v="D-2025-11-25-26278"/>
  </r>
  <r>
    <d v="2025-11-26T00:00:00"/>
    <s v="Desembolso 1/2 - Fundacion para la Sostenibilidad - GUA"/>
    <x v="708"/>
    <s v="ECI - Latitud R - GUA - RI Proyecto Regional Sacatepéquez"/>
    <s v="Panamá"/>
    <x v="126"/>
    <x v="0"/>
    <s v="Avina Americas – Fundación Avina (AA-FA)"/>
    <x v="6"/>
    <x v="10"/>
    <x v="10"/>
    <s v="Donación efectivo más de U$D 3K y menos de U$D 50K"/>
    <x v="19"/>
    <s v="US Dollar"/>
    <n v="15000"/>
    <n v="15000"/>
    <s v="Pago Completo"/>
    <s v="Desembolso 1/2 - Fundacion para la Sostenibilidad - GUA"/>
    <s v="D-2025-11-25-26270"/>
  </r>
  <r>
    <d v="2025-11-26T00:00:00"/>
    <s v="Desembolso # 6"/>
    <x v="219"/>
    <s v="Pro-CLIMAR Argentina: ACDI"/>
    <s v="Panamá"/>
    <x v="92"/>
    <x v="0"/>
    <s v="Co-inversor - Fundación Avina (FA)"/>
    <x v="6"/>
    <x v="10"/>
    <x v="10"/>
    <s v="Donación efectivo más de U$D 50K"/>
    <x v="0"/>
    <s v="US Dollar"/>
    <n v="99475.28"/>
    <n v="99475.28"/>
    <s v="Pago Completo"/>
    <s v="Desembolso # 6"/>
    <s v="D-2025-11-26-26295"/>
  </r>
  <r>
    <d v="2025-11-26T00:00:00"/>
    <s v="Pago 2 Producto 4 de los TdR"/>
    <x v="583"/>
    <s v="Pro-CLIMAR Argentina - MRV (monitoring, report and verification) and programming - Output 4 - Desarrollo de software para del Sistema Nacional de Información Climática (SNIC)"/>
    <s v="Panamá"/>
    <x v="92"/>
    <x v="0"/>
    <s v="Co-inversor - Fundación Avina (FA)"/>
    <x v="6"/>
    <x v="10"/>
    <x v="10"/>
    <s v="Consultoría: Inversiones"/>
    <x v="0"/>
    <s v="Pesos Argentinos"/>
    <n v="5550000"/>
    <n v="3930.59"/>
    <s v="Pago Completo"/>
    <s v="Pago 2 Producto 4 de los TdR"/>
    <s v="D-2025-11-26-26298"/>
  </r>
  <r>
    <d v="2025-11-26T00:00:00"/>
    <s v="Maria León Consultoría UE nov 2025"/>
    <x v="232"/>
    <s v="UE Chile: Periplo Consultoria Maria Alejandra Leon"/>
    <s v="Chile"/>
    <x v="65"/>
    <x v="0"/>
    <s v="Co-inversor - Fundación Avina (FA)"/>
    <x v="3"/>
    <x v="9"/>
    <x v="9"/>
    <s v="Consultoría: Implementación de Programas"/>
    <x v="1"/>
    <s v="Pesos Chilenos"/>
    <n v="2388750"/>
    <n v="2542.39"/>
    <s v="Pago Completo"/>
    <s v="Maria León Consultoría UE nov 2025"/>
    <s v="D-2025-11-24-26264"/>
  </r>
  <r>
    <d v="2025-11-26T00:00:00"/>
    <s v="Honorário Septiembre y Octubre"/>
    <x v="2"/>
    <s v="GCF BRA | Consultoria Monitoreo y Evaluación - Denis Conrado"/>
    <s v="Panamá"/>
    <x v="2"/>
    <x v="0"/>
    <s v="Co-inversor - Fundación Avina (FA)"/>
    <x v="0"/>
    <x v="0"/>
    <x v="0"/>
    <s v="Consultoría: Implementación de Programas"/>
    <x v="2"/>
    <s v="Reales"/>
    <n v="25159.200000000001"/>
    <n v="4716.5"/>
    <s v="Pago Completo"/>
    <s v="Honorário Septiembre y Octubre"/>
    <s v="D-2025-11-26-26285"/>
  </r>
  <r>
    <d v="2025-11-26T00:00:00"/>
    <s v="Presentation of Product B and C 2025 1/2"/>
    <x v="709"/>
    <s v="GCF BRA | Governança Climática - IEB"/>
    <s v="Panamá"/>
    <x v="2"/>
    <x v="0"/>
    <s v="Co-inversor - Fundación Avina (FA)"/>
    <x v="0"/>
    <x v="0"/>
    <x v="0"/>
    <s v="Consultoría: Implementación de Programas"/>
    <x v="2"/>
    <s v="US Dollar"/>
    <n v="46162.2"/>
    <n v="46162.2"/>
    <s v="Pago Completo"/>
    <s v="Presentation of Product B and C 2025 1/2"/>
    <s v="D-2025-11-25-26271"/>
  </r>
  <r>
    <d v="2025-11-26T00:00:00"/>
    <s v="Presentation of Product B and C 2025 2/2"/>
    <x v="709"/>
    <s v="GCF BRA | Governança Climática - IEB"/>
    <s v="Panamá"/>
    <x v="2"/>
    <x v="0"/>
    <s v="Co-inversor - Fundación Avina (FA)"/>
    <x v="0"/>
    <x v="0"/>
    <x v="45"/>
    <s v="Consultoría: Implementación de Programas"/>
    <x v="2"/>
    <s v="US Dollar"/>
    <n v="19783.8"/>
    <n v="19783.8"/>
    <s v="Pago Completo"/>
    <s v="Presentation of Product B and C 2025 2/2"/>
    <s v="D-2025-11-25-26272"/>
  </r>
  <r>
    <d v="2025-11-26T00:00:00"/>
    <s v="2nd payment ANSOLE"/>
    <x v="483"/>
    <s v="Impulsouth II: JTL&amp;I Grants - ANSOLE - Cameroon"/>
    <s v="Panamá"/>
    <x v="63"/>
    <x v="0"/>
    <s v="Co-inversor - Fundación Avina (FA)"/>
    <x v="7"/>
    <x v="22"/>
    <x v="25"/>
    <s v="Donación efectivo más de U$D 3K y menos de U$D 50K"/>
    <x v="31"/>
    <s v="US Dollar"/>
    <n v="2000"/>
    <n v="2000"/>
    <s v="Pago Completo"/>
    <s v="2nd payment ANSOLE"/>
    <s v="D-2025-11-25-26266"/>
  </r>
  <r>
    <d v="2025-11-26T00:00:00"/>
    <s v="CONAFLU - Desembolso Único"/>
    <x v="710"/>
    <s v="Diálogos con Presidenciables"/>
    <s v="Panamá"/>
    <x v="90"/>
    <x v="0"/>
    <s v="Co-inversor - Fundación Avina (FA)"/>
    <x v="4"/>
    <x v="4"/>
    <x v="4"/>
    <s v="Donación efectivo más de U$D 3K y menos de U$D 50K"/>
    <x v="36"/>
    <s v="US Dollar"/>
    <n v="5000"/>
    <n v="5000"/>
    <s v="Pago Completo"/>
    <s v="CONAFLU - Desembolso Único"/>
    <s v="D-2025-11-26-26293"/>
  </r>
  <r>
    <d v="2025-11-26T00:00:00"/>
    <s v="Desembolso 1/2 - Kamkunapa"/>
    <x v="711"/>
    <s v="Aliados por el Agua Fase II - Fundación Kamkunapa"/>
    <s v="Panamá"/>
    <x v="139"/>
    <x v="0"/>
    <s v="Co-inversor - Fundación Avina (FA)"/>
    <x v="4"/>
    <x v="4"/>
    <x v="4"/>
    <s v="Donación efectivo más de U$D 50K"/>
    <x v="36"/>
    <s v="US Dollar"/>
    <n v="80000"/>
    <n v="80000"/>
    <s v="Pago Completo"/>
    <s v="Desembolso 1/2 - Kamkunapa"/>
    <s v="D-2025-11-25-26269"/>
  </r>
  <r>
    <d v="2025-11-26T00:00:00"/>
    <s v="Desembolso # 6"/>
    <x v="340"/>
    <s v="Pro-CLIMAR Argentina - UNTREF"/>
    <s v="Panamá"/>
    <x v="92"/>
    <x v="0"/>
    <s v="Co-inversor - Fundación Avina (FA)"/>
    <x v="6"/>
    <x v="10"/>
    <x v="10"/>
    <s v="Donación efectivo más de U$D 50K"/>
    <x v="36"/>
    <s v="US Dollar"/>
    <n v="38002.93"/>
    <n v="38002.93"/>
    <s v="Pago Completo"/>
    <s v="Desembolso # 6"/>
    <s v="D-2025-11-26-26296"/>
  </r>
  <r>
    <d v="2025-11-26T00:00:00"/>
    <s v="Desembolso 1/2- Fundación Natura Bolivia"/>
    <x v="712"/>
    <s v="Aliados por el Agua Fase II - Fundación Natura Bolivia"/>
    <s v="Panamá"/>
    <x v="139"/>
    <x v="0"/>
    <s v="Co-inversor - Fundación Avina (FA)"/>
    <x v="4"/>
    <x v="4"/>
    <x v="4"/>
    <s v="Donación efectivo más de U$D 50K"/>
    <x v="36"/>
    <s v="US Dollar"/>
    <n v="80000"/>
    <n v="80000"/>
    <s v="Pago Completo"/>
    <s v="Desembolso 1/2- Fundación Natura Bolivia"/>
    <s v="D-2025-11-26-26292"/>
  </r>
  <r>
    <d v="2025-11-26T00:00:00"/>
    <s v="Pago 3"/>
    <x v="475"/>
    <s v="Pro-CLIMAR Argentina - MRV (monitoring, report and verification) and programming - Output 4 - Revisión y edición de contenidos para el Sistema Nacional de Información sobre Cambio Climático (SNICC)"/>
    <s v="Panamá"/>
    <x v="92"/>
    <x v="0"/>
    <s v="Co-inversor - Fundación Avina (FA)"/>
    <x v="6"/>
    <x v="10"/>
    <x v="10"/>
    <s v="Consultoría: Inversiones"/>
    <x v="0"/>
    <s v="Pesos Argentinos"/>
    <n v="2000000"/>
    <n v="1416.43"/>
    <s v="Pago Completo"/>
    <s v="Pago 3"/>
    <s v="D-2025-11-26-26297"/>
  </r>
  <r>
    <d v="2025-11-26T00:00:00"/>
    <s v="Honorário Octubre - Lara Vaz"/>
    <x v="123"/>
    <s v="GCF BRA | Consultoria Genero e Diversidade - Lara Vaz"/>
    <s v="Panamá"/>
    <x v="2"/>
    <x v="0"/>
    <s v="Co-inversor - Fundación Avina (FA)"/>
    <x v="0"/>
    <x v="0"/>
    <x v="0"/>
    <s v="Consultoría: Implementación de Programas"/>
    <x v="2"/>
    <s v="Reales"/>
    <n v="7862.25"/>
    <n v="1473.9"/>
    <s v="Pago Completo"/>
    <s v="Honorário Octubre - Lara Vaz"/>
    <s v="D-2025-11-26-26289"/>
  </r>
  <r>
    <d v="2025-11-26T00:00:00"/>
    <s v="I-2025-07071 solicitud de pago desembolso 2  (ALIANZA 1729)"/>
    <x v="713"/>
    <s v="ECI - Latitud R ARG Fortalecimiento de la Comercialización Colectiva y Proyecto Tonelada Justa (continuidad)"/>
    <s v="Panamá"/>
    <x v="23"/>
    <x v="0"/>
    <s v="Avina Americas – Fundación Avina (AA-FA)"/>
    <x v="6"/>
    <x v="10"/>
    <x v="10"/>
    <s v="Donación efectivo más de U$D 50K"/>
    <x v="0"/>
    <s v="US Dollar"/>
    <n v="25000"/>
    <n v="25000"/>
    <s v="Pago Completo"/>
    <s v="I-2025-07071 solicitud de pago desembolso 2  (ALIANZA 1729)"/>
    <s v="D-2025-11-19-26219"/>
  </r>
  <r>
    <d v="2025-11-26T00:00:00"/>
    <s v="I-2025-07071 solicitud de pago desembolso 1 (ALIANZA 1210)"/>
    <x v="713"/>
    <s v="ECI - Latitud R ARG Fortalecimiento de la Comercialización Colectiva y Proyecto Tonelada Justa (continuidad)"/>
    <s v="Panamá"/>
    <x v="117"/>
    <x v="0"/>
    <s v="Co-inversor - Fundación Avina (FA)"/>
    <x v="6"/>
    <x v="10"/>
    <x v="10"/>
    <s v="Donación efectivo más de U$D 50K"/>
    <x v="0"/>
    <s v="US Dollar"/>
    <n v="45000"/>
    <n v="45000"/>
    <s v="Pago Completo"/>
    <s v="I-2025-07071 solicitud de pago desembolso 1 (ALIANZA 1210)"/>
    <s v="D-2025-11-19-26220"/>
  </r>
  <r>
    <d v="2025-11-26T00:00:00"/>
    <s v="Pago unico | Carto Crítica"/>
    <x v="714"/>
    <s v="SURGE | Clínica Jurídica de Pueblos Indígenas (CJPI)| Carto Crítica"/>
    <s v="Panamá"/>
    <x v="61"/>
    <x v="0"/>
    <s v="Avina Americas – Fundación Avina (AA-FA)"/>
    <x v="5"/>
    <x v="5"/>
    <x v="5"/>
    <s v="Donación efectivo más de U$D 3K y menos de U$D 50K"/>
    <x v="6"/>
    <s v="US Dollar"/>
    <n v="4000"/>
    <n v="4000"/>
    <s v="Pago Completo"/>
    <s v="Pago unico | Carto Crítica"/>
    <s v="D-2025-11-18-26207"/>
  </r>
  <r>
    <d v="2025-11-26T00:00:00"/>
    <s v="Pago unico | EMMANA SOCIAL AC"/>
    <x v="715"/>
    <s v="SURGE | Incidencias de las mujeres en el sector pesquero | Emmana social"/>
    <s v="Panamá"/>
    <x v="124"/>
    <x v="0"/>
    <s v="Avina Americas – Fundación Avina (AA-FA)"/>
    <x v="5"/>
    <x v="5"/>
    <x v="5"/>
    <s v="Donación efectivo más de U$D 3K y menos de U$D 50K"/>
    <x v="36"/>
    <s v="US Dollar"/>
    <n v="25000"/>
    <n v="25000"/>
    <s v="Pago Completo"/>
    <s v="Pago unico | EMMANA SOCIAL AC"/>
    <s v="D-2025-11-26-26291"/>
  </r>
  <r>
    <d v="2025-11-26T00:00:00"/>
    <s v="Maria Victoria Arellano consultoría nov 2025"/>
    <x v="64"/>
    <s v="Consultoría Administrativa Ikatu Maria Victoria Arellano"/>
    <s v="Chile"/>
    <x v="111"/>
    <x v="0"/>
    <s v="Co-inversor - Fundación Avina (FA)"/>
    <x v="1"/>
    <x v="17"/>
    <x v="17"/>
    <s v="Consultoría: Implementación de Programas"/>
    <x v="1"/>
    <s v="Pesos Chilenos"/>
    <n v="2300000"/>
    <n v="2447.9299999999998"/>
    <s v="Pago Completo"/>
    <s v="Maria Victoria Arellano consultoría nov 2025"/>
    <s v="D-2025-11-24-26265"/>
  </r>
  <r>
    <d v="2025-11-27T00:00:00"/>
    <s v="7mo desembolso 3er ingreso UE"/>
    <x v="135"/>
    <s v="UE Redes Chaco - FGCH"/>
    <s v="Argentina"/>
    <x v="56"/>
    <x v="0"/>
    <s v="Co-inversor - Fundación Avina (FA)"/>
    <x v="0"/>
    <x v="11"/>
    <x v="11"/>
    <s v="Donación efectivo más de U$D 50K"/>
    <x v="0"/>
    <s v="US Dollar"/>
    <n v="79956.47"/>
    <n v="79956.47"/>
    <s v="Pago Completo"/>
    <s v="7mo desembolso 3er ingreso UE"/>
    <s v="D-2025-11-25-26277"/>
  </r>
  <r>
    <d v="2025-11-27T00:00:00"/>
    <s v="NF 3 ref. Pagamento Final Programador - Osmar Vieira"/>
    <x v="414"/>
    <s v="WTT COM - Contratação programador web site | OSMAR VIEIRA"/>
    <s v="Asociacion WTT"/>
    <x v="19"/>
    <x v="1"/>
    <s v="WTT Institucional"/>
    <x v="2"/>
    <x v="13"/>
    <x v="13"/>
    <s v="Consultoría: Contratación de servicios/Otros"/>
    <x v="2"/>
    <s v="Reales"/>
    <n v="4950"/>
    <n v="925.46"/>
    <s v="Pago Completo"/>
    <s v="NF 3 ref. Pagamento Final Programador - Osmar Vieira"/>
    <s v="D-2025-11-25-26279"/>
  </r>
  <r>
    <d v="2025-11-27T00:00:00"/>
    <s v="Reemb. alimentação e traslado - José Roberto"/>
    <x v="716"/>
    <s v="WTT CAP - Congresso Futuro Iberoamericano 30 a 31/10/2025"/>
    <s v="Asociacion WTT"/>
    <x v="140"/>
    <x v="1"/>
    <s v="Fundación Avina - WTT (FA-WTT)"/>
    <x v="2"/>
    <x v="13"/>
    <x v="13"/>
    <s v="Contratación de servicios/Viajes/Hoteles/Viáticos"/>
    <x v="36"/>
    <s v="Reales"/>
    <n v="1061"/>
    <n v="198.9"/>
    <s v="Pago Completo"/>
    <s v="Reemb. alimentação e traslado - José Roberto"/>
    <s v="D-2025-11-25-26276"/>
  </r>
  <r>
    <d v="2025-11-27T00:00:00"/>
    <s v="Desembolso 1/2"/>
    <x v="717"/>
    <s v="UE Redes Chaco - fondos de innovación (Fund. Victoria Jean Navajas)"/>
    <s v="Argentina"/>
    <x v="56"/>
    <x v="0"/>
    <s v="Co-inversor - Fundación Avina (FA)"/>
    <x v="0"/>
    <x v="11"/>
    <x v="11"/>
    <s v="Donación efectivo más de U$D 50K"/>
    <x v="36"/>
    <s v="US Dollar"/>
    <n v="42000"/>
    <n v="42000"/>
    <s v="Pago Completo"/>
    <s v="Desembolso 1/2"/>
    <s v="D-2025-11-24-26246"/>
  </r>
  <r>
    <d v="2025-11-27T00:00:00"/>
    <s v="Salon Actividad RIAM 27 nov 2do pago"/>
    <x v="324"/>
    <s v="UE Chile-Periplo: Talleres proyecto 2025"/>
    <s v="Chile"/>
    <x v="65"/>
    <x v="0"/>
    <s v="Co-inversor - Fundación Avina (FA)"/>
    <x v="3"/>
    <x v="3"/>
    <x v="3"/>
    <s v="Contratación de servicios/Viajes/Hoteles/Viáticos"/>
    <x v="1"/>
    <s v="Pesos Chilenos"/>
    <n v="530740"/>
    <n v="564.88"/>
    <s v="Pago Completo"/>
    <s v="Salon Actividad RIAM 27 nov 2do pago"/>
    <s v="D-2025-11-25-26283"/>
  </r>
  <r>
    <d v="2025-11-27T00:00:00"/>
    <s v="Consultoría MEL Ma. Pia Montero nov 25"/>
    <x v="388"/>
    <s v="UE Chile - Periplo Consultoria MEL M.Montero"/>
    <s v="Chile"/>
    <x v="65"/>
    <x v="0"/>
    <s v="Co-inversor - Fundación Avina (FA)"/>
    <x v="3"/>
    <x v="9"/>
    <x v="9"/>
    <s v="Consultoría: Implementación de Programas"/>
    <x v="1"/>
    <s v="Pesos Chilenos"/>
    <n v="1100000"/>
    <n v="1170.75"/>
    <s v="Pago Completo"/>
    <s v="Consultoría MEL Ma. Pia Montero nov 25"/>
    <s v="D-2025-11-25-26282"/>
  </r>
  <r>
    <d v="2025-11-27T00:00:00"/>
    <s v="Consultoría G.Bade nov 2025"/>
    <x v="65"/>
    <s v="UE Chile - Periplo Comunicaciones"/>
    <s v="Chile"/>
    <x v="65"/>
    <x v="0"/>
    <s v="Co-inversor - Fundación Avina (FA)"/>
    <x v="3"/>
    <x v="9"/>
    <x v="9"/>
    <s v="Consultoría: Implementación de Programas"/>
    <x v="1"/>
    <s v="Pesos Chilenos"/>
    <n v="815000"/>
    <n v="867.42"/>
    <s v="Pago Completo"/>
    <s v="Consultoría G.Bade nov 2025"/>
    <s v="D-2025-11-25-26281"/>
  </r>
  <r>
    <d v="2025-11-27T00:00:00"/>
    <s v="Factura 68636 -  Allegro Tours  viaje a Chile"/>
    <x v="78"/>
    <s v="ECI - Consultoría Programática Apoyo Técnico Latitud R y ECI – Perú"/>
    <s v="Panamá"/>
    <x v="23"/>
    <x v="0"/>
    <s v="Avina Americas – Fundación Avina (AA-FA)"/>
    <x v="6"/>
    <x v="8"/>
    <x v="8"/>
    <s v="Consultoría: Implementación de Programas"/>
    <x v="7"/>
    <s v="US Dollar"/>
    <n v="634.4"/>
    <n v="634.4"/>
    <s v="Pago Completo"/>
    <s v="Factura 68636 -  Allegro Tours  viaje a Chile"/>
    <s v="D-2025-11-26-26301"/>
  </r>
  <r>
    <d v="2025-11-28T00:00:00"/>
    <s v="I-2025-06930: Solicitud Desembolso 2"/>
    <x v="551"/>
    <s v="ECI - ARG - Intervención en Mendoza (Alamo)"/>
    <s v="Argentina"/>
    <x v="120"/>
    <x v="0"/>
    <s v="Co-inversor - Fundación Avina (FA)"/>
    <x v="6"/>
    <x v="10"/>
    <x v="10"/>
    <s v="Donación efectivo más de U$D 3K y menos de U$D 50K"/>
    <x v="0"/>
    <s v="Pesos Argentinos"/>
    <n v="5656652"/>
    <n v="3897.11"/>
    <s v="Pago Completo"/>
    <s v="I-2025-06930: Solicitud Desembolso 2"/>
    <s v="D-2025-11-20-26239"/>
  </r>
  <r>
    <d v="2025-11-28T00:00:00"/>
    <s v="Desembolso INCAMI - Taller 15 octubre"/>
    <x v="324"/>
    <s v="UE Chile-Periplo: Talleres proyecto 2025"/>
    <s v="Chile"/>
    <x v="65"/>
    <x v="0"/>
    <s v="Co-inversor - Fundación Avina (FA)"/>
    <x v="3"/>
    <x v="3"/>
    <x v="3"/>
    <s v="Contratación de servicios/Viajes/Hoteles/Viáticos"/>
    <x v="1"/>
    <s v="Pesos Chilenos"/>
    <n v="653905"/>
    <n v="703.77"/>
    <s v="Pago Completo"/>
    <s v="Desembolso INCAMI - Taller 15 octubre"/>
    <s v="D-2025-10-22-26019"/>
  </r>
  <r>
    <d v="2025-11-28T00:00:00"/>
    <s v="UE Mx - 1615 FA Mx - Consultoria Evaluacion, Monitoreo y Aprendizaje - Noviembre"/>
    <x v="154"/>
    <s v="UE Mx - Consultoría de evaluación, monitoreo y aprendizaje"/>
    <s v="Mexico"/>
    <x v="100"/>
    <x v="0"/>
    <s v="Co-inversor - Fundación Avina (FA)"/>
    <x v="3"/>
    <x v="9"/>
    <x v="9"/>
    <s v="Consultoría: Implementación de Programas"/>
    <x v="6"/>
    <s v="Pesos Mexicanos"/>
    <n v="25963.4"/>
    <n v="1414.9"/>
    <s v="Pago Completo"/>
    <s v="UE Mx - 1615 FA Mx - Consultoria Evaluacion, Monitoreo y Aprendizaje - Noviembre"/>
    <s v="D-2025-11-25-26280"/>
  </r>
  <r>
    <d v="2025-11-12T00:00:00"/>
    <s v="UE Mx - reuniones de trabajo coordinadora del proyecto"/>
    <x v="486"/>
    <s v="UE Mx - Actividades de vinculación e incidencia de UNIDAS"/>
    <s v="Mexico"/>
    <x v="100"/>
    <x v="0"/>
    <s v="Co-inversor - Fundación Avina (FA)"/>
    <x v="3"/>
    <x v="9"/>
    <x v="9"/>
    <s v="Contratación de servicios/Viajes/Hoteles/Viáticos"/>
    <x v="6"/>
    <s v="Pesos Mexicanos"/>
    <n v="3500"/>
    <n v="190.94"/>
    <s v="Pago Completo"/>
    <s v="UE Mx - reuniones de trabajo coordinadora del proyecto"/>
    <s v="D-2025-11-10-26157"/>
  </r>
  <r>
    <d v="2025-11-19T00:00:00"/>
    <s v="NO PAGAR - Imposto Locação de Embarcação - Pago 2"/>
    <x v="36"/>
    <s v="GCF BRA | Eventos e Viagens - Projeto Marajó"/>
    <s v="Brasil"/>
    <x v="2"/>
    <x v="0"/>
    <s v="Co-inversor - Fundación Avina (FA)"/>
    <x v="0"/>
    <x v="11"/>
    <x v="11"/>
    <s v="Organizado por Avina"/>
    <x v="2"/>
    <s v="Reales"/>
    <n v="803"/>
    <n v="150.54"/>
    <s v="Pago Completo"/>
    <s v="NO PAGAR - Imposto Locação de Embarcação - Pago 2"/>
    <s v="D-2025-12-03-26376"/>
  </r>
  <r>
    <d v="2025-11-19T00:00:00"/>
    <s v="RPA 7219 Alexandre Santos"/>
    <x v="103"/>
    <s v="WTT COM - Materiais e serviços para comun. de projetos 2025"/>
    <s v="Asociacion WTT"/>
    <x v="19"/>
    <x v="1"/>
    <s v="WTT Institucional"/>
    <x v="2"/>
    <x v="13"/>
    <x v="13"/>
    <s v="Consultoría: Contratación de servicios/Otros"/>
    <x v="2"/>
    <s v="Reales"/>
    <n v="96.8"/>
    <n v="18.149999999999999"/>
    <s v="Pago Completo"/>
    <s v="RPA 7219 Alexandre Santos"/>
    <s v="D-2025-10-29-26067"/>
  </r>
  <r>
    <d v="2025-11-27T00:00:00"/>
    <s v="NO PAGAR - Hospedagem José Robeto (Airbnb) - Baixa Adto Gaston"/>
    <x v="716"/>
    <s v="WTT CAP - Congresso Futuro Iberoamericano 30 a 31/10/2025"/>
    <s v="Asociacion WTT"/>
    <x v="140"/>
    <x v="1"/>
    <s v="Fundación Avina - WTT (FA-WTT)"/>
    <x v="2"/>
    <x v="13"/>
    <x v="13"/>
    <s v="Contratación de servicios/Viajes/Hoteles/Viáticos"/>
    <x v="36"/>
    <s v="Reales"/>
    <n v="5348.7"/>
    <n v="1000"/>
    <s v="Pago Completo"/>
    <s v="NO PAGAR - Hospedagem José Robeto (Airbnb) - Baixa Adto Gaston"/>
    <s v="D-2025-12-01-26323"/>
  </r>
  <r>
    <d v="2025-11-28T00:00:00"/>
    <s v="UE Mx - noviembre  2025 - Coordinación Proyecto"/>
    <x v="598"/>
    <s v="UE Mx - Coordinación de Proyecto 2025"/>
    <s v="Mexico"/>
    <x v="100"/>
    <x v="0"/>
    <s v="Co-inversor - Fundación Avina (FA)"/>
    <x v="3"/>
    <x v="9"/>
    <x v="9"/>
    <s v="Consultoría: Implementación de Programas"/>
    <x v="6"/>
    <s v="Pesos Mexicanos"/>
    <n v="12745.12"/>
    <n v="694.56"/>
    <s v="Pago Completo"/>
    <s v="UE Mx - noviembre  2025 - Coordinación Proyecto"/>
    <s v="D-2025-11-26-26306"/>
  </r>
  <r>
    <d v="2025-12-01T00:00:00"/>
    <s v="FT00008459 - Via Aerea - Hospedaje DE VICTORIA ALMEIDA VAZ"/>
    <x v="620"/>
    <s v="GCF BRA | 13° Congresso de Agroecologia"/>
    <s v="Panamá"/>
    <x v="2"/>
    <x v="0"/>
    <s v="Co-inversor - Fundación Avina (FA)"/>
    <x v="0"/>
    <x v="0"/>
    <x v="0"/>
    <s v="Contratación de servicios/Viajes/Hoteles/Viáticos"/>
    <x v="2"/>
    <s v="US Dollar"/>
    <n v="91.57"/>
    <n v="91.57"/>
    <s v="Pago Completo"/>
    <s v="FT00008459 - Via Aerea - Hospedaje DE VICTORIA ALMEIDA VAZ"/>
    <s v="D-2025-11-26-26286"/>
  </r>
  <r>
    <d v="2025-12-01T00:00:00"/>
    <s v="Factura FESC 36_ Pago 2.  Consultoria SERCIRCULA"/>
    <x v="660"/>
    <s v="ECI - Latitud R - COL -Nuevo Marco Tarifario de Aseo en Colombia"/>
    <s v="Panamá"/>
    <x v="135"/>
    <x v="0"/>
    <s v="Co-inversor - Fundación Avina (FA)"/>
    <x v="6"/>
    <x v="10"/>
    <x v="10"/>
    <s v="Consultoría: Inversiones"/>
    <x v="4"/>
    <s v="US Dollar"/>
    <n v="8000"/>
    <n v="8000"/>
    <s v="Pago Completo"/>
    <s v="Factura FESC 36_ Pago 2.  Consultoria SERCIRCULA"/>
    <s v="D-2025-11-28-26321"/>
  </r>
  <r>
    <d v="2025-12-01T00:00:00"/>
    <s v="Pago 3 - I-06948 Cierto"/>
    <x v="288"/>
    <s v="ASDI: Fortaleciendo el impacto de las organizaciones en la mejora de la movilidad laboral ética y la protección de los derechos de los trabajadores migrantes regulares."/>
    <s v="Panamá"/>
    <x v="5"/>
    <x v="0"/>
    <s v="Co-inversor - Fundación Avina (FA)"/>
    <x v="3"/>
    <x v="3"/>
    <x v="3"/>
    <s v="Donación efectivo más de U$D 3K y menos de U$D 50K"/>
    <x v="19"/>
    <s v="US Dollar"/>
    <n v="4474.3999999999996"/>
    <n v="4474.3999999999996"/>
    <s v="Pago Completo"/>
    <s v="Pago 3 - I-06948 Cierto"/>
    <s v="D-2025-11-27-26315"/>
  </r>
  <r>
    <d v="2025-12-01T00:00:00"/>
    <s v="Pago 2"/>
    <x v="500"/>
    <s v="Pro-CLIMAR Argentina - MRV (monitoring, report and verification) and programming - Output 4 - Desarrollo y diseño de contenidos sobre Pérdidas y Daños para el SNIC"/>
    <s v="Panamá"/>
    <x v="92"/>
    <x v="0"/>
    <s v="Co-inversor - Fundación Avina (FA)"/>
    <x v="6"/>
    <x v="10"/>
    <x v="10"/>
    <s v="Consultoría: Inversiones"/>
    <x v="0"/>
    <s v="Pesos Argentinos"/>
    <n v="9800000"/>
    <n v="6940.51"/>
    <s v="Pago Completo"/>
    <s v="Pago 2"/>
    <s v="D-2025-11-26-26304"/>
  </r>
  <r>
    <d v="2025-12-01T00:00:00"/>
    <s v="Segundo Pago - Ormusa"/>
    <x v="630"/>
    <s v="Ormusa - Entornos Dignos: C190 y derechos laborales para Mujeres en la Maquila"/>
    <s v="Panamá"/>
    <x v="107"/>
    <x v="0"/>
    <s v="Avina Americas – Fundación Avina (AA-FA)"/>
    <x v="3"/>
    <x v="3"/>
    <x v="3"/>
    <s v="Donación efectivo más de U$D 3K y menos de U$D 50K"/>
    <x v="3"/>
    <s v="US Dollar"/>
    <n v="10000"/>
    <n v="10000"/>
    <s v="Pago Completo"/>
    <s v="Segundo Pago - Ormusa"/>
    <s v="D-2025-11-27-26308"/>
  </r>
  <r>
    <d v="2025-12-01T00:00:00"/>
    <s v="2nd Payment Luisa Vásquez"/>
    <x v="581"/>
    <s v="Greenovations II: Consultoría Apoyo técnico Proyecto Luisa Vásquez"/>
    <s v="Panamá"/>
    <x v="113"/>
    <x v="0"/>
    <s v="Co-inversor - Fundación Avina (FA)"/>
    <x v="7"/>
    <x v="22"/>
    <x v="26"/>
    <s v="Consultoría: Contratación de servicios/Otros"/>
    <x v="36"/>
    <s v="US Dollar"/>
    <n v="2128"/>
    <n v="2128"/>
    <s v="Pago Completo"/>
    <s v="2nd Payment Luisa Vásquez"/>
    <s v="D-2025-11-28-26322"/>
  </r>
  <r>
    <d v="2025-12-01T00:00:00"/>
    <s v="Desembolso 1/2 - Cáritas Diocesana de Pesqueira"/>
    <x v="718"/>
    <s v="Aliados por el Agua Fase II - Cáritas Pesqueira"/>
    <s v="Panamá"/>
    <x v="139"/>
    <x v="0"/>
    <s v="Co-inversor - Fundación Avina (FA)"/>
    <x v="4"/>
    <x v="4"/>
    <x v="4"/>
    <s v="Donación efectivo más de U$D 3K y menos de U$D 50K"/>
    <x v="36"/>
    <s v="US Dollar"/>
    <n v="31200"/>
    <n v="31200"/>
    <s v="Pago Completo"/>
    <s v="Desembolso 1/2 - Cáritas Diocesana de Pesqueira"/>
    <s v="D-2025-11-26-26305"/>
  </r>
  <r>
    <d v="2025-12-01T00:00:00"/>
    <s v="Invoice 8505-2025 Via Aerea - Passagem José Roberto"/>
    <x v="716"/>
    <s v="WTT CAP - Congresso Futuro Iberoamericano 30 a 31/10/2025"/>
    <s v="Fundacion WTT"/>
    <x v="140"/>
    <x v="1"/>
    <s v="Fundación Avina - WTT (FA-WTT)"/>
    <x v="2"/>
    <x v="13"/>
    <x v="13"/>
    <s v="Contratación de servicios/Viajes/Hoteles/Viáticos"/>
    <x v="36"/>
    <s v="US Dollar"/>
    <n v="1975.78"/>
    <n v="1975.78"/>
    <s v="Pago Completo"/>
    <s v="Invoice 8505-2025 Via Aerea - Passagem José Roberto"/>
    <s v="D-2025-11-25-26274"/>
  </r>
  <r>
    <d v="2025-12-01T00:00:00"/>
    <s v="Alimentação - Feira de Agricultores - Missão Marajó 07.11"/>
    <x v="36"/>
    <s v="GCF BRA | Eventos e Viagens - Projeto Marajó"/>
    <s v="Brasil"/>
    <x v="2"/>
    <x v="0"/>
    <s v="Co-inversor - Fundación Avina (FA)"/>
    <x v="0"/>
    <x v="11"/>
    <x v="11"/>
    <s v="Organizado por Avina"/>
    <x v="2"/>
    <s v="Reales"/>
    <n v="3000"/>
    <n v="558.75"/>
    <s v="Pago Completo"/>
    <s v="Alimentação - Feira de Agricultores - Missão Marajó 07.11"/>
    <s v="D-2025-11-27-26310"/>
  </r>
  <r>
    <d v="2025-12-01T00:00:00"/>
    <s v="Pago 13 Reintegro Caja Chica Sindy I-5446 – 1/2."/>
    <x v="94"/>
    <s v="ASDI: Caja Chica Sindy - Guatemala"/>
    <s v="Panamá"/>
    <x v="5"/>
    <x v="0"/>
    <s v="Co-inversor - Fundación Avina (FA)"/>
    <x v="3"/>
    <x v="9"/>
    <x v="9"/>
    <s v="Consultoría: Contratación de servicios/Otros"/>
    <x v="19"/>
    <s v="US Dollar"/>
    <n v="686"/>
    <n v="686"/>
    <s v="Pago Completo"/>
    <s v="Pago 13 Reintegro Caja Chica Sindy I-5446 – 1/2."/>
    <s v="D-2025-11-27-26313"/>
  </r>
  <r>
    <d v="2025-12-01T00:00:00"/>
    <s v="Pago enmienda | Mayra Alexandra Zamaniego López"/>
    <x v="451"/>
    <s v="SURGE |  Consultoría evalución intermedia| Mayra Zamaniego López"/>
    <s v="Panamá"/>
    <x v="75"/>
    <x v="0"/>
    <s v="Avina Americas – Fundación Avina (AA-FA)"/>
    <x v="5"/>
    <x v="5"/>
    <x v="5"/>
    <s v="Consultoría: Implementación de Programas"/>
    <x v="6"/>
    <s v="US Dollar"/>
    <n v="400"/>
    <n v="400"/>
    <s v="Pago Completo"/>
    <s v="Pago enmienda | Mayra Alexandra Zamaniego López"/>
    <s v="D-2025-11-27-26316"/>
  </r>
  <r>
    <d v="2025-12-01T00:00:00"/>
    <s v="Invoice Factura (PT 2025/INT01) - Primer desembolso Pep Tarifa"/>
    <x v="719"/>
    <s v="ECI Consultoría - Mejora del rendimiento de las asociaciones de personas recicladoras en los países de la Subzona Andina"/>
    <s v="Panamá"/>
    <x v="141"/>
    <x v="0"/>
    <s v="Avina Americas – Fundación Avina (AA-FA)"/>
    <x v="6"/>
    <x v="10"/>
    <x v="10"/>
    <s v="Consultoría: Inversiones"/>
    <x v="36"/>
    <s v="US Dollar"/>
    <n v="18000"/>
    <n v="18000"/>
    <s v="Pago Completo"/>
    <s v="Invoice Factura (PT 2025/INT01) - Primer desembolso Pep Tarifa"/>
    <s v="D-2025-11-26-26303"/>
  </r>
  <r>
    <d v="2025-12-01T00:00:00"/>
    <s v="Pago 12 Sindy I-5432"/>
    <x v="93"/>
    <s v="ASDI: Consultoría Guatemala Sindy Hernández"/>
    <s v="Panamá"/>
    <x v="5"/>
    <x v="0"/>
    <s v="Co-inversor - Fundación Avina (FA)"/>
    <x v="3"/>
    <x v="9"/>
    <x v="9"/>
    <s v="Consultoría: Implementación de Programas"/>
    <x v="19"/>
    <s v="Quetzales Guatemaltecos"/>
    <n v="59083.6"/>
    <n v="7721.53"/>
    <s v="Pago Completo"/>
    <s v="Pago 12 Sindy I-5432"/>
    <s v="D-2025-11-17-26189"/>
  </r>
  <r>
    <d v="2025-12-01T00:00:00"/>
    <s v="Desembolso 1/2- Fundación Chile"/>
    <x v="720"/>
    <s v="Aliados por el Agua Fase II - Fundación Chile"/>
    <s v="Panamá"/>
    <x v="139"/>
    <x v="0"/>
    <s v="Co-inversor - Fundación Avina (FA)"/>
    <x v="4"/>
    <x v="4"/>
    <x v="4"/>
    <s v="Donación efectivo más de U$D 50K"/>
    <x v="36"/>
    <s v="US Dollar"/>
    <n v="120000"/>
    <n v="120000"/>
    <s v="Pago Completo"/>
    <s v="Desembolso 1/2- Fundación Chile"/>
    <s v="D-2025-11-27-26319"/>
  </r>
  <r>
    <d v="2025-12-01T00:00:00"/>
    <s v="Pago 13 Reintegro y Anticipo Caja Chica Sindy I-5446 – 2/2"/>
    <x v="94"/>
    <s v="ASDI: Caja Chica Sindy - Guatemala"/>
    <s v="Panamá"/>
    <x v="5"/>
    <x v="0"/>
    <s v="Co-inversor - Fundación Avina (FA)"/>
    <x v="3"/>
    <x v="9"/>
    <x v="9"/>
    <s v="Consultoría: Contratación de servicios/Otros"/>
    <x v="19"/>
    <s v="US Dollar"/>
    <n v="514"/>
    <n v="514"/>
    <s v="Pago Completo"/>
    <s v="Pago 13 Reintegro y Anticipo Caja Chica Sindy I-5446 – 2/2"/>
    <s v="D-2025-11-27-26314"/>
  </r>
  <r>
    <d v="2025-12-01T00:00:00"/>
    <s v="FT00008459 - Via Aerea - Hospedaje PENA DE SOUZA/ECILENE"/>
    <x v="620"/>
    <s v="GCF BRA | 13° Congresso de Agroecologia"/>
    <s v="Panamá"/>
    <x v="2"/>
    <x v="0"/>
    <s v="Co-inversor - Fundación Avina (FA)"/>
    <x v="0"/>
    <x v="11"/>
    <x v="11"/>
    <s v="Contratación de servicios/Viajes/Hoteles/Viáticos"/>
    <x v="2"/>
    <s v="US Dollar"/>
    <n v="91.57"/>
    <n v="91.57"/>
    <s v="Pago Completo"/>
    <s v="FT00008459 - Via Aerea - Hospedaje PENA DE SOUZA/ECILENE"/>
    <s v="D-2025-11-26-26288"/>
  </r>
  <r>
    <d v="2025-12-01T00:00:00"/>
    <s v="Pago II  _ AWARE"/>
    <x v="296"/>
    <s v="ICC: Action for women and Awakening in Rural Environment Uganda (AWARE Uganda)"/>
    <s v="Panamá"/>
    <x v="106"/>
    <x v="0"/>
    <s v="Co-inversor - Fundación Avina (FA)"/>
    <x v="3"/>
    <x v="3"/>
    <x v="3"/>
    <s v="Donación efectivo más de U$D 3K y menos de U$D 50K"/>
    <x v="26"/>
    <s v="US Dollar"/>
    <n v="24500"/>
    <n v="24500"/>
    <s v="Pago Completo"/>
    <s v="Pago II  _ AWARE"/>
    <s v="D-2025-11-27-26318"/>
  </r>
  <r>
    <d v="2025-12-01T00:00:00"/>
    <s v="Pago 9"/>
    <x v="143"/>
    <s v="Pro-CLIMAR Argentina - Project coordinator - Integral coordination for actions implementationOutput 4 Climate governance and climate finance strategy -Mercedes Cabanas"/>
    <s v="Panamá"/>
    <x v="92"/>
    <x v="0"/>
    <s v="Co-inversor - Fundación Avina (FA)"/>
    <x v="6"/>
    <x v="8"/>
    <x v="8"/>
    <s v="Consultoría: Implementación de Programas"/>
    <x v="0"/>
    <s v="Pesos Argentinos"/>
    <n v="6516014"/>
    <n v="4614.74"/>
    <s v="Pago Completo"/>
    <s v="Pago 9"/>
    <s v="D-2025-11-26-26302"/>
  </r>
  <r>
    <d v="2025-12-02T00:00:00"/>
    <s v="Honorarios Noviembre 2025 - Fiorella Tomasello"/>
    <x v="120"/>
    <s v="UE Redes Chaco - consultoría administrativa (Fiorella Tomasello)"/>
    <s v="Argentina"/>
    <x v="56"/>
    <x v="0"/>
    <s v="Co-inversor - Fundación Avina (FA)"/>
    <x v="0"/>
    <x v="0"/>
    <x v="0"/>
    <s v="Consultoría: Implementación de Programas"/>
    <x v="0"/>
    <s v="Pesos Argentinos"/>
    <n v="2219899"/>
    <n v="1529.38"/>
    <s v="Pago Completo"/>
    <s v="Honorarios Noviembre 2025 - Fiorella Tomasello"/>
    <s v="D-2025-12-01-26327"/>
  </r>
  <r>
    <d v="2025-12-02T00:00:00"/>
    <s v="NF 58 ref. 1 Pago - Desk research CT&amp;I - Muta Consultoria"/>
    <x v="721"/>
    <s v="WTT CAP - Desk research CT&amp;I - Muta Consultoria"/>
    <s v="Asociacion WTT"/>
    <x v="42"/>
    <x v="1"/>
    <s v="WTT Institucional"/>
    <x v="2"/>
    <x v="13"/>
    <x v="13"/>
    <s v="Consultoría: Inversiones"/>
    <x v="36"/>
    <s v="Reales"/>
    <n v="11000"/>
    <n v="2056.5700000000002"/>
    <s v="Pago Completo"/>
    <s v="NF 58 ref. 1 Pago - Desk research CT&amp;I - Muta Consultoria"/>
    <s v="D-2025-12-02-26334"/>
  </r>
  <r>
    <d v="2025-12-02T00:00:00"/>
    <s v="Pago pasaje JUJAEPJUJ 15/12/25"/>
    <x v="0"/>
    <s v="UE Redes Chaco - Coordinación del proyecto (Yaiza Reid Rata) - año II"/>
    <s v="Argentina"/>
    <x v="56"/>
    <x v="0"/>
    <s v="Co-inversor - Fundación Avina (FA)"/>
    <x v="0"/>
    <x v="0"/>
    <x v="0"/>
    <s v="Consultoría: Implementación de Programas"/>
    <x v="0"/>
    <s v="Pesos Argentinos"/>
    <n v="399785"/>
    <n v="274.77"/>
    <s v="Pago Completo"/>
    <s v="Pago pasaje JUJAEPJUJ 15/12/25"/>
    <s v="D-2025-12-02-26338"/>
  </r>
  <r>
    <d v="2025-12-02T00:00:00"/>
    <s v="Pago _ Boleto de Avion _ Mariana Franco"/>
    <x v="722"/>
    <s v="Walmart Periplo 3 : Participación Mariana Franco Gonzalez _CIEDH - BHRRC MX"/>
    <s v="Panamá"/>
    <x v="142"/>
    <x v="0"/>
    <s v="Avina Americas – Fundación Avina (AA-FA)"/>
    <x v="3"/>
    <x v="3"/>
    <x v="3"/>
    <s v="Contratación de servicios/Viajes/Hoteles/Viáticos"/>
    <x v="36"/>
    <s v="US Dollar"/>
    <n v="1510.48"/>
    <n v="1510.48"/>
    <s v="Pago Completo"/>
    <s v="Pago _ Boleto de Avion _ Mariana Franco"/>
    <s v="D-2025-12-01-26328"/>
  </r>
  <r>
    <d v="2025-12-02T00:00:00"/>
    <s v="Certify Gracyane - Viagem Santarém 18 a 20/11/2025"/>
    <x v="4"/>
    <s v="WTT GER - Viagens 2025 - Via Aérea e adiantamentos"/>
    <s v="Asociacion WTT"/>
    <x v="42"/>
    <x v="1"/>
    <s v="WTT Institucional"/>
    <x v="2"/>
    <x v="2"/>
    <x v="2"/>
    <s v="Contratación de servicios/Viajes/Hoteles/Viáticos"/>
    <x v="2"/>
    <s v="Reales"/>
    <n v="450.58"/>
    <n v="84.24"/>
    <s v="Pago Completo"/>
    <s v="Certify Gracyane - Viagem Santarém 18 a 20/11/2025"/>
    <s v="D-2025-12-02-26335"/>
  </r>
  <r>
    <d v="2025-12-02T00:00:00"/>
    <s v="Pago 2 - Centro de Derechos de la Mujer de Chiapas"/>
    <x v="365"/>
    <s v="ICC: Centro de Derechos de la Mujer de Chiapas"/>
    <s v="Panamá"/>
    <x v="106"/>
    <x v="0"/>
    <s v="Co-inversor - Fundación Avina (FA)"/>
    <x v="3"/>
    <x v="3"/>
    <x v="3"/>
    <s v="Donación efectivo más de U$D 3K y menos de U$D 50K"/>
    <x v="6"/>
    <s v="US Dollar"/>
    <n v="24363.27"/>
    <n v="24363.27"/>
    <s v="Pago Completo"/>
    <s v="Pago 2 - Centro de Derechos de la Mujer de Chiapas"/>
    <s v="D-2025-12-02-26336"/>
  </r>
  <r>
    <d v="2025-12-02T00:00:00"/>
    <s v="Desembolso 1/2 - Instituto SISAR"/>
    <x v="723"/>
    <s v="Aliados por el Agua Fase II - Instituto Sisar"/>
    <s v="Panamá"/>
    <x v="139"/>
    <x v="0"/>
    <s v="Co-inversor - Fundación Avina (FA)"/>
    <x v="4"/>
    <x v="4"/>
    <x v="4"/>
    <s v="Donación efectivo más de U$D 50K"/>
    <x v="36"/>
    <s v="US Dollar"/>
    <n v="124000"/>
    <n v="124000"/>
    <s v="Pago Completo"/>
    <s v="Desembolso 1/2 - Instituto SISAR"/>
    <s v="D-2025-12-01-26331"/>
  </r>
  <r>
    <d v="2025-12-02T00:00:00"/>
    <s v="Factura Invoice  02611/2025I - Giral Consultoria informe final Close the Loop"/>
    <x v="724"/>
    <s v="ECI – Close the Loop - Consultoria Final Alianza"/>
    <s v="Avina Americas"/>
    <x v="97"/>
    <x v="2"/>
    <s v="Co-inversor - Avina Americas (AA)"/>
    <x v="6"/>
    <x v="19"/>
    <x v="19"/>
    <s v="Consultoría: Inversiones"/>
    <x v="2"/>
    <s v="US Dollar"/>
    <n v="5000"/>
    <n v="5000"/>
    <s v="Pago Completo"/>
    <s v="Factura Invoice  02611/2025I - Giral Consultoria informe final Close the Loop"/>
    <s v="D-2025-11-27-26309"/>
  </r>
  <r>
    <d v="2025-12-02T00:00:00"/>
    <s v="Pago único Centro Sabia"/>
    <x v="725"/>
    <s v="Amazonía: Centro Sabia - Caatinga Climate Week | Intercâmbio Amazônia-Caatinga"/>
    <s v="Panamá"/>
    <x v="103"/>
    <x v="0"/>
    <s v="Avina Americas – Fundación Avina (AA-FA)"/>
    <x v="0"/>
    <x v="11"/>
    <x v="11"/>
    <s v="Donación efectivo hasta U$D 3K"/>
    <x v="2"/>
    <s v="US Dollar"/>
    <n v="3000"/>
    <n v="3000"/>
    <s v="Pago Completo"/>
    <s v="Pago único Centro Sabia"/>
    <s v="D-2025-12-01-26329"/>
  </r>
  <r>
    <d v="2025-12-02T00:00:00"/>
    <s v="2nd payment Veronica Primrose"/>
    <x v="509"/>
    <s v="Impulsouth II: JTL&amp;I Grants - Veronica Primrose - Uganda"/>
    <s v="Panamá"/>
    <x v="63"/>
    <x v="0"/>
    <s v="Co-inversor - Fundación Avina (FA)"/>
    <x v="7"/>
    <x v="22"/>
    <x v="25"/>
    <s v="Donación efectivo más de U$D 3K y menos de U$D 50K"/>
    <x v="26"/>
    <s v="US Dollar"/>
    <n v="2000"/>
    <n v="2000"/>
    <s v="Pago Completo"/>
    <s v="2nd payment Veronica Primrose"/>
    <s v="D-2025-12-01-26332"/>
  </r>
  <r>
    <d v="2025-12-02T00:00:00"/>
    <s v="Segundo pago Bertoni Paraguay"/>
    <x v="368"/>
    <s v="ECI Latitud R_RI-Paraguay - FB Mi País Sin Residuos"/>
    <s v="Panamá"/>
    <x v="23"/>
    <x v="0"/>
    <s v="Avina Americas – Fundación Avina (AA-FA)"/>
    <x v="6"/>
    <x v="10"/>
    <x v="10"/>
    <s v="Donación efectivo más de U$D 3K y menos de U$D 50K"/>
    <x v="9"/>
    <s v="US Dollar"/>
    <n v="17500"/>
    <n v="17500"/>
    <s v="Pago Completo"/>
    <s v="Segundo pago Bertoni Paraguay"/>
    <s v="D-2025-11-27-26320"/>
  </r>
  <r>
    <d v="2025-12-02T00:00:00"/>
    <s v="Pago Desembolso Aureliee Shapiro"/>
    <x v="409"/>
    <s v="MapBiomas: Coordinación logística Congreso Chile Turismo Esquerré"/>
    <s v="Avina Americas"/>
    <x v="10"/>
    <x v="2"/>
    <s v="Co-inversor - Avina Americas (AA)"/>
    <x v="0"/>
    <x v="6"/>
    <x v="6"/>
    <s v="Consultoría: Contratación de servicios/Otros"/>
    <x v="1"/>
    <s v="US Dollar"/>
    <n v="115"/>
    <n v="115"/>
    <s v="Pago Completo"/>
    <s v="Pago Desembolso Aureliee Shapiro"/>
    <s v="D-2025-11-26-26290"/>
  </r>
  <r>
    <d v="2025-12-02T00:00:00"/>
    <s v="Pago Unico _ CONTAR"/>
    <x v="726"/>
    <s v="DAWF Confederação Nacional de Trabalhadores Assalariados Rurais – CONTAR/Reporte Brasil - Enmienda"/>
    <s v="Panamá"/>
    <x v="88"/>
    <x v="0"/>
    <s v="Avina Americas – Fundación Avina (AA-FA)"/>
    <x v="3"/>
    <x v="3"/>
    <x v="3"/>
    <s v="Donación efectivo más de U$D 3K y menos de U$D 50K"/>
    <x v="2"/>
    <s v="US Dollar"/>
    <n v="12000"/>
    <n v="12000"/>
    <s v="Pago Completo"/>
    <s v="Pago Unico _ CONTAR"/>
    <s v="D-2025-12-01-26326"/>
  </r>
  <r>
    <d v="2025-12-02T00:00:00"/>
    <s v="Factura invoice  02711/2025 - Giral Desenvolvimento - Consultoria Amazonia Legal"/>
    <x v="401"/>
    <s v="Avery BRA - Amazônia Legal: Mapeamento de Desafios e Potenciais para a ECI"/>
    <s v="Avina Americas"/>
    <x v="108"/>
    <x v="2"/>
    <s v="Co-inversor - Avina Americas (AA)"/>
    <x v="6"/>
    <x v="19"/>
    <x v="19"/>
    <s v="Consultoría: Inversiones"/>
    <x v="2"/>
    <s v="US Dollar"/>
    <n v="5770"/>
    <n v="5770"/>
    <s v="Pago Completo"/>
    <s v="Factura invoice  02711/2025 - Giral Desenvolvimento - Consultoria Amazonia Legal"/>
    <s v="D-2025-12-01-26324"/>
  </r>
  <r>
    <d v="2025-12-03T00:00:00"/>
    <s v="Pago I _ICC VKT Amara Hub"/>
    <x v="727"/>
    <s v="ICC_VKT: Amara Hub"/>
    <s v="Panamá"/>
    <x v="143"/>
    <x v="0"/>
    <s v="Co-inversor - Fundación Avina (FA)"/>
    <x v="3"/>
    <x v="3"/>
    <x v="3"/>
    <s v="Donación efectivo más de U$D 3K y menos de U$D 50K"/>
    <x v="36"/>
    <s v="US Dollar"/>
    <n v="12500"/>
    <n v="12500"/>
    <s v="Pago Completo"/>
    <s v="Pago I _ICC VKT Amara Hub"/>
    <s v="D-2025-12-02-26345"/>
  </r>
  <r>
    <d v="2025-12-03T00:00:00"/>
    <s v="Pago # 4"/>
    <x v="447"/>
    <s v="Pro-CLIMAR Argentina - Prestación de Servicios Profesionales Apoyo Plataforma ONTS"/>
    <s v="Panamá"/>
    <x v="92"/>
    <x v="0"/>
    <s v="Co-inversor - Fundación Avina (FA)"/>
    <x v="6"/>
    <x v="10"/>
    <x v="10"/>
    <s v="Consultoría: Contratación de servicios/Otros"/>
    <x v="0"/>
    <s v="Pesos Argentinos"/>
    <n v="7960000"/>
    <n v="5483.98"/>
    <s v="Pago Completo"/>
    <s v="Pago # 4"/>
    <s v="D-2025-12-02-26349"/>
  </r>
  <r>
    <d v="2025-12-03T00:00:00"/>
    <s v="UE Mx - noviembre  2025 - Coordinación Proyecto"/>
    <x v="598"/>
    <s v="UE Mx - Coordinación de Proyecto 2025"/>
    <s v="Mexico"/>
    <x v="100"/>
    <x v="0"/>
    <s v="Co-inversor - Fundación Avina (FA)"/>
    <x v="3"/>
    <x v="9"/>
    <x v="9"/>
    <s v="Consultoría: Implementación de Programas"/>
    <x v="6"/>
    <s v="Pesos Mexicanos"/>
    <n v="111318.88"/>
    <n v="6086.32"/>
    <s v="Pago Completo"/>
    <s v="UE Mx - noviembre  2025 - Coordinación Proyecto"/>
    <s v="D-2025-12-04-26393"/>
  </r>
  <r>
    <d v="2025-12-03T00:00:00"/>
    <s v="Pago 1 - 30% de los honorarios al momento de la firma del contrato."/>
    <x v="728"/>
    <s v="Auditoría Fondo Desarrollo Rural 2"/>
    <s v="Chile"/>
    <x v="1"/>
    <x v="0"/>
    <s v="Co-inversor - Fundación Avina (FA)"/>
    <x v="1"/>
    <x v="26"/>
    <x v="28"/>
    <s v="Auditoria"/>
    <x v="1"/>
    <s v="Pesos Chilenos"/>
    <n v="1783962"/>
    <n v="1927.84"/>
    <s v="Pago Completo"/>
    <s v="Pago 1 - 30% de los honorarios al momento de la firma del contrato."/>
    <s v="D-2025-11-27-26312"/>
  </r>
  <r>
    <d v="2025-12-03T00:00:00"/>
    <s v="Pago 1 _ Sauti Salama_ COP30 _ IDRC"/>
    <x v="729"/>
    <s v="ICC_VKT: Sauti Salama"/>
    <s v="Panamá"/>
    <x v="106"/>
    <x v="0"/>
    <s v="Co-inversor - Fundación Avina (FA)"/>
    <x v="3"/>
    <x v="3"/>
    <x v="3"/>
    <s v="Donación efectivo más de U$D 3K y menos de U$D 50K"/>
    <x v="36"/>
    <s v="US Dollar"/>
    <n v="1000"/>
    <n v="1000"/>
    <s v="Pago Completo"/>
    <s v="Pago 1 _ Sauti Salama_ COP30 _ IDRC"/>
    <s v="D-2025-12-02-26353"/>
  </r>
  <r>
    <d v="2025-12-03T00:00:00"/>
    <s v="Pro Natura - Desembolso"/>
    <x v="346"/>
    <s v="Lazos de Agua: diseño del programa en Mexico"/>
    <s v="Panamá"/>
    <x v="6"/>
    <x v="0"/>
    <s v="Co-inversor - Fundación Avina (FA)"/>
    <x v="4"/>
    <x v="4"/>
    <x v="4"/>
    <s v="Donación efectivo más de U$D 3K y menos de U$D 50K"/>
    <x v="6"/>
    <s v="US Dollar"/>
    <n v="14000"/>
    <n v="14000"/>
    <s v="Pago Completo"/>
    <s v="Pro Natura - Desembolso"/>
    <s v="D-2025-12-02-26339"/>
  </r>
  <r>
    <d v="2025-12-03T00:00:00"/>
    <s v="Pago 1 _ ICC VKT: Galore Public Health Initiatives"/>
    <x v="730"/>
    <s v="ICC_VKT: Galore Public Health Initiatives"/>
    <s v="Panamá"/>
    <x v="143"/>
    <x v="0"/>
    <s v="Co-inversor - Fundación Avina (FA)"/>
    <x v="3"/>
    <x v="3"/>
    <x v="3"/>
    <s v="Donación efectivo más de U$D 3K y menos de U$D 50K"/>
    <x v="36"/>
    <s v="US Dollar"/>
    <n v="12500"/>
    <n v="12500"/>
    <s v="Pago Completo"/>
    <s v="Pago 1 _ ICC VKT: Galore Public Health Initiatives"/>
    <s v="D-2025-12-02-26355"/>
  </r>
  <r>
    <d v="2025-12-03T00:00:00"/>
    <s v="Pago 1 _ Sauti Salama_VKT"/>
    <x v="729"/>
    <s v="ICC_VKT: Sauti Salama"/>
    <s v="Panamá"/>
    <x v="143"/>
    <x v="0"/>
    <s v="Co-inversor - Fundación Avina (FA)"/>
    <x v="3"/>
    <x v="3"/>
    <x v="3"/>
    <s v="Donación efectivo más de U$D 3K y menos de U$D 50K"/>
    <x v="36"/>
    <s v="US Dollar"/>
    <n v="12500"/>
    <n v="12500"/>
    <s v="Pago Completo"/>
    <s v="Pago 1 _ Sauti Salama_VKT"/>
    <s v="D-2025-12-02-26354"/>
  </r>
  <r>
    <d v="2025-12-03T00:00:00"/>
    <s v="Pago 3"/>
    <x v="221"/>
    <s v="Pro-CLIMAR Argentina - Consulting for a mapping study for basic diagnosis to identify the digitization of processes"/>
    <s v="Panamá"/>
    <x v="92"/>
    <x v="0"/>
    <s v="Co-inversor - Fundación Avina (FA)"/>
    <x v="6"/>
    <x v="10"/>
    <x v="10"/>
    <s v="Consultoría: Contratación de servicios/Otros"/>
    <x v="0"/>
    <s v="Pesos Argentinos"/>
    <n v="7500000"/>
    <n v="5167.07"/>
    <s v="Pago Completo"/>
    <s v="Pago 3"/>
    <s v="D-2025-12-02-26350"/>
  </r>
  <r>
    <d v="2025-12-03T00:00:00"/>
    <s v="Pago 3"/>
    <x v="227"/>
    <s v="Pro-CLIMAR Argentina - Consultancy for a diagnostic study and gender awareness actions"/>
    <s v="Panamá"/>
    <x v="92"/>
    <x v="0"/>
    <s v="Co-inversor - Fundación Avina (FA)"/>
    <x v="6"/>
    <x v="10"/>
    <x v="10"/>
    <s v="Consultoría: Contratación de servicios/Otros"/>
    <x v="0"/>
    <s v="Pesos Argentinos"/>
    <n v="7800000"/>
    <n v="5373.75"/>
    <s v="Pago Completo"/>
    <s v="Pago 3"/>
    <s v="D-2025-12-02-26343"/>
  </r>
  <r>
    <d v="2025-12-03T00:00:00"/>
    <s v="Pronatura - Desembolso"/>
    <x v="346"/>
    <s v="Lazos de Agua: diseño del programa en Mexico"/>
    <s v="Panamá"/>
    <x v="6"/>
    <x v="0"/>
    <s v="Co-inversor - Fundación Avina (FA)"/>
    <x v="4"/>
    <x v="4"/>
    <x v="4"/>
    <s v="Donación efectivo más de U$D 3K y menos de U$D 50K"/>
    <x v="6"/>
    <s v="US Dollar"/>
    <n v="14230"/>
    <n v="14230"/>
    <s v="Pago Completo"/>
    <s v="Pronatura - Desembolso"/>
    <s v="D-2025-12-02-26340"/>
  </r>
  <r>
    <d v="2025-12-03T00:00:00"/>
    <s v="Pago # 9"/>
    <x v="218"/>
    <s v="Pro-CLIMAR Argentina - Communications coordinator"/>
    <s v="Panamá"/>
    <x v="92"/>
    <x v="0"/>
    <s v="Co-inversor - Fundación Avina (FA)"/>
    <x v="6"/>
    <x v="8"/>
    <x v="8"/>
    <s v="Consultoría: Implementación de Programas"/>
    <x v="0"/>
    <s v="Pesos Argentinos"/>
    <n v="2072748"/>
    <n v="1428"/>
    <s v="Pago Completo"/>
    <s v="Pago # 9"/>
    <s v="D-2025-12-02-26341"/>
  </r>
  <r>
    <d v="2025-12-04T00:00:00"/>
    <s v="Reintegro gastos Laura Sifonios - taller Patagonia"/>
    <x v="703"/>
    <s v="BASE Biomas - Taller Transformar con Evidencia: Incendios, Clima y Soluciones Locales"/>
    <s v="Panamá"/>
    <x v="136"/>
    <x v="0"/>
    <s v="Co-inversor - Fundación Avina (FA)"/>
    <x v="0"/>
    <x v="0"/>
    <x v="0"/>
    <s v="Organizado por Avina"/>
    <x v="36"/>
    <s v="US Dollar"/>
    <n v="190.25"/>
    <n v="190.25"/>
    <s v="Pago Completo"/>
    <s v="Reintegro gastos Laura Sifonios - taller Patagonia"/>
    <s v="D-2025-12-03-26377"/>
  </r>
  <r>
    <d v="2025-12-04T00:00:00"/>
    <s v="NO PAGAR TC Fabiana Viaje a Bariloche 28-11-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492639.1"/>
    <n v="339.4"/>
    <s v="Pago Completo"/>
    <s v="NO PAGAR TC Fabiana Viaje a Bariloche 28-11-25 LS."/>
    <s v="D-2025-12-04-26388"/>
  </r>
  <r>
    <d v="2025-12-04T00:00:00"/>
    <s v="UE Mx - Enmienda I - 3er desembolso"/>
    <x v="596"/>
    <s v="UE Mx: Ethos Innovación en Políticas Públicas - NDICI CSO/2023/450-034"/>
    <s v="Mexico"/>
    <x v="100"/>
    <x v="0"/>
    <s v="Co-inversor - Fundación Avina (FA)"/>
    <x v="3"/>
    <x v="3"/>
    <x v="3"/>
    <s v="Donación efectivo más de U$D 50K"/>
    <x v="6"/>
    <s v="Pesos Mexicanos"/>
    <n v="190397.14"/>
    <n v="10375.870000000001"/>
    <s v="Pago Completo"/>
    <s v="UE Mx - Enmienda I - 3er desembolso"/>
    <s v="D-2025-12-02-26358"/>
  </r>
  <r>
    <d v="2025-12-04T00:00:00"/>
    <s v="UE Mx - Enmienda II - Sede evento 28 y 29 enero 2026"/>
    <x v="586"/>
    <s v="UE Mx - Acciones de visibilidad - presentación de los informes de UNIDAS sobre agro | plataformas | textiles | cuidados"/>
    <s v="Mexico"/>
    <x v="100"/>
    <x v="0"/>
    <s v="Co-inversor - Fundación Avina (FA)"/>
    <x v="3"/>
    <x v="3"/>
    <x v="3"/>
    <s v="Contratación de servicios/Viajes/Hoteles/Viáticos"/>
    <x v="6"/>
    <s v="Pesos Mexicanos"/>
    <n v="34374.5"/>
    <n v="1873.27"/>
    <s v="Pago Completo"/>
    <s v="UE Mx - Enmienda II - Sede evento 28 y 29 enero 2026"/>
    <s v="D-2025-12-03-26360"/>
  </r>
  <r>
    <d v="2025-12-04T00:00:00"/>
    <s v="NO PAGAR TC Fabiana Viaje a Esquel 29-10-25 LS."/>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891409.7"/>
    <n v="614.13"/>
    <s v="Pago Completo"/>
    <s v="NO PAGAR TC Fabiana Viaje a Esquel 29-10-25 LS."/>
    <s v="D-2025-12-04-26387"/>
  </r>
  <r>
    <d v="2025-12-04T00:00:00"/>
    <s v="UE Mx - Enmienda I - 4o desembolso"/>
    <x v="596"/>
    <s v="UE Mx: Ethos Innovación en Políticas Públicas - NDICI CSO/2023/450-034"/>
    <s v="Mexico"/>
    <x v="100"/>
    <x v="0"/>
    <s v="Co-inversor - Fundación Avina (FA)"/>
    <x v="3"/>
    <x v="3"/>
    <x v="3"/>
    <s v="Donación efectivo más de U$D 50K"/>
    <x v="6"/>
    <s v="Pesos Mexicanos"/>
    <n v="380794.29"/>
    <n v="20751.73"/>
    <s v="Pago Completo"/>
    <s v="UE Mx - Enmienda I - 4o desembolso"/>
    <s v="D-2025-12-03-26359"/>
  </r>
  <r>
    <d v="2025-12-04T00:00:00"/>
    <s v="I-07373 Pago Andrea Maria"/>
    <x v="731"/>
    <s v="ASDI: Gira con medios Guatemala"/>
    <s v="Panamá"/>
    <x v="5"/>
    <x v="0"/>
    <s v="Co-inversor - Fundación Avina (FA)"/>
    <x v="3"/>
    <x v="3"/>
    <x v="3"/>
    <s v="Consultoría: Contratación de servicios/Otros"/>
    <x v="36"/>
    <s v="US Dollar"/>
    <n v="1635.89"/>
    <n v="1635.89"/>
    <s v="Pago Completo"/>
    <s v="I-07373 Pago Andrea Maria"/>
    <s v="D-2025-12-03-26361"/>
  </r>
  <r>
    <d v="2025-12-04T00:00:00"/>
    <s v="Per Diem Flannery Jo Johnson COP30 (UNU)"/>
    <x v="698"/>
    <s v="Impulsouth II: Participación UNU en COP30"/>
    <s v="Panamá"/>
    <x v="63"/>
    <x v="0"/>
    <s v="Co-inversor - Fundación Avina (FA)"/>
    <x v="7"/>
    <x v="22"/>
    <x v="22"/>
    <s v="Contratación de servicios/Viajes/Hoteles/Viáticos"/>
    <x v="36"/>
    <s v="US Dollar"/>
    <n v="1778"/>
    <n v="1778"/>
    <s v="Pago Completo"/>
    <s v="Per Diem Flannery Jo Johnson COP30 (UNU)"/>
    <s v="D-2025-11-24-26258"/>
  </r>
  <r>
    <d v="2025-12-04T00:00:00"/>
    <s v="Pago Unico _ Solidarity Center UPAC"/>
    <x v="732"/>
    <s v="FA Forge:Solidarity Center UPAC"/>
    <s v="Panamá"/>
    <x v="90"/>
    <x v="0"/>
    <s v="Co-inversor - Fundación Avina (FA)"/>
    <x v="3"/>
    <x v="3"/>
    <x v="3"/>
    <s v="Donación efectivo más de U$D 3K y menos de U$D 50K"/>
    <x v="36"/>
    <s v="US Dollar"/>
    <n v="10000"/>
    <n v="10000"/>
    <s v="Pago Completo"/>
    <s v="Pago Unico _ Solidarity Center UPAC"/>
    <s v="D-2025-12-02-26342"/>
  </r>
  <r>
    <d v="2025-12-04T00:00:00"/>
    <s v="2nd Desembolso Marosoa Randriambololona"/>
    <x v="487"/>
    <s v="Impulsouth II: JTL&amp;I Grants - Marosoa Randriambololona - Madagascar"/>
    <s v="Panamá"/>
    <x v="63"/>
    <x v="0"/>
    <s v="Co-inversor - Fundación Avina (FA)"/>
    <x v="7"/>
    <x v="22"/>
    <x v="25"/>
    <s v="Donación efectivo más de U$D 3K y menos de U$D 50K"/>
    <x v="36"/>
    <s v="US Dollar"/>
    <n v="2000"/>
    <n v="2000"/>
    <s v="Pago Completo"/>
    <s v="2nd Desembolso Marosoa Randriambololona"/>
    <s v="D-2025-12-03-26365"/>
  </r>
  <r>
    <d v="2025-12-04T00:00:00"/>
    <s v="Pago Saldo Taller Mapbiomas México"/>
    <x v="663"/>
    <s v="MapBiomas: Taller Mexico"/>
    <s v="Panamá"/>
    <x v="129"/>
    <x v="0"/>
    <s v="Avina Americas – Fundación Avina (AA-FA)"/>
    <x v="0"/>
    <x v="11"/>
    <x v="11"/>
    <s v="Consultoría: Contratación de servicios/Otros"/>
    <x v="36"/>
    <s v="US Dollar"/>
    <n v="1000"/>
    <n v="1000"/>
    <s v="Pago Completo"/>
    <s v="Pago Saldo Taller Mapbiomas México"/>
    <s v="D-2025-12-03-26364"/>
  </r>
  <r>
    <d v="2025-12-04T00:00:00"/>
    <s v="Reintegro gastos encuentro biomas - VAC"/>
    <x v="119"/>
    <s v="Pro-CLIMAR Argentina - Project coordinator  - Integral coordination for actions implementation Output 1 - Forest landscape restoration (FLR) – Laura Sifonios"/>
    <s v="Panamá"/>
    <x v="40"/>
    <x v="0"/>
    <s v="Co-inversor - Fundación Avina (FA)"/>
    <x v="0"/>
    <x v="0"/>
    <x v="0"/>
    <s v="Consultoría: Implementación de Programas"/>
    <x v="0"/>
    <s v="US Dollar"/>
    <n v="58.75"/>
    <n v="58.75"/>
    <s v="Pago Completo"/>
    <s v="Reintegro gastos encuentro biomas - VAC"/>
    <s v="D-2025-11-13-26177"/>
  </r>
  <r>
    <d v="2025-12-04T00:00:00"/>
    <s v="Per diem Ambe Emmanuel COP30 (UNU)"/>
    <x v="698"/>
    <s v="Impulsouth II: Participación UNU en COP30"/>
    <s v="Panamá"/>
    <x v="63"/>
    <x v="0"/>
    <s v="Co-inversor - Fundación Avina (FA)"/>
    <x v="7"/>
    <x v="22"/>
    <x v="22"/>
    <s v="Contratación de servicios/Viajes/Hoteles/Viáticos"/>
    <x v="36"/>
    <s v="US Dollar"/>
    <n v="1992"/>
    <n v="1992"/>
    <s v="Pago Completo"/>
    <s v="Per diem Ambe Emmanuel COP30 (UNU)"/>
    <s v="D-2025-11-24-26257"/>
  </r>
  <r>
    <d v="2025-12-04T00:00:00"/>
    <s v="Pago único Angola"/>
    <x v="733"/>
    <s v="Comic Relief: Consultoría de Comunicación Angola Comunicação"/>
    <s v="Panamá"/>
    <x v="122"/>
    <x v="0"/>
    <s v="Co-inversor - Fundación Avina (FA)"/>
    <x v="7"/>
    <x v="22"/>
    <x v="22"/>
    <s v="Consultoría: Contratación de servicios/Otros"/>
    <x v="2"/>
    <s v="US Dollar"/>
    <n v="5000"/>
    <n v="5000"/>
    <s v="Pago Completo"/>
    <s v="Pago único Angola"/>
    <s v="D-2025-11-27-26317"/>
  </r>
  <r>
    <d v="2025-12-04T00:00:00"/>
    <s v="Fundación Chile - Desembolso Único"/>
    <x v="734"/>
    <s v="EH2030: Programa Presidencial Futuro del Agua -Fundación Chile"/>
    <s v="Panamá"/>
    <x v="27"/>
    <x v="0"/>
    <s v="Co-inversor - Fundación Avina (FA)"/>
    <x v="4"/>
    <x v="4"/>
    <x v="4"/>
    <s v="Donación efectivo más de U$D 3K y menos de U$D 50K"/>
    <x v="1"/>
    <s v="US Dollar"/>
    <n v="6800"/>
    <n v="6800"/>
    <s v="Pago Completo"/>
    <s v="Fundación Chile - Desembolso Único"/>
    <s v="D-2025-12-02-26337"/>
  </r>
  <r>
    <d v="2025-12-04T00:00:00"/>
    <s v="Facturas 51206,51273 y 51274 - Allegro Tours - Saldo I-2025-06976"/>
    <x v="735"/>
    <s v="ASDI - Target - Guatemala: Tejiendo redes de dignidad - Evento - Saldos I-6976"/>
    <s v="Panamá"/>
    <x v="107"/>
    <x v="0"/>
    <s v="Avina Americas – Fundación Avina (AA-FA)"/>
    <x v="6"/>
    <x v="10"/>
    <x v="10"/>
    <s v="Contratación de servicios/Viajes/Hoteles/Viáticos"/>
    <x v="36"/>
    <s v="US Dollar"/>
    <n v="1536.45"/>
    <n v="1536.45"/>
    <s v="Pago Completo"/>
    <s v="Facturas 51206,51273 y 51274 - Allegro Tours - Saldo I-2025-06976"/>
    <s v="D-2025-12-02-26352"/>
  </r>
  <r>
    <d v="2025-12-05T00:00:00"/>
    <s v="Desembolso 1/2 - Fund. Club Roma"/>
    <x v="736"/>
    <s v="UE Redes Chaco - fondos de innovación (Fund. Club de Roma Argentina)"/>
    <s v="Argentina"/>
    <x v="56"/>
    <x v="0"/>
    <s v="Co-inversor - Fundación Avina (FA)"/>
    <x v="0"/>
    <x v="11"/>
    <x v="11"/>
    <s v="Donación efectivo más de U$D 50K"/>
    <x v="36"/>
    <s v="US Dollar"/>
    <n v="48000"/>
    <n v="48000"/>
    <s v="Pago Completo"/>
    <s v="Desembolso 1/2 - Fund. Club Roma"/>
    <s v="D-2025-12-03-26368"/>
  </r>
  <r>
    <d v="2025-12-05T00:00:00"/>
    <s v="Honorarios Noviembre 2025-YRR"/>
    <x v="0"/>
    <s v="UE Redes Chaco - Coordinación del proyecto (Yaiza Reid Rata) - año II"/>
    <s v="Argentina"/>
    <x v="56"/>
    <x v="0"/>
    <s v="Co-inversor - Fundación Avina (FA)"/>
    <x v="0"/>
    <x v="0"/>
    <x v="0"/>
    <s v="Consultoría: Implementación de Programas"/>
    <x v="0"/>
    <s v="Pesos Argentinos"/>
    <n v="3890000"/>
    <n v="2710.8"/>
    <s v="Pago Completo"/>
    <s v="Honorarios Noviembre 2025-YRR"/>
    <s v="D-2025-12-05-26413"/>
  </r>
  <r>
    <d v="2025-12-05T00:00:00"/>
    <s v="Pago honorario Diciembre | Eva Villanueva"/>
    <x v="77"/>
    <s v="SURGE | Consultoria de Monitoreo e Evaluación | Eva Villanueva"/>
    <s v="Panamá"/>
    <x v="61"/>
    <x v="0"/>
    <s v="Avina Americas – Fundación Avina (AA-FA)"/>
    <x v="5"/>
    <x v="16"/>
    <x v="16"/>
    <s v="Consultoría: Implementación de Programas"/>
    <x v="6"/>
    <s v="Pesos Mexicanos"/>
    <n v="36474"/>
    <n v="1987.68"/>
    <s v="Pago Completo"/>
    <s v="Pago honorario Diciembre | Eva Villanueva"/>
    <s v="D-2025-12-04-26397"/>
  </r>
  <r>
    <d v="2025-12-05T00:00:00"/>
    <s v="Desembolso único parte 1"/>
    <x v="737"/>
    <s v="F4 LR RED LACRE: FORTALECIMIENTO DE CAPACIDADES Y DE LA INTEGRACIÓN REGIONAL DE RECICLADORES DE AMÉRICA LATINA Y AFRICA DE IAWP"/>
    <s v="Panamá"/>
    <x v="117"/>
    <x v="0"/>
    <s v="Co-inversor - Fundación Avina (FA)"/>
    <x v="6"/>
    <x v="10"/>
    <x v="10"/>
    <s v="Donación efectivo más de U$D 50K"/>
    <x v="36"/>
    <s v="US Dollar"/>
    <n v="5852.75"/>
    <n v="5852.75"/>
    <s v="Pago Completo"/>
    <s v="Desembolso único parte 1"/>
    <s v="D-2025-12-04-26389"/>
  </r>
  <r>
    <d v="2025-12-05T00:00:00"/>
    <s v="NF 117 JAS Publicidade - Influenciadora digital"/>
    <x v="103"/>
    <s v="WTT COM - Materiais e serviços para comun. de projetos 2025"/>
    <s v="Asociacion WTT"/>
    <x v="19"/>
    <x v="1"/>
    <s v="WTT Institucional"/>
    <x v="2"/>
    <x v="13"/>
    <x v="13"/>
    <s v="Consultoría: Contratación de servicios/Otros"/>
    <x v="2"/>
    <s v="Reales"/>
    <n v="6000"/>
    <n v="1123.55"/>
    <s v="Pago Completo"/>
    <s v="NF 117 JAS Publicidade - Influenciadora digital"/>
    <s v="D-2025-12-03-26371"/>
  </r>
  <r>
    <d v="2025-12-05T00:00:00"/>
    <s v="NF 124 Vinicius Caina - Diagramação de folder"/>
    <x v="103"/>
    <s v="WTT COM - Materiais e serviços para comun. de projetos 2025"/>
    <s v="Asociacion WTT"/>
    <x v="144"/>
    <x v="1"/>
    <s v="WTT Institucional"/>
    <x v="2"/>
    <x v="13"/>
    <x v="13"/>
    <s v="Consultoría: Contratación de servicios/Otros"/>
    <x v="2"/>
    <s v="Reales"/>
    <n v="424"/>
    <n v="79.400000000000006"/>
    <s v="Pago Completo"/>
    <s v="NF 124 Vinicius Caina - Diagramação de folder"/>
    <s v="D-2025-12-03-26372"/>
  </r>
  <r>
    <d v="2025-12-05T00:00:00"/>
    <s v="Pagamento 3 | Outubro - Novembro/25"/>
    <x v="446"/>
    <s v="WTT CAP - Gestão do Conhecimento Marajó Resiliente | Jessyca"/>
    <s v="Fundacion WTT"/>
    <x v="137"/>
    <x v="1"/>
    <s v="Fundación Avina - WTT (FA-WTT)"/>
    <x v="2"/>
    <x v="13"/>
    <x v="13"/>
    <s v="Consultoría: Inversiones"/>
    <x v="2"/>
    <s v="Reales"/>
    <n v="18000"/>
    <n v="3389.32"/>
    <s v="Pago Completo"/>
    <s v="Pagamento 3 | Outubro - Novembro/25"/>
    <s v="D-2025-12-05-26402"/>
  </r>
  <r>
    <d v="2025-12-05T00:00:00"/>
    <s v="Pago 1 _FS1281_Alojamiento Jessy Erazo"/>
    <x v="738"/>
    <s v="ICC: Viaje aliados Clacso"/>
    <s v="Panamá"/>
    <x v="106"/>
    <x v="0"/>
    <s v="Co-inversor - Fundación Avina (FA)"/>
    <x v="3"/>
    <x v="3"/>
    <x v="3"/>
    <s v="Contratación de servicios/Viajes/Hoteles/Viáticos"/>
    <x v="4"/>
    <s v="US Dollar"/>
    <n v="393.88"/>
    <n v="393.88"/>
    <s v="Pago Completo"/>
    <s v="Pago 1 _FS1281_Alojamiento Jessy Erazo"/>
    <s v="D-2025-12-05-26410"/>
  </r>
  <r>
    <d v="2025-12-05T00:00:00"/>
    <s v="Pago 2 _FS1772_Alojamiento Maria Mejia"/>
    <x v="738"/>
    <s v="ICC: Viaje aliados Clacso"/>
    <s v="Panamá"/>
    <x v="106"/>
    <x v="0"/>
    <s v="Co-inversor - Fundación Avina (FA)"/>
    <x v="3"/>
    <x v="3"/>
    <x v="3"/>
    <s v="Contratación de servicios/Viajes/Hoteles/Viáticos"/>
    <x v="4"/>
    <s v="US Dollar"/>
    <n v="402.59"/>
    <n v="402.59"/>
    <s v="Pago Completo"/>
    <s v="Pago 2 _FS1772_Alojamiento Maria Mejia"/>
    <s v="D-2025-12-05-26419"/>
  </r>
  <r>
    <d v="2025-12-05T00:00:00"/>
    <s v="Pago 3 _FS1275_Boleto de Avion &amp; Alojamiento Ana Moreno"/>
    <x v="738"/>
    <s v="ICC: Viaje aliados Clacso"/>
    <s v="Panamá"/>
    <x v="106"/>
    <x v="0"/>
    <s v="Co-inversor - Fundación Avina (FA)"/>
    <x v="3"/>
    <x v="3"/>
    <x v="3"/>
    <s v="Contratación de servicios/Viajes/Hoteles/Viáticos"/>
    <x v="4"/>
    <s v="US Dollar"/>
    <n v="2092.63"/>
    <n v="2092.63"/>
    <s v="Pago Completo"/>
    <s v="Pago 3 _FS1275_Boleto de Avion &amp; Alojamiento Ana Moreno"/>
    <s v="D-2025-12-05-26420"/>
  </r>
  <r>
    <d v="2025-12-05T00:00:00"/>
    <s v="Desembolso unico I-2025-07278"/>
    <x v="739"/>
    <s v="ECI Latitud R - SAL - Modelo de reciclaje inclusivo"/>
    <s v="Panamá"/>
    <x v="117"/>
    <x v="0"/>
    <s v="Co-inversor - Fundación Avina (FA)"/>
    <x v="6"/>
    <x v="10"/>
    <x v="10"/>
    <s v="Donación efectivo más de U$D 3K y menos de U$D 50K"/>
    <x v="3"/>
    <s v="US Dollar"/>
    <n v="20000"/>
    <n v="20000"/>
    <s v="Pago Completo"/>
    <s v="Desembolso unico I-2025-07278"/>
    <s v="D-2025-12-04-26380"/>
  </r>
  <r>
    <d v="2025-12-05T00:00:00"/>
    <s v="Pago 5 - bimestral consultoría Giselle Baiguera"/>
    <x v="273"/>
    <s v="Consultoria Gestión Programática - Giselle Baiguera"/>
    <s v="Panamá"/>
    <x v="88"/>
    <x v="0"/>
    <s v="Avina Americas – Fundación Avina (AA-FA)"/>
    <x v="3"/>
    <x v="9"/>
    <x v="9"/>
    <s v="Consultoría: Implementación de Programas"/>
    <x v="0"/>
    <s v="Pesos Argentinos"/>
    <n v="3961323.95"/>
    <n v="2779.45"/>
    <s v="Pago Completo"/>
    <s v="Pago 5 - bimestral consultoría Giselle Baiguera"/>
    <s v="D-2025-12-03-26367"/>
  </r>
  <r>
    <d v="2025-12-05T00:00:00"/>
    <s v="Pago # 9"/>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2935144"/>
    <n v="2022.15"/>
    <s v="Pago Completo"/>
    <s v="Pago # 9"/>
    <s v="D-2025-12-04-26383"/>
  </r>
  <r>
    <d v="2025-12-05T00:00:00"/>
    <s v="I-6785 Honorario Noviembre - Diciembre 2025 Mayra"/>
    <x v="32"/>
    <s v="MapBiomas: Administrative Consulting Mayra Milkovic"/>
    <s v="Avina Americas"/>
    <x v="10"/>
    <x v="2"/>
    <s v="Co-inversor - Avina Americas (AA)"/>
    <x v="0"/>
    <x v="6"/>
    <x v="6"/>
    <s v="Consultoría: Contratación de servicios/Otros"/>
    <x v="0"/>
    <s v="US Dollar"/>
    <n v="8000"/>
    <n v="8000"/>
    <s v="Pago Completo"/>
    <s v="I-6785 Honorario Noviembre - Diciembre 2025 Mayra"/>
    <s v="D-2025-12-03-26378"/>
  </r>
  <r>
    <d v="2025-12-05T00:00:00"/>
    <s v="Pago honorário Noviembre/2025"/>
    <x v="740"/>
    <s v="SURGE | Contratación Apoyo a Coordinación Programática | Emmanuel Brunel"/>
    <s v="Panamá"/>
    <x v="61"/>
    <x v="0"/>
    <s v="Avina Americas – Fundación Avina (AA-FA)"/>
    <x v="5"/>
    <x v="16"/>
    <x v="16"/>
    <s v="Consultoría: Implementación de Programas"/>
    <x v="36"/>
    <s v="Pesos Mexicanos"/>
    <n v="33000"/>
    <n v="1798.37"/>
    <s v="Pago Completo"/>
    <s v="Pago honorário Noviembre/2025"/>
    <s v="D-2025-12-04-26396"/>
  </r>
  <r>
    <d v="2025-12-05T00:00:00"/>
    <s v="Pago 4 HAME I-06782"/>
    <x v="113"/>
    <s v="ASDI: Creando oportunidades socioeconómicas como alternativas a la migración irregular en Coatepeque, Quetzaltenango."/>
    <s v="Panamá"/>
    <x v="5"/>
    <x v="0"/>
    <s v="Co-inversor - Fundación Avina (FA)"/>
    <x v="3"/>
    <x v="3"/>
    <x v="3"/>
    <s v="Donación efectivo más de U$D 3K y menos de U$D 50K"/>
    <x v="19"/>
    <s v="US Dollar"/>
    <n v="16300"/>
    <n v="16300"/>
    <s v="Pago Completo"/>
    <s v="Pago 4 HAME I-06782"/>
    <s v="D-2025-12-05-26401"/>
  </r>
  <r>
    <d v="2025-12-05T00:00:00"/>
    <s v="NF 131 - Instituto Agir Ambiental - Consultoria 1/3"/>
    <x v="741"/>
    <s v="Recarga Hídrica Brasil - Ceará"/>
    <s v="Brasil"/>
    <x v="145"/>
    <x v="0"/>
    <s v="Co-inversor - Fundación Avina (FA)"/>
    <x v="4"/>
    <x v="4"/>
    <x v="4"/>
    <s v="Consultoría: Contratación de servicios/Otros"/>
    <x v="36"/>
    <s v="Reales"/>
    <n v="59600"/>
    <n v="11160.63"/>
    <s v="Pago Completo"/>
    <s v="NF 131 - Instituto Agir Ambiental - Consultoria 1/3"/>
    <s v="D-2025-12-03-26362"/>
  </r>
  <r>
    <d v="2025-12-05T00:00:00"/>
    <s v="NF 114 Estudio Jambo - Criação do livro WTT e Embrapa"/>
    <x v="103"/>
    <s v="WTT COM - Materiais e serviços para comun. de projetos 2025"/>
    <s v="Asociacion WTT"/>
    <x v="144"/>
    <x v="1"/>
    <s v="WTT Institucional"/>
    <x v="2"/>
    <x v="13"/>
    <x v="13"/>
    <s v="Consultoría: Contratación de servicios/Otros"/>
    <x v="2"/>
    <s v="Reales"/>
    <n v="5799.39"/>
    <n v="1085.99"/>
    <s v="Pago Completo"/>
    <s v="NF 114 Estudio Jambo - Criação do livro WTT e Embrapa"/>
    <s v="D-2025-12-03-26374"/>
  </r>
  <r>
    <d v="2025-12-05T00:00:00"/>
    <s v="NF 123 ref. Pago 2 - Designer Materiais COP30 - Vinicius Caina"/>
    <x v="742"/>
    <s v="WTT COM - Contratação Designer - Materiais COP30 - Vinicius Caina"/>
    <s v="Asociacion WTT"/>
    <x v="19"/>
    <x v="1"/>
    <s v="WTT Institucional"/>
    <x v="2"/>
    <x v="13"/>
    <x v="13"/>
    <s v="Consultoría: Contratación de servicios/Otros"/>
    <x v="2"/>
    <s v="Reales"/>
    <n v="2650"/>
    <n v="496.24"/>
    <s v="Pago Completo"/>
    <s v="NF 123 ref. Pago 2 - Designer Materiais COP30 - Vinicius Caina"/>
    <s v="D-2025-12-02-26356"/>
  </r>
  <r>
    <d v="2025-12-05T00:00:00"/>
    <s v="Pago unico | Pamela Pérez"/>
    <x v="743"/>
    <s v="SURGE | Consultoría Fondo Chihuahua | Pamela Pérez"/>
    <s v="Panamá"/>
    <x v="75"/>
    <x v="0"/>
    <s v="Avina Americas – Fundación Avina (AA-FA)"/>
    <x v="5"/>
    <x v="5"/>
    <x v="5"/>
    <s v="Consultoría: Contratación de servicios/Otros"/>
    <x v="6"/>
    <s v="US Dollar"/>
    <n v="3750"/>
    <n v="3750"/>
    <s v="Pago Completo"/>
    <s v="Pago unico | Pamela Pérez"/>
    <s v="D-2025-12-04-26395"/>
  </r>
  <r>
    <d v="2025-12-05T00:00:00"/>
    <s v="Pago 1 -38%  - Wits IDRC . Entrega del Hito 1.1 y 1.2"/>
    <x v="744"/>
    <s v="ICC: Investigación - Wits University"/>
    <s v="Panamá"/>
    <x v="106"/>
    <x v="0"/>
    <s v="Co-inversor - Fundación Avina (FA)"/>
    <x v="3"/>
    <x v="3"/>
    <x v="3"/>
    <s v="Consultoría: Inversiones"/>
    <x v="15"/>
    <s v="US Dollar"/>
    <n v="50000"/>
    <n v="50000"/>
    <s v="Pago Completo"/>
    <s v="Pago 1 -38%  - Wits IDRC . Entrega del Hito 1.1 y 1.2"/>
    <s v="D-2025-12-01-26330"/>
  </r>
  <r>
    <d v="2025-12-05T00:00:00"/>
    <s v="INVOICE  #0012/2025 - Marcelo Mosaner"/>
    <x v="499"/>
    <s v="POV-VAC: Consultoría monitoreo y evaluación"/>
    <s v="Panamá"/>
    <x v="40"/>
    <x v="0"/>
    <s v="Co-inversor - Fundación Avina (FA)"/>
    <x v="0"/>
    <x v="0"/>
    <x v="0"/>
    <s v="Consultoría: Implementación de Programas"/>
    <x v="2"/>
    <s v="Reales"/>
    <n v="11000"/>
    <n v="2094.36"/>
    <s v="Pago Completo"/>
    <s v="INVOICE  #0012/2025 - Marcelo Mosaner"/>
    <s v="D-2025-12-04-26382"/>
  </r>
  <r>
    <d v="2025-12-05T00:00:00"/>
    <s v="Reembolso a Laura - Viaje Esquel 29-10-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113427.11"/>
    <n v="78.14"/>
    <s v="Pago Completo"/>
    <s v="Reembolso a Laura - Viaje Esquel 29-10-25"/>
    <s v="D-2025-12-04-26385"/>
  </r>
  <r>
    <d v="2025-12-05T00:00:00"/>
    <s v="Consultoría Laura Sifonios - Pago 12"/>
    <x v="117"/>
    <s v="Pro-CLIMAR Argentina - Consulting for the implementation of specific actions for national strategies and program Support - Laura Sifonios"/>
    <s v="Panamá"/>
    <x v="92"/>
    <x v="0"/>
    <s v="Co-inversor - Fundación Avina (FA)"/>
    <x v="6"/>
    <x v="8"/>
    <x v="8"/>
    <s v="Consultoría: Implementación de Programas"/>
    <x v="0"/>
    <s v="Pesos Argentinos"/>
    <n v="4160600"/>
    <n v="2866.41"/>
    <s v="Pago Completo"/>
    <s v="Consultoría Laura Sifonios - Pago 12"/>
    <s v="D-2025-12-04-26381"/>
  </r>
  <r>
    <d v="2025-12-05T00:00:00"/>
    <s v="Reembolso a Laura - Viaje Bariloche 28-11-25"/>
    <x v="119"/>
    <s v="Pro-CLIMAR Argentina - Project coordinator  - Integral coordination for actions implementation Output 1 - Forest landscape restoration (FLR) – Laura Sifonios"/>
    <s v="Panamá"/>
    <x v="92"/>
    <x v="0"/>
    <s v="Co-inversor - Fundación Avina (FA)"/>
    <x v="6"/>
    <x v="8"/>
    <x v="8"/>
    <s v="Consultoría: Implementación de Programas"/>
    <x v="0"/>
    <s v="Pesos Argentinos"/>
    <n v="508332.82"/>
    <n v="350.21"/>
    <s v="Pago Completo"/>
    <s v="Reembolso a Laura - Viaje Bariloche 28-11-25"/>
    <s v="D-2025-12-04-26394"/>
  </r>
  <r>
    <d v="2025-12-05T00:00:00"/>
    <s v="I-7311 Factura 08-014 - Reteplast - servicios de procesamiento PCR"/>
    <x v="745"/>
    <s v="Close The Loop ARG  - Procesamiento PCR de envases (continuidad)"/>
    <s v="Avina Americas"/>
    <x v="97"/>
    <x v="2"/>
    <s v="Co-inversor - Avina Americas (AA)"/>
    <x v="6"/>
    <x v="19"/>
    <x v="19"/>
    <s v="Consultoría: Contratación de servicios/Otros"/>
    <x v="36"/>
    <s v="US Dollar"/>
    <n v="2700"/>
    <n v="2700"/>
    <s v="Pago Completo"/>
    <s v="I-7311 Factura 08-014 - Reteplast - servicios de procesamiento PCR"/>
    <s v="D-2025-12-03-26363"/>
  </r>
  <r>
    <d v="2025-12-05T00:00:00"/>
    <s v="Pago enmienda I-6737"/>
    <x v="438"/>
    <s v="SURGE | Fondos AA-FA Ford"/>
    <s v="Avina Americas"/>
    <x v="31"/>
    <x v="3"/>
    <s v="Co-inversor - Avina Americas (AA)"/>
    <x v="5"/>
    <x v="29"/>
    <x v="31"/>
    <s v="Donación efectivo más de U$D 3K y menos de U$D 50K"/>
    <x v="18"/>
    <s v="US Dollar"/>
    <n v="9654"/>
    <n v="9654"/>
    <s v="Pago Completo"/>
    <s v="Pago enmienda I-6737"/>
    <s v="D-2025-12-04-26391"/>
  </r>
  <r>
    <d v="2025-12-05T00:00:00"/>
    <s v="NF 114 Estudio Jambo - Criação do livro WTT e Embrapa"/>
    <x v="103"/>
    <s v="WTT COM - Materiais e serviços para comun. de projetos 2025"/>
    <s v="Asociacion WTT"/>
    <x v="19"/>
    <x v="1"/>
    <s v="WTT Institucional"/>
    <x v="2"/>
    <x v="13"/>
    <x v="13"/>
    <s v="Consultoría: Contratación de servicios/Otros"/>
    <x v="2"/>
    <s v="Reales"/>
    <n v="200.61"/>
    <n v="37.57"/>
    <s v="Pago Completo"/>
    <s v="NF 114 Estudio Jambo - Criação do livro WTT e Embrapa"/>
    <s v="D-2025-12-03-26373"/>
  </r>
  <r>
    <d v="2025-12-05T00:00:00"/>
    <s v="NF 202500000000012 Larissa Noguchi - Influenciadora Digital"/>
    <x v="103"/>
    <s v="WTT COM - Materiais e serviços para comun. de projetos 2025"/>
    <s v="Asociacion WTT"/>
    <x v="19"/>
    <x v="1"/>
    <s v="WTT Institucional"/>
    <x v="2"/>
    <x v="13"/>
    <x v="13"/>
    <s v="Consultoría: Contratación de servicios/Otros"/>
    <x v="2"/>
    <s v="Reales"/>
    <n v="3000"/>
    <n v="561.78"/>
    <s v="Pago Completo"/>
    <s v="NF 202500000000012 Larissa Noguchi - Influenciadora Digital"/>
    <s v="D-2025-12-03-26366"/>
  </r>
  <r>
    <d v="2025-12-05T00:00:00"/>
    <s v="Pago 2 - Núcleo de Acción para Desenvolvimiento Sustentable"/>
    <x v="370"/>
    <s v="ICC: Instituto de Ação para o Desenvolvimento Sustentável do Sul do Amazonas – ASA"/>
    <s v="Panamá"/>
    <x v="106"/>
    <x v="0"/>
    <s v="Co-inversor - Fundación Avina (FA)"/>
    <x v="3"/>
    <x v="3"/>
    <x v="3"/>
    <s v="Donación efectivo más de U$D 50K"/>
    <x v="2"/>
    <s v="US Dollar"/>
    <n v="25000"/>
    <n v="25000"/>
    <s v="Pago Completo"/>
    <s v="Pago 2 - Núcleo de Acción para Desenvolvimiento Sustentable"/>
    <s v="D-2025-12-04-26399"/>
  </r>
  <r>
    <d v="2025-12-05T00:00:00"/>
    <s v="Pago único - Mujeres Ecosolidarias"/>
    <x v="746"/>
    <s v="ECI - Latitud R - PER - Mujeres Ecosolidarias Fase 4 - Formación, Equipamiento y Mejora Operativa"/>
    <s v="Panamá"/>
    <x v="23"/>
    <x v="0"/>
    <s v="Avina Americas – Fundación Avina (AA-FA)"/>
    <x v="6"/>
    <x v="10"/>
    <x v="10"/>
    <s v="Donación efectivo más de U$D 3K y menos de U$D 50K"/>
    <x v="7"/>
    <s v="US Dollar"/>
    <n v="15000"/>
    <n v="15000"/>
    <s v="Pago Completo"/>
    <s v="Pago único - Mujeres Ecosolidarias"/>
    <s v="D-2025-12-04-26398"/>
  </r>
  <r>
    <d v="2025-12-05T00:00:00"/>
    <s v="Desembolso único parte 2"/>
    <x v="737"/>
    <s v="F4 LR RED LACRE: FORTALECIMIENTO DE CAPACIDADES Y DE LA INTEGRACIÓN REGIONAL DE RECICLADORES DE AMÉRICA LATINA Y AFRICA DE IAWP"/>
    <s v="Panamá"/>
    <x v="23"/>
    <x v="0"/>
    <s v="Avina Americas – Fundación Avina (AA-FA)"/>
    <x v="6"/>
    <x v="10"/>
    <x v="10"/>
    <s v="Donación efectivo más de U$D 50K"/>
    <x v="36"/>
    <s v="US Dollar"/>
    <n v="54884.959999999999"/>
    <n v="54884.959999999999"/>
    <s v="Pago Completo"/>
    <s v="Desembolso único parte 2"/>
    <s v="D-2025-12-04-26390"/>
  </r>
  <r>
    <d v="2025-12-05T00:00:00"/>
    <s v="NF 114 Estudio Jambo - Criação do livro WTT e Embrapa"/>
    <x v="103"/>
    <s v="WTT COM - Materiais e serviços para comun. de projetos 2025"/>
    <s v="Asociacion WTT"/>
    <x v="138"/>
    <x v="1"/>
    <s v="WTT Institucional"/>
    <x v="2"/>
    <x v="13"/>
    <x v="13"/>
    <s v="Consultoría: Contratación de servicios/Otros"/>
    <x v="2"/>
    <s v="Reales"/>
    <n v="5000"/>
    <n v="936.29"/>
    <s v="Pago Completo"/>
    <s v="NF 114 Estudio Jambo - Criação do livro WTT e Embrapa"/>
    <s v="D-2025-12-03-26375"/>
  </r>
  <r>
    <d v="2025-12-06T00:00:00"/>
    <s v="COMPENSACIÓN CON PANAMÁ – Hotelera Pastene (Hotel Diego de Almagro)"/>
    <x v="747"/>
    <s v="ASDI - apoyo logístico en el XV Congreso de la RIAM"/>
    <s v="Chile"/>
    <x v="5"/>
    <x v="0"/>
    <s v="Co-inversor - Fundación Avina (FA)"/>
    <x v="3"/>
    <x v="3"/>
    <x v="3"/>
    <s v="Contratación de servicios/Viajes/Hoteles/Viáticos"/>
    <x v="36"/>
    <s v="Pesos Chilenos"/>
    <n v="996030"/>
    <n v="1072.1500000000001"/>
    <s v="Pago Completo"/>
    <s v="COMPENSACIÓN CON PANAMÁ – Hotelera Pastene (Hotel Diego de Almagro)"/>
    <s v="D-2025-12-16-26520"/>
  </r>
  <r>
    <d v="2025-12-08T00:00:00"/>
    <s v="Reporte certify | Gastos tarjeta Joice"/>
    <x v="236"/>
    <s v="SURGE | Redes sociales y productos de comunicación"/>
    <s v="Panamá"/>
    <x v="127"/>
    <x v="0"/>
    <s v="Avina Americas – Fundación Avina (AA-FA)"/>
    <x v="5"/>
    <x v="5"/>
    <x v="5"/>
    <s v="Consultoría: Contratación de servicios/Otros"/>
    <x v="6"/>
    <s v="US Dollar"/>
    <n v="317.52"/>
    <n v="317.52"/>
    <s v="Pago Completo"/>
    <s v="Reporte certify | Gastos tarjeta Joice"/>
    <s v="D-2025-12-08-26442"/>
  </r>
  <r>
    <d v="2025-12-08T00:00:00"/>
    <s v="Pago 1 _ Gloria Ruiz I-7369"/>
    <x v="748"/>
    <s v="Walmart Periplo 3: Consultoría Gloria Ruiz Comunicación"/>
    <s v="Avina Americas"/>
    <x v="130"/>
    <x v="2"/>
    <s v="Co-inversor - Avina Americas (AA)"/>
    <x v="3"/>
    <x v="20"/>
    <x v="20"/>
    <s v="Consultoría: Implementación de Programas"/>
    <x v="36"/>
    <s v="US Dollar"/>
    <n v="1728"/>
    <n v="1728"/>
    <s v="Pago Completo"/>
    <s v="Pago 1 _ Gloria Ruiz I-7369"/>
    <s v="D-2025-12-05-26414"/>
  </r>
  <r>
    <d v="2025-12-08T00:00:00"/>
    <s v="Pagamento final dezembro"/>
    <x v="133"/>
    <s v="GCF BRA - Articulador Local Marajó - Emerson Miranda"/>
    <s v="Brasil"/>
    <x v="2"/>
    <x v="0"/>
    <s v="Co-inversor - Fundación Avina (FA)"/>
    <x v="0"/>
    <x v="0"/>
    <x v="0"/>
    <s v="Consultoría: Implementación de Programas"/>
    <x v="2"/>
    <s v="Reales"/>
    <n v="3669.05"/>
    <n v="687.89"/>
    <s v="Pago Completo"/>
    <s v="Pagamento final dezembro"/>
    <s v="D-2025-12-05-26405"/>
  </r>
  <r>
    <d v="2025-12-08T00:00:00"/>
    <s v="Reembolso de Despesas Emerson dezembro"/>
    <x v="133"/>
    <s v="GCF BRA - Articulador Local Marajó - Emerson Miranda"/>
    <s v="Brasil"/>
    <x v="2"/>
    <x v="0"/>
    <s v="Co-inversor - Fundación Avina (FA)"/>
    <x v="0"/>
    <x v="0"/>
    <x v="0"/>
    <s v="Consultoría: Implementación de Programas"/>
    <x v="2"/>
    <s v="Reales"/>
    <n v="1142"/>
    <n v="214.11"/>
    <s v="Pago Completo"/>
    <s v="Reembolso de Despesas Emerson dezembro"/>
    <s v="D-2025-12-05-26408"/>
  </r>
  <r>
    <d v="2025-12-08T00:00:00"/>
    <s v="Pago final"/>
    <x v="133"/>
    <s v="GCF BRA - Articulador Local Marajó - Emerson Miranda"/>
    <s v="Brasil"/>
    <x v="2"/>
    <x v="0"/>
    <s v="Co-inversor - Fundación Avina (FA)"/>
    <x v="0"/>
    <x v="0"/>
    <x v="0"/>
    <s v="Consultoría: Implementación de Programas"/>
    <x v="2"/>
    <s v="Reales"/>
    <n v="3669.05"/>
    <n v="687.89"/>
    <s v="Pago Completo"/>
    <s v="Pago final"/>
    <s v="D-2025-12-05-26404"/>
  </r>
  <r>
    <d v="2025-12-08T00:00:00"/>
    <s v="Baixa de Adiantamento - Emerson Miranda - 1000,00"/>
    <x v="133"/>
    <s v="GCF BRA - Articulador Local Marajó - Emerson Miranda"/>
    <s v="Brasil"/>
    <x v="2"/>
    <x v="0"/>
    <s v="Co-inversor - Fundación Avina (FA)"/>
    <x v="0"/>
    <x v="0"/>
    <x v="0"/>
    <s v="Consultoría: Implementación de Programas"/>
    <x v="2"/>
    <s v="Reales"/>
    <n v="1000"/>
    <n v="187.48"/>
    <s v="Pago Completo"/>
    <s v="Baixa de Adiantamento - Emerson Miranda - 1000,00"/>
    <s v="D-2025-12-05-26407"/>
  </r>
  <r>
    <d v="2025-12-08T00:00:00"/>
    <s v="Reembolso gastos de viaje Brasil COP 30 - Romina Malagamba_3"/>
    <x v="175"/>
    <s v="ECI - Consultoria gestión Unidad Ciencia de Datos"/>
    <s v="Panamá"/>
    <x v="107"/>
    <x v="0"/>
    <s v="Avina Americas – Fundación Avina (AA-FA)"/>
    <x v="6"/>
    <x v="8"/>
    <x v="8"/>
    <s v="Consultoría: Implementación de Programas"/>
    <x v="10"/>
    <s v="US Dollar"/>
    <n v="0"/>
    <n v="0"/>
    <s v="Pago Completo"/>
    <s v="Reembolso gastos de viaje Brasil COP 30 - Romina Malagamba_3"/>
    <s v="D-2025-12-08-26439"/>
  </r>
  <r>
    <d v="2025-12-08T00:00:00"/>
    <s v="Pago 1 - Elena Viilafuerte"/>
    <x v="749"/>
    <s v="Walmart Periplo 3: Consultoría Elena Villafuerte - Apoyo coordinación"/>
    <s v="Avina Americas"/>
    <x v="130"/>
    <x v="2"/>
    <s v="Co-inversor - Avina Americas (AA)"/>
    <x v="3"/>
    <x v="20"/>
    <x v="20"/>
    <s v="Consultoría: Implementación de Programas"/>
    <x v="36"/>
    <s v="US Dollar"/>
    <n v="1920"/>
    <n v="1920"/>
    <s v="Pago Completo"/>
    <s v="Pago 1 - Elena Viilafuerte"/>
    <s v="D-2025-12-05-26406"/>
  </r>
  <r>
    <d v="2025-12-09T00:00:00"/>
    <s v="Baixa de Adiantamento - Lanna Peixoto - eventos"/>
    <x v="36"/>
    <s v="GCF BRA | Eventos e Viagens - Projeto Marajó"/>
    <s v="Brasil"/>
    <x v="2"/>
    <x v="0"/>
    <s v="Co-inversor - Fundación Avina (FA)"/>
    <x v="0"/>
    <x v="11"/>
    <x v="11"/>
    <s v="Organizado por Avina"/>
    <x v="2"/>
    <s v="Reales"/>
    <n v="5000"/>
    <n v="937.42"/>
    <s v="Pago Completo"/>
    <s v="Baixa de Adiantamento - Lanna Peixoto - eventos"/>
    <s v="D-2025-12-08-26430"/>
  </r>
  <r>
    <d v="2025-12-09T00:00:00"/>
    <s v="Pago inicial"/>
    <x v="750"/>
    <s v="UE Redes Chaco - Revisión legal IV"/>
    <s v="Argentina"/>
    <x v="56"/>
    <x v="0"/>
    <s v="Co-inversor - Fundación Avina (FA)"/>
    <x v="0"/>
    <x v="0"/>
    <x v="0"/>
    <s v="Consultoría: Implementación de Programas"/>
    <x v="36"/>
    <s v="Pesos Argentinos"/>
    <n v="1000000"/>
    <n v="688.94"/>
    <s v="Pago Completo"/>
    <s v="Pago inicial"/>
    <s v="D-2025-12-05-26412"/>
  </r>
  <r>
    <d v="2025-12-09T00:00:00"/>
    <s v="I-07395 - Reintegro gastos Andrés"/>
    <x v="751"/>
    <s v="ASDI: apoyo por gastos de periodista"/>
    <s v="Panamá"/>
    <x v="5"/>
    <x v="0"/>
    <s v="Co-inversor - Fundación Avina (FA)"/>
    <x v="3"/>
    <x v="3"/>
    <x v="3"/>
    <s v="Donación efectivo hasta U$D 3K"/>
    <x v="36"/>
    <s v="US Dollar"/>
    <n v="557.70000000000005"/>
    <n v="557.70000000000005"/>
    <s v="Pago Completo"/>
    <s v="I-07395 - Reintegro gastos Andrés"/>
    <s v="D-2025-12-09-26445"/>
  </r>
  <r>
    <d v="2025-12-09T00:00:00"/>
    <s v="Invoice FAVIII007 - Pago 6"/>
    <x v="175"/>
    <s v="ECI - Consultoria gestión Unidad Ciencia de Datos"/>
    <s v="Panamá"/>
    <x v="23"/>
    <x v="0"/>
    <s v="Avina Americas – Fundación Avina (AA-FA)"/>
    <x v="6"/>
    <x v="8"/>
    <x v="8"/>
    <s v="Consultoría: Implementación de Programas"/>
    <x v="10"/>
    <s v="Pesos Argentinos"/>
    <n v="11789900.789999999"/>
    <n v="8122.56"/>
    <s v="Pago Completo"/>
    <s v="Invoice FAVIII007 - Pago 6"/>
    <s v="D-2025-12-08-26436"/>
  </r>
  <r>
    <d v="2025-12-09T00:00:00"/>
    <s v="Pasaje, hospedaje y nota de crédito - Ashafa Abdulsalam"/>
    <x v="752"/>
    <s v="ICC: Participación de Ashafa Abdulsalam en la Cumbre sobre el Clima de África"/>
    <s v="Panamá"/>
    <x v="106"/>
    <x v="0"/>
    <s v="Co-inversor - Fundación Avina (FA)"/>
    <x v="3"/>
    <x v="3"/>
    <x v="3"/>
    <s v="Contratación de servicios/Viajes/Hoteles/Viáticos"/>
    <x v="36"/>
    <s v="US Dollar"/>
    <n v="2491.38"/>
    <n v="2491.38"/>
    <s v="Pago Completo"/>
    <s v="Pasaje, hospedaje y nota de crédito - Ashafa Abdulsalam"/>
    <s v="D-2025-12-09-26446"/>
  </r>
  <r>
    <d v="2025-12-09T00:00:00"/>
    <s v="Honorarios Diciembre 2025 Mirana"/>
    <x v="266"/>
    <s v="Equipo: Consultoría de Coordinación Programática África - Mirana Njakatiana"/>
    <s v="Panamá"/>
    <x v="63"/>
    <x v="0"/>
    <s v="Co-inversor - Fundación Avina (FA)"/>
    <x v="7"/>
    <x v="14"/>
    <x v="14"/>
    <s v="Consultoría: Implementación de Programas"/>
    <x v="10"/>
    <s v="Malagasy Ariary"/>
    <n v="18972176.5"/>
    <n v="4045.24"/>
    <s v="Pago Completo"/>
    <s v="Honorarios Diciembre 2025 Mirana"/>
    <s v="D-2025-12-02-26346"/>
  </r>
  <r>
    <d v="2025-12-09T00:00:00"/>
    <s v="Pago Diciembre 2025 Pamela"/>
    <x v="58"/>
    <s v="Andes Resiliente II: Consultoría técnica Pamela Olmedo"/>
    <s v="Panamá"/>
    <x v="25"/>
    <x v="0"/>
    <s v="Co-inversor - Fundación Avina (FA)"/>
    <x v="7"/>
    <x v="14"/>
    <x v="14"/>
    <s v="Consultoría: Implementación de Programas"/>
    <x v="11"/>
    <s v="US Dollar"/>
    <n v="3216.96"/>
    <n v="3216.96"/>
    <s v="Pago Completo"/>
    <s v="Pago Diciembre 2025 Pamela"/>
    <s v="D-2025-12-03-26369"/>
  </r>
  <r>
    <d v="2025-12-09T00:00:00"/>
    <s v="Fac 14 Margarita Vizcaíno - Consultoría"/>
    <x v="377"/>
    <s v="Lazos de Agua: Programmatic and Strategy Support Mexico"/>
    <s v="Panamá"/>
    <x v="105"/>
    <x v="0"/>
    <s v="Avina Americas – Fundación Avina (AA-FA)"/>
    <x v="4"/>
    <x v="12"/>
    <x v="12"/>
    <s v="Consultoría: Implementación de Programas"/>
    <x v="6"/>
    <s v="Pesos Mexicanos"/>
    <n v="61220.51"/>
    <n v="3353.46"/>
    <s v="Pago Completo"/>
    <s v="Fac 14 Margarita Vizcaíno - Consultoría"/>
    <s v="D-2025-12-09-26458"/>
  </r>
  <r>
    <d v="2025-12-09T00:00:00"/>
    <s v="Pago Bimensal Noviembre e Diciembre"/>
    <x v="605"/>
    <s v="GCF BRA | Assistente Técnico de Projeto - Marcelo Tavares"/>
    <s v="Panamá"/>
    <x v="2"/>
    <x v="0"/>
    <s v="Co-inversor - Fundación Avina (FA)"/>
    <x v="0"/>
    <x v="41"/>
    <x v="46"/>
    <s v="Consultoría: Implementación de Programas"/>
    <x v="2"/>
    <s v="Reales"/>
    <n v="14000"/>
    <n v="2636.14"/>
    <s v="Pago Completo"/>
    <s v="Pago Bimensal Noviembre e Diciembre"/>
    <s v="D-2025-12-05-26403"/>
  </r>
  <r>
    <d v="2025-12-09T00:00:00"/>
    <s v="Honorário Dezembro Caroline Santos"/>
    <x v="69"/>
    <s v="GCF BRA | Administrative Consulting - Caroline Santos"/>
    <s v="Panamá"/>
    <x v="2"/>
    <x v="0"/>
    <s v="Co-inversor - Fundación Avina (FA)"/>
    <x v="0"/>
    <x v="0"/>
    <x v="0"/>
    <s v="Consultoría: Implementación de Programas"/>
    <x v="2"/>
    <s v="Reales"/>
    <n v="8500"/>
    <n v="1600.51"/>
    <s v="Pago Completo"/>
    <s v="Honorário Dezembro Caroline Santos"/>
    <s v="D-2025-12-05-26415"/>
  </r>
  <r>
    <d v="2025-12-09T00:00:00"/>
    <s v="19 Honorarios Ana Maria Diciembre 2025"/>
    <x v="38"/>
    <s v="Impulsouth II: Consultoría Comunicaciones Ana Maria Vela"/>
    <s v="Panamá"/>
    <x v="63"/>
    <x v="0"/>
    <s v="Co-inversor - Fundación Avina (FA)"/>
    <x v="7"/>
    <x v="14"/>
    <x v="14"/>
    <s v="Consultoría: Implementación de Programas"/>
    <x v="10"/>
    <s v="Nuevos Soles Peruanos"/>
    <n v="10000"/>
    <n v="2862.05"/>
    <s v="Pago Completo"/>
    <s v="19 Honorarios Ana Maria Diciembre 2025"/>
    <s v="D-2025-12-02-26348"/>
  </r>
  <r>
    <d v="2025-12-09T00:00:00"/>
    <s v="I-07383 pago Conversas"/>
    <x v="753"/>
    <s v="ASDI - Cobertura y comunicaciones evento RIAM"/>
    <s v="Panamá"/>
    <x v="5"/>
    <x v="0"/>
    <s v="Co-inversor - Fundación Avina (FA)"/>
    <x v="3"/>
    <x v="3"/>
    <x v="3"/>
    <s v="Consultoría: Contratación de servicios/Otros"/>
    <x v="36"/>
    <s v="US Dollar"/>
    <n v="1500"/>
    <n v="1500"/>
    <s v="Pago Completo"/>
    <s v="I-07383 pago Conversas"/>
    <s v="D-2025-12-08-26444"/>
  </r>
  <r>
    <d v="2025-12-09T00:00:00"/>
    <s v="Pago 5"/>
    <x v="212"/>
    <s v="Pro-CLIMAR Argentina - MRV (monitoring, report and verification) and programming - Output 4 - Apoyo integración Sistema de Mapas de Riesgos de Cambio Climático."/>
    <s v="Panamá"/>
    <x v="92"/>
    <x v="0"/>
    <s v="Co-inversor - Fundación Avina (FA)"/>
    <x v="6"/>
    <x v="10"/>
    <x v="10"/>
    <s v="Consultoría: Contratación de servicios/Otros"/>
    <x v="0"/>
    <s v="Pesos Argentinos"/>
    <n v="5200000"/>
    <n v="3582.5"/>
    <s v="Pago Completo"/>
    <s v="Pago 5"/>
    <s v="D-2025-12-09-26454"/>
  </r>
  <r>
    <d v="2025-12-09T00:00:00"/>
    <s v="Honorário Noviembre"/>
    <x v="123"/>
    <s v="GCF BRA | Consultoria Genero e Diversidade - Lara Vaz"/>
    <s v="Panamá"/>
    <x v="2"/>
    <x v="0"/>
    <s v="Co-inversor - Fundación Avina (FA)"/>
    <x v="0"/>
    <x v="0"/>
    <x v="0"/>
    <s v="Consultoría: Implementación de Programas"/>
    <x v="2"/>
    <s v="Reales"/>
    <n v="7862.65"/>
    <n v="1480.5"/>
    <s v="Pago Completo"/>
    <s v="Honorário Noviembre"/>
    <s v="D-2025-12-05-26409"/>
  </r>
  <r>
    <d v="2025-12-09T00:00:00"/>
    <s v="Honorarios Carola Diciembre 2025"/>
    <x v="161"/>
    <s v="Equipo: Consultoria Gestion Programatica Carola Mejía Silva"/>
    <s v="Panamá"/>
    <x v="63"/>
    <x v="0"/>
    <s v="Co-inversor - Fundación Avina (FA)"/>
    <x v="7"/>
    <x v="14"/>
    <x v="14"/>
    <s v="Consultoría: Implementación de Programas"/>
    <x v="10"/>
    <s v="Pesos Bolivianos"/>
    <n v="14711.48"/>
    <n v="2113.7199999999998"/>
    <s v="Pago Completo"/>
    <s v="Honorarios Carola Diciembre 2025"/>
    <s v="D-2025-12-02-26347"/>
  </r>
  <r>
    <d v="2025-12-09T00:00:00"/>
    <s v="Cuota 11/12 Paz Gonzalez"/>
    <x v="242"/>
    <s v="Avina: Consultoría Programática Biomas y Accion Climática (Paz Gonzalez)"/>
    <s v="Panamá"/>
    <x v="101"/>
    <x v="0"/>
    <s v="Avina Americas – Fundación Avina (AA-FA)"/>
    <x v="7"/>
    <x v="14"/>
    <x v="14"/>
    <s v="Consultoría: Implementación de Programas"/>
    <x v="0"/>
    <s v="Pesos Argentinos"/>
    <n v="4060347.3"/>
    <n v="2797.35"/>
    <s v="Pago Completo"/>
    <s v="Cuota 11/12 Paz Gonzalez"/>
    <s v="D-2025-12-02-26344"/>
  </r>
  <r>
    <d v="2025-12-09T00:00:00"/>
    <s v="CUENTA DE COBRO No 2 _ Pago 2 - I-2025-07038 - Consultoria IA"/>
    <x v="467"/>
    <s v="Latitud R - Consultoría huella de Carbono - IA aplicada a la gestión de datos ambientales"/>
    <s v="Avina Americas"/>
    <x v="32"/>
    <x v="2"/>
    <s v="Co-inversor - Avina Americas (AA)"/>
    <x v="6"/>
    <x v="19"/>
    <x v="19"/>
    <s v="Consultoría: Contratación de servicios/Otros"/>
    <x v="10"/>
    <s v="US Dollar"/>
    <n v="4950"/>
    <n v="4950"/>
    <s v="Pago Completo"/>
    <s v="CUENTA DE COBRO No 2 _ Pago 2 - I-2025-07038 - Consultoria IA"/>
    <s v="D-2025-12-09-26455"/>
  </r>
  <r>
    <d v="2025-12-09T00:00:00"/>
    <s v="Pago 3"/>
    <x v="223"/>
    <s v="Pro-CLIMAR Argentina - MRV (monitoring, report and verification) and programming - Output 4 - Apoyo al Diseño UX del Sistema Nacional de Información sobre Cambio Climático (SNICC)"/>
    <s v="Panamá"/>
    <x v="92"/>
    <x v="0"/>
    <s v="Co-inversor - Fundación Avina (FA)"/>
    <x v="6"/>
    <x v="10"/>
    <x v="10"/>
    <s v="Consultoría: Implementación de Programas"/>
    <x v="0"/>
    <s v="Pesos Argentinos"/>
    <n v="6000000"/>
    <n v="4133.6499999999996"/>
    <s v="Pago Completo"/>
    <s v="Pago 3"/>
    <s v="D-2025-12-09-26453"/>
  </r>
  <r>
    <d v="2025-12-09T00:00:00"/>
    <s v="Reembolso gastos de viaje Brasil COP 30 - Romina Malagamba"/>
    <x v="175"/>
    <s v="ECI - Consultoria gestión Unidad Ciencia de Datos"/>
    <s v="Panamá"/>
    <x v="23"/>
    <x v="0"/>
    <s v="Avina Americas – Fundación Avina (AA-FA)"/>
    <x v="6"/>
    <x v="8"/>
    <x v="8"/>
    <s v="Consultoría: Implementación de Programas"/>
    <x v="10"/>
    <s v="US Dollar"/>
    <n v="153.31"/>
    <n v="153.31"/>
    <s v="Pago Completo"/>
    <s v="Reembolso gastos de viaje Brasil COP 30 - Romina Malagamba"/>
    <s v="D-2025-12-08-26437"/>
  </r>
  <r>
    <d v="2025-12-09T00:00:00"/>
    <s v="Descuento Technical Control - transferencia indevida"/>
    <x v="29"/>
    <s v="Lazos de Agua: contratación especialista MEL"/>
    <s v="Panamá"/>
    <x v="6"/>
    <x v="0"/>
    <s v="Co-inversor - Fundación Avina (FA)"/>
    <x v="4"/>
    <x v="12"/>
    <x v="12"/>
    <s v="Consultoría: Implementación de Programas"/>
    <x v="9"/>
    <s v="US Dollar"/>
    <n v="-70.13"/>
    <n v="-70.13"/>
    <s v="Pago Completo"/>
    <s v="Descuento Technical Control - transferencia indevida"/>
    <s v="D-2025-12-02-26351"/>
  </r>
  <r>
    <d v="2025-12-09T00:00:00"/>
    <s v="Honorário Diciembre"/>
    <x v="123"/>
    <s v="GCF BRA | Consultoria Genero e Diversidade - Lara Vaz"/>
    <s v="Panamá"/>
    <x v="2"/>
    <x v="0"/>
    <s v="Co-inversor - Fundación Avina (FA)"/>
    <x v="0"/>
    <x v="0"/>
    <x v="0"/>
    <s v="Consultoría: Implementación de Programas"/>
    <x v="2"/>
    <s v="Reales"/>
    <n v="7862.65"/>
    <n v="1480.5"/>
    <s v="Pago Completo"/>
    <s v="Honorário Diciembre"/>
    <s v="D-2025-12-05-26411"/>
  </r>
  <r>
    <d v="2025-12-09T00:00:00"/>
    <s v="Fac 00100001090000000051 - Jorge Oreamuno - Consultoría"/>
    <x v="187"/>
    <s v="CARSI IV - Consultoría Fortalecimiento y traslado de metodología a LCA"/>
    <s v="Panamá"/>
    <x v="134"/>
    <x v="0"/>
    <s v="Co-inversor - Fundación Avina (FA)"/>
    <x v="4"/>
    <x v="4"/>
    <x v="4"/>
    <s v="Consultoría: Contratación de servicios/Otros"/>
    <x v="14"/>
    <s v="US Dollar"/>
    <n v="4464.8500000000004"/>
    <n v="4464.8500000000004"/>
    <s v="Pago Completo"/>
    <s v="Fac 00100001090000000051 - Jorge Oreamuno - Consultoría"/>
    <s v="D-2025-12-09-26456"/>
  </r>
  <r>
    <d v="2025-12-09T00:00:00"/>
    <s v="Cuenta de cobro 3_07211 Diana Castillo"/>
    <x v="543"/>
    <s v="ECI - LR- Consultoría Apoyo Técnico en Colombia y Centro América 2025/2"/>
    <s v="Panamá"/>
    <x v="107"/>
    <x v="0"/>
    <s v="Avina Americas – Fundación Avina (AA-FA)"/>
    <x v="6"/>
    <x v="8"/>
    <x v="8"/>
    <s v="Consultoría: Implementación de Programas"/>
    <x v="4"/>
    <s v="Pesos Colombianos"/>
    <n v="18206390.699999999"/>
    <n v="4784.8599999999997"/>
    <s v="Pago Completo"/>
    <s v="Cuenta de cobro 3_07211 Diana Castillo"/>
    <s v="D-2025-12-08-26434"/>
  </r>
  <r>
    <d v="2025-12-09T00:00:00"/>
    <s v="Invoice 006/2025 - pago 6 - consultoria gestion adm financ"/>
    <x v="159"/>
    <s v="ECI - Latitud R - Consultoría apoyo gestión administrativa y financiera 2025"/>
    <s v="Panamá"/>
    <x v="89"/>
    <x v="0"/>
    <s v="Co-inversor - Fundación Avina (FA)"/>
    <x v="6"/>
    <x v="8"/>
    <x v="8"/>
    <s v="Consultoría: Implementación de Programas"/>
    <x v="10"/>
    <s v="Pesos Colombianos"/>
    <n v="18206391"/>
    <n v="4784.8599999999997"/>
    <s v="Pago Completo"/>
    <s v="Invoice 006/2025 - pago 6 - consultoria gestion adm financ"/>
    <s v="D-2025-12-08-26440"/>
  </r>
  <r>
    <d v="2025-12-09T00:00:00"/>
    <s v="Reembolso gastos de viaje Brasil COP 30 - Romina Malagamba_2"/>
    <x v="175"/>
    <s v="ECI - Consultoria gestión Unidad Ciencia de Datos"/>
    <s v="Panamá"/>
    <x v="23"/>
    <x v="0"/>
    <s v="Avina Americas – Fundación Avina (AA-FA)"/>
    <x v="6"/>
    <x v="8"/>
    <x v="8"/>
    <s v="Consultoría: Implementación de Programas"/>
    <x v="10"/>
    <s v="US Dollar"/>
    <n v="162.91"/>
    <n v="162.91"/>
    <s v="Pago Completo"/>
    <s v="Reembolso gastos de viaje Brasil COP 30 - Romina Malagamba_2"/>
    <s v="D-2025-12-08-26438"/>
  </r>
  <r>
    <d v="2025-12-09T00:00:00"/>
    <s v="Pago Noviembre 2025 - Daniela Salas"/>
    <x v="112"/>
    <s v="ICC: consultoría de monitoreo, evaluación y aprendizaje - Daniela Salas"/>
    <s v="Panamá"/>
    <x v="106"/>
    <x v="0"/>
    <s v="Co-inversor - Fundación Avina (FA)"/>
    <x v="3"/>
    <x v="9"/>
    <x v="9"/>
    <s v="Consultoría: Implementación de Programas"/>
    <x v="7"/>
    <s v="Nuevos Soles Peruanos"/>
    <n v="8500"/>
    <n v="2532.7800000000002"/>
    <s v="Pago Completo"/>
    <s v="Pago Noviembre 2025 - Daniela Salas"/>
    <s v="D-2025-12-05-26421"/>
  </r>
  <r>
    <d v="2025-12-09T00:00:00"/>
    <s v="I-2025-07073 desembolso 1"/>
    <x v="754"/>
    <s v="ECI - Latitud R ARG - Valorización de plásticos en Madreselvas – Etapa 2"/>
    <s v="Panamá"/>
    <x v="23"/>
    <x v="0"/>
    <s v="Avina Americas – Fundación Avina (AA-FA)"/>
    <x v="6"/>
    <x v="10"/>
    <x v="10"/>
    <s v="Donación efectivo más de U$D 3K y menos de U$D 50K"/>
    <x v="0"/>
    <s v="US Dollar"/>
    <n v="10000"/>
    <n v="10000"/>
    <s v="Pago Completo"/>
    <s v="I-2025-07073 desembolso 1"/>
    <s v="D-2025-12-05-26422"/>
  </r>
  <r>
    <d v="2025-12-09T00:00:00"/>
    <s v="FAC 17 - Gabriela Macías - Consultoría"/>
    <x v="319"/>
    <s v="Lazos de Agua: Consultoría Administrativa"/>
    <s v="Panamá"/>
    <x v="121"/>
    <x v="0"/>
    <s v="Co-inversor - Fundación Avina (FA)"/>
    <x v="4"/>
    <x v="12"/>
    <x v="12"/>
    <s v="Consultoría: Implementación de Programas"/>
    <x v="6"/>
    <s v="Pesos Mexicanos"/>
    <n v="46305.5"/>
    <n v="2536.4699999999998"/>
    <s v="Pago Completo"/>
    <s v="FAC 17 - Gabriela Macías - Consultoría"/>
    <s v="D-2025-12-09-26457"/>
  </r>
  <r>
    <d v="2025-12-09T00:00:00"/>
    <s v="Reembolso gastos de viaje Brasil COP 30 - Romina Malagamba_3"/>
    <x v="175"/>
    <s v="ECI - Consultoria gestión Unidad Ciencia de Datos"/>
    <s v="Panamá"/>
    <x v="107"/>
    <x v="0"/>
    <s v="Avina Americas – Fundación Avina (AA-FA)"/>
    <x v="6"/>
    <x v="8"/>
    <x v="8"/>
    <s v="Consultoría: Implementación de Programas"/>
    <x v="10"/>
    <s v="US Dollar"/>
    <n v="145.41999999999999"/>
    <n v="145.41999999999999"/>
    <s v="Pago Completo"/>
    <s v="Reembolso gastos de viaje Brasil COP 30 - Romina Malagamba_3"/>
    <s v="D-2025-12-08-26439"/>
  </r>
  <r>
    <d v="2025-12-10T00:00:00"/>
    <s v="Pago Único I-07361 FNKM"/>
    <x v="755"/>
    <s v="Amazonía: ARA - Red para la Articulación Regional Amazónica"/>
    <s v="Avina Americas"/>
    <x v="86"/>
    <x v="2"/>
    <s v="Co-inversor - Avina Americas (AA)"/>
    <x v="0"/>
    <x v="6"/>
    <x v="6"/>
    <s v="Donación efectivo más de U$D 3K y menos de U$D 50K"/>
    <x v="36"/>
    <s v="US Dollar"/>
    <n v="4000"/>
    <n v="4000"/>
    <s v="Pago Completo"/>
    <s v="Pago Único I-07361 FNKM"/>
    <s v="D-2025-12-09-26490"/>
  </r>
  <r>
    <d v="2025-12-10T00:00:00"/>
    <s v="Invoice ICA000003 - 1 Pago - Plataforma Marajó Resiliente - CERTI"/>
    <x v="756"/>
    <s v="WTT CAP - Plataforma Marajó Resiliente - CERTI"/>
    <s v="Fundacion WTT"/>
    <x v="137"/>
    <x v="1"/>
    <s v="Fundación Avina - WTT (FA-WTT)"/>
    <x v="2"/>
    <x v="13"/>
    <x v="13"/>
    <s v="Consultoría: Inversiones"/>
    <x v="36"/>
    <s v="US Dollar"/>
    <n v="3612"/>
    <n v="3612"/>
    <s v="Pago Completo"/>
    <s v="Invoice ICA000003 - 1 Pago - Plataforma Marajó Resiliente - CERTI"/>
    <s v="D-2025-12-09-26468"/>
  </r>
  <r>
    <d v="2025-12-10T00:00:00"/>
    <s v="I-6450 2DO PAGO FACCYR CLOSE THE LOOP PILOTO"/>
    <x v="757"/>
    <s v="Close The Loop ARG - Piloto de recuperación de envases de alimentos de mascotas"/>
    <s v="Avina Americas"/>
    <x v="97"/>
    <x v="2"/>
    <s v="Co-inversor - Avina Americas (AA)"/>
    <x v="6"/>
    <x v="19"/>
    <x v="19"/>
    <s v="Donación efectivo más de U$D 3K y menos de U$D 50K"/>
    <x v="0"/>
    <s v="US Dollar"/>
    <n v="10000"/>
    <n v="10000"/>
    <s v="Pago Completo"/>
    <s v="I-6450 2DO PAGO FACCYR CLOSE THE LOOP PILOTO"/>
    <s v="D-2025-04-24-24862"/>
  </r>
  <r>
    <d v="2025-12-10T00:00:00"/>
    <s v="I-2025-06958 Desembolso unico"/>
    <x v="758"/>
    <s v="ECI – Latitud R - ARG Intervención en Bahía Blanca"/>
    <s v="Avina Americas"/>
    <x v="97"/>
    <x v="2"/>
    <s v="Co-inversor - Avina Americas (AA)"/>
    <x v="6"/>
    <x v="19"/>
    <x v="19"/>
    <s v="Donación efectivo más de U$D 3K y menos de U$D 50K"/>
    <x v="0"/>
    <s v="US Dollar"/>
    <n v="15000"/>
    <n v="15000"/>
    <s v="Pago Completo"/>
    <s v="I-2025-06958 Desembolso unico"/>
    <s v="D-2025-12-10-26499"/>
  </r>
  <r>
    <d v="2025-12-10T00:00:00"/>
    <s v="I-07346 Pago unico"/>
    <x v="759"/>
    <s v="ASDI: Difusión Prensa Voces Migrantes"/>
    <s v="Panamá"/>
    <x v="5"/>
    <x v="0"/>
    <s v="Co-inversor - Fundación Avina (FA)"/>
    <x v="3"/>
    <x v="3"/>
    <x v="3"/>
    <s v="Consultoría: Contratación de servicios/Otros"/>
    <x v="36"/>
    <s v="US Dollar"/>
    <n v="3300"/>
    <n v="3300"/>
    <s v="Pago Completo"/>
    <s v="I-07346 Pago unico"/>
    <s v="D-2025-12-09-26450"/>
  </r>
  <r>
    <d v="2025-12-10T00:00:00"/>
    <s v="Pago 10/10 - Eva Eduarda"/>
    <x v="156"/>
    <s v="Biomas II :  Apoio à Coordenação Programática (Eva Eduarda)"/>
    <s v="Panamá"/>
    <x v="40"/>
    <x v="0"/>
    <s v="Co-inversor - Fundación Avina (FA)"/>
    <x v="0"/>
    <x v="0"/>
    <x v="0"/>
    <s v="Consultoría: Implementación de Programas"/>
    <x v="2"/>
    <s v="Reales"/>
    <n v="17821.099999999999"/>
    <n v="3291.85"/>
    <s v="Pago Completo"/>
    <s v="Pago 10/10 - Eva Eduarda"/>
    <s v="D-2025-12-04-26386"/>
  </r>
  <r>
    <d v="2025-12-10T00:00:00"/>
    <s v="Pago único Oscar Herrera I-07347"/>
    <x v="760"/>
    <s v="ASDI: Podcast migraciones"/>
    <s v="Panamá"/>
    <x v="5"/>
    <x v="0"/>
    <s v="Co-inversor - Fundación Avina (FA)"/>
    <x v="3"/>
    <x v="3"/>
    <x v="3"/>
    <s v="Consultoría: Contratación de servicios/Otros"/>
    <x v="36"/>
    <s v="US Dollar"/>
    <n v="3000"/>
    <n v="3000"/>
    <s v="Pago Completo"/>
    <s v="Pago único Oscar Herrera I-07347"/>
    <s v="D-2025-12-09-26491"/>
  </r>
  <r>
    <d v="2025-12-10T00:00:00"/>
    <s v="Pago único Contracorriente I-07408"/>
    <x v="761"/>
    <s v="ASDI: Producción de notas en Honduras, Contracorrientes"/>
    <s v="Panamá"/>
    <x v="5"/>
    <x v="0"/>
    <s v="Co-inversor - Fundación Avina (FA)"/>
    <x v="3"/>
    <x v="3"/>
    <x v="3"/>
    <s v="Consultoría: Contratación de servicios/Otros"/>
    <x v="36"/>
    <s v="US Dollar"/>
    <n v="3150"/>
    <n v="3150"/>
    <s v="Pago Completo"/>
    <s v="Pago único Contracorriente I-07408"/>
    <s v="D-2025-12-09-26492"/>
  </r>
  <r>
    <d v="2025-12-10T00:00:00"/>
    <s v="Instituto Internacional de Educação do Brasil - Pago 2 - 50%"/>
    <x v="284"/>
    <s v="Águas do Marajó - piloto de microsistema comunitario de abastecimiento de agua para consumo humano"/>
    <s v="Panamá"/>
    <x v="67"/>
    <x v="0"/>
    <s v="Co-inversor - Fundación Avina (FA)"/>
    <x v="4"/>
    <x v="4"/>
    <x v="4"/>
    <s v="Donación efectivo más de U$D 50K"/>
    <x v="2"/>
    <s v="US Dollar"/>
    <n v="57250"/>
    <n v="57250"/>
    <s v="Pago Completo"/>
    <s v="Instituto Internacional de Educação do Brasil - Pago 2 - 50%"/>
    <s v="D-2025-12-10-26500"/>
  </r>
  <r>
    <d v="2025-12-10T00:00:00"/>
    <s v="1er Desembolso RNBV"/>
    <x v="762"/>
    <s v="BASE: Regulación Brigadistas Forestales - Rede Nacional de Brigadas Voluntárias"/>
    <s v="Panamá"/>
    <x v="90"/>
    <x v="0"/>
    <s v="Co-inversor - Fundación Avina (FA)"/>
    <x v="7"/>
    <x v="22"/>
    <x v="22"/>
    <s v="Donación efectivo más de U$D 3K y menos de U$D 50K"/>
    <x v="36"/>
    <s v="US Dollar"/>
    <n v="10000"/>
    <n v="10000"/>
    <s v="Pago Completo"/>
    <s v="1er Desembolso RNBV"/>
    <s v="D-2025-12-09-26486"/>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76">
  <r>
    <d v="2025-01-07T00:00:00"/>
    <s v="Pago honorarios diciembre 2024 Yaiza Reid Rata"/>
    <s v="I-2024-06315"/>
    <s v="UE Redes Chaco - Coordinación del proyecto (Yaiza Reid Rata) - año II"/>
    <x v="0"/>
    <x v="0"/>
    <x v="0"/>
    <s v="Co-inversor - Fundación Avina (FA)"/>
    <x v="0"/>
    <x v="0"/>
    <x v="0"/>
    <s v="Consultoria Implementación de Programas"/>
    <s v="Argentina"/>
    <s v="Pesos Argentinos"/>
    <n v="2581535"/>
    <n v="2510"/>
    <s v="Pago Completo"/>
    <s v="Pago honorarios diciembre 2024 Yaiza Reid Rata"/>
    <s v="D-2025-01-07-24272"/>
  </r>
  <r>
    <d v="2025-01-07T00:00:00"/>
    <s v="Desembolso Préstamo único L.Madrid"/>
    <s v="I-2024-06747"/>
    <s v="Lisy Paola Madrid Morales FDR 2.0 Ikatu"/>
    <x v="1"/>
    <x v="1"/>
    <x v="0"/>
    <s v="Co-inversor - Fundación Avina (FA)"/>
    <x v="1"/>
    <x v="1"/>
    <x v="1"/>
    <s v="Cooperación Financiera Reembolsable"/>
    <s v="Chile"/>
    <s v="Pesos Chilenos"/>
    <n v="5000000"/>
    <n v="4945.7"/>
    <s v="Pago Completo"/>
    <s v="Desembolso Préstamo único L.Madrid"/>
    <s v="D-2025-01-06-24269"/>
  </r>
  <r>
    <d v="2025-01-07T00:00:00"/>
    <s v="Honorário Noviembre e Diciembre"/>
    <s v="I-2024-06142"/>
    <s v="GCF BRA | Consultoria Monitoreo y Evaluación - Denis Conrado"/>
    <x v="2"/>
    <x v="2"/>
    <x v="0"/>
    <s v="Co-inversor - Fundación Avina (FA)"/>
    <x v="0"/>
    <x v="0"/>
    <x v="0"/>
    <s v="Consultoria Implementación de Programas"/>
    <s v="Brasil"/>
    <s v="Reales"/>
    <n v="24000"/>
    <n v="3948.86"/>
    <s v="Pago Completo"/>
    <s v="Honorário Noviembre e Diciembre"/>
    <s v="D-2025-01-06-24270"/>
  </r>
  <r>
    <d v="2025-01-08T00:00:00"/>
    <s v="NF 25 Tulio Martins - serviços foto e video - encontro Reuso"/>
    <s v="I-2024-06329"/>
    <s v="WTT Comunicação de projetos de inovação 2024"/>
    <x v="3"/>
    <x v="3"/>
    <x v="1"/>
    <s v="WTT Institucional"/>
    <x v="2"/>
    <x v="2"/>
    <x v="2"/>
    <s v="Contratación de servicios/Otros"/>
    <s v="Brasil"/>
    <s v="Reales"/>
    <n v="2925"/>
    <n v="477.02"/>
    <s v="Pago Completo"/>
    <s v="NF 25 Tulio Martins - serviços foto e video - encontro Reuso"/>
    <s v="D-2025-01-07-24273"/>
  </r>
  <r>
    <d v="2025-01-08T00:00:00"/>
    <s v="Reemb. Rafael - Viagem Beruri/Manaus - A-1651 Porticus"/>
    <s v="I-2025-06814"/>
    <s v="WTT GER - Viagens 2025 - Via Aérea e adiantamentos"/>
    <x v="3"/>
    <x v="3"/>
    <x v="1"/>
    <s v="WTT Institucional"/>
    <x v="2"/>
    <x v="2"/>
    <x v="2"/>
    <s v="Contratación de servicios/Viajes/Hoteles/Viáticos"/>
    <s v="Brasil"/>
    <s v="Reales"/>
    <n v="3159.13"/>
    <n v="515.20000000000005"/>
    <s v="Pago Completo"/>
    <s v="Reemb. Rafael - Viagem Beruri/Manaus - A-1651 Porticus"/>
    <s v="D-2025-01-20-24334"/>
  </r>
  <r>
    <d v="2025-01-10T00:00:00"/>
    <s v="Honorário Dezembro"/>
    <s v="I-2024-06506"/>
    <s v="CLUA: Consultoría coordinación proyecto Marajó Resiliente - Lanna Peixoto"/>
    <x v="2"/>
    <x v="4"/>
    <x v="0"/>
    <s v="Co-inversor - Fundación Avina (FA)"/>
    <x v="0"/>
    <x v="0"/>
    <x v="0"/>
    <s v="Consultoria Implementación de Programas"/>
    <s v="Brasil"/>
    <s v="Reales"/>
    <n v="16000"/>
    <n v="2632.57"/>
    <s v="Pago Completo"/>
    <s v="Honorário Dezembro"/>
    <s v="D-2025-01-09-24284"/>
  </r>
  <r>
    <d v="2025-01-10T00:00:00"/>
    <s v="Anticipo 50% I-06775 - Gráfica Fénix"/>
    <s v="I-2024-06775"/>
    <s v="ASDI: Impresión de Manual para Niñez y Política de Choloma"/>
    <x v="2"/>
    <x v="5"/>
    <x v="0"/>
    <s v="Co-inversor - Fundación Avina (FA)"/>
    <x v="3"/>
    <x v="3"/>
    <x v="3"/>
    <s v="Contratación de servicios/Otros"/>
    <s v="El Salvador"/>
    <s v="US Dollar"/>
    <n v="1100"/>
    <n v="1100"/>
    <s v="Pago Completo"/>
    <s v="Anticipo 50% I-06775 - Gráfica Fénix"/>
    <s v="D-2025-01-09-24283"/>
  </r>
  <r>
    <d v="2025-01-10T00:00:00"/>
    <s v="Desembolso 1 - 50%- Chistian Rubio"/>
    <s v="I-2024-06788"/>
    <s v="Lazos de Agua - Arquitectura de identidad"/>
    <x v="2"/>
    <x v="6"/>
    <x v="0"/>
    <s v="Co-inversor - Fundación Avina (FA)"/>
    <x v="4"/>
    <x v="4"/>
    <x v="4"/>
    <s v="Contratación de servicios/Otros"/>
    <s v="Colombia"/>
    <s v="US Dollar"/>
    <n v="500"/>
    <n v="500"/>
    <s v="Pago Completo"/>
    <s v="Desembolso 1 - 50%- Chistian Rubio"/>
    <s v="D-2025-01-07-24275"/>
  </r>
  <r>
    <d v="2025-01-10T00:00:00"/>
    <s v="Desembolso Préstamo único Cheryl Ite"/>
    <s v="I-2024-06744"/>
    <s v="Cheryl Nevenka Ite Vergara FDR 2.0 Ikatu"/>
    <x v="1"/>
    <x v="1"/>
    <x v="0"/>
    <s v="Co-inversor - Fundación Avina (FA)"/>
    <x v="1"/>
    <x v="1"/>
    <x v="1"/>
    <s v="Cooperación Financiera Reembolsable"/>
    <s v="Chile"/>
    <s v="Pesos Chilenos"/>
    <n v="2500000"/>
    <n v="2490.2399999999998"/>
    <s v="Pago Completo"/>
    <s v="Desembolso Préstamo único Cheryl Ite"/>
    <s v="D-2025-01-08-24277"/>
  </r>
  <r>
    <d v="2025-01-10T00:00:00"/>
    <s v="Desembolso Préstamo único G.Millalonco"/>
    <s v="I-2024-06704"/>
    <s v="Glenda Millalonco Bahamonde - FDR 2.0 - Ikatu"/>
    <x v="1"/>
    <x v="7"/>
    <x v="0"/>
    <s v="Co-inversor - Fundación Avina (FA)"/>
    <x v="1"/>
    <x v="1"/>
    <x v="1"/>
    <s v="Cooperación Financiera Reembolsable"/>
    <s v="Chile"/>
    <s v="Pesos Chilenos"/>
    <n v="1000000"/>
    <n v="996.1"/>
    <s v="Pago Completo"/>
    <s v="Desembolso Préstamo único G.Millalonco"/>
    <s v="D-2025-01-08-24278"/>
  </r>
  <r>
    <d v="2025-01-10T00:00:00"/>
    <s v="Desembolso Préstamo único L.Parada"/>
    <s v="I-2024-06763"/>
    <s v="Liliana Elisabet Parada FDR 2.0 IKATU"/>
    <x v="1"/>
    <x v="8"/>
    <x v="0"/>
    <s v="Co-inversor - Fundación Avina (FA)"/>
    <x v="1"/>
    <x v="1"/>
    <x v="1"/>
    <s v="Cooperación Financiera Reembolsable"/>
    <s v="Chile"/>
    <s v="Pesos Chilenos"/>
    <n v="10000000"/>
    <n v="9960.9500000000007"/>
    <s v="Pago Completo"/>
    <s v="Desembolso Préstamo único L.Parada"/>
    <s v="D-2025-01-08-24276"/>
  </r>
  <r>
    <d v="2025-01-10T00:00:00"/>
    <s v="Pago final | Enmienda"/>
    <s v="I-2023-05613"/>
    <s v="PORTICUS CEV |  Memoria Abierta - Componente 2"/>
    <x v="2"/>
    <x v="9"/>
    <x v="0"/>
    <s v="Co-inversor - Fundación Avina (FA)"/>
    <x v="5"/>
    <x v="5"/>
    <x v="5"/>
    <s v="Donación efectivo más de U$D 3K y menos de U$D 50K"/>
    <s v="Colombia"/>
    <s v="US Dollar"/>
    <n v="8000"/>
    <n v="8000"/>
    <s v="Pago Completo"/>
    <s v="Pago final | Enmienda"/>
    <s v="D-2024-12-18-24265"/>
  </r>
  <r>
    <d v="2025-01-13T00:00:00"/>
    <s v="01 st Desembolso I-6783"/>
    <s v="I-2024-06783"/>
    <s v="MapBiomas: Suriname"/>
    <x v="4"/>
    <x v="10"/>
    <x v="2"/>
    <s v="Co-inversor - Avina Americas (AA)"/>
    <x v="0"/>
    <x v="6"/>
    <x v="6"/>
    <s v="Donación efectivo más de U$D 50K"/>
    <s v="Surinam"/>
    <s v="US Dollar"/>
    <n v="92500"/>
    <n v="92500"/>
    <s v="Pago Completo"/>
    <s v="01 st Desembolso I-6783"/>
    <s v="D-2025-01-09-24282"/>
  </r>
  <r>
    <d v="2025-01-13T00:00:00"/>
    <s v="Pago enmienda 2 I-5638"/>
    <s v="I-2023-05638"/>
    <s v="Walmart-Periplo: CECIG"/>
    <x v="4"/>
    <x v="11"/>
    <x v="2"/>
    <s v="Co-inversor - Avina Americas (AA)"/>
    <x v="3"/>
    <x v="7"/>
    <x v="7"/>
    <s v="Donación efectivo más de U$D 50K"/>
    <s v="México"/>
    <s v="US Dollar"/>
    <n v="4500"/>
    <n v="4500"/>
    <s v="Pago Completo"/>
    <s v="Pago enmienda 2 I-5638"/>
    <s v="D-2025-01-13-24285"/>
  </r>
  <r>
    <d v="2025-01-14T00:00:00"/>
    <s v="01 st Desembolso I-6786"/>
    <s v="I-2024-06786"/>
    <s v="MapBiomas: Perú"/>
    <x v="4"/>
    <x v="10"/>
    <x v="2"/>
    <s v="Co-inversor - Avina Americas (AA)"/>
    <x v="0"/>
    <x v="6"/>
    <x v="6"/>
    <s v="Donación efectivo más de U$D 50K"/>
    <s v="Perú"/>
    <s v="US Dollar"/>
    <n v="300000"/>
    <n v="300000"/>
    <s v="Pago Completo"/>
    <s v="01 st Desembolso I-6786"/>
    <s v="D-2025-01-14-24288"/>
  </r>
  <r>
    <d v="2025-01-14T00:00:00"/>
    <s v="I-2024-06325 Primer pago - FEASIES"/>
    <s v="I-2024-06325"/>
    <s v="Arropa Centroamérica: FEASIES"/>
    <x v="4"/>
    <x v="12"/>
    <x v="2"/>
    <s v="Co-inversor - Avina Americas (AA)"/>
    <x v="3"/>
    <x v="7"/>
    <x v="7"/>
    <s v="Donación efectivo más de U$D 3K y menos de U$D 50K"/>
    <s v="El Salvador"/>
    <s v="US Dollar"/>
    <n v="7500"/>
    <n v="7500"/>
    <s v="Pago Completo"/>
    <s v="I-2024-06325 Primer pago - FEASIES"/>
    <s v="D-2025-01-13-24287"/>
  </r>
  <r>
    <d v="2025-01-15T00:00:00"/>
    <s v="I-2024-06120 - Viaje 10/12/2024"/>
    <s v="I-2024-06120"/>
    <s v="Latitud R - Consultoría para apoyo a Aceleradora de Negocios de Latitud R"/>
    <x v="2"/>
    <x v="13"/>
    <x v="0"/>
    <s v="Co-inversor - Fundación Avina (FA)"/>
    <x v="6"/>
    <x v="8"/>
    <x v="8"/>
    <s v="Consultoria Implementación de Programas"/>
    <s v="Chile"/>
    <s v="US Dollar"/>
    <n v="142.78"/>
    <n v="142.78"/>
    <s v="Pago Completo"/>
    <s v="I-2024-06120 - Viaje 10/12/2024"/>
    <s v="D-2025-01-13-24286"/>
  </r>
  <r>
    <d v="2025-01-15T00:00:00"/>
    <s v="Factura 00006-00000057 - Gestion Aceleradora de Negocios -"/>
    <s v="I-2024-06047"/>
    <s v="Latiturd R C2: Consultoría para gestión Aceleradora de Negocios de Latitud R"/>
    <x v="2"/>
    <x v="13"/>
    <x v="0"/>
    <s v="Co-inversor - Fundación Avina (FA)"/>
    <x v="6"/>
    <x v="8"/>
    <x v="8"/>
    <s v="Consultoria Implementación de Programas"/>
    <s v="Argentina"/>
    <s v="Pesos Argentinos"/>
    <n v="3181951.52"/>
    <n v="3072.86"/>
    <s v="Pago Completo"/>
    <s v="Factura 00006-00000057 - Gestion Aceleradora de Negocios -"/>
    <s v="D-2025-01-14-24293"/>
  </r>
  <r>
    <d v="2025-01-15T00:00:00"/>
    <s v="Pago 10 Saul I-5431"/>
    <s v="I-2022-05431"/>
    <s v="ASDI: Consultoría El Salvador Saul Romero"/>
    <x v="2"/>
    <x v="5"/>
    <x v="0"/>
    <s v="Co-inversor - Fundación Avina (FA)"/>
    <x v="3"/>
    <x v="9"/>
    <x v="9"/>
    <s v="Consultoria Implementación de Programas"/>
    <s v="El Salvador"/>
    <s v="US Dollar"/>
    <n v="5000"/>
    <n v="5000"/>
    <s v="Pago Completo"/>
    <s v="Pago 10 Saul I-5431"/>
    <s v="D-2025-01-14-24290"/>
  </r>
  <r>
    <d v="2025-01-15T00:00:00"/>
    <s v="Invoice 01/2025 Pago 7 - bimestral Consultoría gestión programática Brasil"/>
    <s v="I-2024-06045"/>
    <s v="Latitud R - Consultoría Gestión Programática - Brasil"/>
    <x v="2"/>
    <x v="14"/>
    <x v="0"/>
    <s v="Avina Americas – Fundación Avina (AA-FA)"/>
    <x v="6"/>
    <x v="8"/>
    <x v="8"/>
    <s v="Consultoria Implementación de Programas"/>
    <s v="Brasil"/>
    <s v="Reales"/>
    <n v="17708.400000000001"/>
    <n v="2859.75"/>
    <s v="Pago Completo"/>
    <s v="Invoice 01/2025 Pago 7 - bimestral Consultoría gestión programática Brasil"/>
    <s v="D-2025-01-14-24291"/>
  </r>
  <r>
    <d v="2025-01-15T00:00:00"/>
    <s v="Invoice 05012025 - 6 Pago - Consultoría para apoyo a Aceleradora - Benjamin Pardo"/>
    <s v="I-2024-06120"/>
    <s v="Latitud R - Consultoría para apoyo a Aceleradora de Negocios de Latitud R"/>
    <x v="2"/>
    <x v="13"/>
    <x v="0"/>
    <s v="Co-inversor - Fundación Avina (FA)"/>
    <x v="6"/>
    <x v="10"/>
    <x v="10"/>
    <s v="Consultoria Implementación de Programas"/>
    <s v="Chile"/>
    <s v="Pesos Chilenos"/>
    <n v="3298176"/>
    <n v="3262.36"/>
    <s v="Pago Completo"/>
    <s v="Invoice 05012025 - 6 Pago - Consultoría para apoyo a Aceleradora - Benjamin Pardo"/>
    <s v="D-2025-01-07-24274"/>
  </r>
  <r>
    <d v="2025-01-15T00:00:00"/>
    <s v="Pago 10 Jerson I-5430"/>
    <s v="I-2022-05430"/>
    <s v="ASDI: Consultoría Honduras Jerson Muñoz"/>
    <x v="2"/>
    <x v="5"/>
    <x v="0"/>
    <s v="Co-inversor - Fundación Avina (FA)"/>
    <x v="3"/>
    <x v="9"/>
    <x v="9"/>
    <s v="Consultoria Implementación de Programas"/>
    <s v="Honduras"/>
    <s v="Lempiras Hondureñas"/>
    <n v="123778"/>
    <n v="4866.3900000000003"/>
    <s v="Pago Completo"/>
    <s v="Pago 10 Jerson I-5430"/>
    <s v="D-2025-01-14-24289"/>
  </r>
  <r>
    <d v="2025-01-16T00:00:00"/>
    <s v="Desembolso Préstamo único G.Gonzalez"/>
    <s v="I-2024-06745"/>
    <s v="Germán Eugenio González Ulloa FDR 2.0 Ikatu"/>
    <x v="1"/>
    <x v="1"/>
    <x v="0"/>
    <s v="Co-inversor - Fundación Avina (FA)"/>
    <x v="1"/>
    <x v="1"/>
    <x v="1"/>
    <s v="Cooperación Financiera Reembolsable"/>
    <s v="Chile"/>
    <s v="Pesos Chilenos"/>
    <n v="3000000"/>
    <n v="2994.22"/>
    <s v="Pago Completo"/>
    <s v="Desembolso Préstamo único G.Gonzalez"/>
    <s v="D-2025-01-08-24280"/>
  </r>
  <r>
    <d v="2025-01-16T00:00:00"/>
    <s v="Desembolso Préstamo único L.Melián"/>
    <s v="I-2024-06766"/>
    <s v="Luz Melián Soto FDR 2.0 Ikatu"/>
    <x v="1"/>
    <x v="1"/>
    <x v="0"/>
    <s v="Co-inversor - Fundación Avina (FA)"/>
    <x v="1"/>
    <x v="1"/>
    <x v="1"/>
    <s v="Cooperación Financiera Reembolsable"/>
    <s v="Chile"/>
    <s v="Pesos Chilenos"/>
    <n v="5000000"/>
    <n v="4990.37"/>
    <s v="Pago Completo"/>
    <s v="Desembolso Préstamo único L.Melián"/>
    <s v="D-2025-01-08-24281"/>
  </r>
  <r>
    <d v="2025-01-16T00:00:00"/>
    <s v="Desembolso Préstamo único G.Santibañez"/>
    <s v="I-2024-06764"/>
    <s v="Ginette Santibáñez Maradones FDR 2.0 Ikatu"/>
    <x v="1"/>
    <x v="7"/>
    <x v="0"/>
    <s v="Co-inversor - Fundación Avina (FA)"/>
    <x v="1"/>
    <x v="1"/>
    <x v="1"/>
    <s v="Cooperación Financiera Reembolsable"/>
    <s v="Chile"/>
    <s v="Pesos Chilenos"/>
    <n v="2000000"/>
    <n v="1996.15"/>
    <s v="Pago Completo"/>
    <s v="Desembolso Préstamo único G.Santibañez"/>
    <s v="D-2025-01-08-24279"/>
  </r>
  <r>
    <d v="2025-01-17T00:00:00"/>
    <s v="1st Desembolso I-06787"/>
    <s v="I-2024-06787"/>
    <s v="MapBiomas: Argentina"/>
    <x v="4"/>
    <x v="10"/>
    <x v="2"/>
    <s v="Co-inversor - Avina Americas (AA)"/>
    <x v="0"/>
    <x v="6"/>
    <x v="6"/>
    <s v="Donación efectivo más de U$D 50K"/>
    <s v="Argentina"/>
    <s v="US Dollar"/>
    <n v="200000"/>
    <n v="200000"/>
    <s v="Pago Completo"/>
    <s v="1st Desembolso I-06787"/>
    <s v="D-2025-01-16-24301"/>
  </r>
  <r>
    <d v="2025-01-17T00:00:00"/>
    <s v="Pago 1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1 COFAMIPRO I -06773"/>
    <s v="D-2025-01-16-24305"/>
  </r>
  <r>
    <d v="2025-01-17T00:00:00"/>
    <s v="Pago único GMIES I-06769"/>
    <s v="I-2024-06769"/>
    <s v="ASDI: GMIES, Apoyo a la implementación de la Planificación Estratégica  de la RROCM"/>
    <x v="2"/>
    <x v="5"/>
    <x v="0"/>
    <s v="Co-inversor - Fundación Avina (FA)"/>
    <x v="3"/>
    <x v="3"/>
    <x v="3"/>
    <s v="Donación efectivo más de U$D 3K y menos de U$D 50K"/>
    <s v="El Salvador"/>
    <s v="US Dollar"/>
    <n v="40000"/>
    <n v="40000"/>
    <s v="Pago Completo"/>
    <s v="Pago único GMIES I-06769"/>
    <s v="D-2025-01-16-24306"/>
  </r>
  <r>
    <d v="2025-01-17T00:00:00"/>
    <s v="Gastos Logística - Pago 1"/>
    <s v="I-2025-06791"/>
    <s v="CLUA | Consultoria Seleção de Beneficiários- Marcelo Tavares"/>
    <x v="2"/>
    <x v="4"/>
    <x v="0"/>
    <s v="Co-inversor - Fundación Avina (FA)"/>
    <x v="0"/>
    <x v="11"/>
    <x v="11"/>
    <s v="Contratación de servicios/Otros"/>
    <s v="Brasil"/>
    <s v="Reales"/>
    <n v="35000"/>
    <n v="5852.84"/>
    <s v="Pago Completo"/>
    <s v="Gastos Logística - Pago 1"/>
    <s v="D-2025-01-17-24320"/>
  </r>
  <r>
    <d v="2025-01-17T00:00:00"/>
    <s v="Primer pago"/>
    <s v="I-2024-06716"/>
    <s v="USAID | Ciclo de encuentros para subdonatarios PxP - RACI"/>
    <x v="2"/>
    <x v="15"/>
    <x v="0"/>
    <s v="Co-inversor - Fundación Avina (FA)"/>
    <x v="5"/>
    <x v="5"/>
    <x v="5"/>
    <s v="Contratación de servicios/Otros"/>
    <s v="Brasil"/>
    <s v="US Dollar"/>
    <n v="5000"/>
    <n v="5000"/>
    <s v="Pago Completo"/>
    <s v="Primer pago"/>
    <s v="D-2025-01-16-24308"/>
  </r>
  <r>
    <d v="2025-01-17T00:00:00"/>
    <s v="Technical Control Corporation - Desembolso 1/3"/>
    <s v="I-2024-06723"/>
    <s v="Lazos de Agua: contratación especialista MEL"/>
    <x v="2"/>
    <x v="6"/>
    <x v="0"/>
    <s v="Co-inversor - Fundación Avina (FA)"/>
    <x v="4"/>
    <x v="12"/>
    <x v="12"/>
    <s v="Consultoria Implementación de Programas"/>
    <s v="Paraguay"/>
    <s v="Pesos Argentinos"/>
    <n v="6816667"/>
    <n v="6582.97"/>
    <s v="Pago Completo"/>
    <s v="Technical Control Corporation - Desembolso 1/3"/>
    <s v="D-2025-01-16-24303"/>
  </r>
  <r>
    <d v="2025-01-17T00:00:00"/>
    <s v="Pago COFAMIDE I- 06777"/>
    <s v="I-2024-06777"/>
    <s v="ASDI: COFAMIDE, Fortalecimiento de capacidades y herramientas legales   para mejorar la atención y acompañamiento en los procesos de búsqueda a Familiares de Migrantes Fallecidos y Desaparecidos"/>
    <x v="2"/>
    <x v="5"/>
    <x v="0"/>
    <s v="Co-inversor - Fundación Avina (FA)"/>
    <x v="3"/>
    <x v="3"/>
    <x v="3"/>
    <s v="Donación efectivo más de U$D 3K y menos de U$D 50K"/>
    <s v="El Salvador"/>
    <s v="US Dollar"/>
    <n v="4000"/>
    <n v="4000"/>
    <s v="Pago Completo"/>
    <s v="Pago COFAMIDE I- 06777"/>
    <s v="D-2025-01-16-24304"/>
  </r>
  <r>
    <d v="2025-01-17T00:00:00"/>
    <s v="1 Desembolso - Plataforma Cipó"/>
    <s v="I-2025-06818"/>
    <s v="WTT POL - Estudo Clima - Plataforma Cipó"/>
    <x v="3"/>
    <x v="16"/>
    <x v="1"/>
    <s v="WTT Institucional"/>
    <x v="2"/>
    <x v="13"/>
    <x v="13"/>
    <s v="Donación efectivo más de U$D 3K y menos de U$D 50K"/>
    <s v="Brasil"/>
    <s v="Reales"/>
    <n v="20250"/>
    <n v="3341.25"/>
    <s v="Pago Completo"/>
    <s v="1 Desembolso - Plataforma Cipó"/>
    <s v="D-2025-01-17-24312"/>
  </r>
  <r>
    <d v="2025-01-17T00:00:00"/>
    <s v="Honorario Enero - Abril 2025 Mayra"/>
    <s v="I-2024-06785"/>
    <s v="MapBiomas: Administrative Consulting Mayra Milkovic"/>
    <x v="4"/>
    <x v="10"/>
    <x v="2"/>
    <s v="Co-inversor - Avina Americas (AA)"/>
    <x v="0"/>
    <x v="6"/>
    <x v="6"/>
    <s v="Contratación de servicios/Otros"/>
    <s v="Argentina"/>
    <s v="US Dollar"/>
    <n v="16000"/>
    <n v="16000"/>
    <s v="Pago Completo"/>
    <s v="Honorario Enero - Abril 2025 Mayra"/>
    <s v="D-2025-01-17-24311"/>
  </r>
  <r>
    <d v="2025-01-17T00:00:00"/>
    <s v="FT 7799 Via Aerea - Passagem Rafael - 14 a 20/12 - Brasília/Manaus (Externos Juarez e Paulo)"/>
    <s v="I-2025-06814"/>
    <s v="WTT GER - Viagens 2025 - Via Aérea e adiantamentos"/>
    <x v="3"/>
    <x v="3"/>
    <x v="1"/>
    <s v="WTT Institucional"/>
    <x v="2"/>
    <x v="2"/>
    <x v="2"/>
    <s v="Contratación de servicios/Viajes/Hoteles/Viáticos"/>
    <s v="Brasil"/>
    <s v="Reales"/>
    <n v="15409.9"/>
    <n v="2542.64"/>
    <s v="Pago Completo"/>
    <s v="FT 7799 Via Aerea - Passagem Rafael - 14 a 20/12 - Brasília/Manaus (Externos Juarez e Paulo)"/>
    <s v="D-2025-01-20-24335"/>
  </r>
  <r>
    <d v="2025-01-17T00:00:00"/>
    <s v="FT 7796 Via Aerea - Passagem Yurik (MAO/BEL), Angelica e Gaston STM/BEL - 22/01/24"/>
    <s v="I-2025-06814"/>
    <s v="WTT GER - Viagens 2025 - Via Aérea e adiantamentos"/>
    <x v="3"/>
    <x v="17"/>
    <x v="1"/>
    <s v="WTT Institucional"/>
    <x v="2"/>
    <x v="2"/>
    <x v="2"/>
    <s v="Contratación de servicios/Viajes/Hoteles/Viáticos"/>
    <s v="Brasil"/>
    <s v="Reales"/>
    <n v="2764.64"/>
    <n v="456.17"/>
    <s v="Pago Completo"/>
    <s v="FT 7796 Via Aerea - Passagem Yurik (MAO/BEL), Angelica e Gaston STM/BEL - 22/01/24"/>
    <s v="D-2025-01-20-24333"/>
  </r>
  <r>
    <d v="2025-01-17T00:00:00"/>
    <s v="FT 7799 Via Aerea - Hospedagem Rafael - 14 a 20/12 - Brasília/Manaus (Externos Juarez e Paulo)"/>
    <s v="I-2025-06814"/>
    <s v="WTT GER - Viagens 2025 - Via Aérea e adiantamentos"/>
    <x v="3"/>
    <x v="3"/>
    <x v="1"/>
    <s v="WTT Institucional"/>
    <x v="2"/>
    <x v="2"/>
    <x v="2"/>
    <s v="Contratación de servicios/Viajes/Hoteles/Viáticos"/>
    <s v="Brasil"/>
    <s v="Reales"/>
    <n v="1591.39"/>
    <n v="262.58"/>
    <s v="Pago Completo"/>
    <s v="FT 7799 Via Aerea - Hospedagem Rafael - 14 a 20/12 - Brasília/Manaus (Externos Juarez e Paulo)"/>
    <s v="D-2025-01-20-24336"/>
  </r>
  <r>
    <d v="2025-01-17T00:00:00"/>
    <s v="FT 7797 Via Aerea - Passagem Gaston e Angelica - POA/STM -20 a 24/01/24"/>
    <s v="I-2025-06814"/>
    <s v="WTT GER - Viagens 2025 - Via Aérea e adiantamentos"/>
    <x v="3"/>
    <x v="18"/>
    <x v="1"/>
    <s v="WTT Institucional"/>
    <x v="2"/>
    <x v="2"/>
    <x v="2"/>
    <s v="Contratación de servicios/Viajes/Hoteles/Viáticos"/>
    <s v="Brasil"/>
    <s v="Reales"/>
    <n v="6399.64"/>
    <n v="1055.94"/>
    <s v="Pago Completo"/>
    <s v="FT 7797 Via Aerea - Passagem Gaston e Angelica - POA/STM -20 a 24/01/24"/>
    <s v="D-2025-01-20-24332"/>
  </r>
  <r>
    <d v="2025-01-20T00:00:00"/>
    <s v="4to desembolso"/>
    <s v="I-2023-05476"/>
    <s v="UE Redes Chaco - Proyungas"/>
    <x v="0"/>
    <x v="0"/>
    <x v="0"/>
    <s v="Co-inversor - Fundación Avina (FA)"/>
    <x v="0"/>
    <x v="11"/>
    <x v="11"/>
    <s v="Donación efectivo más de U$D 50K"/>
    <s v="Argentina"/>
    <s v="US Dollar"/>
    <n v="105082.6"/>
    <n v="105082.6"/>
    <s v="Pago Completo"/>
    <s v="4to desembolso"/>
    <s v="D-2025-01-17-24313"/>
  </r>
  <r>
    <d v="2025-01-20T00:00:00"/>
    <s v="Pago - Plano de trabalho"/>
    <s v="I-2025-06791"/>
    <s v="CLUA | Consultoria Seleção de Beneficiários- Marcelo Tavares"/>
    <x v="2"/>
    <x v="4"/>
    <x v="0"/>
    <s v="Co-inversor - Fundación Avina (FA)"/>
    <x v="0"/>
    <x v="11"/>
    <x v="11"/>
    <s v="Contratación de servicios/Otros"/>
    <s v="Brasil"/>
    <s v="Reales"/>
    <n v="20000"/>
    <n v="3344.48"/>
    <s v="Pago Completo"/>
    <s v="Pago - Plano de trabalho"/>
    <s v="D-2025-01-17-24319"/>
  </r>
  <r>
    <d v="2025-01-20T00:00:00"/>
    <s v="NF 21 ref. Pago 1 - Comunicação WTT - Mariana Brimdjam"/>
    <s v="I-2025-06828"/>
    <s v="WTT COM - Consultora - Mariana Ribeiro Brimdjam"/>
    <x v="3"/>
    <x v="19"/>
    <x v="1"/>
    <s v="WTT Institucional"/>
    <x v="2"/>
    <x v="2"/>
    <x v="2"/>
    <s v="Consultoria Implementación de Programas"/>
    <s v="Brasil"/>
    <s v="Reales"/>
    <n v="3444"/>
    <n v="569.29999999999995"/>
    <s v="Pago Completo"/>
    <s v="NF 21 ref. Pago 1 - Comunicação WTT - Mariana Brimdjam"/>
    <s v="D-2025-01-27-24381"/>
  </r>
  <r>
    <d v="2025-01-20T00:00:00"/>
    <s v="NF 6 e 7 ref. 1 Aditivo Pago 1 - Programa Políticas - Mariana Brito"/>
    <s v="I-2024-06566"/>
    <s v="WTT POL - Consultora - Mariana Brito"/>
    <x v="3"/>
    <x v="19"/>
    <x v="1"/>
    <s v="WTT Institucional"/>
    <x v="2"/>
    <x v="2"/>
    <x v="2"/>
    <s v="Consultoria Implementación de Programas"/>
    <s v="Brasil"/>
    <s v="Reales"/>
    <n v="10800"/>
    <n v="1785.27"/>
    <s v="Pago Completo"/>
    <s v="NF 6 e 7 ref. 1 Aditivo Pago 1 - Programa Políticas - Mariana Brito"/>
    <s v="D-2025-01-20-24331"/>
  </r>
  <r>
    <d v="2025-01-20T00:00:00"/>
    <s v="NF 21 ref. Pago 1 - Comunicação WTT - Mariana Brimdjam"/>
    <s v="I-2025-06828"/>
    <s v="WTT COM - Consultora - Mariana Ribeiro Brimdjam"/>
    <x v="3"/>
    <x v="16"/>
    <x v="1"/>
    <s v="WTT Institucional"/>
    <x v="2"/>
    <x v="2"/>
    <x v="2"/>
    <s v="Consultoria Implementación de Programas"/>
    <s v="Brasil"/>
    <s v="Reales"/>
    <n v="9156"/>
    <n v="1513.51"/>
    <s v="Pago Completo"/>
    <s v="NF 21 ref. Pago 1 - Comunicação WTT - Mariana Brimdjam"/>
    <s v="D-2025-01-27-24382"/>
  </r>
  <r>
    <d v="2025-01-21T00:00:00"/>
    <s v="Transporte agenda Lara Marajó 09 a 12 de janeiro"/>
    <s v="I-2024-06190"/>
    <s v="GCF BRA | Eventos e Viagens - Projeto Marajó"/>
    <x v="5"/>
    <x v="4"/>
    <x v="0"/>
    <s v="Co-inversor - Fundación Avina (FA)"/>
    <x v="0"/>
    <x v="11"/>
    <x v="11"/>
    <s v="Organizado por Avina"/>
    <s v="Brasil"/>
    <s v="Reales"/>
    <n v="2450"/>
    <n v="395.65"/>
    <s v="Pago Completo"/>
    <s v="Transporte agenda Lara Marajó 09 a 12 de janeiro"/>
    <s v="D-2025-01-14-24292"/>
  </r>
  <r>
    <d v="2025-01-21T00:00:00"/>
    <s v="09 Pago Nathalia Enero 2025"/>
    <s v="I-2024-06260"/>
    <s v="Impulsouth II: National Strategies Lead Nathalia"/>
    <x v="2"/>
    <x v="20"/>
    <x v="0"/>
    <s v="Co-inversor - Fundación Avina (FA)"/>
    <x v="7"/>
    <x v="14"/>
    <x v="14"/>
    <s v="Consultoria Implementación de Programas"/>
    <s v="Global"/>
    <s v="Euros"/>
    <n v="1222.81"/>
    <n v="1260.6300000000001"/>
    <s v="Pago Completo"/>
    <s v="09 Pago Nathalia Enero 2025"/>
    <s v="D-2025-01-15-24299"/>
  </r>
  <r>
    <d v="2025-01-21T00:00:00"/>
    <s v="08 Honorarios Ana Maria Enero 2025"/>
    <s v="I-2024-06261"/>
    <s v="Impulsouth II: Consultoría Comunicaciones Ana Maria Vela"/>
    <x v="2"/>
    <x v="20"/>
    <x v="0"/>
    <s v="Co-inversor - Fundación Avina (FA)"/>
    <x v="7"/>
    <x v="14"/>
    <x v="14"/>
    <s v="Consultoria Implementación de Programas"/>
    <s v="Global"/>
    <s v="Nuevos Soles Peruanos"/>
    <n v="7920"/>
    <n v="2116.52"/>
    <s v="Pago Completo"/>
    <s v="08 Honorarios Ana Maria Enero 2025"/>
    <s v="D-2025-01-14-24294"/>
  </r>
  <r>
    <d v="2025-01-21T00:00:00"/>
    <s v="Invoice 005/2024 - Pago 5 - bimestral Consultoria gestión adm. financ"/>
    <s v="I-2024-06251"/>
    <s v="Latitud R - Consultora apoio gestión administrativa y financiera"/>
    <x v="2"/>
    <x v="13"/>
    <x v="0"/>
    <s v="Co-inversor - Fundación Avina (FA)"/>
    <x v="6"/>
    <x v="8"/>
    <x v="8"/>
    <s v="Consultoria Implementación de Programas"/>
    <s v="Colombia"/>
    <s v="Pesos Colombianos"/>
    <n v="8653227"/>
    <n v="2109"/>
    <s v="Pago Completo"/>
    <s v="Invoice 005/2024 - Pago 5 - bimestral Consultoria gestión adm. financ"/>
    <s v="D-2025-01-20-24328"/>
  </r>
  <r>
    <d v="2025-01-21T00:00:00"/>
    <s v="Pago 3 Victor Guzman I-6531 Fact 738D8BBB9D52 - (parte Dow)"/>
    <s v="I-2024-06531"/>
    <s v="Latitud R - Consultoría Gestión Programatica México"/>
    <x v="4"/>
    <x v="21"/>
    <x v="2"/>
    <s v="Co-inversor - Avina Americas (AA)"/>
    <x v="6"/>
    <x v="15"/>
    <x v="15"/>
    <s v="Consultoria Implementación de Programas"/>
    <s v="Ecuador"/>
    <s v="US Dollar"/>
    <n v="788"/>
    <n v="788"/>
    <s v="Pago Completo"/>
    <s v="Pago 3 Victor Guzman I-6531 Fact 738D8BBB9D52 - (parte Dow)"/>
    <s v="D-2025-01-20-24327"/>
  </r>
  <r>
    <d v="2025-01-21T00:00:00"/>
    <s v="NF 7 ref. 5 Pago - Gestor Científico PD&amp;I - Rafael Soares"/>
    <s v="I-2024-06298"/>
    <s v="WTT Gestor Científico PD&amp;I - Rafael Soares"/>
    <x v="3"/>
    <x v="16"/>
    <x v="1"/>
    <s v="WTT Institucional"/>
    <x v="2"/>
    <x v="13"/>
    <x v="13"/>
    <s v="Consultoria Implementación de Programas"/>
    <s v="Brasil"/>
    <s v="Reales"/>
    <n v="5000"/>
    <n v="827.31"/>
    <s v="Pago Completo"/>
    <s v="NF 7 ref. 5 Pago - Gestor Científico PD&amp;I - Rafael Soares"/>
    <s v="D-2025-01-20-24330"/>
  </r>
  <r>
    <d v="2025-01-21T00:00:00"/>
    <s v="NF 8 ref. 1 Pago Especialista Ciência Tec. Inov. - Maria Angélica"/>
    <s v="I-2025-06829"/>
    <s v="WTT Especialista em Ciência, Tecn. e Inovação - Maria Angélica"/>
    <x v="3"/>
    <x v="19"/>
    <x v="1"/>
    <s v="WTT Institucional"/>
    <x v="2"/>
    <x v="2"/>
    <x v="2"/>
    <s v="Consultoria Implementación de Programas"/>
    <s v="Brasil"/>
    <s v="Reales"/>
    <n v="23424.720000000001"/>
    <n v="3875.89"/>
    <s v="Pago Completo"/>
    <s v="NF 8 ref. 1 Pago Especialista Ciência Tec. Inov. - Maria Angélica"/>
    <s v="D-2025-01-27-24379"/>
  </r>
  <r>
    <d v="2025-01-21T00:00:00"/>
    <s v="Pago 3 Victor Guzman I-6531 Fact 738D8BBB9D52 -  (parte Coca)"/>
    <s v="I-2024-06531"/>
    <s v="Latitud R - Consultoría Gestión Programatica México"/>
    <x v="4"/>
    <x v="22"/>
    <x v="2"/>
    <s v="Co-inversor - Avina Americas (AA)"/>
    <x v="6"/>
    <x v="15"/>
    <x v="15"/>
    <s v="Consultoria Implementación de Programas"/>
    <s v="Ecuador"/>
    <s v="US Dollar"/>
    <n v="2140"/>
    <n v="2140"/>
    <s v="Pago Completo"/>
    <s v="Pago 3 Victor Guzman I-6531 Fact 738D8BBB9D52 -  (parte Coca)"/>
    <s v="D-2025-01-20-24326"/>
  </r>
  <r>
    <d v="2025-01-21T00:00:00"/>
    <s v="Invoice 001/2025 - Pago 7 - bimensual Consultoria programatica ARG"/>
    <s v="I-2024-06046"/>
    <s v="Latitud R - Consultoria Gestión Programática - Argentina"/>
    <x v="2"/>
    <x v="23"/>
    <x v="0"/>
    <s v="Avina Americas – Fundación Avina (AA-FA)"/>
    <x v="6"/>
    <x v="8"/>
    <x v="8"/>
    <s v="Consultoria Implementación de Programas"/>
    <s v="Argentina"/>
    <s v="Pesos Argentinos"/>
    <n v="1430745.24"/>
    <n v="1381.7"/>
    <s v="Pago Completo"/>
    <s v="Invoice 001/2025 - Pago 7 - bimensual Consultoria programatica ARG"/>
    <s v="D-2025-01-17-24316"/>
  </r>
  <r>
    <d v="2025-01-21T00:00:00"/>
    <s v="Invoice 001/2025 - Pago 7 - bimensual Consultoria programatica ARG (parte alianza 1210)"/>
    <s v="I-2024-06046"/>
    <s v="Latitud R - Consultoria Gestión Programática - Argentina"/>
    <x v="2"/>
    <x v="24"/>
    <x v="0"/>
    <s v="Co-inversor - Fundación Avina (FA)"/>
    <x v="6"/>
    <x v="8"/>
    <x v="8"/>
    <s v="Consultoria Implementación de Programas"/>
    <s v="Argentina"/>
    <s v="Pesos Argentinos"/>
    <n v="111705.51"/>
    <n v="107.88"/>
    <s v="Pago Completo"/>
    <s v="Invoice 001/2025 - Pago 7 - bimensual Consultoria programatica ARG (parte alianza 1210)"/>
    <s v="D-2025-01-17-24317"/>
  </r>
  <r>
    <d v="2025-01-21T00:00:00"/>
    <s v="1st Desembolso I-06784"/>
    <s v="I-2024-06784"/>
    <s v="MapBiomas: Ecuador"/>
    <x v="4"/>
    <x v="10"/>
    <x v="2"/>
    <s v="Co-inversor - Avina Americas (AA)"/>
    <x v="0"/>
    <x v="6"/>
    <x v="6"/>
    <s v="Donación efectivo más de U$D 50K"/>
    <s v="Ecuador"/>
    <s v="US Dollar"/>
    <n v="65000"/>
    <n v="65000"/>
    <s v="Pago Completo"/>
    <s v="1st Desembolso I-06784"/>
    <s v="D-2025-01-21-24339"/>
  </r>
  <r>
    <d v="2025-01-21T00:00:00"/>
    <s v="Honorarios Carola enero 2025"/>
    <s v="I-2024-06042"/>
    <s v="Equipo: Consultoria Gestion Programatica Carola Mejía Silva"/>
    <x v="2"/>
    <x v="25"/>
    <x v="0"/>
    <s v="Co-inversor - Fundación Avina (FA)"/>
    <x v="7"/>
    <x v="14"/>
    <x v="14"/>
    <s v="Consultoria Implementación de Programas"/>
    <s v="Global"/>
    <s v="Pesos Bolivianos"/>
    <n v="13377.72"/>
    <n v="1922.09"/>
    <s v="Pago Completo"/>
    <s v="Honorarios Carola enero 2025"/>
    <s v="D-2025-01-14-24296"/>
  </r>
  <r>
    <d v="2025-01-21T00:00:00"/>
    <s v="Honorarios enero 2025"/>
    <s v="I-2024-06088"/>
    <s v="SURGE | Consultoria de Comunicación | Camilo Andrés Velásquez Ruiz"/>
    <x v="2"/>
    <x v="26"/>
    <x v="0"/>
    <s v="Avina Americas – Fundación Avina (AA-FA)"/>
    <x v="5"/>
    <x v="16"/>
    <x v="16"/>
    <s v="Consultoria Implementación de Programas"/>
    <s v="México"/>
    <s v="Pesos Colombianos"/>
    <n v="11500000"/>
    <n v="2802.83"/>
    <s v="Pago Completo"/>
    <s v="Honorarios enero 2025"/>
    <s v="D-2025-01-17-24322"/>
  </r>
  <r>
    <d v="2025-01-21T00:00:00"/>
    <s v="NF 8 ref. 1 Pago Especialista Ciência Tec. Inov. - Maria Angélica"/>
    <s v="I-2025-06829"/>
    <s v="WTT Especialista em Ciência, Tecn. e Inovação - Maria Angélica"/>
    <x v="3"/>
    <x v="16"/>
    <x v="1"/>
    <s v="WTT Institucional"/>
    <x v="2"/>
    <x v="2"/>
    <x v="2"/>
    <s v="Consultoria Implementación de Programas"/>
    <s v="Brasil"/>
    <s v="Reales"/>
    <n v="10053.68"/>
    <n v="1663.5"/>
    <s v="Pago Completo"/>
    <s v="NF 8 ref. 1 Pago Especialista Ciência Tec. Inov. - Maria Angélica"/>
    <s v="D-2025-01-27-24380"/>
  </r>
  <r>
    <d v="2025-01-21T00:00:00"/>
    <s v="Honorarios enero 2025"/>
    <s v="I-2024-06356"/>
    <s v="ID | Consultoria para Apoyo Administrativo | Adriana Sandoval"/>
    <x v="2"/>
    <x v="27"/>
    <x v="0"/>
    <s v="Co-inversor - Fundación Avina (FA)"/>
    <x v="5"/>
    <x v="16"/>
    <x v="16"/>
    <s v="Consultoria Implementación de Programas"/>
    <s v="Ecuador"/>
    <s v="US Dollar"/>
    <n v="2000"/>
    <n v="2000"/>
    <s v="Pago Completo"/>
    <s v="Honorarios enero 2025"/>
    <s v="D-2025-01-17-24321"/>
  </r>
  <r>
    <d v="2025-01-21T00:00:00"/>
    <s v="NF 171 Casamazonia - Hospedagem Yurik e Gaston - 22 a 24/01/2024 Belém"/>
    <s v="I-2025-06814"/>
    <s v="WTT GER - Viagens 2025 - Via Aérea e adiantamentos"/>
    <x v="3"/>
    <x v="17"/>
    <x v="1"/>
    <s v="WTT Institucional"/>
    <x v="2"/>
    <x v="2"/>
    <x v="2"/>
    <s v="Contratación de servicios/Viajes/Hoteles/Viáticos"/>
    <s v="Brasil"/>
    <s v="Reales"/>
    <n v="1920"/>
    <n v="317.69"/>
    <s v="Pago Completo"/>
    <s v="NF 171 Casamazonia - Hospedagem Yurik e Gaston - 22 a 24/01/2024 Belém"/>
    <s v="D-2025-01-20-24337"/>
  </r>
  <r>
    <d v="2025-01-22T00:00:00"/>
    <s v="I-2024-06302 - Pago II ACMU"/>
    <s v="I-2024-06302"/>
    <s v="DAWF African Content Moderators Union"/>
    <x v="4"/>
    <x v="28"/>
    <x v="2"/>
    <s v="Co-inversor - Avina Americas (AA)"/>
    <x v="3"/>
    <x v="7"/>
    <x v="7"/>
    <s v="Donación efectivo más de U$D 50K"/>
    <s v="Kenia"/>
    <s v="US Dollar"/>
    <n v="37500"/>
    <n v="37500"/>
    <s v="Pago Completo"/>
    <s v="I-2024-06302 - Pago II ACMU"/>
    <s v="D-2025-01-21-24343"/>
  </r>
  <r>
    <d v="2025-01-22T00:00:00"/>
    <s v="I-2024-06304 Pago II - 1/2 UNIWA"/>
    <s v="I-2024-06304"/>
    <s v="DAWF Union of Informal Workers Association"/>
    <x v="4"/>
    <x v="29"/>
    <x v="2"/>
    <s v="Co-inversor - Avina Americas (AA)"/>
    <x v="3"/>
    <x v="7"/>
    <x v="7"/>
    <s v="Donación efectivo más de U$D 50K"/>
    <s v="Ghana"/>
    <s v="US Dollar"/>
    <n v="27750"/>
    <n v="27750"/>
    <s v="Pago Completo"/>
    <s v="I-2024-06304 Pago II - 1/2 UNIWA"/>
    <s v="D-2025-01-21-24341"/>
  </r>
  <r>
    <d v="2025-01-22T00:00:00"/>
    <s v="I-2024-06304 Pago II - 2/2 UNIWA"/>
    <s v="I-2024-06304"/>
    <s v="DAWF Union of Informal Workers Association"/>
    <x v="4"/>
    <x v="28"/>
    <x v="2"/>
    <s v="Co-inversor - Avina Americas (AA)"/>
    <x v="3"/>
    <x v="7"/>
    <x v="7"/>
    <s v="Donación efectivo más de U$D 50K"/>
    <s v="Ghana"/>
    <s v="US Dollar"/>
    <n v="5000"/>
    <n v="5000"/>
    <s v="Pago Completo"/>
    <s v="I-2024-06304 Pago II - 2/2 UNIWA"/>
    <s v="D-2025-01-21-24342"/>
  </r>
  <r>
    <d v="2025-01-22T00:00:00"/>
    <s v="I-2024-06306 - Pago II ASTAC"/>
    <s v="I-2024-06306"/>
    <s v="DAWF Asociación de Trabajadores Agrícolas, Campesinos y Bananeros ASTAC"/>
    <x v="4"/>
    <x v="29"/>
    <x v="2"/>
    <s v="Co-inversor - Avina Americas (AA)"/>
    <x v="3"/>
    <x v="7"/>
    <x v="7"/>
    <s v="Donación efectivo más de U$D 50K"/>
    <s v="Ecuador"/>
    <s v="US Dollar"/>
    <n v="39200"/>
    <n v="39200"/>
    <s v="Pago Completo"/>
    <s v="I-2024-06306 - Pago II ASTAC"/>
    <s v="D-2025-01-21-24351"/>
  </r>
  <r>
    <d v="2025-01-22T00:00:00"/>
    <s v="I-2024-06305 The New Factory Coop"/>
    <s v="I-2024-06305"/>
    <s v="DAWF TNF Garment Workers Services Cooperation"/>
    <x v="4"/>
    <x v="29"/>
    <x v="2"/>
    <s v="Co-inversor - Avina Americas (AA)"/>
    <x v="3"/>
    <x v="7"/>
    <x v="7"/>
    <s v="Donación efectivo más de U$D 50K"/>
    <s v="Ecuador"/>
    <s v="US Dollar"/>
    <n v="39200"/>
    <n v="39200"/>
    <s v="Pago Completo"/>
    <s v="I-2024-06305 The New Factory Coop"/>
    <s v="D-2025-01-21-24352"/>
  </r>
  <r>
    <d v="2025-01-22T00:00:00"/>
    <s v="I-2024-06307 Pago II ASTRADOMES"/>
    <s v="I-2024-06307"/>
    <s v="DAWF Asociación de Trabajadoras Domésticas Astradomes"/>
    <x v="4"/>
    <x v="29"/>
    <x v="2"/>
    <s v="Co-inversor - Avina Americas (AA)"/>
    <x v="3"/>
    <x v="7"/>
    <x v="7"/>
    <s v="Donación efectivo más de U$D 50K"/>
    <s v="Costa Rica"/>
    <s v="US Dollar"/>
    <n v="29990"/>
    <n v="29990"/>
    <s v="Pago Completo"/>
    <s v="I-2024-06307 Pago II ASTRADOMES"/>
    <s v="D-2025-01-21-24349"/>
  </r>
  <r>
    <d v="2025-01-22T00:00:00"/>
    <s v="I-2024-06308 - Pago II - Cooperativa de Trabajo &quot;Ladran Sancho&quot;"/>
    <s v="I-2024-06308"/>
    <s v="DAWF Cooperativa de Trabajo &quot;Ladran Sancho&quot;"/>
    <x v="4"/>
    <x v="29"/>
    <x v="2"/>
    <s v="Co-inversor - Avina Americas (AA)"/>
    <x v="3"/>
    <x v="7"/>
    <x v="7"/>
    <s v="Donación efectivo más de U$D 3K y menos de U$D 50K"/>
    <s v="Argentina"/>
    <s v="US Dollar"/>
    <n v="7200"/>
    <n v="7200"/>
    <s v="Pago Completo"/>
    <s v="I-2024-06308 - Pago II - Cooperativa de Trabajo &quot;Ladran Sancho&quot;"/>
    <s v="D-2025-01-21-24348"/>
  </r>
  <r>
    <d v="2025-01-22T00:00:00"/>
    <s v="I-2024-06346 - Pago II Asociación Civil De Acción Climática"/>
    <s v="I-2024-06346"/>
    <s v="DAWF Asociación Civil De Acción Climática"/>
    <x v="4"/>
    <x v="29"/>
    <x v="2"/>
    <s v="Co-inversor - Avina Americas (AA)"/>
    <x v="3"/>
    <x v="7"/>
    <x v="7"/>
    <s v="Donación efectivo más de U$D 50K"/>
    <s v="Argentina"/>
    <s v="US Dollar"/>
    <n v="33600"/>
    <n v="33600"/>
    <s v="Pago Completo"/>
    <s v="I-2024-06346 - Pago II Asociación Civil De Acción Climática"/>
    <s v="D-2025-01-21-24346"/>
  </r>
  <r>
    <d v="2025-01-22T00:00:00"/>
    <s v="Pago final"/>
    <s v="I-2023-05613"/>
    <s v="PORTICUS CEV |  Memoria Abierta - Componente 2"/>
    <x v="2"/>
    <x v="9"/>
    <x v="0"/>
    <s v="Co-inversor - Fundación Avina (FA)"/>
    <x v="5"/>
    <x v="5"/>
    <x v="5"/>
    <s v="Donación efectivo más de U$D 3K y menos de U$D 50K"/>
    <s v="Colombia"/>
    <s v="US Dollar"/>
    <n v="8000"/>
    <n v="8000"/>
    <s v="Pago Completo"/>
    <s v="Pago final"/>
    <s v="D-2025-01-21-24340"/>
  </r>
  <r>
    <d v="2025-01-22T00:00:00"/>
    <s v="I-2024-06350 Pago II  SAWPA"/>
    <s v="I-2024-06350"/>
    <s v="DAWF South African Waste Pickers Association SAWPA"/>
    <x v="4"/>
    <x v="28"/>
    <x v="2"/>
    <s v="Co-inversor - Avina Americas (AA)"/>
    <x v="3"/>
    <x v="7"/>
    <x v="7"/>
    <s v="Donación efectivo más de U$D 50K"/>
    <s v="Sudáfrica"/>
    <s v="US Dollar"/>
    <n v="50000"/>
    <n v="50000"/>
    <s v="Pago Completo"/>
    <s v="I-2024-06350 Pago II  SAWPA"/>
    <s v="D-2025-01-21-24353"/>
  </r>
  <r>
    <d v="2025-01-22T00:00:00"/>
    <s v="I-2024-06300 Pago II - Fundación URDIR"/>
    <s v="I-2024-06300"/>
    <s v="DAWF Fundación Urdir"/>
    <x v="4"/>
    <x v="29"/>
    <x v="2"/>
    <s v="Co-inversor - Avina Americas (AA)"/>
    <x v="3"/>
    <x v="7"/>
    <x v="7"/>
    <s v="Donación efectivo más de U$D 3K y menos de U$D 50K"/>
    <s v="Argentina"/>
    <s v="US Dollar"/>
    <n v="14000"/>
    <n v="14000"/>
    <s v="Pago Completo"/>
    <s v="I-2024-06300 Pago II - Fundación URDIR"/>
    <s v="D-2025-01-14-24295"/>
  </r>
  <r>
    <d v="2025-01-22T00:00:00"/>
    <s v="I-2024-06309 - Pago II FIP"/>
    <s v="I-2024-06309"/>
    <s v="DAWF Federación Internacional de Periodistas"/>
    <x v="4"/>
    <x v="29"/>
    <x v="2"/>
    <s v="Co-inversor - Avina Americas (AA)"/>
    <x v="3"/>
    <x v="7"/>
    <x v="7"/>
    <s v="Donación efectivo más de U$D 50K"/>
    <s v="Argentina"/>
    <s v="US Dollar"/>
    <n v="20000"/>
    <n v="20000"/>
    <s v="Pago Completo"/>
    <s v="I-2024-06309 - Pago II FIP"/>
    <s v="D-2025-01-21-24347"/>
  </r>
  <r>
    <d v="2025-01-22T00:00:00"/>
    <s v="Pago Enero 2025 Pamela"/>
    <s v="I-2024-06568"/>
    <s v="Andes Resiliente II: Consultoría técnica Pamela Olmedo"/>
    <x v="2"/>
    <x v="25"/>
    <x v="0"/>
    <s v="Co-inversor - Fundación Avina (FA)"/>
    <x v="7"/>
    <x v="14"/>
    <x v="14"/>
    <s v="Consultoria Implementación de Programas"/>
    <s v="Ecuador"/>
    <s v="US Dollar"/>
    <n v="3200"/>
    <n v="3200"/>
    <s v="Pago Completo"/>
    <s v="Pago Enero 2025 Pamela"/>
    <s v="D-2025-01-15-24298"/>
  </r>
  <r>
    <d v="2025-01-22T00:00:00"/>
    <s v="I-2024-06348 Pago II - CONTAR"/>
    <s v="I-2024-06348"/>
    <s v="DAWF Confederação Nacional de Trabalhadores Assalariados Rurais – CONTAR"/>
    <x v="4"/>
    <x v="29"/>
    <x v="2"/>
    <s v="Co-inversor - Avina Americas (AA)"/>
    <x v="3"/>
    <x v="7"/>
    <x v="7"/>
    <s v="Donación efectivo más de U$D 3K y menos de U$D 50K"/>
    <s v="Brasil"/>
    <s v="US Dollar"/>
    <n v="40000"/>
    <n v="40000"/>
    <s v="Pago Completo"/>
    <s v="I-2024-06348 Pago II - CONTAR"/>
    <s v="D-2025-01-21-24344"/>
  </r>
  <r>
    <d v="2025-01-22T00:00:00"/>
    <s v="I-2024-06347  Pago II - Sembada Bersama Indonesia"/>
    <s v="I-2024-06347"/>
    <s v="DAWF Perkumpulan Sembada Bersama Indonesia."/>
    <x v="4"/>
    <x v="29"/>
    <x v="2"/>
    <s v="Co-inversor - Avina Americas (AA)"/>
    <x v="3"/>
    <x v="7"/>
    <x v="7"/>
    <s v="Donación efectivo más de U$D 50K"/>
    <s v="Indonesia"/>
    <s v="US Dollar"/>
    <n v="36500"/>
    <n v="36500"/>
    <s v="Pago Completo"/>
    <s v="I-2024-06347  Pago II - Sembada Bersama Indonesia"/>
    <s v="D-2025-01-21-24345"/>
  </r>
  <r>
    <d v="2025-01-23T00:00:00"/>
    <s v="Andrea Riedemann consultoria enero 2025"/>
    <s v="I-2024-06233"/>
    <s v="UE Chile - Periplo Consultoria MEL"/>
    <x v="1"/>
    <x v="30"/>
    <x v="0"/>
    <s v="Co-inversor - Fundación Avina (FA)"/>
    <x v="3"/>
    <x v="9"/>
    <x v="9"/>
    <s v="Consultoria Implementación de Programas"/>
    <s v="Chile"/>
    <s v="Pesos Chilenos"/>
    <n v="1100000"/>
    <n v="1086.57"/>
    <s v="Pago Completo"/>
    <s v="Andrea Riedemann consultoria enero 2025"/>
    <s v="D-2025-01-22-24358"/>
  </r>
  <r>
    <d v="2025-01-23T00:00:00"/>
    <s v="Pago Enmienda 2 I-5637"/>
    <s v="I-2023-05637"/>
    <s v="Walmart-Periplo: Cierto"/>
    <x v="4"/>
    <x v="11"/>
    <x v="2"/>
    <s v="Co-inversor - Avina Americas (AA)"/>
    <x v="3"/>
    <x v="7"/>
    <x v="7"/>
    <s v="Donación efectivo más de U$D 50K"/>
    <s v="México"/>
    <s v="US Dollar"/>
    <n v="3605.88"/>
    <n v="3605.88"/>
    <s v="Pago Completo"/>
    <s v="Pago Enmienda 2 I-5637"/>
    <s v="D-2025-01-22-24364"/>
  </r>
  <r>
    <d v="2025-01-23T00:00:00"/>
    <s v="01 st Desembolso I-6815"/>
    <s v="I-2025-06815"/>
    <s v="MapBiomas Bolivia"/>
    <x v="4"/>
    <x v="10"/>
    <x v="2"/>
    <s v="Co-inversor - Avina Americas (AA)"/>
    <x v="0"/>
    <x v="6"/>
    <x v="6"/>
    <s v="Donación efectivo más de U$D 50K"/>
    <s v="Bolivia"/>
    <s v="US Dollar"/>
    <n v="175000"/>
    <n v="175000"/>
    <s v="Pago Completo"/>
    <s v="01 st Desembolso I-6815"/>
    <s v="D-2025-01-23-24368"/>
  </r>
  <r>
    <d v="2025-01-23T00:00:00"/>
    <s v="Victoria Arellano consultoría Ene2025"/>
    <s v="I-2024-06412"/>
    <s v="Consultoría Administrativa Ikatu Maria Victoria Arellano"/>
    <x v="1"/>
    <x v="1"/>
    <x v="0"/>
    <s v="Co-inversor - Fundación Avina (FA)"/>
    <x v="1"/>
    <x v="17"/>
    <x v="17"/>
    <s v="Cooperación Financiera Reembolsable"/>
    <s v="Chile"/>
    <s v="Pesos Chilenos"/>
    <n v="2300000"/>
    <n v="2271.92"/>
    <s v="Pago Completo"/>
    <s v="Victoria Arellano consultoría Ene2025"/>
    <s v="D-2025-01-22-24356"/>
  </r>
  <r>
    <d v="2025-01-23T00:00:00"/>
    <s v="Gabriela Bade Consultoria Enero 2025"/>
    <s v="I-2024-06238"/>
    <s v="UE Chile - Periplo Comunicaciones"/>
    <x v="1"/>
    <x v="30"/>
    <x v="0"/>
    <s v="Co-inversor - Fundación Avina (FA)"/>
    <x v="3"/>
    <x v="9"/>
    <x v="9"/>
    <s v="Consultoria Implementación de Programas"/>
    <s v="Chile"/>
    <s v="Pesos Chilenos"/>
    <n v="815000"/>
    <n v="805.05"/>
    <s v="Pago Completo"/>
    <s v="Gabriela Bade Consultoria Enero 2025"/>
    <s v="D-2025-01-22-24359"/>
  </r>
  <r>
    <d v="2025-01-23T00:00:00"/>
    <s v="Pago enmienda I-6025"/>
    <s v="I-2023-06025"/>
    <s v="SURGE| Clinica Juridica de Pueblos Indigenas - Carto Critica"/>
    <x v="4"/>
    <x v="31"/>
    <x v="2"/>
    <s v="Co-inversor - Avina Americas (AA)"/>
    <x v="5"/>
    <x v="18"/>
    <x v="18"/>
    <s v="Donación efectivo más de U$D 3K y menos de U$D 50K"/>
    <s v="México"/>
    <s v="US Dollar"/>
    <n v="500"/>
    <n v="500"/>
    <s v="Pago Completo"/>
    <s v="Pago enmienda I-6025"/>
    <s v="D-2025-01-22-24365"/>
  </r>
  <r>
    <d v="2025-01-23T00:00:00"/>
    <s v="Pago 2 I-2024-06527 Ecoalianza"/>
    <s v="I-2024-06527"/>
    <s v="Latitud R COL - Fortalecimiento Organizacional Ecoalianza"/>
    <x v="4"/>
    <x v="32"/>
    <x v="2"/>
    <s v="Co-inversor - Avina Americas (AA)"/>
    <x v="6"/>
    <x v="19"/>
    <x v="19"/>
    <s v="Donación efectivo más de U$D 3K y menos de U$D 50K"/>
    <s v="Colombia"/>
    <s v="US Dollar"/>
    <n v="3000"/>
    <n v="3000"/>
    <s v="Pago Completo"/>
    <s v="Pago 2 I-2024-06527 Ecoalianza"/>
    <s v="D-2025-01-21-24355"/>
  </r>
  <r>
    <d v="2025-01-23T00:00:00"/>
    <s v="I-2024-06194 Reembolso viajes nov-dic 2024"/>
    <s v="I-2024-06194"/>
    <s v="LR- Consultoría Apoyo Técnico en Colombia y Centro América 2024"/>
    <x v="2"/>
    <x v="23"/>
    <x v="0"/>
    <s v="Avina Americas – Fundación Avina (AA-FA)"/>
    <x v="6"/>
    <x v="8"/>
    <x v="8"/>
    <s v="Consultoria Implementación de Programas"/>
    <s v="Colombia"/>
    <s v="US Dollar"/>
    <n v="329.9"/>
    <n v="329.9"/>
    <s v="Pago Completo"/>
    <s v="I-2024-06194 Reembolso viajes nov-dic 2024"/>
    <s v="D-2025-01-20-24329"/>
  </r>
  <r>
    <d v="2025-01-23T00:00:00"/>
    <s v="Cuenta de cobro 5 - Pago 5 - Consultoria Apoyo Técnico Colombia y Centro America - Diana Castillo"/>
    <s v="I-2024-06194"/>
    <s v="LR- Consultoría Apoyo Técnico en Colombia y Centro América 2024"/>
    <x v="2"/>
    <x v="23"/>
    <x v="0"/>
    <s v="Avina Americas – Fundación Avina (AA-FA)"/>
    <x v="6"/>
    <x v="8"/>
    <x v="8"/>
    <s v="Consultoria Implementación de Programas"/>
    <s v="Colombia"/>
    <s v="Pesos Colombianos"/>
    <n v="17306455.039999999"/>
    <n v="4218"/>
    <s v="Pago Completo"/>
    <s v="Cuenta de cobro 5 - Pago 5 - Consultoria Apoyo Técnico Colombia y Centro America - Diana Castillo"/>
    <s v="D-2025-01-21-24350"/>
  </r>
  <r>
    <d v="2025-01-23T00:00:00"/>
    <s v="Honorarios Janeiro - Caroline Santos GCF"/>
    <s v="I-2024-06739"/>
    <s v="GCF BRA | Administrative Consulting - Caroline Santos"/>
    <x v="2"/>
    <x v="2"/>
    <x v="0"/>
    <s v="Co-inversor - Fundación Avina (FA)"/>
    <x v="0"/>
    <x v="0"/>
    <x v="0"/>
    <s v="Consultoria Implementación de Programas"/>
    <s v="Brasil"/>
    <s v="Reales"/>
    <n v="7000"/>
    <n v="1170.57"/>
    <s v="Pago Completo"/>
    <s v="Honorarios Janeiro - Caroline Santos GCF"/>
    <s v="D-2025-01-22-24362"/>
  </r>
  <r>
    <d v="2025-01-23T00:00:00"/>
    <s v="Arriendo Vehiculo traslado Rengo-Maule (Campamento Tricolor)"/>
    <s v="I-2024-06242"/>
    <s v="UE Chile - Periplo Gastos Varios"/>
    <x v="1"/>
    <x v="30"/>
    <x v="0"/>
    <s v="Co-inversor - Fundación Avina (FA)"/>
    <x v="3"/>
    <x v="9"/>
    <x v="9"/>
    <s v="Contratación de servicios/Otros"/>
    <s v="Chile"/>
    <s v="Pesos Chilenos"/>
    <n v="115079"/>
    <n v="113.67"/>
    <s v="Pago Completo"/>
    <s v="Arriendo Vehiculo traslado Rengo-Maule (Campamento Tricolor)"/>
    <s v="D-2025-01-22-24360"/>
  </r>
  <r>
    <d v="2025-01-24T00:00:00"/>
    <s v="Honorarios enero 2025"/>
    <s v="I-2024-06199"/>
    <s v="Partners Global | Contratacion consultoria programática | Isadora Harley"/>
    <x v="2"/>
    <x v="15"/>
    <x v="0"/>
    <s v="Co-inversor - Fundación Avina (FA)"/>
    <x v="5"/>
    <x v="16"/>
    <x v="16"/>
    <s v="Consultoria Implementación de Programas"/>
    <s v="Brasil"/>
    <s v="Reales"/>
    <n v="17710"/>
    <n v="2961.54"/>
    <s v="Pago Completo"/>
    <s v="Honorarios enero 2025"/>
    <s v="D-2025-01-23-24375"/>
  </r>
  <r>
    <d v="2025-01-24T00:00:00"/>
    <s v="Marcela Guillibrand consultoría enero 2025"/>
    <s v="I-2024-06169"/>
    <s v="UE Chile: Periplo consultoria Marcela Guillibrand"/>
    <x v="1"/>
    <x v="30"/>
    <x v="0"/>
    <s v="Co-inversor - Fundación Avina (FA)"/>
    <x v="3"/>
    <x v="9"/>
    <x v="9"/>
    <s v="Consultoria Implementación de Programas"/>
    <s v="Chile"/>
    <s v="Pesos Chilenos"/>
    <n v="2350000"/>
    <n v="2321.31"/>
    <s v="Pago Completo"/>
    <s v="Marcela Guillibrand consultoría enero 2025"/>
    <s v="D-2025-01-22-24357"/>
  </r>
  <r>
    <d v="2025-01-24T00:00:00"/>
    <s v="Desembolso 1/2 Luciana P."/>
    <s v="I-2025-06808"/>
    <s v="AMA: Assessoria Jurídica Programática"/>
    <x v="5"/>
    <x v="33"/>
    <x v="0"/>
    <s v="Co-inversor - Fundación Avina (FA)"/>
    <x v="4"/>
    <x v="12"/>
    <x v="12"/>
    <s v="Consultoria Implementación de Programas"/>
    <s v="Brasil"/>
    <s v="Reales"/>
    <n v="35412"/>
    <n v="6009.98"/>
    <s v="Pago Completo"/>
    <s v="Desembolso 1/2 Luciana P."/>
    <s v="D-2025-01-24-24376"/>
  </r>
  <r>
    <d v="2025-01-24T00:00:00"/>
    <s v="Anticipo Caja Chica Enero 2025 I-5447"/>
    <s v="I-2023-05447"/>
    <s v="ASDI: Caja Chica Jerson - Honduras"/>
    <x v="2"/>
    <x v="5"/>
    <x v="0"/>
    <s v="Co-inversor - Fundación Avina (FA)"/>
    <x v="3"/>
    <x v="9"/>
    <x v="9"/>
    <s v="Contratación de servicios/Otros"/>
    <s v="Honduras"/>
    <s v="US Dollar"/>
    <n v="2000"/>
    <n v="2000"/>
    <s v="Pago Completo"/>
    <s v="Anticipo Caja Chica Enero 2025 I-5447"/>
    <s v="D-2025-01-23-24370"/>
  </r>
  <r>
    <d v="2025-01-24T00:00:00"/>
    <s v="Catering Periplo Actividad  U.Catolica"/>
    <s v="I-2024-06242"/>
    <s v="UE Chile - Periplo Gastos Varios"/>
    <x v="1"/>
    <x v="30"/>
    <x v="0"/>
    <s v="Co-inversor - Fundación Avina (FA)"/>
    <x v="3"/>
    <x v="9"/>
    <x v="9"/>
    <s v="Contratación de servicios/Otros"/>
    <s v="Chile"/>
    <s v="Pesos Chilenos"/>
    <n v="500000"/>
    <n v="493.9"/>
    <s v="Pago Completo"/>
    <s v="Catering Periplo Actividad  U.Catolica"/>
    <s v="D-2025-01-22-24361"/>
  </r>
  <r>
    <d v="2025-01-24T00:00:00"/>
    <s v="NF 13878 ref. Pago 2 - Relatório contendo a utilização do sistema - AgroSmart"/>
    <s v="I-2024-06620"/>
    <s v="WTT TEC - Castanha - AgroSmart"/>
    <x v="3"/>
    <x v="3"/>
    <x v="1"/>
    <s v="WTT Institucional"/>
    <x v="2"/>
    <x v="13"/>
    <x v="13"/>
    <s v="Contratación de servicios/Otros"/>
    <s v="Brasil"/>
    <s v="Reales"/>
    <n v="33500"/>
    <n v="5685.48"/>
    <s v="Pago Completo"/>
    <s v="NF 13878 ref. Pago 2 - Relatório contendo a utilização do sistema - AgroSmart"/>
    <s v="D-2025-01-23-24371"/>
  </r>
  <r>
    <d v="2025-01-28T00:00:00"/>
    <s v="Honorarios enero 2025"/>
    <s v="I-2023-05926"/>
    <s v="SURGE FA | Coordinación Programática - Anaid Astorga"/>
    <x v="2"/>
    <x v="26"/>
    <x v="0"/>
    <s v="Avina Americas – Fundación Avina (AA-FA)"/>
    <x v="5"/>
    <x v="16"/>
    <x v="16"/>
    <s v="Consultoria Implementación de Programas"/>
    <s v="México"/>
    <s v="Pesos Mexicanos"/>
    <n v="59551.54"/>
    <n v="2898.87"/>
    <s v="Pago Completo"/>
    <s v="Honorarios enero 2025"/>
    <s v="D-2025-01-23-24373"/>
  </r>
  <r>
    <d v="2025-01-28T00:00:00"/>
    <s v="Honorarios enero 2025"/>
    <s v="I-2024-06293"/>
    <s v="SURGE | Consultoria de Monitoreo e Evaluación | Eva Villanueva"/>
    <x v="2"/>
    <x v="26"/>
    <x v="0"/>
    <s v="Avina Americas – Fundación Avina (AA-FA)"/>
    <x v="5"/>
    <x v="16"/>
    <x v="16"/>
    <s v="Consultoria Implementación de Programas"/>
    <s v="México"/>
    <s v="Pesos Mexicanos"/>
    <n v="35000"/>
    <n v="1703.74"/>
    <s v="Pago Completo"/>
    <s v="Honorarios enero 2025"/>
    <s v="D-2025-01-23-24374"/>
  </r>
  <r>
    <d v="2025-01-28T00:00:00"/>
    <s v="Invoice 001/2025 - pago 1 - Consultoria Maria Fernanda"/>
    <s v="I-2025-06832"/>
    <s v="ECI - Consultoría Programática Apoyo Técnico Latitud R y ECI – Perú"/>
    <x v="2"/>
    <x v="23"/>
    <x v="0"/>
    <s v="Avina Americas – Fundación Avina (AA-FA)"/>
    <x v="6"/>
    <x v="8"/>
    <x v="8"/>
    <s v="Consultoria Implementación de Programas"/>
    <s v="Perú"/>
    <s v="Nuevos Soles Peruanos"/>
    <n v="8500"/>
    <n v="2271.5100000000002"/>
    <s v="Pago Completo"/>
    <s v="Invoice 001/2025 - pago 1 - Consultoria Maria Fernanda"/>
    <s v="D-2025-01-27-24384"/>
  </r>
  <r>
    <d v="2025-01-28T00:00:00"/>
    <s v="Pago 10/12- Miriam Priotti"/>
    <s v="I-2024-06170"/>
    <s v="Lazos de Agua: Especialista en Cambio de Comportamiento"/>
    <x v="2"/>
    <x v="6"/>
    <x v="0"/>
    <s v="Co-inversor - Fundación Avina (FA)"/>
    <x v="4"/>
    <x v="12"/>
    <x v="12"/>
    <s v="Consultoria Implementación de Programas"/>
    <s v="Argentina"/>
    <s v="Pesos Argentinos"/>
    <n v="2741063"/>
    <n v="2614.27"/>
    <s v="Pago Completo"/>
    <s v="Pago 10/12- Miriam Priotti"/>
    <s v="D-2025-01-27-24385"/>
  </r>
  <r>
    <d v="2025-01-28T00:00:00"/>
    <s v="Desembolso 2025 I-6732"/>
    <s v="I-2024-06732"/>
    <s v="MapBiomas: Brasil"/>
    <x v="4"/>
    <x v="10"/>
    <x v="2"/>
    <s v="Co-inversor - Avina Americas (AA)"/>
    <x v="0"/>
    <x v="6"/>
    <x v="6"/>
    <s v="Donación efectivo más de U$D 50K"/>
    <s v="Brasil"/>
    <s v="US Dollar"/>
    <n v="2000000"/>
    <n v="2000000"/>
    <s v="Pago Completo"/>
    <s v="Desembolso 2025 I-6732"/>
    <s v="D-2025-01-27-24383"/>
  </r>
  <r>
    <d v="2025-01-28T00:00:00"/>
    <s v="I-2024-06525 - Consultora Devex Shikha SB"/>
    <s v="I-2024-06525"/>
    <s v="FORGE C190 - Consultora Shikha Silliman Bhattacharjee"/>
    <x v="4"/>
    <x v="29"/>
    <x v="2"/>
    <s v="Co-inversor - Avina Americas (AA)"/>
    <x v="3"/>
    <x v="20"/>
    <x v="20"/>
    <s v="Contratación de servicios/Otros"/>
    <s v="México"/>
    <s v="US Dollar"/>
    <n v="2142.85"/>
    <n v="2142.85"/>
    <s v="Pago Completo"/>
    <s v="I-2024-06525 - Consultora Devex Shikha SB"/>
    <s v="D-2025-01-23-24369"/>
  </r>
  <r>
    <d v="2025-01-29T00:00:00"/>
    <s v="I-2024-06201 - Reembolso viajes Bakú y São Paulo - Romina"/>
    <s v="I-2024-06201"/>
    <s v="LR Responsable de la Unidad de Ciencia de Datos de Latitud R - 2024"/>
    <x v="2"/>
    <x v="23"/>
    <x v="0"/>
    <s v="Avina Americas – Fundación Avina (AA-FA)"/>
    <x v="6"/>
    <x v="8"/>
    <x v="8"/>
    <s v="Consultoria Implementación de Programas"/>
    <s v="Argentina"/>
    <s v="US Dollar"/>
    <n v="163.93"/>
    <n v="163.93"/>
    <s v="Pago Completo"/>
    <s v="I-2024-06201 - Reembolso viajes Bakú y São Paulo - Romina"/>
    <s v="D-2025-01-27-24386"/>
  </r>
  <r>
    <d v="2025-01-29T00:00:00"/>
    <s v="Invoice 20/01/2025 - Desembolso 6 Romina Malagamba"/>
    <s v="I-2024-06201"/>
    <s v="LR Responsable de la Unidad de Ciencia de Datos de Latitud R - 2024"/>
    <x v="2"/>
    <x v="23"/>
    <x v="0"/>
    <s v="Avina Americas – Fundación Avina (AA-FA)"/>
    <x v="6"/>
    <x v="8"/>
    <x v="8"/>
    <s v="Consultoria Implementación de Programas"/>
    <s v="Argentina"/>
    <s v="Pesos Argentinos"/>
    <n v="3812658.61"/>
    <n v="3636.3"/>
    <s v="Pago Completo"/>
    <s v="Invoice 20/01/2025 - Desembolso 6 Romina Malagamba"/>
    <s v="D-2025-01-27-24391"/>
  </r>
  <r>
    <d v="2025-01-29T00:00:00"/>
    <s v="Desembolso Préstamo único E.Moreno"/>
    <s v="I-2024-06765"/>
    <s v="Eduardo Moreno Alegría FDR 2.0 Ikatu"/>
    <x v="1"/>
    <x v="1"/>
    <x v="0"/>
    <s v="Co-inversor - Fundación Avina (FA)"/>
    <x v="1"/>
    <x v="1"/>
    <x v="1"/>
    <s v="Cooperación Financiera Reembolsable"/>
    <s v="Chile"/>
    <s v="Pesos Chilenos"/>
    <n v="6000000"/>
    <n v="6047.96"/>
    <s v="Pago Completo"/>
    <s v="Desembolso Préstamo único E.Moreno"/>
    <s v="D-2025-01-17-24318"/>
  </r>
  <r>
    <d v="2025-01-29T00:00:00"/>
    <s v="I-2024-06201 - Reembolso viajes Bakú y São Paulo - Romina"/>
    <s v="I-2024-06201"/>
    <s v="LR Responsable de la Unidad de Ciencia de Datos de Latitud R - 2024"/>
    <x v="2"/>
    <x v="14"/>
    <x v="0"/>
    <s v="Avina Americas – Fundación Avina (AA-FA)"/>
    <x v="6"/>
    <x v="8"/>
    <x v="8"/>
    <s v="Consultoria Implementación de Programas"/>
    <s v="Argentina"/>
    <s v="US Dollar"/>
    <n v="142.93"/>
    <n v="142.93"/>
    <s v="Pago Completo"/>
    <s v="I-2024-06201 - Reembolso viajes Bakú y São Paulo - Romina"/>
    <s v="D-2025-01-27-24389"/>
  </r>
  <r>
    <d v="2025-01-29T00:00:00"/>
    <s v="Desembolso único Elena Buccarey FRD 2.0"/>
    <s v="I-2024-06748"/>
    <s v="Elena Buccarey Fuentes FDR 2.0 Ikatu"/>
    <x v="1"/>
    <x v="1"/>
    <x v="0"/>
    <s v="Co-inversor - Fundación Avina (FA)"/>
    <x v="1"/>
    <x v="1"/>
    <x v="1"/>
    <s v="Cooperación Financiera Reembolsable"/>
    <s v="Chile"/>
    <s v="Pesos Chilenos"/>
    <n v="1500000"/>
    <n v="1511.99"/>
    <s v="Pago Completo"/>
    <s v="Desembolso único Elena Buccarey FRD 2.0"/>
    <s v="D-2025-01-21-24338"/>
  </r>
  <r>
    <d v="2025-01-29T00:00:00"/>
    <s v="Desembolso Préstamo único Carolina Pastén"/>
    <s v="I-2024-06761"/>
    <s v="Carolina Pastén Montalbán FDR 2.0 IKATU"/>
    <x v="1"/>
    <x v="1"/>
    <x v="0"/>
    <s v="Co-inversor - Fundación Avina (FA)"/>
    <x v="1"/>
    <x v="1"/>
    <x v="1"/>
    <s v="Cooperación Financiera Reembolsable"/>
    <s v="Chile"/>
    <s v="Pesos Chilenos"/>
    <n v="4000000"/>
    <n v="4031.97"/>
    <s v="Pago Completo"/>
    <s v="Desembolso Préstamo único Carolina Pastén"/>
    <s v="D-2025-01-22-24363"/>
  </r>
  <r>
    <d v="2025-01-29T00:00:00"/>
    <s v="Desembolso Préstamo único M.Villalobos"/>
    <s v="I-2024-06746"/>
    <s v="Marcelo Alejandro Villalobos Sabando FDR 2.0 - Ikatu"/>
    <x v="1"/>
    <x v="1"/>
    <x v="0"/>
    <s v="Co-inversor - Fundación Avina (FA)"/>
    <x v="1"/>
    <x v="1"/>
    <x v="1"/>
    <s v="Cooperación Financiera Reembolsable"/>
    <s v="Chile"/>
    <s v="Pesos Chilenos"/>
    <n v="3500000"/>
    <n v="3527.98"/>
    <s v="Pago Completo"/>
    <s v="Desembolso Préstamo único M.Villalobos"/>
    <s v="D-2025-01-23-24367"/>
  </r>
  <r>
    <d v="2025-01-29T00:00:00"/>
    <s v="1er Desembolso Asesorias Nomades"/>
    <s v="I-2024-06734"/>
    <s v="UE Chile-Periplo Promoviendo la participación electoral y cohesión social (Alianza Nómade)"/>
    <x v="1"/>
    <x v="30"/>
    <x v="0"/>
    <s v="Co-inversor - Fundación Avina (FA)"/>
    <x v="3"/>
    <x v="9"/>
    <x v="9"/>
    <s v="Consultoria Implementación de Programas"/>
    <s v="Chile"/>
    <s v="Pesos Chilenos"/>
    <n v="1800000"/>
    <n v="1778.02"/>
    <s v="Pago Completo"/>
    <s v="1er Desembolso Asesorias Nomades"/>
    <s v="D-2025-01-28-24393"/>
  </r>
  <r>
    <d v="2025-01-29T00:00:00"/>
    <s v="Adelanto"/>
    <s v="I-2024-06315"/>
    <s v="UE Redes Chaco - Coordinación del proyecto (Yaiza Reid Rata) - año II"/>
    <x v="0"/>
    <x v="0"/>
    <x v="0"/>
    <s v="Co-inversor - Fundación Avina (FA)"/>
    <x v="0"/>
    <x v="0"/>
    <x v="0"/>
    <s v="Consultoria Implementación de Programas"/>
    <s v="Argentina"/>
    <s v="Pesos Argentinos"/>
    <n v="276000"/>
    <n v="262.48"/>
    <s v="Pago Completo"/>
    <s v="Adelanto"/>
    <s v="D-2025-02-10-24453"/>
  </r>
  <r>
    <d v="2025-01-29T00:00:00"/>
    <s v="Desembolso Préstamo único E.Quezada"/>
    <s v="I-2024-06767"/>
    <s v="Edgardo Quezada Rodriguez FDR 2.0 Ikatu"/>
    <x v="1"/>
    <x v="1"/>
    <x v="0"/>
    <s v="Co-inversor - Fundación Avina (FA)"/>
    <x v="1"/>
    <x v="1"/>
    <x v="1"/>
    <s v="Cooperación Financiera Reembolsable"/>
    <s v="Chile"/>
    <s v="Pesos Chilenos"/>
    <n v="1500000"/>
    <n v="1511.99"/>
    <s v="Pago Completo"/>
    <s v="Desembolso Préstamo único E.Quezada"/>
    <s v="D-2025-01-24-24377"/>
  </r>
  <r>
    <d v="2025-01-29T00:00:00"/>
    <s v="Pago vuelo JUJAEPJUJ"/>
    <s v="I-2024-06315"/>
    <s v="UE Redes Chaco - Coordinación del proyecto (Yaiza Reid Rata) - año II"/>
    <x v="0"/>
    <x v="0"/>
    <x v="0"/>
    <s v="Co-inversor - Fundación Avina (FA)"/>
    <x v="0"/>
    <x v="0"/>
    <x v="0"/>
    <s v="Consultoria Implementación de Programas"/>
    <s v="Argentina"/>
    <s v="Pesos Argentinos"/>
    <n v="410515.34"/>
    <n v="391.53"/>
    <s v="Pago Completo"/>
    <s v="Pago vuelo JUJAEPJUJ"/>
    <s v="D-2025-01-28-24395"/>
  </r>
  <r>
    <d v="2025-01-29T00:00:00"/>
    <s v="I-2024-06201 - Reembolso viajes Bakú y São Paulo - Romina"/>
    <s v="I-2024-06201"/>
    <s v="LR Responsable de la Unidad de Ciencia de Datos de Latitud R - 2024"/>
    <x v="2"/>
    <x v="34"/>
    <x v="0"/>
    <s v="Avina Americas – Fundación Avina (AA-FA)"/>
    <x v="6"/>
    <x v="8"/>
    <x v="8"/>
    <s v="Consultoria Implementación de Programas"/>
    <s v="Argentina"/>
    <s v="US Dollar"/>
    <n v="81.05"/>
    <n v="81.05"/>
    <s v="Pago Completo"/>
    <s v="I-2024-06201 - Reembolso viajes Bakú y São Paulo - Romina"/>
    <s v="D-2025-01-27-24387"/>
  </r>
  <r>
    <d v="2025-01-29T00:00:00"/>
    <s v="Invoice 20/01/2025 - Desembolso 6 Romina Malagamba (parte alianza 1841)"/>
    <s v="I-2024-06201"/>
    <s v="LR Responsable de la Unidad de Ciencia de Datos de Latitud R - 2024"/>
    <x v="2"/>
    <x v="34"/>
    <x v="0"/>
    <s v="Avina Americas – Fundación Avina (AA-FA)"/>
    <x v="6"/>
    <x v="8"/>
    <x v="8"/>
    <s v="Consultoria Implementación de Programas"/>
    <s v="Argentina"/>
    <s v="Pesos Argentinos"/>
    <n v="474041.11"/>
    <n v="452.11"/>
    <s v="Pago Completo"/>
    <s v="Invoice 20/01/2025 - Desembolso 6 Romina Malagamba (parte alianza 1841)"/>
    <s v="D-2025-01-27-24390"/>
  </r>
  <r>
    <d v="2025-01-29T00:00:00"/>
    <s v="Invoice 20/01/2025 - Desembolso 6 Romina Malagamba (parte Alianza 1787)"/>
    <s v="I-2024-06201"/>
    <s v="LR Responsable de la Unidad de Ciencia de Datos de Latitud R - 2024"/>
    <x v="2"/>
    <x v="14"/>
    <x v="0"/>
    <s v="Avina Americas – Fundación Avina (AA-FA)"/>
    <x v="6"/>
    <x v="8"/>
    <x v="8"/>
    <s v="Consultoria Implementación de Programas"/>
    <s v="Argentina"/>
    <s v="Pesos Argentinos"/>
    <n v="304023.37"/>
    <n v="289.95999999999998"/>
    <s v="Pago Completo"/>
    <s v="Invoice 20/01/2025 - Desembolso 6 Romina Malagamba (parte Alianza 1787)"/>
    <s v="D-2025-01-27-24392"/>
  </r>
  <r>
    <d v="2025-01-29T00:00:00"/>
    <s v="Pago 01 año 2024 70%"/>
    <s v="I-2023-05548"/>
    <s v="UE Panamá | INDELA : Contratacion de Servicio de Auditoría"/>
    <x v="2"/>
    <x v="35"/>
    <x v="0"/>
    <s v="Co-inversor - Fundación Avina (FA)"/>
    <x v="5"/>
    <x v="5"/>
    <x v="5"/>
    <s v="Consultoria Implementación de Programas"/>
    <s v="Panamá"/>
    <s v="US Dollar"/>
    <n v="2000"/>
    <n v="2000"/>
    <s v="Pago Completo"/>
    <s v="Pago 01 año 2024 70%"/>
    <s v="D-2025-01-28-24394"/>
  </r>
  <r>
    <d v="2025-01-29T00:00:00"/>
    <s v="Desembolso Préstamo único M.Barrera"/>
    <s v="I-2024-06760"/>
    <s v="Marcela Barrera Vegas FDR 2.0 IKATU"/>
    <x v="1"/>
    <x v="1"/>
    <x v="0"/>
    <s v="Co-inversor - Fundación Avina (FA)"/>
    <x v="1"/>
    <x v="1"/>
    <x v="1"/>
    <s v="Cooperación Financiera Reembolsable"/>
    <s v="Chile"/>
    <s v="Pesos Chilenos"/>
    <n v="4000000"/>
    <n v="4031.97"/>
    <s v="Pago Completo"/>
    <s v="Desembolso Préstamo único M.Barrera"/>
    <s v="D-2025-01-27-24388"/>
  </r>
  <r>
    <d v="2025-01-29T00:00:00"/>
    <s v="Descuento Ale Calderon"/>
    <s v="I-2024-06139"/>
    <s v="Aliados por el Agua - Consultoría Programática Bolívia"/>
    <x v="2"/>
    <x v="36"/>
    <x v="0"/>
    <s v="Co-inversor - Fundación Avina (FA)"/>
    <x v="4"/>
    <x v="21"/>
    <x v="21"/>
    <s v="Consultoria Implementación de Programas"/>
    <s v="Bolivia"/>
    <s v="US Dollar"/>
    <n v="-629.14"/>
    <n v="-629.14"/>
    <s v="Pago Completo"/>
    <s v="Descuento Ale Calderon"/>
    <s v="D-2025-01-29-24397"/>
  </r>
  <r>
    <d v="2025-01-30T00:00:00"/>
    <s v="Reintegro Christian | Gastos logísticos"/>
    <s v="I-2024-06736"/>
    <s v="UE Panamá Indela | Taller con la Alianza para una Ciudadania Digital Activa (CDA)"/>
    <x v="2"/>
    <x v="35"/>
    <x v="0"/>
    <s v="Co-inversor - Fundación Avina (FA)"/>
    <x v="5"/>
    <x v="5"/>
    <x v="5"/>
    <s v="Contratación de servicios/Viajes/Hoteles/Viáticos"/>
    <s v="Panamá"/>
    <s v="US Dollar"/>
    <n v="150"/>
    <n v="150"/>
    <s v="Pago Completo"/>
    <s v="Reintegro Christian | Gastos logísticos"/>
    <s v="D-2025-01-30-24409"/>
  </r>
  <r>
    <d v="2025-01-30T00:00:00"/>
    <s v="Pago 9 Sindy I-5432"/>
    <s v="I-2022-05432"/>
    <s v="ASDI: Consultoría Guatemala Sindy Hernández"/>
    <x v="2"/>
    <x v="5"/>
    <x v="0"/>
    <s v="Co-inversor - Fundación Avina (FA)"/>
    <x v="3"/>
    <x v="9"/>
    <x v="9"/>
    <s v="Consultoria Implementación de Programas"/>
    <s v="Guatemala"/>
    <s v="Quetzales Guatemaltecos"/>
    <n v="58056"/>
    <n v="7523.42"/>
    <s v="Pago Completo"/>
    <s v="Pago 9 Sindy I-5432"/>
    <s v="D-2025-01-30-24410"/>
  </r>
  <r>
    <d v="2025-01-30T00:00:00"/>
    <s v="Pago 9 Reintegro Caja Chica Sindy I-5446"/>
    <s v="I-2023-05446"/>
    <s v="ASDI: Caja Chica Sindy - Guatemala"/>
    <x v="2"/>
    <x v="5"/>
    <x v="0"/>
    <s v="Co-inversor - Fundación Avina (FA)"/>
    <x v="3"/>
    <x v="9"/>
    <x v="9"/>
    <s v="Contratación de servicios/Otros"/>
    <s v="Guatemala"/>
    <s v="US Dollar"/>
    <n v="314"/>
    <n v="314"/>
    <s v="Pago Completo"/>
    <s v="Pago 9 Reintegro Caja Chica Sindy I-5446"/>
    <s v="D-2025-01-30-24403"/>
  </r>
  <r>
    <d v="2025-01-30T00:00:00"/>
    <s v="Reembolso - despesas dezembro e janeiro"/>
    <s v="I-2024-06739"/>
    <s v="GCF BRA | Administrative Consulting - Caroline Santos"/>
    <x v="5"/>
    <x v="4"/>
    <x v="0"/>
    <s v="Co-inversor - Fundación Avina (FA)"/>
    <x v="0"/>
    <x v="0"/>
    <x v="0"/>
    <s v="Consultoria Implementación de Programas"/>
    <s v="Brasil"/>
    <s v="Reales"/>
    <n v="533.41999999999996"/>
    <n v="89.2"/>
    <s v="Pago Completo"/>
    <s v="Reembolso - despesas dezembro e janeiro"/>
    <s v="D-2025-01-29-24398"/>
  </r>
  <r>
    <d v="2025-01-30T00:00:00"/>
    <s v="Lanche em evento - 31.01.25"/>
    <s v="I-2024-06190"/>
    <s v="GCF BRA | Eventos e Viagens - Projeto Marajó"/>
    <x v="5"/>
    <x v="4"/>
    <x v="0"/>
    <s v="Co-inversor - Fundación Avina (FA)"/>
    <x v="0"/>
    <x v="11"/>
    <x v="11"/>
    <s v="Organizado por Avina"/>
    <s v="Brasil"/>
    <s v="Reales"/>
    <n v="206.5"/>
    <n v="34.53"/>
    <s v="Pago Completo"/>
    <s v="Lanche em evento - 31.01.25"/>
    <s v="D-2025-01-30-24402"/>
  </r>
  <r>
    <d v="2025-01-30T00:00:00"/>
    <s v="Pago | Cobertura Audio Visual del taller"/>
    <s v="I-2024-06736"/>
    <s v="UE Panamá Indela | Taller con la Alianza para una Ciudadania Digital Activa (CDA)"/>
    <x v="2"/>
    <x v="35"/>
    <x v="0"/>
    <s v="Co-inversor - Fundación Avina (FA)"/>
    <x v="5"/>
    <x v="5"/>
    <x v="5"/>
    <s v="Contratación de servicios/Viajes/Hoteles/Viáticos"/>
    <s v="Panamá"/>
    <s v="US Dollar"/>
    <n v="380"/>
    <n v="380"/>
    <s v="Pago Completo"/>
    <s v="Pago | Cobertura Audio Visual del taller"/>
    <s v="D-2025-01-30-24406"/>
  </r>
  <r>
    <d v="2025-01-31T00:00:00"/>
    <s v="Pago final I-6279"/>
    <s v="I-2024-06279"/>
    <s v="SURGE | Manos que reconstruyen Oaxaca AC"/>
    <x v="4"/>
    <x v="37"/>
    <x v="2"/>
    <s v="Co-inversor - Avina Americas (AA)"/>
    <x v="5"/>
    <x v="18"/>
    <x v="18"/>
    <s v="Donación efectivo más de U$D 3K y menos de U$D 50K"/>
    <s v="México"/>
    <s v="US Dollar"/>
    <n v="5000"/>
    <n v="5000"/>
    <s v="Pago Completo"/>
    <s v="Pago final I-6279"/>
    <s v="D-2025-01-29-24399"/>
  </r>
  <r>
    <d v="2025-01-31T00:00:00"/>
    <s v="Pago Enero I-5683 Emmanuel"/>
    <s v="I-2023-05683"/>
    <s v="Walmart-Periplo: Consultoria Enmanuel MEL"/>
    <x v="4"/>
    <x v="11"/>
    <x v="2"/>
    <s v="Co-inversor - Avina Americas (AA)"/>
    <x v="3"/>
    <x v="7"/>
    <x v="7"/>
    <s v="Consultoria Implementación de Programas"/>
    <s v="México"/>
    <s v="US Dollar"/>
    <n v="1800"/>
    <n v="1800"/>
    <s v="Pago Completo"/>
    <s v="Pago Enero I-5683 Emmanuel"/>
    <s v="D-2025-01-29-24401"/>
  </r>
  <r>
    <d v="2025-01-31T00:00:00"/>
    <s v="Pago final - I-2024-06501"/>
    <s v="I-2024-06501"/>
    <s v="SURGE | Redes Comunitarias y Autodeterminación | Paola Adriana Segura Calvo"/>
    <x v="4"/>
    <x v="37"/>
    <x v="2"/>
    <s v="Co-inversor - Avina Americas (AA)"/>
    <x v="5"/>
    <x v="18"/>
    <x v="18"/>
    <s v="Contratación de servicios/Otros"/>
    <s v="México"/>
    <s v="US Dollar"/>
    <n v="4000"/>
    <n v="4000"/>
    <s v="Pago Completo"/>
    <s v="Pago final - I-2024-06501"/>
    <s v="D-2025-01-29-24400"/>
  </r>
  <r>
    <d v="2025-01-31T00:00:00"/>
    <s v="Pago 11/11- Alejandra Calderón"/>
    <s v="I-2024-06139"/>
    <s v="Aliados por el Agua - Consultoría Programática Bolívia"/>
    <x v="2"/>
    <x v="36"/>
    <x v="0"/>
    <s v="Co-inversor - Fundación Avina (FA)"/>
    <x v="4"/>
    <x v="12"/>
    <x v="12"/>
    <s v="Consultoria Implementación de Programas"/>
    <s v="Bolivia"/>
    <s v="Pesos Bolivianos"/>
    <n v="7800"/>
    <n v="1120.69"/>
    <s v="Pago Completo"/>
    <s v="Pago 11/11- Alejandra Calderón"/>
    <s v="D-2025-01-29-24396"/>
  </r>
  <r>
    <d v="2025-01-31T00:00:00"/>
    <s v="Pago único"/>
    <s v="I-2024-06781"/>
    <s v="CLUA | Aquisición de softwares ArcGIS - IGEO"/>
    <x v="2"/>
    <x v="4"/>
    <x v="0"/>
    <s v="Co-inversor - Fundación Avina (FA)"/>
    <x v="0"/>
    <x v="11"/>
    <x v="11"/>
    <s v="Contratación de servicios/Otros"/>
    <s v="Brasil"/>
    <s v="US Dollar"/>
    <n v="8600"/>
    <n v="8600"/>
    <s v="Pago Completo"/>
    <s v="Pago único"/>
    <s v="D-2025-01-23-24366"/>
  </r>
  <r>
    <d v="2025-01-31T00:00:00"/>
    <s v="Pago boletos"/>
    <s v="I-2025-06792"/>
    <s v="SURGE| Fondo de Coyuntura Política| Colectivo Buscadoras de Guanajuato| Boletos de avión"/>
    <x v="2"/>
    <x v="26"/>
    <x v="0"/>
    <s v="Avina Americas – Fundación Avina (AA-FA)"/>
    <x v="5"/>
    <x v="5"/>
    <x v="5"/>
    <s v="Contratación de servicios/Viajes/Hoteles/Viáticos"/>
    <s v="México"/>
    <s v="US Dollar"/>
    <n v="7735.45"/>
    <n v="7735.45"/>
    <s v="Pago Completo"/>
    <s v="Pago boletos"/>
    <s v="D-2025-01-30-24412"/>
  </r>
  <r>
    <d v="2025-01-31T00:00:00"/>
    <s v="I-2024-06473 - Andrea Martínez Monter"/>
    <s v="I-2024-06473"/>
    <s v="D@WF - Diseño y Hosting Landing Page"/>
    <x v="4"/>
    <x v="29"/>
    <x v="2"/>
    <s v="Co-inversor - Avina Americas (AA)"/>
    <x v="3"/>
    <x v="7"/>
    <x v="7"/>
    <s v="Contratación de servicios/Otros"/>
    <s v="México"/>
    <s v="US Dollar"/>
    <n v="200"/>
    <n v="200"/>
    <s v="Pago Completo"/>
    <s v="I-2024-06473 - Andrea Martínez Monter"/>
    <s v="D-2025-01-23-24372"/>
  </r>
  <r>
    <d v="2025-01-31T00:00:00"/>
    <s v="1 licencia Zoom - pagado TC Victoria Matusevich"/>
    <s v="I-2024-06758"/>
    <s v="Pro-CLIMAR Argentina - apoyo en  plataformas de comunicación"/>
    <x v="2"/>
    <x v="38"/>
    <x v="0"/>
    <s v="Co-inversor - Fundación Avina (FA)"/>
    <x v="6"/>
    <x v="10"/>
    <x v="10"/>
    <s v="Contratación de servicios/Otros"/>
    <s v="Argentina"/>
    <s v="US Dollar"/>
    <n v="159.9"/>
    <n v="159.9"/>
    <s v="Pago Completo"/>
    <s v="1 licencia Zoom - pagado TC Victoria Matusevich"/>
    <s v="D-2025-01-15-24297"/>
  </r>
  <r>
    <d v="2025-01-31T00:00:00"/>
    <s v="Pago Aquisición computadora - NO PAGAR - certify Cintia Vetromile"/>
    <s v="I-2024-06755"/>
    <s v="GCF BRA | Aquisición del equipos proyecto Marajó"/>
    <x v="2"/>
    <x v="2"/>
    <x v="0"/>
    <s v="Co-inversor - Fundación Avina (FA)"/>
    <x v="0"/>
    <x v="0"/>
    <x v="0"/>
    <s v="Contratación de servicios/Otros"/>
    <s v="Brasil"/>
    <s v="US Dollar"/>
    <n v="963.04"/>
    <n v="963.04"/>
    <s v="Pago Completo"/>
    <s v="Pago Aquisición computadora - NO PAGAR - certify Cintia Vetromile"/>
    <s v="D-2025-01-27-24378"/>
  </r>
  <r>
    <d v="2025-02-02T00:00:00"/>
    <s v="NF 102159729 - Facebook impulsionamentos"/>
    <s v="I-2025-06821"/>
    <s v="WTT COM - Materiais e serviços para comun. de projetos 2025"/>
    <x v="3"/>
    <x v="16"/>
    <x v="1"/>
    <s v="WTT Institucional"/>
    <x v="2"/>
    <x v="2"/>
    <x v="2"/>
    <s v="Contratación de servicios/Otros"/>
    <s v="Brasil"/>
    <s v="Reales"/>
    <n v="173.71"/>
    <n v="29.8"/>
    <s v="Pago Completo"/>
    <s v="NF 102159729 - Facebook impulsionamentos"/>
    <s v="D-2025-02-27-24545"/>
  </r>
  <r>
    <d v="2025-02-03T00:00:00"/>
    <s v="Pago 1 ASCAPER I 06771"/>
    <s v="I-2024-06771"/>
    <s v="ASDI: ASCAPER, Puentes financieros"/>
    <x v="2"/>
    <x v="5"/>
    <x v="0"/>
    <s v="Co-inversor - Fundación Avina (FA)"/>
    <x v="3"/>
    <x v="3"/>
    <x v="3"/>
    <s v="Donación efectivo más de U$D 3K y menos de U$D 50K"/>
    <s v="El Salvador"/>
    <s v="US Dollar"/>
    <n v="15750"/>
    <n v="15750"/>
    <s v="Pago Completo"/>
    <s v="Pago 1 ASCAPER I 06771"/>
    <s v="D-2025-01-31-24414"/>
  </r>
  <r>
    <d v="2025-02-03T00:00:00"/>
    <s v="2o. pago consultoria SARAS"/>
    <s v="I-2023-05855"/>
    <s v="NDCP Argentina: Consultoría para Estudios de Base"/>
    <x v="2"/>
    <x v="39"/>
    <x v="0"/>
    <s v="Co-inversor - Fundación Avina (FA)"/>
    <x v="7"/>
    <x v="22"/>
    <x v="22"/>
    <s v="Consultoria Implementación de Programas"/>
    <s v="Argentina"/>
    <s v="US Dollar"/>
    <n v="30250"/>
    <n v="30250"/>
    <s v="Pago Completo"/>
    <s v="2o. pago consultoria SARAS"/>
    <s v="D-2025-01-31-24415"/>
  </r>
  <r>
    <d v="2025-02-03T00:00:00"/>
    <s v="Pago 5/6 - NM"/>
    <s v="I-2024-06158"/>
    <s v="POV-VAC-BR: Apoio a PMEL e Gestão - Ano 4 (Natalia Maia)"/>
    <x v="2"/>
    <x v="40"/>
    <x v="0"/>
    <s v="Co-inversor - Fundación Avina (FA)"/>
    <x v="0"/>
    <x v="0"/>
    <x v="0"/>
    <s v="Consultoria Implementación de Programas"/>
    <s v="Brasil"/>
    <s v="Reales"/>
    <n v="17000"/>
    <n v="2910.96"/>
    <s v="Pago Completo"/>
    <s v="Pago 5/6 - NM"/>
    <s v="D-2025-01-30-24405"/>
  </r>
  <r>
    <d v="2025-02-03T00:00:00"/>
    <s v="Pago 1 2025 I-5829 Zoraya"/>
    <s v="I-2023-05829"/>
    <s v="ASDI: Consultor Comunicaciones Zoraya Urbina"/>
    <x v="2"/>
    <x v="5"/>
    <x v="0"/>
    <s v="Co-inversor - Fundación Avina (FA)"/>
    <x v="3"/>
    <x v="3"/>
    <x v="3"/>
    <s v="Consultoria Implementación de Programas"/>
    <s v="El Salvador"/>
    <s v="US Dollar"/>
    <n v="5000"/>
    <n v="5000"/>
    <s v="Pago Completo"/>
    <s v="Pago 1 2025 I-5829 Zoraya"/>
    <s v="D-2025-01-30-24413"/>
  </r>
  <r>
    <d v="2025-02-04T00:00:00"/>
    <s v="Desembolso 2025 I-6816"/>
    <s v="I-2025-06816"/>
    <s v="MapBiomas Colombia"/>
    <x v="4"/>
    <x v="10"/>
    <x v="2"/>
    <s v="Co-inversor - Avina Americas (AA)"/>
    <x v="0"/>
    <x v="6"/>
    <x v="6"/>
    <s v="Donación efectivo más de U$D 50K"/>
    <s v="Colombia"/>
    <s v="US Dollar"/>
    <n v="210000"/>
    <n v="210000"/>
    <s v="Pago Completo"/>
    <s v="Desembolso 2025 I-6816"/>
    <s v="D-2025-02-03-24423"/>
  </r>
  <r>
    <d v="2025-02-04T00:00:00"/>
    <s v="I-2024-06589 enero 25 - Jimena Reyeros"/>
    <s v="I-2024-06589"/>
    <s v="Renovación - Consultoría en Comunicaciones Jimena Reyeros"/>
    <x v="4"/>
    <x v="41"/>
    <x v="2"/>
    <s v="Co-inversor - Avina Americas (AA)"/>
    <x v="3"/>
    <x v="20"/>
    <x v="20"/>
    <s v="Consultoria Implementación de Programas"/>
    <s v="Ecuador"/>
    <s v="US Dollar"/>
    <n v="3134.29"/>
    <n v="3134.29"/>
    <s v="Pago Completo"/>
    <s v="I-2024-06589 enero 25 - Jimena Reyeros"/>
    <s v="D-2025-01-31-24417"/>
  </r>
  <r>
    <d v="2025-02-04T00:00:00"/>
    <s v="5to desembolso"/>
    <s v="I-2023-05475"/>
    <s v="UE Redes Chaco - ACDI"/>
    <x v="0"/>
    <x v="0"/>
    <x v="0"/>
    <s v="Co-inversor - Fundación Avina (FA)"/>
    <x v="0"/>
    <x v="11"/>
    <x v="11"/>
    <s v="Donación efectivo más de U$D 50K"/>
    <s v="Argentina"/>
    <s v="US Dollar"/>
    <n v="94419.63"/>
    <n v="94419.63"/>
    <s v="Pago Completo"/>
    <s v="5to desembolso"/>
    <s v="D-2025-02-03-24424"/>
  </r>
  <r>
    <d v="2025-02-04T00:00:00"/>
    <s v="Reemb. Gracyane - Santarém 19 a 22/01/25"/>
    <s v="I-2025-06814"/>
    <s v="WTT GER - Viagens 2025 - Via Aérea e adiantamentos"/>
    <x v="3"/>
    <x v="42"/>
    <x v="1"/>
    <s v="WTT Institucional"/>
    <x v="2"/>
    <x v="2"/>
    <x v="2"/>
    <s v="Contratación de servicios/Viajes/Hoteles/Viáticos"/>
    <s v="Brasil"/>
    <s v="Reales"/>
    <n v="267.66000000000003"/>
    <n v="46.21"/>
    <s v="Pago Completo"/>
    <s v="Reemb. Gracyane - Santarém 19 a 22/01/25"/>
    <s v="D-2025-02-27-24540"/>
  </r>
  <r>
    <d v="2025-02-04T00:00:00"/>
    <s v="Pago 1 CCICH I-06778"/>
    <s v="I-2024-06778"/>
    <s v="ASDI: CCICH-CONECTA"/>
    <x v="2"/>
    <x v="5"/>
    <x v="0"/>
    <s v="Co-inversor - Fundación Avina (FA)"/>
    <x v="3"/>
    <x v="3"/>
    <x v="3"/>
    <s v="Donación efectivo más de U$D 3K y menos de U$D 50K"/>
    <s v="Honduras"/>
    <s v="US Dollar"/>
    <n v="17000"/>
    <n v="17000"/>
    <s v="Pago Completo"/>
    <s v="Pago 1 CCICH I-06778"/>
    <s v="D-2025-01-31-24419"/>
  </r>
  <r>
    <d v="2025-02-04T00:00:00"/>
    <s v="Pago I-2024-06380 - Danila Salas Enero 25"/>
    <s v="I-2024-06380"/>
    <s v="ICC: consultoría de monitoreo, evaluación y aprendizaje"/>
    <x v="2"/>
    <x v="43"/>
    <x v="0"/>
    <s v="Co-inversor - Fundación Avina (FA)"/>
    <x v="3"/>
    <x v="9"/>
    <x v="9"/>
    <s v="Consultoria Implementación de Programas"/>
    <s v="Perú"/>
    <s v="Nuevos Soles Peruanos"/>
    <n v="8500"/>
    <n v="2271.5100000000002"/>
    <s v="Pago Completo"/>
    <s v="Pago I-2024-06380 - Danila Salas Enero 25"/>
    <s v="D-2025-02-03-24425"/>
  </r>
  <r>
    <d v="2025-02-04T00:00:00"/>
    <s v="Pago 1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7000"/>
    <n v="17000"/>
    <s v="Pago Completo"/>
    <s v="Pago 1 HAME I-06782"/>
    <s v="D-2025-01-31-24421"/>
  </r>
  <r>
    <d v="2025-02-04T00:00:00"/>
    <s v="Pago 1 Conexión Guatemala I-06780"/>
    <s v="I-2024-06780"/>
    <s v="ASDI: Transformando retornos en oportunidades de crecimiento en Olintepeque"/>
    <x v="2"/>
    <x v="5"/>
    <x v="0"/>
    <s v="Co-inversor - Fundación Avina (FA)"/>
    <x v="3"/>
    <x v="3"/>
    <x v="3"/>
    <s v="Donación efectivo más de U$D 3K y menos de U$D 50K"/>
    <s v="Guatemala"/>
    <s v="US Dollar"/>
    <n v="20400"/>
    <n v="20400"/>
    <s v="Pago Completo"/>
    <s v="Pago 1 Conexión Guatemala I-06780"/>
    <s v="D-2025-01-31-24420"/>
  </r>
  <r>
    <d v="2025-02-04T00:00:00"/>
    <s v="Pago 1 - Instituto Mancala"/>
    <s v="I-2025-06841"/>
    <s v="WTT POL - Trilha de Formação - Inst. Mancala"/>
    <x v="3"/>
    <x v="42"/>
    <x v="1"/>
    <s v="WTT Institucional"/>
    <x v="2"/>
    <x v="13"/>
    <x v="13"/>
    <s v="Donación efectivo más de U$D 3K y menos de U$D 50K"/>
    <s v="Brasil"/>
    <s v="Reales"/>
    <n v="26757.58"/>
    <n v="4541.1899999999996"/>
    <s v="Pago Completo"/>
    <s v="Pago 1 - Instituto Mancala"/>
    <s v="D-2025-02-04-24435"/>
  </r>
  <r>
    <d v="2025-02-04T00:00:00"/>
    <s v="Pago 1 - Instituto Mancala"/>
    <s v="I-2025-06841"/>
    <s v="WTT POL - Trilha de Formação - Inst. Mancala"/>
    <x v="3"/>
    <x v="16"/>
    <x v="1"/>
    <s v="WTT Institucional"/>
    <x v="2"/>
    <x v="13"/>
    <x v="13"/>
    <s v="Donación efectivo más de U$D 3K y menos de U$D 50K"/>
    <s v="Brasil"/>
    <s v="Reales"/>
    <n v="36750.42"/>
    <n v="6237.13"/>
    <s v="Pago Completo"/>
    <s v="Pago 1 - Instituto Mancala"/>
    <s v="D-2025-02-04-24434"/>
  </r>
  <r>
    <d v="2025-02-04T00:00:00"/>
    <s v="NF 37 ref. 8 Pago - Especialista Gestão Organizacional e de Mudança - Yurik"/>
    <s v="I-2024-06144"/>
    <s v="WTT Especialista Gestão Organizacional e de Mudança ITV - Yurik Ostroski"/>
    <x v="3"/>
    <x v="17"/>
    <x v="1"/>
    <s v="WTT Institucional"/>
    <x v="2"/>
    <x v="13"/>
    <x v="13"/>
    <s v="Consultoria Implementación de Programas"/>
    <s v="Brasil"/>
    <s v="Reales"/>
    <n v="24000"/>
    <n v="4073.18"/>
    <s v="Pago Completo"/>
    <s v="NF 37 ref. 8 Pago - Especialista Gestão Organizacional e de Mudança - Yurik"/>
    <s v="D-2025-02-04-24436"/>
  </r>
  <r>
    <d v="2025-02-04T00:00:00"/>
    <s v="NF 8 ref. 6 Pago - Gestor Científico PD&amp;I - Rafael Soares"/>
    <s v="I-2024-06298"/>
    <s v="WTT Gestor Científico PD&amp;I - Rafael Soares"/>
    <x v="3"/>
    <x v="19"/>
    <x v="1"/>
    <s v="WTT Institucional"/>
    <x v="2"/>
    <x v="13"/>
    <x v="13"/>
    <s v="Consultoria Implementación de Programas"/>
    <s v="Brasil"/>
    <s v="Reales"/>
    <n v="24000"/>
    <n v="4073.18"/>
    <s v="Pago Completo"/>
    <s v="NF 8 ref. 6 Pago - Gestor Científico PD&amp;I - Rafael Soares"/>
    <s v="D-2025-02-04-24437"/>
  </r>
  <r>
    <d v="2025-02-05T00:00:00"/>
    <s v="Consultoría Laura Sifonios - Pago 7"/>
    <s v="I-2024-06070"/>
    <s v="Pro-CLIMAR Argentina - Consulting for the implementation of specific actions for national strategies and program Support - Laura Sifonios"/>
    <x v="2"/>
    <x v="38"/>
    <x v="0"/>
    <s v="Co-inversor - Fundación Avina (FA)"/>
    <x v="6"/>
    <x v="8"/>
    <x v="8"/>
    <s v="Consultoria Implementación de Programas"/>
    <s v="Argentina"/>
    <s v="Pesos Argentinos"/>
    <n v="2512710"/>
    <n v="2396.48"/>
    <s v="Pago Completo"/>
    <s v="Consultoría Laura Sifonios - Pago 7"/>
    <s v="D-2025-01-31-24416"/>
  </r>
  <r>
    <d v="2025-02-05T00:00:00"/>
    <s v="Séptimo pago - Cynthia Loria"/>
    <s v="I-2024-06071"/>
    <s v="ASDI: Consultoria coordinación de proyectos"/>
    <x v="2"/>
    <x v="5"/>
    <x v="0"/>
    <s v="Co-inversor - Fundación Avina (FA)"/>
    <x v="3"/>
    <x v="9"/>
    <x v="9"/>
    <s v="Consultoria Implementación de Programas"/>
    <s v="Guatemala"/>
    <s v="Quetzales Guatemaltecos"/>
    <n v="29410"/>
    <n v="3811.21"/>
    <s v="Pago Completo"/>
    <s v="Séptimo pago - Cynthia Loria"/>
    <s v="D-2025-02-04-24430"/>
  </r>
  <r>
    <d v="2025-02-05T00:00:00"/>
    <s v="Pago # 4"/>
    <s v="I-2024-06444"/>
    <s v="Pro-CLIMAR Argentina - Project coordinator  - Integral coordination for actions implementation Output 1 - Forest landscape restoration (FLR) – Laura Sifonios"/>
    <x v="2"/>
    <x v="38"/>
    <x v="0"/>
    <s v="Co-inversor - Fundación Avina (FA)"/>
    <x v="6"/>
    <x v="8"/>
    <x v="8"/>
    <s v="Consultoria Implementación de Programas"/>
    <s v="Argentina"/>
    <s v="Pesos Argentinos"/>
    <n v="2285758"/>
    <n v="2180.0300000000002"/>
    <s v="Pago Completo"/>
    <s v="Pago # 4"/>
    <s v="D-2025-01-30-24411"/>
  </r>
  <r>
    <d v="2025-02-05T00:00:00"/>
    <s v="Pago honorarios enero 2025 Fiorella Tomasello"/>
    <s v="I-2025-06833"/>
    <s v="UE Redes Chaco - consultoría administrativa (Fiorella Tomasello)"/>
    <x v="0"/>
    <x v="0"/>
    <x v="0"/>
    <s v="Co-inversor - Fundación Avina (FA)"/>
    <x v="0"/>
    <x v="0"/>
    <x v="0"/>
    <s v="Consultoria Implementación de Programas"/>
    <s v="Argentina"/>
    <s v="Pesos Argentinos"/>
    <n v="1500000"/>
    <n v="1422.48"/>
    <s v="Pago Completo"/>
    <s v="Pago honorarios enero 2025 Fiorella Tomasello"/>
    <s v="D-2025-02-03-24426"/>
  </r>
  <r>
    <d v="2025-02-05T00:00:00"/>
    <s v="Reintegro caja chica - gastos de viaje y reuniones Cynthia"/>
    <s v="I-2024-06071"/>
    <s v="ASDI: Consultoria coordinación de proyectos"/>
    <x v="2"/>
    <x v="5"/>
    <x v="0"/>
    <s v="Co-inversor - Fundación Avina (FA)"/>
    <x v="3"/>
    <x v="9"/>
    <x v="9"/>
    <s v="Consultoria Implementación de Programas"/>
    <s v="Guatemala"/>
    <s v="US Dollar"/>
    <n v="2030.75"/>
    <n v="2030.75"/>
    <s v="Pago Completo"/>
    <s v="Reintegro caja chica - gastos de viaje y reuniones Cynthia"/>
    <s v="D-2025-02-04-24431"/>
  </r>
  <r>
    <d v="2025-02-05T00:00:00"/>
    <s v="Honorarios consultoria - Parcela 05/06"/>
    <s v="I-2024-06155"/>
    <s v="POV-BOL: Coordinación Programática - Año 4  (Marko Carrasco)"/>
    <x v="2"/>
    <x v="40"/>
    <x v="0"/>
    <s v="Co-inversor - Fundación Avina (FA)"/>
    <x v="0"/>
    <x v="0"/>
    <x v="0"/>
    <s v="Consultoria Implementación de Programas"/>
    <s v="Bolivia"/>
    <s v="Pesos Bolivianos"/>
    <n v="34751.019999999997"/>
    <n v="4992.96"/>
    <s v="Pago Completo"/>
    <s v="Honorarios consultoria - Parcela 05/06"/>
    <s v="D-2025-02-04-24433"/>
  </r>
  <r>
    <d v="2025-02-06T00:00:00"/>
    <s v="Pago 13- Juana Penayo"/>
    <s v="I-2024-06039"/>
    <s v="Lazos de Agua: Consultoria Programática País"/>
    <x v="2"/>
    <x v="6"/>
    <x v="0"/>
    <s v="Co-inversor - Fundación Avina (FA)"/>
    <x v="4"/>
    <x v="12"/>
    <x v="12"/>
    <s v="Consultoria Implementación de Programas"/>
    <s v="Paraguay"/>
    <s v="Guaranies Paraguayos"/>
    <n v="17000000"/>
    <n v="2181.7199999999998"/>
    <s v="Pago Completo"/>
    <s v="Pago 13- Juana Penayo"/>
    <s v="D-2025-02-04-24432"/>
  </r>
  <r>
    <d v="2025-02-06T00:00:00"/>
    <s v="Honorário Diciembre"/>
    <s v="I-2024-06591"/>
    <s v="GCF BRA | Consultoria Genero e Diversidade - Lara Vaz"/>
    <x v="2"/>
    <x v="2"/>
    <x v="0"/>
    <s v="Co-inversor - Fundación Avina (FA)"/>
    <x v="0"/>
    <x v="0"/>
    <x v="0"/>
    <s v="Consultoria Implementación de Programas"/>
    <s v="Brasil"/>
    <s v="Reales"/>
    <n v="7500"/>
    <n v="1272.8699999999999"/>
    <s v="Pago Completo"/>
    <s v="Honorário Diciembre"/>
    <s v="D-2025-02-05-24441"/>
  </r>
  <r>
    <d v="2025-02-07T00:00:00"/>
    <s v="Desembolso 2025 I-6824"/>
    <s v="I-2025-06824"/>
    <s v="MapBiomas: Chile"/>
    <x v="4"/>
    <x v="10"/>
    <x v="2"/>
    <s v="Co-inversor - Avina Americas (AA)"/>
    <x v="0"/>
    <x v="6"/>
    <x v="6"/>
    <s v="Donación efectivo más de U$D 50K"/>
    <s v="Chile"/>
    <s v="US Dollar"/>
    <n v="115000"/>
    <n v="115000"/>
    <s v="Pago Completo"/>
    <s v="Desembolso 2025 I-6824"/>
    <s v="D-2025-02-06-24444"/>
  </r>
  <r>
    <d v="2025-02-07T00:00:00"/>
    <s v="I-2024-06555 - Primer pago CODEMUH"/>
    <s v="I-2024-06555"/>
    <s v="Arropa Centroamérica; CODEMUH"/>
    <x v="4"/>
    <x v="12"/>
    <x v="2"/>
    <s v="Co-inversor - Avina Americas (AA)"/>
    <x v="3"/>
    <x v="7"/>
    <x v="7"/>
    <s v="Donación efectivo más de U$D 3K y menos de U$D 50K"/>
    <s v="Ecuador"/>
    <s v="US Dollar"/>
    <n v="21000"/>
    <n v="21000"/>
    <s v="Pago Completo"/>
    <s v="I-2024-06555 - Primer pago CODEMUH"/>
    <s v="D-2025-02-07-24448"/>
  </r>
  <r>
    <d v="2025-02-07T00:00:00"/>
    <s v="Desembolso 2025 I-6817"/>
    <s v="I-2025-06817"/>
    <s v="MapBiomas Uruguay"/>
    <x v="4"/>
    <x v="10"/>
    <x v="2"/>
    <s v="Co-inversor - Avina Americas (AA)"/>
    <x v="0"/>
    <x v="6"/>
    <x v="6"/>
    <s v="Donación efectivo más de U$D 50K"/>
    <s v="Uruguay"/>
    <s v="US Dollar"/>
    <n v="40000"/>
    <n v="40000"/>
    <s v="Pago Completo"/>
    <s v="Desembolso 2025 I-6817"/>
    <s v="D-2025-02-07-24450"/>
  </r>
  <r>
    <d v="2025-02-07T00:00:00"/>
    <s v="Pago: Gastos evento Taller en CDMX (consultores)"/>
    <s v="I-2025-06822"/>
    <s v="Taller para la Construcción de la Estrategia de Fortalecimiento de la Gestión Comunitaria del Agua- CMDX"/>
    <x v="4"/>
    <x v="44"/>
    <x v="2"/>
    <s v="Co-inversor - Avina Americas (AA)"/>
    <x v="4"/>
    <x v="23"/>
    <x v="23"/>
    <s v="Organizado por Avina"/>
    <s v="México"/>
    <s v="US Dollar"/>
    <n v="872"/>
    <n v="872"/>
    <s v="Pago Completo"/>
    <s v="Pago: Gastos evento Taller en CDMX (consultores)"/>
    <s v="D-2025-02-07-24452"/>
  </r>
  <r>
    <d v="2025-02-07T00:00:00"/>
    <s v="Pago honorarios enero 2025 Yaiza Reid Rata"/>
    <s v="I-2024-06315"/>
    <s v="UE Redes Chaco - Coordinación del proyecto (Yaiza Reid Rata) - año II"/>
    <x v="0"/>
    <x v="0"/>
    <x v="0"/>
    <s v="Co-inversor - Fundación Avina (FA)"/>
    <x v="0"/>
    <x v="0"/>
    <x v="0"/>
    <s v="Consultoria Implementación de Programas"/>
    <s v="Argentina"/>
    <s v="Pesos Argentinos"/>
    <n v="2568984"/>
    <n v="2442"/>
    <s v="Pago Completo"/>
    <s v="Pago honorarios enero 2025 Yaiza Reid Rata"/>
    <s v="D-2025-02-03-24427"/>
  </r>
  <r>
    <d v="2025-02-07T00:00:00"/>
    <s v="Pago unico I-6674"/>
    <s v="I-2024-06674"/>
    <s v="SURGE FCP | Propuesta para impulsar controles democráticos para las fuerzas armadas en legislación secundaria| Data Cívica"/>
    <x v="4"/>
    <x v="37"/>
    <x v="2"/>
    <s v="Co-inversor - Avina Americas (AA)"/>
    <x v="5"/>
    <x v="18"/>
    <x v="18"/>
    <s v="Donación efectivo más de U$D 3K y menos de U$D 50K"/>
    <s v="México"/>
    <s v="US Dollar"/>
    <n v="44000"/>
    <n v="44000"/>
    <s v="Pago Completo"/>
    <s v="Pago unico I-6674"/>
    <s v="D-2025-02-04-24438"/>
  </r>
  <r>
    <d v="2025-02-07T00:00:00"/>
    <s v="Pago: Gastos evento Taller en CDMX (aliados)"/>
    <s v="I-2025-06822"/>
    <s v="Taller para la Construcción de la Estrategia de Fortalecimiento de la Gestión Comunitaria del Agua- CMDX"/>
    <x v="4"/>
    <x v="44"/>
    <x v="2"/>
    <s v="Co-inversor - Avina Americas (AA)"/>
    <x v="4"/>
    <x v="24"/>
    <x v="24"/>
    <s v="Organizado por Avina"/>
    <s v="México"/>
    <s v="US Dollar"/>
    <n v="5923"/>
    <n v="5923"/>
    <s v="Pago Completo"/>
    <s v="Pago: Gastos evento Taller en CDMX (aliados)"/>
    <s v="D-2025-02-07-24451"/>
  </r>
  <r>
    <d v="2025-02-07T00:00:00"/>
    <s v="Pago 6/6 - Hanan"/>
    <s v="I-2024-06075"/>
    <s v="POV: Consultoria comunicación y producción de materiales (Hanan Inga)"/>
    <x v="2"/>
    <x v="40"/>
    <x v="0"/>
    <s v="Co-inversor - Fundación Avina (FA)"/>
    <x v="0"/>
    <x v="0"/>
    <x v="0"/>
    <s v="Consultoria Implementación de Programas"/>
    <s v="Bolivia"/>
    <s v="Pesos Bolivianos"/>
    <n v="20880"/>
    <n v="3000"/>
    <s v="Pago Completo"/>
    <s v="Pago 6/6 - Hanan"/>
    <s v="D-2025-02-06-24447"/>
  </r>
  <r>
    <d v="2025-02-07T00:00:00"/>
    <s v="Gabriela Macias - Consultoría"/>
    <s v="I-2024-06163"/>
    <s v="Lazos de Agua: Consultoría Administrativa y Apoyo Contable"/>
    <x v="2"/>
    <x v="45"/>
    <x v="0"/>
    <s v="Co-inversor - Fundación Avina (FA)"/>
    <x v="4"/>
    <x v="12"/>
    <x v="12"/>
    <s v="Consultoria Implementación de Programas"/>
    <s v="México"/>
    <s v="Pesos Mexicanos"/>
    <n v="45000"/>
    <n v="2206.96"/>
    <s v="Pago Completo"/>
    <s v="Gabriela Macias - Consultoría"/>
    <s v="D-2025-02-03-24422"/>
  </r>
  <r>
    <d v="2025-02-10T00:00:00"/>
    <s v="Cuota 13/13 - 40%"/>
    <s v="I-2024-06062"/>
    <s v="Avina: Consultoría Programática Biomas y Accion Climática (Paz Gonzalez)"/>
    <x v="2"/>
    <x v="39"/>
    <x v="0"/>
    <s v="Co-inversor - Fundación Avina (FA)"/>
    <x v="7"/>
    <x v="14"/>
    <x v="14"/>
    <s v="Consultoria Implementación de Programas"/>
    <s v="Argentina"/>
    <s v="Pesos Argentinos"/>
    <n v="1264806.58"/>
    <n v="1206.3"/>
    <s v="Pago Completo"/>
    <s v="Cuota 13/13 - 40%"/>
    <s v="D-2025-02-06-24446"/>
  </r>
  <r>
    <d v="2025-02-10T00:00:00"/>
    <s v="3rd pago Universidad Nacional del Litoral"/>
    <s v="I-2023-05934"/>
    <s v="NDC Partnership Argentina: Sistematización y modelos climáticos"/>
    <x v="2"/>
    <x v="39"/>
    <x v="0"/>
    <s v="Co-inversor - Fundación Avina (FA)"/>
    <x v="7"/>
    <x v="22"/>
    <x v="25"/>
    <s v="Consultoria Implementación de Programas"/>
    <s v="Argentina"/>
    <s v="US Dollar"/>
    <n v="20825"/>
    <n v="20825"/>
    <s v="Pago Completo"/>
    <s v="3rd pago Universidad Nacional del Litoral"/>
    <s v="D-2025-02-07-24449"/>
  </r>
  <r>
    <d v="2025-02-10T00:00:00"/>
    <s v="Reintegro gastos BA"/>
    <s v="I-2024-06315"/>
    <s v="UE Redes Chaco - Coordinación del proyecto (Yaiza Reid Rata) - año II"/>
    <x v="0"/>
    <x v="0"/>
    <x v="0"/>
    <s v="Co-inversor - Fundación Avina (FA)"/>
    <x v="0"/>
    <x v="0"/>
    <x v="0"/>
    <s v="Consultoria Implementación de Programas"/>
    <s v="Argentina"/>
    <s v="Pesos Argentinos"/>
    <n v="51078.49"/>
    <n v="48.35"/>
    <s v="Pago Completo"/>
    <s v="Reintegro gastos BA"/>
    <s v="D-2025-02-03-24429"/>
  </r>
  <r>
    <d v="2025-02-10T00:00:00"/>
    <s v="Pago bimensal - dezembro e janeiro"/>
    <s v="I-2024-06592"/>
    <s v="GCF BRA - Articulador Local Marajó - Emerson Miranda"/>
    <x v="5"/>
    <x v="2"/>
    <x v="0"/>
    <s v="Co-inversor - Fundación Avina (FA)"/>
    <x v="0"/>
    <x v="0"/>
    <x v="0"/>
    <s v="Consultoria Implementación de Programas"/>
    <s v="Brasil"/>
    <s v="Reales"/>
    <n v="7000"/>
    <n v="1188.01"/>
    <s v="Pago Completo"/>
    <s v="Pago bimensal - dezembro e janeiro"/>
    <s v="D-2025-02-05-24440"/>
  </r>
  <r>
    <d v="2025-02-10T00:00:00"/>
    <s v="FT 7855 Via Aerea - Passagem Brimdjam SP/Brasília - 11/02 a 14/02/2025"/>
    <s v="I-2025-06814"/>
    <s v="WTT GER - Viagens 2025 - Via Aérea e adiantamentos"/>
    <x v="3"/>
    <x v="16"/>
    <x v="1"/>
    <s v="WTT Institucional"/>
    <x v="2"/>
    <x v="2"/>
    <x v="2"/>
    <s v="Contratación de servicios/Viajes/Hoteles/Viáticos"/>
    <s v="Brasil"/>
    <s v="Reales"/>
    <n v="681.35"/>
    <n v="117.87"/>
    <s v="Pago Completo"/>
    <s v="FT 7855 Via Aerea - Passagem Brimdjam SP/Brasília - 11/02 a 14/02/2025"/>
    <s v="D-2025-02-25-24517"/>
  </r>
  <r>
    <d v="2025-02-10T00:00:00"/>
    <s v="Evento - Alinhamento de beneficiários- Marajó - 31.01"/>
    <s v="I-2024-06190"/>
    <s v="GCF BRA | Eventos e Viagens - Projeto Marajó"/>
    <x v="5"/>
    <x v="4"/>
    <x v="0"/>
    <s v="Co-inversor - Fundación Avina (FA)"/>
    <x v="0"/>
    <x v="11"/>
    <x v="11"/>
    <s v="Organizado por Avina"/>
    <s v="Brasil"/>
    <s v="Reales"/>
    <n v="700"/>
    <n v="118.8"/>
    <s v="Pago Completo"/>
    <s v="Evento - Alinhamento de beneficiários- Marajó - 31.01"/>
    <s v="D-2025-02-06-24442"/>
  </r>
  <r>
    <d v="2025-02-10T00:00:00"/>
    <s v="FT 7853 Via Aerea - Passagem e Hosp. Gracyane - Manaus 20 a 23/01/2025"/>
    <s v="I-2025-06814"/>
    <s v="WTT GER - Viagens 2025 - Via Aérea e adiantamentos"/>
    <x v="3"/>
    <x v="42"/>
    <x v="1"/>
    <s v="WTT Institucional"/>
    <x v="2"/>
    <x v="2"/>
    <x v="2"/>
    <s v="Contratación de servicios/Viajes/Hoteles/Viáticos"/>
    <s v="Brasil"/>
    <s v="Reales"/>
    <n v="3180.1"/>
    <n v="550.14"/>
    <s v="Pago Completo"/>
    <s v="FT 7853 Via Aerea - Passagem e Hosp. Gracyane - Manaus 20 a 23/01/2025"/>
    <s v="D-2025-02-25-24518"/>
  </r>
  <r>
    <d v="2025-02-10T00:00:00"/>
    <s v="Cuota 13/13 - 60%"/>
    <s v="I-2024-06062"/>
    <s v="Avina: Consultoría Programática Biomas y Accion Climática (Paz Gonzalez)"/>
    <x v="2"/>
    <x v="40"/>
    <x v="0"/>
    <s v="Co-inversor - Fundación Avina (FA)"/>
    <x v="0"/>
    <x v="0"/>
    <x v="0"/>
    <s v="Consultoria Implementación de Programas"/>
    <s v="Argentina"/>
    <s v="Pesos Argentinos"/>
    <n v="1897209.87"/>
    <n v="1809.45"/>
    <s v="Pago Completo"/>
    <s v="Cuota 13/13 - 60%"/>
    <s v="D-2025-02-06-24445"/>
  </r>
  <r>
    <d v="2025-02-11T00:00:00"/>
    <s v="Pago 11 Revoltologos I-2023-5634"/>
    <s v="I-2023-05634"/>
    <s v="Walmart-Periplo: Revoltólogos"/>
    <x v="4"/>
    <x v="11"/>
    <x v="2"/>
    <s v="Co-inversor - Avina Americas (AA)"/>
    <x v="3"/>
    <x v="7"/>
    <x v="7"/>
    <s v="Consultoria Implementación de Programas"/>
    <s v="México"/>
    <s v="US Dollar"/>
    <n v="3200"/>
    <n v="3200"/>
    <s v="Pago Completo"/>
    <s v="Pago 11 Revoltologos I-2023-5634"/>
    <s v="D-2025-02-11-24463"/>
  </r>
  <r>
    <d v="2025-02-11T00:00:00"/>
    <s v="4to desembolso"/>
    <s v="I-2023-05473"/>
    <s v="UE Redes Chaco - FGCH"/>
    <x v="0"/>
    <x v="0"/>
    <x v="0"/>
    <s v="Co-inversor - Fundación Avina (FA)"/>
    <x v="0"/>
    <x v="11"/>
    <x v="11"/>
    <s v="Donación efectivo más de U$D 50K"/>
    <s v="Argentina"/>
    <s v="US Dollar"/>
    <n v="91004.37"/>
    <n v="91004.37"/>
    <s v="Pago Completo"/>
    <s v="4to desembolso"/>
    <s v="D-2025-02-10-24455"/>
  </r>
  <r>
    <d v="2025-02-11T00:00:00"/>
    <s v="Desembolso 2025 I-6825"/>
    <s v="I-2025-06825"/>
    <s v="MapBiomas: Indonesia"/>
    <x v="4"/>
    <x v="10"/>
    <x v="2"/>
    <s v="Co-inversor - Avina Americas (AA)"/>
    <x v="0"/>
    <x v="6"/>
    <x v="6"/>
    <s v="Donación efectivo más de U$D 50K"/>
    <s v="Indonesia"/>
    <s v="US Dollar"/>
    <n v="350000"/>
    <n v="350000"/>
    <s v="Pago Completo"/>
    <s v="Desembolso 2025 I-6825"/>
    <s v="D-2025-02-10-24454"/>
  </r>
  <r>
    <d v="2025-02-11T00:00:00"/>
    <s v="Primer pago- Margarita Gutierrez"/>
    <s v="I-2025-06838"/>
    <s v="FGCAS: Coordinación operativa del proyecto Fortalecimiento de la Gestión Comunitaria del Agua y el Saneamiento en México para la Gobernanza Hídrica"/>
    <x v="6"/>
    <x v="46"/>
    <x v="0"/>
    <s v="Co-inversor - Fundación Avina (FA)"/>
    <x v="4"/>
    <x v="12"/>
    <x v="12"/>
    <s v="Consultoria Implementación de Programas"/>
    <s v="México"/>
    <s v="Pesos Mexicanos"/>
    <n v="119000"/>
    <n v="5757.14"/>
    <s v="Pago Completo"/>
    <s v="Primer pago- Margarita Gutierrez"/>
    <s v="D-2025-02-03-24428"/>
  </r>
  <r>
    <d v="2025-02-11T00:00:00"/>
    <s v="Prestação de Contas e reembolso"/>
    <s v="I-2024-06591"/>
    <s v="GCF BRA | Consultoria Genero e Diversidade - Lara Vaz"/>
    <x v="5"/>
    <x v="2"/>
    <x v="0"/>
    <s v="Co-inversor - Fundación Avina (FA)"/>
    <x v="0"/>
    <x v="0"/>
    <x v="0"/>
    <s v="Consultoria Implementación de Programas"/>
    <s v="Brasil"/>
    <s v="Reales"/>
    <n v="714.03"/>
    <n v="121.18"/>
    <s v="Pago Parcial Realizado"/>
    <s v="Prestação de Contas e reembolso"/>
    <s v="D-2025-02-10-24457"/>
  </r>
  <r>
    <d v="2025-02-11T00:00:00"/>
    <s v="Desembolso Préstamo único A.Vielma"/>
    <s v="I-2024-06700"/>
    <s v="Angélica Vielma Borrero - FDR 2.0 - Ikatu"/>
    <x v="1"/>
    <x v="8"/>
    <x v="0"/>
    <s v="Co-inversor - Fundación Avina (FA)"/>
    <x v="1"/>
    <x v="1"/>
    <x v="1"/>
    <s v="Cooperación Financiera Reembolsable"/>
    <s v="Chile"/>
    <s v="Pesos Chilenos"/>
    <n v="10000000"/>
    <n v="10407.89"/>
    <s v="Pago Completo"/>
    <s v="Desembolso Préstamo único A.Vielma"/>
    <s v="D-2025-01-30-24404"/>
  </r>
  <r>
    <d v="2025-02-11T00:00:00"/>
    <s v="Prestação de Contas e reembolso"/>
    <s v="I-2024-06591"/>
    <s v="GCF BRA | Consultoria Genero e Diversidade - Lara Vaz"/>
    <x v="5"/>
    <x v="2"/>
    <x v="0"/>
    <s v="Co-inversor - Fundación Avina (FA)"/>
    <x v="0"/>
    <x v="0"/>
    <x v="0"/>
    <s v="Consultoría: Implementación de Programas"/>
    <s v="Brasil"/>
    <s v="Reales"/>
    <n v="3000"/>
    <n v="550.38"/>
    <s v="Pago Completo"/>
    <s v="Prestação de Contas e reembolso"/>
    <s v="D-2025-02-10-24457"/>
  </r>
  <r>
    <d v="2025-02-11T00:00:00"/>
    <s v="Desembolso Préstamo único J.Quiñeman"/>
    <s v="I-2024-06762"/>
    <s v="Juan Quiñeman Milla FDR 2.0 IKATU"/>
    <x v="1"/>
    <x v="1"/>
    <x v="0"/>
    <s v="Co-inversor - Fundación Avina (FA)"/>
    <x v="1"/>
    <x v="1"/>
    <x v="1"/>
    <s v="Cooperación Financiera Reembolsable"/>
    <s v="Chile"/>
    <s v="Pesos Chilenos"/>
    <n v="5000000"/>
    <n v="5203.9399999999996"/>
    <s v="Pago Completo"/>
    <s v="Desembolso Préstamo único J.Quiñeman"/>
    <s v="D-2025-02-06-24443"/>
  </r>
  <r>
    <d v="2025-02-11T00:00:00"/>
    <s v="Cuarto pago"/>
    <s v="I-2024-06099"/>
    <s v="Pro-CLIMAR Argentina - Alejandro Gottig: Consulting for the implementation of specifc actions and program Support"/>
    <x v="2"/>
    <x v="38"/>
    <x v="0"/>
    <s v="Co-inversor - Fundación Avina (FA)"/>
    <x v="6"/>
    <x v="8"/>
    <x v="8"/>
    <s v="Consultoria Implementación de Programas"/>
    <s v="Argentina"/>
    <s v="Pesos Argentinos"/>
    <n v="4727250"/>
    <n v="4508.58"/>
    <s v="Pago Completo"/>
    <s v="Cuarto pago"/>
    <s v="D-2025-02-04-24439"/>
  </r>
  <r>
    <d v="2025-02-12T00:00:00"/>
    <s v="Pago por diferencia de cambio"/>
    <s v="I-2025-06792"/>
    <s v="SURGE| Fondo de Coyuntura Política| Colectivo Buscadoras de Guanajuato| Boletos de avión"/>
    <x v="2"/>
    <x v="26"/>
    <x v="0"/>
    <s v="Avina Americas – Fundación Avina (AA-FA)"/>
    <x v="5"/>
    <x v="5"/>
    <x v="5"/>
    <s v="Contratación de servicios/Viajes/Hoteles/Viáticos"/>
    <s v="México"/>
    <s v="US Dollar"/>
    <n v="360"/>
    <n v="360"/>
    <s v="Pago Completo"/>
    <s v="Pago por diferencia de cambio"/>
    <s v="D-2025-02-11-24465"/>
  </r>
  <r>
    <d v="2025-02-12T00:00:00"/>
    <s v="Pago único"/>
    <s v="I-2025-06831"/>
    <s v="CHI - Visitas técnicas 2025 Latitud R"/>
    <x v="2"/>
    <x v="23"/>
    <x v="0"/>
    <s v="Avina Americas – Fundación Avina (AA-FA)"/>
    <x v="6"/>
    <x v="10"/>
    <x v="10"/>
    <s v="Donación efectivo hasta U$D 3K"/>
    <s v="Chile"/>
    <s v="US Dollar"/>
    <n v="2425"/>
    <n v="2425"/>
    <s v="Pago Completo"/>
    <s v="Pago único"/>
    <s v="D-2025-02-11-24464"/>
  </r>
  <r>
    <d v="2025-02-13T00:00:00"/>
    <s v="Pago 1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1 Assoc Cayaguanca - I-06770"/>
    <s v="D-2025-02-12-24468"/>
  </r>
  <r>
    <d v="2025-02-13T00:00:00"/>
    <s v="Pago 4"/>
    <s v="I-2024-06319"/>
    <s v="Pro-CLIMAR Argentina - Project coordinator - Integral coordination for actions implementationOutput 4 Climate governance and climate finance strategy -Mercedes Cabanas"/>
    <x v="2"/>
    <x v="38"/>
    <x v="0"/>
    <s v="Co-inversor - Fundación Avina (FA)"/>
    <x v="6"/>
    <x v="8"/>
    <x v="8"/>
    <s v="Consultoria Implementación de Programas"/>
    <s v="Argentina"/>
    <s v="Pesos Argentinos"/>
    <n v="5074380"/>
    <n v="4839.66"/>
    <s v="Pago Completo"/>
    <s v="Pago 4"/>
    <s v="D-2025-02-10-24456"/>
  </r>
  <r>
    <d v="2025-02-13T00:00:00"/>
    <s v="Adelanto - Gastos de Reunión Margarita Gutiérrez"/>
    <s v="I-2025-06859"/>
    <s v="(Vuelos) Taller para la Construcción de la Estrategia de Fortalecimiento de la Gestión Comunitaria del Agua- CMDX-"/>
    <x v="2"/>
    <x v="47"/>
    <x v="0"/>
    <s v="Avina Americas – Fundación Avina (AA-FA)"/>
    <x v="4"/>
    <x v="12"/>
    <x v="12"/>
    <s v="Organizado por Avina"/>
    <s v="México"/>
    <s v="US Dollar"/>
    <n v="200"/>
    <n v="200"/>
    <s v="Pago Completo"/>
    <s v="Adelanto - Gastos de Reunión Margarita Gutiérrez"/>
    <s v="D-2025-02-12-24467"/>
  </r>
  <r>
    <d v="2025-02-13T00:00:00"/>
    <s v="Pago 5/6 Ma. José López"/>
    <s v="I-2024-06159"/>
    <s v="POV-PY: Coordinación Programática - Año 4 (Ma. José López)"/>
    <x v="2"/>
    <x v="40"/>
    <x v="0"/>
    <s v="Co-inversor - Fundación Avina (FA)"/>
    <x v="0"/>
    <x v="0"/>
    <x v="0"/>
    <s v="Consultoria Implementación de Programas"/>
    <s v="Paraguay"/>
    <s v="Guaranies Paraguayos"/>
    <n v="35589412.759999998"/>
    <n v="4567.43"/>
    <s v="Pago Completo"/>
    <s v="Pago 5/6 Ma. José López"/>
    <s v="D-2025-02-12-24469"/>
  </r>
  <r>
    <d v="2025-02-14T00:00:00"/>
    <s v="Reembolso Denis Conrado - evento CCL"/>
    <s v="I-2024-06190"/>
    <s v="GCF BRA | Eventos e Viagens - Projeto Marajó"/>
    <x v="5"/>
    <x v="2"/>
    <x v="0"/>
    <s v="Co-inversor - Fundación Avina (FA)"/>
    <x v="0"/>
    <x v="11"/>
    <x v="11"/>
    <s v="Organizado por Avina"/>
    <s v="Brasil"/>
    <s v="Reales"/>
    <n v="1243.7"/>
    <n v="211.08"/>
    <s v="Pago Completo"/>
    <s v="Reembolso Denis Conrado - evento CCL"/>
    <s v="D-2025-02-14-24473"/>
  </r>
  <r>
    <d v="2025-02-14T00:00:00"/>
    <s v="NF 109 ref. Gravação Episódio 1 (Webserie WTT 2025) - Guilherme Prado"/>
    <s v="I-2025-06821"/>
    <s v="WTT COM - Materiais e serviços para comun. de projetos 2025"/>
    <x v="3"/>
    <x v="16"/>
    <x v="1"/>
    <s v="WTT Institucional"/>
    <x v="2"/>
    <x v="2"/>
    <x v="2"/>
    <s v="Contratación de servicios/Otros"/>
    <s v="Brasil"/>
    <s v="Reales"/>
    <n v="7000"/>
    <n v="1222.07"/>
    <s v="Pago Completo"/>
    <s v="NF 109 ref. Gravação Episódio 1 (Webserie WTT 2025) - Guilherme Prado"/>
    <s v="D-2025-02-13-24470"/>
  </r>
  <r>
    <d v="2025-02-14T00:00:00"/>
    <s v="Reembolso CLUA"/>
    <s v="I-2024-06142"/>
    <s v="GCF BRA | Consultoria Monitoreo y Evaluación - Denis Conrado"/>
    <x v="5"/>
    <x v="4"/>
    <x v="0"/>
    <s v="Co-inversor - Fundación Avina (FA)"/>
    <x v="0"/>
    <x v="0"/>
    <x v="0"/>
    <s v="Consultoria Implementación de Programas"/>
    <s v="Brasil"/>
    <s v="Reales"/>
    <n v="135.9"/>
    <n v="23.06"/>
    <s v="Pago Completo"/>
    <s v="Reembolso CLUA"/>
    <s v="D-2025-02-10-24461"/>
  </r>
  <r>
    <d v="2025-02-14T00:00:00"/>
    <s v="Reembolso Lara VAz - evento sala de gênero"/>
    <s v="I-2024-06190"/>
    <s v="GCF BRA | Eventos e Viagens - Projeto Marajó"/>
    <x v="5"/>
    <x v="2"/>
    <x v="0"/>
    <s v="Co-inversor - Fundación Avina (FA)"/>
    <x v="0"/>
    <x v="11"/>
    <x v="11"/>
    <s v="Organizado por Avina"/>
    <s v="Brasil"/>
    <s v="Reales"/>
    <n v="1248"/>
    <n v="211.81"/>
    <s v="Pago Completo"/>
    <s v="Reembolso Lara VAz - evento sala de gênero"/>
    <s v="D-2025-02-10-24458"/>
  </r>
  <r>
    <d v="2025-02-17T00:00:00"/>
    <s v="Servicio de coffee break I-06827"/>
    <s v="I-2025-06827"/>
    <s v="UE Mx - Sesión de Trabajo Consorcio - ene"/>
    <x v="6"/>
    <x v="48"/>
    <x v="0"/>
    <s v="Co-inversor - Fundación Avina (FA)"/>
    <x v="3"/>
    <x v="3"/>
    <x v="3"/>
    <s v="Contratación de servicios/Otros"/>
    <s v="México"/>
    <s v="Pesos Mexicanos"/>
    <n v="3132"/>
    <n v="154.21"/>
    <s v="Pago Completo"/>
    <s v="Servicio de coffee break I-06827"/>
    <s v="D-2025-01-31-24418"/>
  </r>
  <r>
    <d v="2025-02-17T00:00:00"/>
    <s v="Pago 2 - I-2024-06367 - Consultoria Formalización de Coop. de RB como gestores REP"/>
    <s v="I-2024-06367"/>
    <s v="CHI - Acompañamiento y asistencia técnica para las cooperativas de recicladores de base a nivel nacional"/>
    <x v="2"/>
    <x v="49"/>
    <x v="0"/>
    <s v="Co-inversor - Fundación Avina (FA)"/>
    <x v="6"/>
    <x v="10"/>
    <x v="10"/>
    <s v="Contratación de servicios/Otros"/>
    <s v="Chile"/>
    <s v="US Dollar"/>
    <n v="10000"/>
    <n v="10000"/>
    <s v="Pago Completo"/>
    <s v="Pago 2 - I-2024-06367 - Consultoria Formalización de Coop. de RB como gestores REP"/>
    <s v="D-2025-02-12-24466"/>
  </r>
  <r>
    <d v="2025-02-18T00:00:00"/>
    <s v="Pago único"/>
    <s v="I-2024-06772"/>
    <s v="POV - Auditoría año 4"/>
    <x v="2"/>
    <x v="40"/>
    <x v="0"/>
    <s v="Co-inversor - Fundación Avina (FA)"/>
    <x v="0"/>
    <x v="0"/>
    <x v="0"/>
    <s v="Consultoria Implementación de Programas"/>
    <s v="Panamá"/>
    <s v="US Dollar"/>
    <n v="4080"/>
    <n v="4080"/>
    <s v="Pago Completo"/>
    <s v="Pago único"/>
    <s v="D-2025-02-13-24472"/>
  </r>
  <r>
    <d v="2025-02-18T00:00:00"/>
    <s v="Aquisición de equipos +seguro"/>
    <s v="I-2025-06839"/>
    <s v="CLUA | Aquisición de Equipos"/>
    <x v="2"/>
    <x v="4"/>
    <x v="0"/>
    <s v="Co-inversor - Fundación Avina (FA)"/>
    <x v="0"/>
    <x v="11"/>
    <x v="11"/>
    <s v="Contratación de servicios/Otros"/>
    <s v="Brasil"/>
    <s v="Reales"/>
    <n v="7750"/>
    <n v="1341.18"/>
    <s v="Pago Completo"/>
    <s v="Aquisición de equipos +seguro"/>
    <s v="D-2025-02-17-24474"/>
  </r>
  <r>
    <d v="2025-02-19T00:00:00"/>
    <s v="GlobalMex - Vuelos Aliados"/>
    <s v="I-2025-06859"/>
    <s v="(Vuelos) Taller para la Construcción de la Estrategia de Fortalecimiento de la Gestión Comunitaria del Agua- CMDX-"/>
    <x v="2"/>
    <x v="47"/>
    <x v="0"/>
    <s v="Avina Americas – Fundación Avina (AA-FA)"/>
    <x v="4"/>
    <x v="4"/>
    <x v="4"/>
    <s v="Organizado por Avina"/>
    <s v="México"/>
    <s v="US Dollar"/>
    <n v="2732"/>
    <n v="2732"/>
    <s v="Pago Completo"/>
    <s v="GlobalMex - Vuelos Aliados"/>
    <s v="D-2025-02-18-24478"/>
  </r>
  <r>
    <d v="2025-02-19T00:00:00"/>
    <s v="GlobalMex - Vuelos equipo Avina"/>
    <s v="I-2025-06859"/>
    <s v="(Vuelos) Taller para la Construcción de la Estrategia de Fortalecimiento de la Gestión Comunitaria del Agua- CMDX-"/>
    <x v="2"/>
    <x v="47"/>
    <x v="0"/>
    <s v="Avina Americas – Fundación Avina (AA-FA)"/>
    <x v="4"/>
    <x v="12"/>
    <x v="12"/>
    <s v="Organizado por Avina"/>
    <s v="México"/>
    <s v="US Dollar"/>
    <n v="1727"/>
    <n v="1727"/>
    <s v="Pago Completo"/>
    <s v="GlobalMex - Vuelos equipo Avina"/>
    <s v="D-2025-02-18-24476"/>
  </r>
  <r>
    <d v="2025-02-19T00:00:00"/>
    <s v="Invoice 1/2025 Pago1 - I-2025-06809"/>
    <s v="I-2025-06809"/>
    <s v="Latitud R - Consultoria para construção Curva MAC junto organizações de catadoras e catadores de materiais recicláveis no Brasil"/>
    <x v="4"/>
    <x v="22"/>
    <x v="2"/>
    <s v="Co-inversor - Avina Americas (AA)"/>
    <x v="6"/>
    <x v="19"/>
    <x v="19"/>
    <s v="Contratación de servicios/Otros"/>
    <s v="Brasil"/>
    <s v="US Dollar"/>
    <n v="14000"/>
    <n v="14000"/>
    <s v="Pago Completo"/>
    <s v="Invoice 1/2025 Pago1 - I-2025-06809"/>
    <s v="D-2025-02-17-24475"/>
  </r>
  <r>
    <d v="2025-02-20T00:00:00"/>
    <s v="Desembolso único - Conectando derechos"/>
    <s v="I-2024-06140"/>
    <s v="Iniciativa Arropa: hub DDDH (plataforma)"/>
    <x v="2"/>
    <x v="50"/>
    <x v="0"/>
    <s v="Co-inversor - Fundación Avina (FA)"/>
    <x v="3"/>
    <x v="3"/>
    <x v="3"/>
    <s v="Contratación de servicios/Otros"/>
    <s v="México"/>
    <s v="US Dollar"/>
    <n v="12249"/>
    <n v="12249"/>
    <s v="Pago Completo"/>
    <s v="Desembolso único - Conectando derechos"/>
    <s v="D-2025-02-10-24462"/>
  </r>
  <r>
    <d v="2025-02-20T00:00:00"/>
    <s v="Despesas alimentação evento-20.02"/>
    <s v="I-2024-06190"/>
    <s v="GCF BRA | Eventos e Viagens - Projeto Marajó"/>
    <x v="5"/>
    <x v="2"/>
    <x v="0"/>
    <s v="Co-inversor - Fundación Avina (FA)"/>
    <x v="0"/>
    <x v="11"/>
    <x v="11"/>
    <s v="Organizado por Avina"/>
    <s v="Brasil"/>
    <s v="Reales"/>
    <n v="1780"/>
    <n v="308.04000000000002"/>
    <s v="Pago Completo"/>
    <s v="Despesas alimentação evento-20.02"/>
    <s v="D-2025-02-19-24479"/>
  </r>
  <r>
    <d v="2025-02-20T00:00:00"/>
    <s v="NF 101 Dunamis Consult. - Pago 1 - Gracyane Taveira"/>
    <s v="I-2025-06820"/>
    <s v="WTT CAP - ICT Piloto UFOPA - Gracyane Taveira"/>
    <x v="3"/>
    <x v="42"/>
    <x v="1"/>
    <s v="WTT Institucional"/>
    <x v="2"/>
    <x v="13"/>
    <x v="13"/>
    <s v="Consultoria Implementación de Programas"/>
    <s v="Brasil"/>
    <s v="Reales"/>
    <n v="15000"/>
    <n v="2630.84"/>
    <s v="Pago Completo"/>
    <s v="NF 101 Dunamis Consult. - Pago 1 - Gracyane Taveira"/>
    <s v="D-2025-02-19-24483"/>
  </r>
  <r>
    <d v="2025-02-20T00:00:00"/>
    <s v="Pago 2 Verité - I - 2023-5665"/>
    <s v="I-2023-05665"/>
    <s v="Walmart-Periplo: VERITÉ"/>
    <x v="4"/>
    <x v="11"/>
    <x v="2"/>
    <s v="Co-inversor - Avina Americas (AA)"/>
    <x v="3"/>
    <x v="7"/>
    <x v="7"/>
    <s v="Donación efectivo más de U$D 50K"/>
    <s v="México"/>
    <s v="US Dollar"/>
    <n v="68000"/>
    <n v="68000"/>
    <s v="Pago Completo"/>
    <s v="Pago 2 Verité - I - 2023-5665"/>
    <s v="D-2025-02-20-24484"/>
  </r>
  <r>
    <d v="2025-02-20T00:00:00"/>
    <s v="Regular. PC Adto Viagem Gaston 12/11/24 - Porticus"/>
    <s v="I-2025-06814"/>
    <s v="WTT GER - Viagens 2025 - Via Aérea e adiantamentos"/>
    <x v="3"/>
    <x v="3"/>
    <x v="1"/>
    <s v="WTT Institucional"/>
    <x v="2"/>
    <x v="2"/>
    <x v="2"/>
    <s v="Contratación de servicios/Viajes/Hoteles/Viáticos"/>
    <s v="Brasil"/>
    <s v="Reales"/>
    <n v="10.49"/>
    <n v="1.84"/>
    <s v="Pago Completo"/>
    <s v="Regular. PC Adto Viagem Gaston 12/11/24 - Porticus"/>
    <s v="D-2025-02-26-24536"/>
  </r>
  <r>
    <d v="2025-02-20T00:00:00"/>
    <s v="Transporte em evento - 20.02"/>
    <s v="I-2024-06190"/>
    <s v="GCF BRA | Eventos e Viagens - Projeto Marajó"/>
    <x v="5"/>
    <x v="2"/>
    <x v="0"/>
    <s v="Co-inversor - Fundación Avina (FA)"/>
    <x v="0"/>
    <x v="11"/>
    <x v="11"/>
    <s v="Organizado por Avina"/>
    <s v="Brasil"/>
    <s v="Reales"/>
    <n v="428"/>
    <n v="74.069999999999993"/>
    <s v="Pago Completo"/>
    <s v="Transporte em evento - 20.02"/>
    <s v="D-2025-02-19-24480"/>
  </r>
  <r>
    <d v="2025-02-21T00:00:00"/>
    <s v="Primer Pago Mariana - I-06834"/>
    <s v="I-2025-06834"/>
    <s v="UE Mx - Consultoría de evaluación, monitoreo y aprendizaje"/>
    <x v="6"/>
    <x v="48"/>
    <x v="0"/>
    <s v="Co-inversor - Fundación Avina (FA)"/>
    <x v="3"/>
    <x v="9"/>
    <x v="9"/>
    <s v="Consultoria Implementación de Programas"/>
    <s v="México"/>
    <s v="Pesos Mexicanos"/>
    <n v="25963.4"/>
    <n v="1274.5899999999999"/>
    <s v="Pago Completo"/>
    <s v="Primer Pago Mariana - I-06834"/>
    <s v="D-2025-02-18-24477"/>
  </r>
  <r>
    <d v="2025-02-21T00:00:00"/>
    <s v="Hotel Romano - Pago 2 alimentos taller CDMX"/>
    <s v="I-2025-06859"/>
    <s v="(Vuelos) Taller para la Construcción de la Estrategia de Fortalecimiento de la Gestión Comunitaria del Agua- CMDX-"/>
    <x v="2"/>
    <x v="47"/>
    <x v="0"/>
    <s v="Avina Americas – Fundación Avina (AA-FA)"/>
    <x v="4"/>
    <x v="4"/>
    <x v="4"/>
    <s v="Organizado por Avina"/>
    <s v="México"/>
    <s v="US Dollar"/>
    <n v="18.34"/>
    <n v="18.34"/>
    <s v="Pago Completo"/>
    <s v="Hotel Romano - Pago 2 alimentos taller CDMX"/>
    <s v="D-2025-02-19-24482"/>
  </r>
  <r>
    <d v="2025-02-21T00:00:00"/>
    <s v="Gabriela Bade Consultoria febrero 2025"/>
    <s v="I-2024-06238"/>
    <s v="UE Chile - Periplo Comunicaciones"/>
    <x v="1"/>
    <x v="30"/>
    <x v="0"/>
    <s v="Co-inversor - Fundación Avina (FA)"/>
    <x v="3"/>
    <x v="9"/>
    <x v="9"/>
    <s v="Consultoria Implementación de Programas"/>
    <s v="Chile"/>
    <s v="Pesos Chilenos"/>
    <n v="815000"/>
    <n v="828.07"/>
    <s v="Pago Completo"/>
    <s v="Gabriela Bade Consultoria febrero 2025"/>
    <s v="D-2025-02-21-24489"/>
  </r>
  <r>
    <d v="2025-02-21T00:00:00"/>
    <s v="Hoteles Romano - Pago alimentos taller CDMX"/>
    <s v="I-2025-06859"/>
    <s v="(Vuelos) Taller para la Construcción de la Estrategia de Fortalecimiento de la Gestión Comunitaria del Agua- CMDX-"/>
    <x v="2"/>
    <x v="47"/>
    <x v="0"/>
    <s v="Avina Americas – Fundación Avina (AA-FA)"/>
    <x v="4"/>
    <x v="4"/>
    <x v="4"/>
    <s v="Organizado por Avina"/>
    <s v="México"/>
    <s v="US Dollar"/>
    <n v="1234.2"/>
    <n v="1234.2"/>
    <s v="Pago Completo"/>
    <s v="Hoteles Romano - Pago alimentos taller CDMX"/>
    <s v="D-2025-02-19-24481"/>
  </r>
  <r>
    <d v="2025-02-24T00:00:00"/>
    <s v="Honorarios febrero 2025"/>
    <s v="I-2024-06293"/>
    <s v="SURGE | Consultoria de Monitoreo e Evaluación | Eva Villanueva"/>
    <x v="2"/>
    <x v="26"/>
    <x v="0"/>
    <s v="Avina Americas – Fundación Avina (AA-FA)"/>
    <x v="5"/>
    <x v="16"/>
    <x v="16"/>
    <s v="Consultoria Implementación de Programas"/>
    <s v="México"/>
    <s v="Pesos Mexicanos"/>
    <n v="36474"/>
    <n v="1790.28"/>
    <s v="Pago Completo"/>
    <s v="Honorarios febrero 2025"/>
    <s v="D-2025-02-20-24486"/>
  </r>
  <r>
    <d v="2025-02-24T00:00:00"/>
    <s v="Honorarios febrero 2025"/>
    <s v="I-2023-05926"/>
    <s v="SURGE FA | Coordinación Programática - Anaid Astorga"/>
    <x v="2"/>
    <x v="26"/>
    <x v="0"/>
    <s v="Avina Americas – Fundación Avina (AA-FA)"/>
    <x v="5"/>
    <x v="16"/>
    <x v="16"/>
    <s v="Consultoria Implementación de Programas"/>
    <s v="México"/>
    <s v="Pesos Mexicanos"/>
    <n v="62058.66"/>
    <n v="3043.58"/>
    <s v="Pago Completo"/>
    <s v="Honorarios febrero 2025"/>
    <s v="D-2025-02-20-24485"/>
  </r>
  <r>
    <d v="2025-02-24T00:00:00"/>
    <s v="Pago honorarios fevereiro"/>
    <s v="I-2024-06739"/>
    <s v="GCF BRA | Administrative Consulting - Caroline Santos"/>
    <x v="2"/>
    <x v="2"/>
    <x v="0"/>
    <s v="Co-inversor - Fundación Avina (FA)"/>
    <x v="0"/>
    <x v="0"/>
    <x v="0"/>
    <s v="Consultoria Implementación de Programas"/>
    <s v="Brasil"/>
    <s v="Reales"/>
    <n v="7000"/>
    <n v="1228.6500000000001"/>
    <s v="Pago Completo"/>
    <s v="Pago honorarios fevereiro"/>
    <s v="D-2025-02-21-24496"/>
  </r>
  <r>
    <d v="2025-02-24T00:00:00"/>
    <s v="Honorarios febrero 2025"/>
    <s v="I-2024-06356"/>
    <s v="ID | Consultoria para Apoyo Administrativo | Adriana Sandoval"/>
    <x v="2"/>
    <x v="27"/>
    <x v="0"/>
    <s v="Co-inversor - Fundación Avina (FA)"/>
    <x v="5"/>
    <x v="16"/>
    <x v="16"/>
    <s v="Consultoria Implementación de Programas"/>
    <s v="Ecuador"/>
    <s v="US Dollar"/>
    <n v="2000"/>
    <n v="2000"/>
    <s v="Pago Completo"/>
    <s v="Honorarios febrero 2025"/>
    <s v="D-2025-02-24-24500"/>
  </r>
  <r>
    <d v="2025-02-25T00:00:00"/>
    <s v="09 Honorarios Ana Maria Febrero 2025"/>
    <s v="I-2024-06261"/>
    <s v="Impulsouth II: Consultoría Comunicaciones Ana Maria Vela"/>
    <x v="2"/>
    <x v="20"/>
    <x v="0"/>
    <s v="Co-inversor - Fundación Avina (FA)"/>
    <x v="7"/>
    <x v="14"/>
    <x v="14"/>
    <s v="Consultoria Implementación de Programas"/>
    <s v="Global"/>
    <s v="Nuevos Soles Peruanos"/>
    <n v="10000"/>
    <n v="2672.37"/>
    <s v="Pago Completo"/>
    <s v="09 Honorarios Ana Maria Febrero 2025"/>
    <s v="D-2025-02-24-24506"/>
  </r>
  <r>
    <d v="2025-02-25T00:00:00"/>
    <s v="Factura 00006-00000058 - Pago 1 Consultoria gestión Aceleradora - Santiago Mazzeo"/>
    <s v="I-2025-06882"/>
    <s v="ECI - Latiturd R C2: Consultoría para gestión Aceleradora de Negocios de Latitud R"/>
    <x v="2"/>
    <x v="13"/>
    <x v="0"/>
    <s v="Co-inversor - Fundación Avina (FA)"/>
    <x v="6"/>
    <x v="8"/>
    <x v="8"/>
    <s v="Consultoria Implementación de Programas"/>
    <s v="Argentina"/>
    <s v="Pesos Argentinos"/>
    <n v="7362400.1100000003"/>
    <n v="7021.84"/>
    <s v="Pago Completo"/>
    <s v="Factura 00006-00000058 - Pago 1 Consultoria gestión Aceleradora - Santiago Mazzeo"/>
    <s v="D-2025-02-24-24512"/>
  </r>
  <r>
    <d v="2025-02-25T00:00:00"/>
    <s v="Rendicion de gastos MGuillibrand Actividades Periplo"/>
    <s v="I-2024-06242"/>
    <s v="UE Chile - Periplo Gastos Varios"/>
    <x v="1"/>
    <x v="30"/>
    <x v="0"/>
    <s v="Co-inversor - Fundación Avina (FA)"/>
    <x v="3"/>
    <x v="9"/>
    <x v="9"/>
    <s v="Contratación de servicios/Otros"/>
    <s v="Chile"/>
    <s v="Pesos Chilenos"/>
    <n v="73320"/>
    <n v="77.430000000000007"/>
    <s v="Pago Completo"/>
    <s v="Rendicion de gastos MGuillibrand Actividades Periplo"/>
    <s v="D-2025-02-21-24494"/>
  </r>
  <r>
    <d v="2025-02-25T00:00:00"/>
    <s v="Pago 3era enmienda I-5638"/>
    <s v="I-2023-05638"/>
    <s v="Walmart-Periplo: CECIG"/>
    <x v="4"/>
    <x v="11"/>
    <x v="2"/>
    <s v="Co-inversor - Avina Americas (AA)"/>
    <x v="3"/>
    <x v="7"/>
    <x v="7"/>
    <s v="Donación efectivo más de U$D 50K"/>
    <s v="México"/>
    <s v="US Dollar"/>
    <n v="4150"/>
    <n v="4150"/>
    <s v="Pago Completo"/>
    <s v="Pago 3era enmienda I-5638"/>
    <s v="D-2025-02-25-24516"/>
  </r>
  <r>
    <d v="2025-02-25T00:00:00"/>
    <s v="Pago 3 Enmienda I-5637"/>
    <s v="I-2023-05637"/>
    <s v="Walmart-Periplo: Cierto"/>
    <x v="4"/>
    <x v="11"/>
    <x v="2"/>
    <s v="Co-inversor - Avina Americas (AA)"/>
    <x v="3"/>
    <x v="7"/>
    <x v="7"/>
    <s v="Donación efectivo más de U$D 50K"/>
    <s v="México"/>
    <s v="US Dollar"/>
    <n v="2250"/>
    <n v="2250"/>
    <s v="Pago Completo"/>
    <s v="Pago 3 Enmienda I-5637"/>
    <s v="D-2025-02-25-24515"/>
  </r>
  <r>
    <d v="2025-02-25T00:00:00"/>
    <s v="Pago 10 Caja Chica Sindy I-5446"/>
    <s v="I-2023-05446"/>
    <s v="ASDI: Caja Chica Sindy - Guatemala"/>
    <x v="2"/>
    <x v="5"/>
    <x v="0"/>
    <s v="Co-inversor - Fundación Avina (FA)"/>
    <x v="3"/>
    <x v="9"/>
    <x v="9"/>
    <s v="Contratación de servicios/Otros"/>
    <s v="Guatemala"/>
    <s v="US Dollar"/>
    <n v="1000"/>
    <n v="1000"/>
    <s v="Pago Completo"/>
    <s v="Pago 10 Caja Chica Sindy I-5446"/>
    <s v="D-2025-02-24-24510"/>
  </r>
  <r>
    <d v="2025-02-25T00:00:00"/>
    <s v="Honorarios febrero 2025"/>
    <s v="I-2024-06088"/>
    <s v="SURGE | Consultoria de Comunicación | Camilo Andrés Velásquez Ruiz"/>
    <x v="2"/>
    <x v="26"/>
    <x v="0"/>
    <s v="Avina Americas – Fundación Avina (AA-FA)"/>
    <x v="5"/>
    <x v="16"/>
    <x v="16"/>
    <s v="Consultoria Implementación de Programas"/>
    <s v="México"/>
    <s v="Pesos Colombianos"/>
    <n v="12098000"/>
    <n v="3148.88"/>
    <s v="Pago Completo"/>
    <s v="Honorarios febrero 2025"/>
    <s v="D-2025-02-24-24509"/>
  </r>
  <r>
    <d v="2025-02-25T00:00:00"/>
    <s v="Pago 5/6 - Consultoria | Eva Eduarda"/>
    <s v="I-2024-06154"/>
    <s v="Biomas II :  Apoio à Coordenação Programática (Eva Eduarda)"/>
    <x v="2"/>
    <x v="40"/>
    <x v="0"/>
    <s v="Co-inversor - Fundación Avina (FA)"/>
    <x v="0"/>
    <x v="0"/>
    <x v="0"/>
    <s v="Consultoria Implementación de Programas"/>
    <s v="Brasil"/>
    <s v="Reales"/>
    <n v="17000"/>
    <n v="2983.87"/>
    <s v="Pago Completo"/>
    <s v="Pago 5/6 - Consultoria | Eva Eduarda"/>
    <s v="D-2025-02-22-24497"/>
  </r>
  <r>
    <d v="2025-02-25T00:00:00"/>
    <s v="Traslados Actividades y reuniones Periplo radiotaxi"/>
    <s v="I-2024-06242"/>
    <s v="UE Chile - Periplo Gastos Varios"/>
    <x v="1"/>
    <x v="30"/>
    <x v="0"/>
    <s v="Co-inversor - Fundación Avina (FA)"/>
    <x v="3"/>
    <x v="9"/>
    <x v="9"/>
    <s v="Contratación de servicios/Otros"/>
    <s v="Chile"/>
    <s v="Pesos Chilenos"/>
    <n v="152157"/>
    <n v="160.68"/>
    <s v="Pago Completo"/>
    <s v="Traslados Actividades y reuniones Periplo radiotaxi"/>
    <s v="D-2025-02-21-24492"/>
  </r>
  <r>
    <d v="2025-02-25T00:00:00"/>
    <s v="Pago Enmienda 2025 I-5635"/>
    <s v="I-2023-05635"/>
    <s v="Walmart-Periplo: Centro de Derechos del Migrante (CDM)"/>
    <x v="4"/>
    <x v="11"/>
    <x v="2"/>
    <s v="Co-inversor - Avina Americas (AA)"/>
    <x v="3"/>
    <x v="7"/>
    <x v="7"/>
    <s v="Donación efectivo más de U$D 50K"/>
    <s v="México"/>
    <s v="US Dollar"/>
    <n v="6250"/>
    <n v="6250"/>
    <s v="Pago Completo"/>
    <s v="Pago Enmienda 2025 I-5635"/>
    <s v="D-2025-02-25-24514"/>
  </r>
  <r>
    <d v="2025-02-25T00:00:00"/>
    <s v="Invoice 002/2025 - pago 2 - Consultoria Maria Fernanda"/>
    <s v="I-2025-06832"/>
    <s v="ECI - Consultoría Programática Apoyo Técnico Latitud R y ECI – Perú"/>
    <x v="2"/>
    <x v="23"/>
    <x v="0"/>
    <s v="Avina Americas – Fundación Avina (AA-FA)"/>
    <x v="6"/>
    <x v="8"/>
    <x v="8"/>
    <s v="Consultoria Implementación de Programas"/>
    <s v="Perú"/>
    <s v="Nuevos Soles Peruanos"/>
    <n v="17323"/>
    <n v="4629.34"/>
    <s v="Pago Completo"/>
    <s v="Invoice 002/2025 - pago 2 - Consultoria Maria Fernanda"/>
    <s v="D-2025-02-24-24499"/>
  </r>
  <r>
    <d v="2025-02-25T00:00:00"/>
    <s v="Invoice 001/2025 - Pago 1 - Consultora apoyo tecnico Bolívia - Alejandra Calderon"/>
    <s v="I-2025-06876"/>
    <s v="ECI - Consultoría Programática Apoyo Técnico Latitud R y ECI  Bolívia"/>
    <x v="2"/>
    <x v="23"/>
    <x v="0"/>
    <s v="Avina Americas – Fundación Avina (AA-FA)"/>
    <x v="6"/>
    <x v="8"/>
    <x v="8"/>
    <s v="Consultoria Implementación de Programas"/>
    <s v="Bolivia"/>
    <s v="Pesos Bolivianos"/>
    <n v="17155.32"/>
    <n v="2464.84"/>
    <s v="Pago Completo"/>
    <s v="Invoice 001/2025 - Pago 1 - Consultora apoyo tecnico Bolívia - Alejandra Calderon"/>
    <s v="D-2025-02-24-24511"/>
  </r>
  <r>
    <d v="2025-02-25T00:00:00"/>
    <s v="Invoice 001/2025 - Pago 1 Consultoria gestión adm. financ"/>
    <s v="I-2025-06878"/>
    <s v="ECI - Latitud R - Consultoría apoyo gestión administrativa y financiera 2025"/>
    <x v="2"/>
    <x v="13"/>
    <x v="0"/>
    <s v="Co-inversor - Fundación Avina (FA)"/>
    <x v="6"/>
    <x v="8"/>
    <x v="8"/>
    <s v="Consultoria Implementación de Programas"/>
    <s v="Global"/>
    <s v="Pesos Colombianos"/>
    <n v="18206390.329999998"/>
    <n v="4437.34"/>
    <s v="Pago Completo"/>
    <s v="Invoice 001/2025 - Pago 1 Consultoria gestión adm. financ"/>
    <s v="D-2025-02-24-24508"/>
  </r>
  <r>
    <d v="2025-02-25T00:00:00"/>
    <s v="NFS 202500000000113 Pagamento 2 I-2024-06654 RC8"/>
    <s v="I-2024-06654"/>
    <s v="HNK BRA - Reciclagem Inclusivo - Passos - Coocares"/>
    <x v="7"/>
    <x v="51"/>
    <x v="0"/>
    <s v="Co-inversor - Fundación Avina (FA)"/>
    <x v="6"/>
    <x v="10"/>
    <x v="10"/>
    <s v="Contratación de servicios/Otros"/>
    <s v="Brasil"/>
    <s v="Reales"/>
    <n v="161566.24"/>
    <n v="27964.25"/>
    <s v="Pago Completo"/>
    <s v="NFS 202500000000113 Pagamento 2 I-2024-06654 RC8"/>
    <s v="D-2025-02-24-24507"/>
  </r>
  <r>
    <d v="2025-02-25T00:00:00"/>
    <s v="Marcela Guillibrand consultoría febrero 2025"/>
    <s v="I-2024-06169"/>
    <s v="UE Chile: Periplo consultoria Marcela Guillibrand"/>
    <x v="1"/>
    <x v="30"/>
    <x v="0"/>
    <s v="Co-inversor - Fundación Avina (FA)"/>
    <x v="3"/>
    <x v="9"/>
    <x v="9"/>
    <s v="Consultoria Implementación de Programas"/>
    <s v="Chile"/>
    <s v="Pesos Chilenos"/>
    <n v="2350000"/>
    <n v="2481.63"/>
    <s v="Pago Completo"/>
    <s v="Marcela Guillibrand consultoría febrero 2025"/>
    <s v="D-2025-02-21-24487"/>
  </r>
  <r>
    <d v="2025-02-25T00:00:00"/>
    <s v="Arriendo Vehiculo traslado Curico"/>
    <s v="I-2024-06242"/>
    <s v="UE Chile - Periplo Gastos Varios"/>
    <x v="1"/>
    <x v="30"/>
    <x v="0"/>
    <s v="Co-inversor - Fundación Avina (FA)"/>
    <x v="3"/>
    <x v="9"/>
    <x v="9"/>
    <s v="Contratación de servicios/Otros"/>
    <s v="Chile"/>
    <s v="Pesos Chilenos"/>
    <n v="115962"/>
    <n v="122.46"/>
    <s v="Pago Completo"/>
    <s v="Arriendo Vehiculo traslado Curico"/>
    <s v="D-2025-02-21-24491"/>
  </r>
  <r>
    <d v="2025-02-25T00:00:00"/>
    <s v="Victoria Arellano consultoría febrero 2025"/>
    <s v="I-2024-06412"/>
    <s v="Consultoría Administrativa Ikatu Maria Victoria Arellano"/>
    <x v="1"/>
    <x v="1"/>
    <x v="0"/>
    <s v="Co-inversor - Fundación Avina (FA)"/>
    <x v="1"/>
    <x v="17"/>
    <x v="17"/>
    <s v="Cooperación Financiera Reembolsable"/>
    <s v="Chile"/>
    <s v="Pesos Chilenos"/>
    <n v="2300000"/>
    <n v="2428.8200000000002"/>
    <s v="Pago Completo"/>
    <s v="Victoria Arellano consultoría febrero 2025"/>
    <s v="D-2025-02-21-24490"/>
  </r>
  <r>
    <d v="2025-02-25T00:00:00"/>
    <s v="Honorarios Carola Febrero 2025"/>
    <s v="I-2025-06830"/>
    <s v="Equipo: Consultoria Gestion Programatica Carola Mejía Silva"/>
    <x v="2"/>
    <x v="52"/>
    <x v="0"/>
    <s v="Co-inversor - Fundación Avina (FA)"/>
    <x v="7"/>
    <x v="14"/>
    <x v="14"/>
    <s v="Consultoria Implementación de Programas"/>
    <s v="Global"/>
    <s v="Pesos Bolivianos"/>
    <n v="14711.48"/>
    <n v="2113.7199999999998"/>
    <s v="Pago Completo"/>
    <s v="Honorarios Carola Febrero 2025"/>
    <s v="D-2025-02-24-24504"/>
  </r>
  <r>
    <d v="2025-02-25T00:00:00"/>
    <s v="Transporte - mobilização de beneficiários"/>
    <s v="I-2024-06190"/>
    <s v="GCF BRA | Eventos e Viagens - Projeto Marajó"/>
    <x v="5"/>
    <x v="4"/>
    <x v="0"/>
    <s v="Co-inversor - Fundación Avina (FA)"/>
    <x v="0"/>
    <x v="11"/>
    <x v="11"/>
    <s v="Organizado por Avina"/>
    <s v="Brasil"/>
    <s v="Reales"/>
    <n v="670"/>
    <n v="115.95"/>
    <s v="Pago Completo"/>
    <s v="Transporte - mobilização de beneficiários"/>
    <s v="D-2025-02-24-24501"/>
  </r>
  <r>
    <d v="2025-02-26T00:00:00"/>
    <s v="Pago Febrero 2025 Pamela"/>
    <s v="I-2024-06568"/>
    <s v="Andes Resiliente II: Consultoría técnica Pamela Olmedo"/>
    <x v="2"/>
    <x v="25"/>
    <x v="0"/>
    <s v="Co-inversor - Fundación Avina (FA)"/>
    <x v="7"/>
    <x v="14"/>
    <x v="14"/>
    <s v="Consultoria Implementación de Programas"/>
    <s v="Ecuador"/>
    <s v="US Dollar"/>
    <n v="3216.96"/>
    <n v="3216.96"/>
    <s v="Pago Completo"/>
    <s v="Pago Febrero 2025 Pamela"/>
    <s v="D-2025-02-24-24505"/>
  </r>
  <r>
    <d v="2025-02-26T00:00:00"/>
    <s v="Pago unico I-6800"/>
    <s v="I-2025-06800"/>
    <s v="SURGE | Fortalecimiento de la Red Nacional por la Vivienda (ReNVi)| INSTITUTO DE ESTUDIOS SOBRE DESIGUALDAD AC"/>
    <x v="4"/>
    <x v="53"/>
    <x v="2"/>
    <s v="Co-inversor - Avina Americas (AA)"/>
    <x v="5"/>
    <x v="18"/>
    <x v="18"/>
    <s v="Donación efectivo más de U$D 3K y menos de U$D 50K"/>
    <s v="México"/>
    <s v="US Dollar"/>
    <n v="30000"/>
    <n v="30000"/>
    <s v="Pago Completo"/>
    <s v="Pago unico I-6800"/>
    <s v="D-2025-02-26-24527"/>
  </r>
  <r>
    <d v="2025-02-26T00:00:00"/>
    <s v="04th payment Mariana"/>
    <s v="I-2024-06548"/>
    <s v="Impulsouth II: Community of Practice Facilitator"/>
    <x v="2"/>
    <x v="20"/>
    <x v="0"/>
    <s v="Co-inversor - Fundación Avina (FA)"/>
    <x v="7"/>
    <x v="22"/>
    <x v="26"/>
    <s v="Consultoria Implementación de Programas"/>
    <s v="Global"/>
    <s v="US Dollar"/>
    <n v="7500"/>
    <n v="7500"/>
    <s v="Pago Completo"/>
    <s v="04th payment Mariana"/>
    <s v="D-2025-02-25-24519"/>
  </r>
  <r>
    <d v="2025-02-26T00:00:00"/>
    <s v="05th payment Mariana"/>
    <s v="I-2024-06548"/>
    <s v="Impulsouth II: Community of Practice Facilitator"/>
    <x v="2"/>
    <x v="20"/>
    <x v="0"/>
    <s v="Co-inversor - Fundación Avina (FA)"/>
    <x v="7"/>
    <x v="22"/>
    <x v="26"/>
    <s v="Consultoria Implementación de Programas"/>
    <s v="Global"/>
    <s v="US Dollar"/>
    <n v="2500"/>
    <n v="2500"/>
    <s v="Pago Completo"/>
    <s v="05th payment Mariana"/>
    <s v="D-2025-02-25-24520"/>
  </r>
  <r>
    <d v="2025-02-26T00:00:00"/>
    <s v="Andrea Riedemann consultoria febrero 2025"/>
    <s v="I-2024-06233"/>
    <s v="UE Chile - Periplo Consultoria MEL"/>
    <x v="1"/>
    <x v="30"/>
    <x v="0"/>
    <s v="Co-inversor - Fundación Avina (FA)"/>
    <x v="3"/>
    <x v="9"/>
    <x v="9"/>
    <s v="Consultoria Implementación de Programas"/>
    <s v="Chile"/>
    <s v="Pesos Chilenos"/>
    <n v="1100000"/>
    <n v="1168.98"/>
    <s v="Pago Completo"/>
    <s v="Andrea Riedemann consultoria febrero 2025"/>
    <s v="D-2025-02-21-24488"/>
  </r>
  <r>
    <d v="2025-02-26T00:00:00"/>
    <s v="Invoice 0001/2025  - Pago 1 Consultoria gestión de datos e informes - Kathy Conicelli"/>
    <s v="I-2025-06883"/>
    <s v="ECI - Latitud R - Consultora Gestión de datos e informes 2025"/>
    <x v="2"/>
    <x v="23"/>
    <x v="0"/>
    <s v="Avina Americas – Fundación Avina (AA-FA)"/>
    <x v="6"/>
    <x v="8"/>
    <x v="8"/>
    <s v="Consultoria Implementación de Programas"/>
    <s v="Argentina"/>
    <s v="Pesos Argentinos"/>
    <n v="4989459.57"/>
    <n v="4758.66"/>
    <s v="Pago Completo"/>
    <s v="Invoice 0001/2025  - Pago 1 Consultoria gestión de datos e informes - Kathy Conicelli"/>
    <s v="D-2025-02-25-24522"/>
  </r>
  <r>
    <d v="2025-02-26T00:00:00"/>
    <s v="Pago 11/12 - Miriam Priotti"/>
    <s v="I-2024-06170"/>
    <s v="Lazos de Agua: Especialista en Cambio de Comportamiento"/>
    <x v="2"/>
    <x v="45"/>
    <x v="0"/>
    <s v="Co-inversor - Fundación Avina (FA)"/>
    <x v="4"/>
    <x v="12"/>
    <x v="12"/>
    <s v="Consultoria Implementación de Programas"/>
    <s v="Argentina"/>
    <s v="Pesos Argentinos"/>
    <n v="2741063"/>
    <n v="2614.27"/>
    <s v="Pago Completo"/>
    <s v="Pago 11/12 - Miriam Priotti"/>
    <s v="D-2025-02-24-24513"/>
  </r>
  <r>
    <d v="2025-02-26T00:00:00"/>
    <s v="Regular. PC Adto Viagem Gaston 29/07/24 - ICS"/>
    <s v="I-2025-06814"/>
    <s v="WTT GER - Viagens 2025 - Via Aérea e adiantamentos"/>
    <x v="3"/>
    <x v="16"/>
    <x v="1"/>
    <s v="WTT Institucional"/>
    <x v="2"/>
    <x v="2"/>
    <x v="2"/>
    <s v="Contratación de servicios/Viajes/Hoteles/Viáticos"/>
    <s v="Brasil"/>
    <s v="Reales"/>
    <n v="1076.25"/>
    <n v="188.76"/>
    <s v="Pago Completo"/>
    <s v="Regular. PC Adto Viagem Gaston 29/07/24 - ICS"/>
    <s v="D-2025-02-26-24535"/>
  </r>
  <r>
    <d v="2025-02-26T00:00:00"/>
    <s v="Rendicion de gastos Actividad La Morada -Curico"/>
    <s v="I-2024-06242"/>
    <s v="UE Chile - Periplo Gastos Varios"/>
    <x v="1"/>
    <x v="30"/>
    <x v="0"/>
    <s v="Co-inversor - Fundación Avina (FA)"/>
    <x v="3"/>
    <x v="9"/>
    <x v="9"/>
    <s v="Contratación de servicios/Otros"/>
    <s v="Chile"/>
    <s v="Pesos Chilenos"/>
    <n v="61950"/>
    <n v="65.83"/>
    <s v="Pago Completo"/>
    <s v="Rendicion de gastos Actividad La Morada -Curico"/>
    <s v="D-2025-02-21-24493"/>
  </r>
  <r>
    <d v="2025-02-26T00:00:00"/>
    <s v="NF 005 - Pago 1 - Consultoria Gestão programatica Brasil - Paula Pariz"/>
    <s v="I-2025-06836"/>
    <s v="ECI - Consultoría Gestión Programática Apoyo Técnico Latitud R y ECI  Brasil"/>
    <x v="7"/>
    <x v="51"/>
    <x v="0"/>
    <s v="Co-inversor - Fundación Avina (FA)"/>
    <x v="6"/>
    <x v="8"/>
    <x v="8"/>
    <s v="Consultoria Implementación de Programas"/>
    <s v="Brasil"/>
    <s v="Reales"/>
    <n v="37127.43"/>
    <n v="6425.1"/>
    <s v="Pago Completo"/>
    <s v="NF 005 - Pago 1 - Consultoria Gestão programatica Brasil - Paula Pariz"/>
    <s v="D-2025-02-24-24498"/>
  </r>
  <r>
    <d v="2025-02-27T00:00:00"/>
    <s v="Pago 11 Jerson I-5430"/>
    <s v="I-2022-05430"/>
    <s v="ASDI: Consultoría Honduras Jerson Muñoz"/>
    <x v="2"/>
    <x v="5"/>
    <x v="0"/>
    <s v="Co-inversor - Fundación Avina (FA)"/>
    <x v="3"/>
    <x v="9"/>
    <x v="9"/>
    <s v="Consultoria Implementación de Programas"/>
    <s v="Honduras"/>
    <s v="Lempiras Hondureñas"/>
    <n v="64290.3"/>
    <n v="2512.48"/>
    <s v="Pago Completo"/>
    <s v="Pago 11 Jerson I-5430"/>
    <s v="D-2025-02-26-24537"/>
  </r>
  <r>
    <d v="2025-02-27T00:00:00"/>
    <s v="I-2024-06589 febrero 25 - Jimena Reyeros-1/2"/>
    <s v="I-2024-06589"/>
    <s v="Renovación - Consultoría en Comunicaciones Jimena Reyeros"/>
    <x v="4"/>
    <x v="41"/>
    <x v="2"/>
    <s v="Co-inversor - Avina Americas (AA)"/>
    <x v="3"/>
    <x v="20"/>
    <x v="20"/>
    <s v="Consultoria Implementación de Programas"/>
    <s v="Ecuador"/>
    <s v="US Dollar"/>
    <n v="2977.58"/>
    <n v="2977.58"/>
    <s v="Pago Completo"/>
    <s v="I-2024-06589 febrero 25 - Jimena Reyeros-1/2"/>
    <s v="D-2025-02-26-24533"/>
  </r>
  <r>
    <d v="2025-02-27T00:00:00"/>
    <s v="10 Pago Nathalia Febrero 2025"/>
    <s v="I-2024-06260"/>
    <s v="Impulsouth II: National Strategies Lead Nathalia"/>
    <x v="2"/>
    <x v="20"/>
    <x v="0"/>
    <s v="Co-inversor - Fundación Avina (FA)"/>
    <x v="7"/>
    <x v="14"/>
    <x v="14"/>
    <s v="Consultoria Implementación de Programas"/>
    <s v="Global"/>
    <s v="Euros"/>
    <n v="1238.71"/>
    <n v="1314"/>
    <s v="Pago Completo"/>
    <s v="10 Pago Nathalia Febrero 2025"/>
    <s v="D-2025-02-24-24503"/>
  </r>
  <r>
    <d v="2025-02-27T00:00:00"/>
    <s v="Factura 56A9288D - Pago 1 - Consultoria Programatica Mexico - Victor Guzman"/>
    <s v="I-2025-06880"/>
    <s v="ECI - Latitud R - Consultoría Apoyo Tecnico Gestión Programatica México"/>
    <x v="2"/>
    <x v="23"/>
    <x v="0"/>
    <s v="Avina Americas – Fundación Avina (AA-FA)"/>
    <x v="6"/>
    <x v="8"/>
    <x v="8"/>
    <s v="Consultoria Implementación de Programas"/>
    <s v="México"/>
    <s v="Pesos Mexicanos"/>
    <n v="135626.32"/>
    <n v="6657.06"/>
    <s v="Pago Completo"/>
    <s v="Factura 56A9288D - Pago 1 - Consultoria Programatica Mexico - Victor Guzman"/>
    <s v="D-2025-02-25-24521"/>
  </r>
  <r>
    <d v="2025-02-27T00:00:00"/>
    <s v="Pago único- Fondo Ecuatoriano Populorum Progressio"/>
    <s v="I-2025-06873"/>
    <s v="Diagnóstico y PIP en comunidades rurales dispersas - Portoviejo"/>
    <x v="2"/>
    <x v="6"/>
    <x v="0"/>
    <s v="Co-inversor - Fundación Avina (FA)"/>
    <x v="4"/>
    <x v="4"/>
    <x v="4"/>
    <s v="Donación efectivo más de U$D 3K y menos de U$D 50K"/>
    <s v="Ecuador"/>
    <s v="US Dollar"/>
    <n v="16458"/>
    <n v="16458"/>
    <s v="Pago Completo"/>
    <s v="Pago único- Fondo Ecuatoriano Populorum Progressio"/>
    <s v="D-2025-02-26-24538"/>
  </r>
  <r>
    <d v="2025-02-27T00:00:00"/>
    <s v="Cta cobro 1 - Pago 1 -  2025 - Diana Castillo"/>
    <s v="I-2025-06810"/>
    <s v="ECI - LR- Consultoría Apoyo Técnico en Colombia y Centro América 2025"/>
    <x v="4"/>
    <x v="12"/>
    <x v="2"/>
    <s v="Co-inversor - Avina Americas (AA)"/>
    <x v="6"/>
    <x v="15"/>
    <x v="15"/>
    <s v="Consultoria Implementación de Programas"/>
    <s v="Colombia"/>
    <s v="US Dollar"/>
    <n v="4334.8500000000004"/>
    <n v="4334.8500000000004"/>
    <s v="Pago Completo"/>
    <s v="Cta cobro 1 - Pago 1 -  2025 - Diana Castillo"/>
    <s v="D-2025-02-25-24523"/>
  </r>
  <r>
    <d v="2025-02-27T00:00:00"/>
    <s v="Pago 2 año 2024 30%"/>
    <s v="I-2023-05548"/>
    <s v="UE Panamá | INDELA : Contratacion de Servicio de Auditoría"/>
    <x v="2"/>
    <x v="35"/>
    <x v="0"/>
    <s v="Co-inversor - Fundación Avina (FA)"/>
    <x v="5"/>
    <x v="5"/>
    <x v="5"/>
    <s v="Consultoria Implementación de Programas"/>
    <s v="Panamá"/>
    <s v="US Dollar"/>
    <n v="856"/>
    <n v="856"/>
    <s v="Pago Completo"/>
    <s v="Pago 2 año 2024 30%"/>
    <s v="D-2025-02-25-24524"/>
  </r>
  <r>
    <d v="2025-02-27T00:00:00"/>
    <s v="I-2024-06589 febrero 25 - Jimena Reyeros-2/2"/>
    <s v="I-2024-06589"/>
    <s v="Renovación - Consultoría en Comunicaciones Jimena Reyeros"/>
    <x v="4"/>
    <x v="41"/>
    <x v="2"/>
    <s v="Co-inversor - Avina Americas (AA)"/>
    <x v="3"/>
    <x v="20"/>
    <x v="20"/>
    <s v="Consultoria Implementación de Programas"/>
    <s v="Ecuador"/>
    <s v="US Dollar"/>
    <n v="298.83999999999997"/>
    <n v="298.83999999999997"/>
    <s v="Pago Completo"/>
    <s v="I-2024-06589 febrero 25 - Jimena Reyeros-2/2"/>
    <s v="D-2025-02-26-24534"/>
  </r>
  <r>
    <d v="2025-02-27T00:00:00"/>
    <s v="Desembolso 2025 I-6823"/>
    <s v="I-2025-06823"/>
    <s v="MapBiomas: Venezuela"/>
    <x v="4"/>
    <x v="10"/>
    <x v="2"/>
    <s v="Co-inversor - Avina Americas (AA)"/>
    <x v="0"/>
    <x v="6"/>
    <x v="6"/>
    <s v="Donación efectivo más de U$D 50K"/>
    <s v="Venezuela"/>
    <s v="US Dollar"/>
    <n v="225000"/>
    <n v="225000"/>
    <s v="Pago Completo"/>
    <s v="Desembolso 2025 I-6823"/>
    <s v="D-2025-02-26-24530"/>
  </r>
  <r>
    <d v="2025-02-27T00:00:00"/>
    <s v="Adelanto de viajes I-2025-06810 - Diana Castillo"/>
    <s v="I-2025-06810"/>
    <s v="ECI - LR- Consultoría Apoyo Técnico en Colombia y Centro América 2025"/>
    <x v="4"/>
    <x v="12"/>
    <x v="2"/>
    <s v="Co-inversor - Avina Americas (AA)"/>
    <x v="6"/>
    <x v="15"/>
    <x v="15"/>
    <s v="Consultoria Implementación de Programas"/>
    <s v="Colombia"/>
    <s v="US Dollar"/>
    <n v="546.71"/>
    <n v="546.71"/>
    <s v="Pago Completo"/>
    <s v="Adelanto de viajes I-2025-06810 - Diana Castillo"/>
    <s v="D-2025-02-26-24526"/>
  </r>
  <r>
    <d v="2025-02-27T00:00:00"/>
    <s v="Reembolso gastos viaje Guatemala - I-6810 - Diana Castillo"/>
    <s v="I-2025-06810"/>
    <s v="ECI - LR- Consultoría Apoyo Técnico en Colombia y Centro América 2025"/>
    <x v="4"/>
    <x v="12"/>
    <x v="2"/>
    <s v="Co-inversor - Avina Americas (AA)"/>
    <x v="6"/>
    <x v="15"/>
    <x v="15"/>
    <s v="Consultoria Implementación de Programas"/>
    <s v="Colombia"/>
    <s v="US Dollar"/>
    <n v="953.29"/>
    <n v="953.29"/>
    <s v="Pago Completo"/>
    <s v="Reembolso gastos viaje Guatemala - I-6810 - Diana Castillo"/>
    <s v="D-2025-02-26-24525"/>
  </r>
  <r>
    <d v="2025-02-27T00:00:00"/>
    <s v="Anticipo Caja Chica Febrero 2025 I-5447"/>
    <s v="I-2023-05447"/>
    <s v="ASDI: Caja Chica Jerson - Honduras"/>
    <x v="2"/>
    <x v="5"/>
    <x v="0"/>
    <s v="Co-inversor - Fundación Avina (FA)"/>
    <x v="3"/>
    <x v="9"/>
    <x v="9"/>
    <s v="Contratación de servicios/Otros"/>
    <s v="Honduras"/>
    <s v="US Dollar"/>
    <n v="1000"/>
    <n v="1000"/>
    <s v="Pago Completo"/>
    <s v="Anticipo Caja Chica Febrero 2025 I-5447"/>
    <s v="D-2025-02-26-24539"/>
  </r>
  <r>
    <d v="2025-02-27T00:00:00"/>
    <s v="Pago 8: Consultoría Emigdia Ybañez"/>
    <s v="I-2024-06265"/>
    <s v="Lazos de Agua: Consultoría de Comunicaciones"/>
    <x v="2"/>
    <x v="6"/>
    <x v="0"/>
    <s v="Co-inversor - Fundación Avina (FA)"/>
    <x v="4"/>
    <x v="12"/>
    <x v="12"/>
    <s v="Consultoria Implementación de Programas"/>
    <s v="Colombia"/>
    <s v="Guaranies Paraguayos"/>
    <n v="34203282.539999999"/>
    <n v="4389.54"/>
    <s v="Pago Completo"/>
    <s v="Pago 8: Consultoría Emigdia Ybañez"/>
    <s v="D-2025-02-26-24532"/>
  </r>
  <r>
    <d v="2025-02-28T00:00:00"/>
    <s v="Ana Carolina - Consultoría"/>
    <s v="I-2024-06729"/>
    <s v="Aliados por el Agua y +Água - Asesoría para revisión de factsheet"/>
    <x v="2"/>
    <x v="36"/>
    <x v="0"/>
    <s v="Co-inversor - Fundación Avina (FA)"/>
    <x v="4"/>
    <x v="4"/>
    <x v="4"/>
    <s v="Contratación de servicios/Otros"/>
    <s v="Argentina"/>
    <s v="US Dollar"/>
    <n v="525"/>
    <n v="525"/>
    <s v="Pago Completo"/>
    <s v="Ana Carolina - Consultoría"/>
    <s v="D-2025-02-27-24547"/>
  </r>
  <r>
    <d v="2025-02-28T00:00:00"/>
    <s v="Pago Único Libelula"/>
    <s v="I-2025-06872"/>
    <s v="ARA: Apoyo técnico y logístico Libélula"/>
    <x v="2"/>
    <x v="54"/>
    <x v="0"/>
    <s v="Co-inversor - Fundación Avina (FA)"/>
    <x v="7"/>
    <x v="22"/>
    <x v="22"/>
    <s v="Donación efectivo más de U$D 3K y menos de U$D 50K"/>
    <s v="Perú"/>
    <s v="US Dollar"/>
    <n v="11560"/>
    <n v="11560"/>
    <s v="Pago Completo"/>
    <s v="Pago Único Libelula"/>
    <s v="D-2025-02-27-24542"/>
  </r>
  <r>
    <d v="2025-02-28T00:00:00"/>
    <s v="Pago 12/12- Consultoría Alejandra Calderón"/>
    <s v="I-2024-06139"/>
    <s v="Aliados por el Agua - Consultoría Programática Bolívia"/>
    <x v="2"/>
    <x v="36"/>
    <x v="0"/>
    <s v="Co-inversor - Fundación Avina (FA)"/>
    <x v="4"/>
    <x v="12"/>
    <x v="12"/>
    <s v="Consultoria Implementación de Programas"/>
    <s v="Bolivia"/>
    <s v="Pesos Bolivianos"/>
    <n v="8553.98"/>
    <n v="1229.02"/>
    <s v="Pago Completo"/>
    <s v="Pago 12/12- Consultoría Alejandra Calderón"/>
    <s v="D-2025-02-27-24543"/>
  </r>
  <r>
    <d v="2025-02-28T00:00:00"/>
    <s v="Ana Carolina - Consultoría"/>
    <s v="I-2024-06729"/>
    <s v="Aliados por el Agua y +Água - Asesoría para revisión de factsheet"/>
    <x v="2"/>
    <x v="55"/>
    <x v="0"/>
    <s v="Co-inversor - Fundación Avina (FA)"/>
    <x v="4"/>
    <x v="4"/>
    <x v="4"/>
    <s v="Contratación de servicios/Otros"/>
    <s v="Argentina"/>
    <s v="US Dollar"/>
    <n v="105"/>
    <n v="105"/>
    <s v="Pago Completo"/>
    <s v="Ana Carolina - Consultoría"/>
    <s v="D-2025-02-27-24548"/>
  </r>
  <r>
    <d v="2025-02-28T00:00:00"/>
    <s v="Despesas 2 - alimentação evento 20.02"/>
    <s v="I-2024-06190"/>
    <s v="GCF BRA | Eventos e Viagens - Projeto Marajó"/>
    <x v="5"/>
    <x v="2"/>
    <x v="0"/>
    <s v="Co-inversor - Fundación Avina (FA)"/>
    <x v="0"/>
    <x v="11"/>
    <x v="11"/>
    <s v="Organizado por Avina"/>
    <s v="Brasil"/>
    <s v="Reales"/>
    <n v="1538.42"/>
    <n v="270.02999999999997"/>
    <s v="Pago Completo"/>
    <s v="Despesas 2 - alimentação evento 20.02"/>
    <s v="D-2025-02-27-24541"/>
  </r>
  <r>
    <d v="2025-03-05T00:00:00"/>
    <s v="Pago unico I-6794"/>
    <s v="I-2025-06794"/>
    <s v="SURGE| Pago por plática con aliadas de Surge | Carlos Heredia"/>
    <x v="4"/>
    <x v="53"/>
    <x v="2"/>
    <s v="Co-inversor - Avina Americas (AA)"/>
    <x v="5"/>
    <x v="18"/>
    <x v="18"/>
    <s v="Consultoría: Contratación de servicios/Otros"/>
    <s v="México"/>
    <s v="US Dollar"/>
    <n v="420"/>
    <n v="420"/>
    <s v="Pago Completo"/>
    <s v="Pago unico I-6794"/>
    <s v="D-2025-02-27-24546"/>
  </r>
  <r>
    <d v="2025-03-05T00:00:00"/>
    <s v="Pago Febrero I-5683 Emmanuel"/>
    <s v="I-2023-05683"/>
    <s v="Walmart-Periplo: Consultoria Enmanuel MEL"/>
    <x v="4"/>
    <x v="11"/>
    <x v="2"/>
    <s v="Co-inversor - Avina Americas (AA)"/>
    <x v="3"/>
    <x v="7"/>
    <x v="7"/>
    <s v="Consultoría: Implementación de Programas"/>
    <s v="México"/>
    <s v="US Dollar"/>
    <n v="1800"/>
    <n v="1800"/>
    <s v="Pago Completo"/>
    <s v="Pago Febrero I-5683 Emmanuel"/>
    <s v="D-2025-03-05-24554"/>
  </r>
  <r>
    <d v="2025-03-05T00:00:00"/>
    <s v="Anticipo Final Caja Chica I-5695"/>
    <s v="I-2023-05695"/>
    <s v="Walmart-Periplo: Gastos de Viaje MEL (Emmanuel)"/>
    <x v="4"/>
    <x v="11"/>
    <x v="2"/>
    <s v="Co-inversor - Avina Americas (AA)"/>
    <x v="3"/>
    <x v="7"/>
    <x v="7"/>
    <s v="Contratación de servicios/Viajes/Hoteles/Viáticos"/>
    <s v="México"/>
    <s v="US Dollar"/>
    <n v="1000"/>
    <n v="1000"/>
    <s v="Pago Completo"/>
    <s v="Anticipo Final Caja Chica I-5695"/>
    <s v="D-2025-03-05-24553"/>
  </r>
  <r>
    <d v="2025-03-06T00:00:00"/>
    <s v="Alojamiento Yaiza"/>
    <s v="I-2024-06315"/>
    <s v="UE Redes Chaco - Coordinación del proyecto (Yaiza Reid Rata) - año II"/>
    <x v="0"/>
    <x v="56"/>
    <x v="0"/>
    <s v="Co-inversor - Fundación Avina (FA)"/>
    <x v="0"/>
    <x v="0"/>
    <x v="0"/>
    <s v="Consultoría: Implementación de Programas"/>
    <s v="Argentina"/>
    <s v="Pesos Argentinos"/>
    <n v="239580"/>
    <n v="225.06"/>
    <s v="Pago Completo"/>
    <s v="Alojamiento Yaiza"/>
    <s v="D-2025-02-26-24531"/>
  </r>
  <r>
    <d v="2025-03-06T00:00:00"/>
    <s v="Pago honorarios febrero"/>
    <s v="I-2025-06833"/>
    <s v="UE Redes Chaco - consultoría administrativa (Fiorella Tomasello)"/>
    <x v="0"/>
    <x v="56"/>
    <x v="0"/>
    <s v="Co-inversor - Fundación Avina (FA)"/>
    <x v="0"/>
    <x v="0"/>
    <x v="0"/>
    <s v="Consultoría: Implementación de Programas"/>
    <s v="Argentina"/>
    <s v="Pesos Argentinos"/>
    <n v="1500000"/>
    <n v="1408.78"/>
    <s v="Pago Completo"/>
    <s v="Pago honorarios febrero"/>
    <s v="D-2025-03-05-24556"/>
  </r>
  <r>
    <d v="2025-03-07T00:00:00"/>
    <s v="FAVIII001 - Pago 1 - Consultoría Gestión UCD - Romina Malagamba"/>
    <s v="I-2025-06881"/>
    <s v="ECI - Consultoria gestión Unidad Ciencia de Datos"/>
    <x v="2"/>
    <x v="23"/>
    <x v="0"/>
    <s v="Avina Americas – Fundación Avina (AA-FA)"/>
    <x v="6"/>
    <x v="8"/>
    <x v="8"/>
    <s v="Consultoría: Implementación de Programas"/>
    <s v="Global"/>
    <s v="Pesos Argentinos"/>
    <n v="10622015.1"/>
    <n v="10004.25"/>
    <s v="Pago Completo"/>
    <s v="FAVIII001 - Pago 1 - Consultoría Gestión UCD - Romina Malagamba"/>
    <s v="D-2025-03-05-24557"/>
  </r>
  <r>
    <d v="2025-03-07T00:00:00"/>
    <s v="Desembolso Préstamo único M.Sanhueza"/>
    <s v="I-2025-06848"/>
    <s v="María Sanhueza Neff FDR 2.0 Ikatu"/>
    <x v="1"/>
    <x v="8"/>
    <x v="0"/>
    <s v="Co-inversor - Fundación Avina (FA)"/>
    <x v="1"/>
    <x v="1"/>
    <x v="1"/>
    <s v="Cooperación Financiera Reembolsable"/>
    <s v="Chile"/>
    <s v="Pesos Chilenos"/>
    <n v="10000000"/>
    <n v="10793.08"/>
    <s v="Pago Completo"/>
    <s v="Desembolso Préstamo único M.Sanhueza"/>
    <s v="D-2025-02-26-24529"/>
  </r>
  <r>
    <d v="2025-03-07T00:00:00"/>
    <s v="Desembolso Préstamo único H.Guerrero"/>
    <s v="I-2025-06855"/>
    <s v="Haide Guerrero Villarroel FDR 2.0 Ikatu"/>
    <x v="1"/>
    <x v="1"/>
    <x v="0"/>
    <s v="Co-inversor - Fundación Avina (FA)"/>
    <x v="1"/>
    <x v="1"/>
    <x v="1"/>
    <s v="Cooperación Financiera Reembolsable"/>
    <s v="Chile"/>
    <s v="Pesos Chilenos"/>
    <n v="3000000"/>
    <n v="3237.92"/>
    <s v="Pago Completo"/>
    <s v="Desembolso Préstamo único H.Guerrero"/>
    <s v="D-2025-02-26-24528"/>
  </r>
  <r>
    <d v="2025-03-07T00:00:00"/>
    <s v="Gabriela Macias - Consultoría"/>
    <s v="I-2024-06163"/>
    <s v="Lazos de Agua: Consultoría Administrativa y Apoyo Contable"/>
    <x v="2"/>
    <x v="45"/>
    <x v="0"/>
    <s v="Co-inversor - Fundación Avina (FA)"/>
    <x v="4"/>
    <x v="12"/>
    <x v="12"/>
    <s v="Consultoría: Implementación de Programas"/>
    <s v="México"/>
    <s v="Pesos Mexicanos"/>
    <n v="46305.68"/>
    <n v="2272.86"/>
    <s v="Pago Completo"/>
    <s v="Gabriela Macias - Consultoría"/>
    <s v="D-2025-02-28-24549"/>
  </r>
  <r>
    <d v="2025-03-07T00:00:00"/>
    <s v="4to desembolso"/>
    <s v="I-2023-05474"/>
    <s v="UE Redes Chaco - Pata Pila"/>
    <x v="0"/>
    <x v="56"/>
    <x v="0"/>
    <s v="Co-inversor - Fundación Avina (FA)"/>
    <x v="0"/>
    <x v="11"/>
    <x v="11"/>
    <s v="Donación efectivo más de U$D 50K"/>
    <s v="Argentina"/>
    <s v="US Dollar"/>
    <n v="62286.25"/>
    <n v="62286.25"/>
    <s v="Pago Completo"/>
    <s v="4to desembolso"/>
    <s v="D-2025-03-06-24563"/>
  </r>
  <r>
    <d v="2025-03-07T00:00:00"/>
    <s v="Pago final I-6134"/>
    <s v="I-2024-06134"/>
    <s v="SURGE | Consejo Regional y Popular de Xpujil"/>
    <x v="4"/>
    <x v="37"/>
    <x v="2"/>
    <s v="Co-inversor - Avina Americas (AA)"/>
    <x v="5"/>
    <x v="18"/>
    <x v="18"/>
    <s v="Donación efectivo más de U$D 3K y menos de U$D 50K"/>
    <s v="México"/>
    <s v="US Dollar"/>
    <n v="5000"/>
    <n v="5000"/>
    <s v="Pago Completo"/>
    <s v="Pago final I-6134"/>
    <s v="D-2025-03-06-24559"/>
  </r>
  <r>
    <d v="2025-03-07T00:00:00"/>
    <s v="Pago final Grafica Fenix I-06775"/>
    <s v="I-2024-06775"/>
    <s v="ASDI: Impresión de Manual para Niñez y Política de Choloma"/>
    <x v="2"/>
    <x v="5"/>
    <x v="0"/>
    <s v="Co-inversor - Fundación Avina (FA)"/>
    <x v="3"/>
    <x v="3"/>
    <x v="3"/>
    <s v="Consultoría: Contratación de servicios/Otros"/>
    <s v="El Salvador"/>
    <s v="US Dollar"/>
    <n v="1100"/>
    <n v="1100"/>
    <s v="Pago Completo"/>
    <s v="Pago final Grafica Fenix I-06775"/>
    <s v="D-2025-03-06-24562"/>
  </r>
  <r>
    <d v="2025-03-07T00:00:00"/>
    <s v="Pago incial | Mujeres, Organización y Territorios MOOTS"/>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26000"/>
    <n v="26000"/>
    <s v="Pago Completo"/>
    <s v="Pago incial | Mujeres, Organización y Territorios MOOTS"/>
    <s v="D-2025-03-07-24568"/>
  </r>
  <r>
    <d v="2025-03-07T00:00:00"/>
    <s v="Marcela Guillibrand - Consultoría"/>
    <s v="I-2025-06835"/>
    <s v="+Água - Consultoría Programática Chile"/>
    <x v="1"/>
    <x v="55"/>
    <x v="0"/>
    <s v="Co-inversor - Fundación Avina (FA)"/>
    <x v="4"/>
    <x v="12"/>
    <x v="12"/>
    <s v="Consultoría: Implementación de Programas"/>
    <s v="Chile"/>
    <s v="Pesos Chilenos"/>
    <n v="3988661"/>
    <n v="4193.25"/>
    <s v="Pago Completo"/>
    <s v="Marcela Guillibrand - Consultoría"/>
    <s v="D-2025-02-28-24552"/>
  </r>
  <r>
    <d v="2025-03-07T00:00:00"/>
    <s v="Pago único I-6795"/>
    <s v="I-2025-06795"/>
    <s v="SURGE FCP | Trabajo digno en marcha | CACEH"/>
    <x v="4"/>
    <x v="53"/>
    <x v="2"/>
    <s v="Co-inversor - Avina Americas (AA)"/>
    <x v="5"/>
    <x v="18"/>
    <x v="18"/>
    <s v="Donación efectivo más de U$D 3K y menos de U$D 50K"/>
    <s v="México"/>
    <s v="US Dollar"/>
    <n v="5000"/>
    <n v="5000"/>
    <s v="Pago Completo"/>
    <s v="Pago único I-6795"/>
    <s v="D-2025-03-05-24555"/>
  </r>
  <r>
    <d v="2025-03-10T00:00:00"/>
    <s v="Pago final"/>
    <s v="I-2024-06716"/>
    <s v="USAID | Ciclo de encuentros para subdonatarios PxP - RACI"/>
    <x v="2"/>
    <x v="15"/>
    <x v="0"/>
    <s v="Co-inversor - Fundación Avina (FA)"/>
    <x v="5"/>
    <x v="5"/>
    <x v="5"/>
    <s v="Consultoría: Contratación de servicios/Otros"/>
    <s v="Brasil"/>
    <s v="US Dollar"/>
    <n v="5000"/>
    <n v="5000"/>
    <s v="Pago Completo"/>
    <s v="Pago final"/>
    <s v="D-2025-03-07-24569"/>
  </r>
  <r>
    <d v="2025-03-10T00:00:00"/>
    <s v="Reembolso - Natalia Maia | Despesas ago a dez  $751,05"/>
    <s v="I-2024-06158"/>
    <s v="POV-VAC-BR: Apoio a PMEL e Gestão - Ano 4 (Natalia Maia)"/>
    <x v="2"/>
    <x v="40"/>
    <x v="0"/>
    <s v="Co-inversor - Fundación Avina (FA)"/>
    <x v="0"/>
    <x v="0"/>
    <x v="0"/>
    <s v="Consultoría: Implementación de Programas"/>
    <s v="Brasil"/>
    <s v="US Dollar"/>
    <n v="751.05"/>
    <n v="751.05"/>
    <s v="Pago Completo"/>
    <s v="Reembolso - Natalia Maia | Despesas ago a dez  $751,05"/>
    <s v="D-2025-03-07-24570"/>
  </r>
  <r>
    <d v="2025-03-10T00:00:00"/>
    <s v="Pago 2-Technical Control Corporation"/>
    <s v="I-2024-06723"/>
    <s v="Lazos de Agua: contratación especialista MEL"/>
    <x v="2"/>
    <x v="6"/>
    <x v="0"/>
    <s v="Co-inversor - Fundación Avina (FA)"/>
    <x v="4"/>
    <x v="12"/>
    <x v="12"/>
    <s v="Consultoría: Implementación de Programas"/>
    <s v="Paraguay"/>
    <s v="Pesos Argentinos"/>
    <n v="6816667"/>
    <n v="6420.22"/>
    <s v="Pago Completo"/>
    <s v="Pago 2-Technical Control Corporation"/>
    <s v="D-2025-03-07-24574"/>
  </r>
  <r>
    <d v="2025-03-10T00:00:00"/>
    <s v="Honorarios febrero 2025 - Yaiza Reid Rata"/>
    <s v="I-2024-06315"/>
    <s v="UE Redes Chaco - Coordinación del proyecto (Yaiza Reid Rata) - año II"/>
    <x v="0"/>
    <x v="56"/>
    <x v="0"/>
    <s v="Co-inversor - Fundación Avina (FA)"/>
    <x v="0"/>
    <x v="0"/>
    <x v="0"/>
    <s v="Consultoría: Implementación de Programas"/>
    <s v="Argentina"/>
    <s v="Pesos Argentinos"/>
    <n v="3231220"/>
    <n v="3031.16"/>
    <s v="Pago Completo"/>
    <s v="Honorarios febrero 2025 - Yaiza Reid Rata"/>
    <s v="D-2025-03-10-24576"/>
  </r>
  <r>
    <d v="2025-03-10T00:00:00"/>
    <s v="Desembolso 1/2 (70%) - Producciones Nativas"/>
    <s v="I-2025-06850"/>
    <s v="UE Redes Chaco - fondos de innovación (Producciones Nativas)"/>
    <x v="0"/>
    <x v="56"/>
    <x v="0"/>
    <s v="Co-inversor - Fundación Avina (FA)"/>
    <x v="0"/>
    <x v="11"/>
    <x v="11"/>
    <s v="Donación efectivo más de U$D 50K"/>
    <s v="Argentina"/>
    <s v="Pesos Argentinos"/>
    <n v="48275500"/>
    <n v="45286.59"/>
    <s v="Pago Completo"/>
    <s v="Desembolso 1/2 (70%) - Producciones Nativas"/>
    <s v="D-2025-03-10-24575"/>
  </r>
  <r>
    <d v="2025-03-10T00:00:00"/>
    <s v="Pago WIX I-5749"/>
    <s v="I-2023-05749"/>
    <s v="Walmart-Periplo: Contratacion de Traducciones e Interpretacion y Servicios Varios"/>
    <x v="4"/>
    <x v="11"/>
    <x v="2"/>
    <s v="Co-inversor - Avina Americas (AA)"/>
    <x v="3"/>
    <x v="7"/>
    <x v="7"/>
    <s v="Consultoría: Contratación de servicios/Otros"/>
    <s v="México"/>
    <s v="US Dollar"/>
    <n v="55.84"/>
    <n v="55.84"/>
    <s v="Pago Completo"/>
    <s v="Pago WIX I-5749"/>
    <s v="D-2025-03-11-24580"/>
  </r>
  <r>
    <d v="2025-03-11T00:00:00"/>
    <s v="FT 7907 Via Aerea - Passagem Brimdjam SP/BEL - 13 a 16/03/2025"/>
    <s v="I-2025-06814"/>
    <s v="WTT GER - Viagens 2025 - Via Aérea e adiantamentos"/>
    <x v="3"/>
    <x v="18"/>
    <x v="1"/>
    <s v="WTT Institucional"/>
    <x v="2"/>
    <x v="2"/>
    <x v="2"/>
    <s v="Contratación de servicios/Viajes/Hoteles/Viáticos"/>
    <s v="Brasil"/>
    <s v="Reales"/>
    <n v="1633.37"/>
    <n v="279.95999999999998"/>
    <s v="Pago Completo"/>
    <s v="FT 7907 Via Aerea - Passagem Brimdjam SP/BEL - 13 a 16/03/2025"/>
    <s v="D-2025-03-13-24598"/>
  </r>
  <r>
    <d v="2025-03-11T00:00:00"/>
    <s v="Reemb. Gracyane - Santarém 19 a 21/02/25"/>
    <s v="I-2025-06814"/>
    <s v="WTT GER - Viagens 2025 - Via Aérea e adiantamentos"/>
    <x v="3"/>
    <x v="42"/>
    <x v="1"/>
    <s v="WTT Institucional"/>
    <x v="2"/>
    <x v="2"/>
    <x v="2"/>
    <s v="Contratación de servicios/Viajes/Hoteles/Viáticos"/>
    <s v="Brasil"/>
    <s v="Reales"/>
    <n v="705.68"/>
    <n v="120.95"/>
    <s v="Pago Completo"/>
    <s v="Reemb. Gracyane - Santarém 19 a 21/02/25"/>
    <s v="D-2025-03-13-24599"/>
  </r>
  <r>
    <d v="2025-03-11T00:00:00"/>
    <s v="Hospedagens - Evento 20.03"/>
    <s v="I-2024-06190"/>
    <s v="GCF BRA | Eventos e Viagens - Projeto Marajó"/>
    <x v="5"/>
    <x v="2"/>
    <x v="0"/>
    <s v="Co-inversor - Fundación Avina (FA)"/>
    <x v="0"/>
    <x v="11"/>
    <x v="11"/>
    <s v="Organizado por Avina"/>
    <s v="Brasil"/>
    <s v="Reales"/>
    <n v="2360"/>
    <n v="414.23"/>
    <s v="Pago Completo"/>
    <s v="Hospedagens - Evento 20.03"/>
    <s v="D-2025-03-07-24573"/>
  </r>
  <r>
    <d v="2025-03-11T00:00:00"/>
    <s v="FT 7905 Via Aerea - Passagem Angelica POA/MCP - 19 a 21/03/2025"/>
    <s v="I-2025-06814"/>
    <s v="WTT GER - Viagens 2025 - Via Aérea e adiantamentos"/>
    <x v="3"/>
    <x v="16"/>
    <x v="1"/>
    <s v="WTT Institucional"/>
    <x v="2"/>
    <x v="2"/>
    <x v="2"/>
    <s v="Contratación de servicios/Viajes/Hoteles/Viáticos"/>
    <s v="Brasil"/>
    <s v="Reales"/>
    <n v="3298.1"/>
    <n v="565.29"/>
    <s v="Pago Completo"/>
    <s v="FT 7905 Via Aerea - Passagem Angelica POA/MCP - 19 a 21/03/2025"/>
    <s v="D-2025-03-11-24586"/>
  </r>
  <r>
    <d v="2025-03-11T00:00:00"/>
    <s v="Pago adicional 2"/>
    <s v="I-2023-05601"/>
    <s v="POV BOL - Fundación Jubileo &quot;Voces del Chaco Fase II&quot;"/>
    <x v="2"/>
    <x v="40"/>
    <x v="0"/>
    <s v="Co-inversor - Fundación Avina (FA)"/>
    <x v="0"/>
    <x v="11"/>
    <x v="11"/>
    <s v="Donación efectivo más de U$D 3K y menos de U$D 50K"/>
    <s v="Bolivia"/>
    <s v="US Dollar"/>
    <n v="447"/>
    <n v="447"/>
    <s v="Pago Completo"/>
    <s v="Pago adicional 2"/>
    <s v="D-2025-03-10-24579"/>
  </r>
  <r>
    <d v="2025-03-11T00:00:00"/>
    <s v="Segundo Pago FEPP"/>
    <s v="I-2024-06552"/>
    <s v="Lazos de Agua: Diseño de la Implementación en el Ecuador"/>
    <x v="2"/>
    <x v="57"/>
    <x v="0"/>
    <s v="Co-inversor - Fundación Avina (FA)"/>
    <x v="4"/>
    <x v="4"/>
    <x v="4"/>
    <s v="Consultoría: Contratación de servicios/Otros"/>
    <s v="Ecuador"/>
    <s v="US Dollar"/>
    <n v="19000"/>
    <n v="19000"/>
    <s v="Pago Completo"/>
    <s v="Segundo Pago FEPP"/>
    <s v="D-2025-03-06-24565"/>
  </r>
  <r>
    <d v="2025-03-11T00:00:00"/>
    <s v="Alimentação - Evento 20.03"/>
    <s v="I-2024-06190"/>
    <s v="GCF BRA | Eventos e Viagens - Projeto Marajó"/>
    <x v="5"/>
    <x v="2"/>
    <x v="0"/>
    <s v="Co-inversor - Fundación Avina (FA)"/>
    <x v="0"/>
    <x v="11"/>
    <x v="11"/>
    <s v="Organizado por Avina"/>
    <s v="Brasil"/>
    <s v="Reales"/>
    <n v="5250"/>
    <n v="921.49"/>
    <s v="Pago Completo"/>
    <s v="Alimentação - Evento 20.03"/>
    <s v="D-2025-03-07-24572"/>
  </r>
  <r>
    <d v="2025-03-11T00:00:00"/>
    <s v="Pago I-2024-06380 - Daniela Salas"/>
    <s v="I-2024-06380"/>
    <s v="ICC: consultoría de monitoreo, evaluación y aprendizaje"/>
    <x v="2"/>
    <x v="58"/>
    <x v="0"/>
    <s v="Co-inversor - Fundación Avina (FA)"/>
    <x v="3"/>
    <x v="9"/>
    <x v="9"/>
    <s v="Consultoría: Implementación de Programas"/>
    <s v="Perú"/>
    <s v="Nuevos Soles Peruanos"/>
    <n v="8500"/>
    <n v="2331.3200000000002"/>
    <s v="Pago Completo"/>
    <s v="Pago I-2024-06380 - Daniela Salas"/>
    <s v="D-2025-03-07-24571"/>
  </r>
  <r>
    <d v="2025-03-11T00:00:00"/>
    <s v="Desembolso Jorge Oreamuno"/>
    <s v="I-2024-06643"/>
    <s v="CARSI IV - Consultoría Fortalecimiento y traslado de metodología a LCA"/>
    <x v="2"/>
    <x v="27"/>
    <x v="0"/>
    <s v="Co-inversor - Fundación Avina (FA)"/>
    <x v="4"/>
    <x v="4"/>
    <x v="4"/>
    <s v="Consultoría: Contratación de servicios/Otros"/>
    <s v="Costa Rica"/>
    <s v="US Dollar"/>
    <n v="2030.59"/>
    <n v="2030.59"/>
    <s v="Pago Completo"/>
    <s v="Desembolso Jorge Oreamuno"/>
    <s v="D-2025-03-10-24577"/>
  </r>
  <r>
    <d v="2025-03-11T00:00:00"/>
    <s v="FT 7908 Via Aerea - Passagem e Hosp. Gracyane - Manaus 19 a 22/02/2025"/>
    <s v="I-2025-06814"/>
    <s v="WTT GER - Viagens 2025 - Via Aérea e adiantamentos"/>
    <x v="3"/>
    <x v="42"/>
    <x v="1"/>
    <s v="WTT Institucional"/>
    <x v="2"/>
    <x v="2"/>
    <x v="2"/>
    <s v="Contratación de servicios/Viajes/Hoteles/Viáticos"/>
    <s v="Brasil"/>
    <s v="Reales"/>
    <n v="3166.67"/>
    <n v="541.41999999999996"/>
    <s v="Pago Completo"/>
    <s v="FT 7908 Via Aerea - Passagem e Hosp. Gracyane - Manaus 19 a 22/02/2025"/>
    <s v="D-2025-03-11-24585"/>
  </r>
  <r>
    <d v="2025-03-11T00:00:00"/>
    <s v="Consultoría Florencia Rojas - Pago 7"/>
    <s v="I-2024-06118"/>
    <s v="Pro-CLIMAR Argentina - Project coordinator - Integral coordination for actions implementations – Florencia Rojas"/>
    <x v="2"/>
    <x v="38"/>
    <x v="0"/>
    <s v="Co-inversor - Fundación Avina (FA)"/>
    <x v="6"/>
    <x v="8"/>
    <x v="8"/>
    <s v="Consultoría: Implementación de Programas"/>
    <s v="Argentina"/>
    <s v="Pesos Argentinos"/>
    <n v="3168274"/>
    <n v="2975.6"/>
    <s v="Pago Completo"/>
    <s v="Consultoría Florencia Rojas - Pago 7"/>
    <s v="D-2025-03-10-24578"/>
  </r>
  <r>
    <d v="2025-03-12T00:00:00"/>
    <s v="Desembolso 1/2 (70%) - Red Puna"/>
    <s v="I-2025-06845"/>
    <s v="UE Redes Chaco - fondos de innovación (Red Puna)"/>
    <x v="0"/>
    <x v="56"/>
    <x v="0"/>
    <s v="Co-inversor - Fundación Avina (FA)"/>
    <x v="0"/>
    <x v="11"/>
    <x v="11"/>
    <s v="Donación efectivo más de U$D 50K"/>
    <s v="Argentina"/>
    <s v="Pesos Argentinos"/>
    <n v="48275500"/>
    <n v="45254.75"/>
    <s v="Pago Completo"/>
    <s v="Desembolso 1/2 (70%) - Red Puna"/>
    <s v="D-2025-03-11-24582"/>
  </r>
  <r>
    <d v="2025-03-12T00:00:00"/>
    <s v="Invoice 05/03/2025 - Pago 1 Consultoría para apoyo a Aceleradora de Negocios - Benjamin Pardo"/>
    <s v="I-2025-06837"/>
    <s v="ECI - Latitud R - Consultoría para apoyo a Aceleradora de Negocios de Latitud R"/>
    <x v="2"/>
    <x v="13"/>
    <x v="0"/>
    <s v="Co-inversor - Fundación Avina (FA)"/>
    <x v="6"/>
    <x v="8"/>
    <x v="8"/>
    <s v="Consultoría: Implementación de Programas"/>
    <s v="Chile"/>
    <s v="Pesos Chilenos"/>
    <n v="3446593.92"/>
    <n v="3623.38"/>
    <s v="Pago Completo"/>
    <s v="Invoice 05/03/2025 - Pago 1 Consultoría para apoyo a Aceleradora de Negocios - Benjamin Pardo"/>
    <s v="D-2025-03-06-24560"/>
  </r>
  <r>
    <d v="2025-03-12T00:00:00"/>
    <s v="Desembolso único I-06900"/>
    <s v="I-2025-06900"/>
    <s v="MapBiomas: Mapping workshop in DRC"/>
    <x v="4"/>
    <x v="10"/>
    <x v="2"/>
    <s v="Co-inversor - Avina Americas (AA)"/>
    <x v="0"/>
    <x v="6"/>
    <x v="6"/>
    <s v="Consultoría: Contratación de servicios/Otros"/>
    <s v="República Democrática del Congo"/>
    <s v="US Dollar"/>
    <n v="10000"/>
    <n v="10000"/>
    <s v="Pago Completo"/>
    <s v="Desembolso único I-06900"/>
    <s v="D-2025-03-11-24583"/>
  </r>
  <r>
    <d v="2025-03-12T00:00:00"/>
    <s v="Pago Único I-06751"/>
    <s v="I-2024-06751"/>
    <s v="Primera Cumbre Regional de las Niñas - Las Tremendas"/>
    <x v="4"/>
    <x v="59"/>
    <x v="2"/>
    <s v="Co-inversor - Avina Americas (AA)"/>
    <x v="7"/>
    <x v="25"/>
    <x v="27"/>
    <s v="Donación efectivo más de U$D 3K y menos de U$D 50K"/>
    <s v="Chile"/>
    <s v="US Dollar"/>
    <n v="5000"/>
    <n v="5000"/>
    <s v="Pago Completo"/>
    <s v="Pago Único I-06751"/>
    <s v="D-2025-03-11-24581"/>
  </r>
  <r>
    <d v="2025-03-12T00:00:00"/>
    <s v="I-2025-06837 - Reembolso gastos viaje centroamerica feb 2025"/>
    <s v="I-2025-06837"/>
    <s v="ECI - Latitud R - Consultoría para apoyo a Aceleradora de Negocios de Latitud R"/>
    <x v="2"/>
    <x v="13"/>
    <x v="0"/>
    <s v="Co-inversor - Fundación Avina (FA)"/>
    <x v="6"/>
    <x v="8"/>
    <x v="8"/>
    <s v="Consultoría: Implementación de Programas"/>
    <s v="Chile"/>
    <s v="US Dollar"/>
    <n v="432.09"/>
    <n v="432.09"/>
    <s v="Pago Completo"/>
    <s v="I-2025-06837 - Reembolso gastos viaje centroamerica feb 2025"/>
    <s v="D-2025-03-06-24561"/>
  </r>
  <r>
    <d v="2025-03-12T00:00:00"/>
    <s v="Pago honorarios fevereiro Lara Vaz"/>
    <s v="I-2024-06591"/>
    <s v="GCF BRA | Consultoria Genero e Diversidade - Lara Vaz"/>
    <x v="2"/>
    <x v="2"/>
    <x v="0"/>
    <s v="Co-inversor - Fundación Avina (FA)"/>
    <x v="0"/>
    <x v="0"/>
    <x v="0"/>
    <s v="Consultoría: Implementación de Programas"/>
    <s v="Brasil"/>
    <s v="Reales"/>
    <n v="7862.25"/>
    <n v="1344.25"/>
    <s v="Pago Completo"/>
    <s v="Pago honorarios fevereiro Lara Vaz"/>
    <s v="D-2025-03-11-24584"/>
  </r>
  <r>
    <d v="2025-03-13T00:00:00"/>
    <s v="NF 9 ref. 2 Pago Especialista Ciência Tec. Inov. - Maria Angélica"/>
    <s v="I-2025-06829"/>
    <s v="WTT Especialista em Ciência, Tecn. e Inovação - Maria Angélica"/>
    <x v="3"/>
    <x v="19"/>
    <x v="1"/>
    <s v="WTT Institucional"/>
    <x v="2"/>
    <x v="2"/>
    <x v="2"/>
    <s v="Consultoría: Implementación de Programas"/>
    <s v="Brasil"/>
    <s v="Reales"/>
    <n v="5375.28"/>
    <n v="919.04"/>
    <s v="Pago Completo"/>
    <s v="NF 9 ref. 2 Pago Especialista Ciência Tec. Inov. - Maria Angélica"/>
    <s v="D-2025-03-13-24595"/>
  </r>
  <r>
    <d v="2025-03-13T00:00:00"/>
    <s v="Desembolso Préstamo único O.Varela FD2"/>
    <s v="I-2025-06842"/>
    <s v="Osdilvia Varela Varela FDR 2.0 Ikatu"/>
    <x v="1"/>
    <x v="1"/>
    <x v="0"/>
    <s v="Co-inversor - Fundación Avina (FA)"/>
    <x v="1"/>
    <x v="1"/>
    <x v="1"/>
    <s v="Cooperación Financiera Reembolsable"/>
    <s v="Chile"/>
    <s v="Pesos Chilenos"/>
    <n v="7000000"/>
    <n v="7467.06"/>
    <s v="Pago Completo"/>
    <s v="Desembolso Préstamo único O.Varela FD2"/>
    <s v="D-2025-03-06-24564"/>
  </r>
  <r>
    <d v="2025-03-13T00:00:00"/>
    <s v="NF 24 ref. Pago 2 - Comunicação WTT - Mariana Brimdjam"/>
    <s v="I-2025-06828"/>
    <s v="WTT COM - Consultora - Mariana Ribeiro Brimdjam"/>
    <x v="3"/>
    <x v="19"/>
    <x v="1"/>
    <s v="WTT Institucional"/>
    <x v="2"/>
    <x v="2"/>
    <x v="2"/>
    <s v="Consultoría: Implementación de Programas"/>
    <s v="Brasil"/>
    <s v="Reales"/>
    <n v="12600"/>
    <n v="2167.63"/>
    <s v="Pago Completo"/>
    <s v="NF 24 ref. Pago 2 - Comunicação WTT - Mariana Brimdjam"/>
    <s v="D-2025-03-12-24593"/>
  </r>
  <r>
    <d v="2025-03-13T00:00:00"/>
    <s v="NF 9 ref. 2 Pago Especialista Ciência Tec. Inov. - Maria Angélica"/>
    <s v="I-2025-06829"/>
    <s v="WTT Especialista em Ciência, Tecn. e Inovação - Maria Angélica"/>
    <x v="3"/>
    <x v="18"/>
    <x v="1"/>
    <s v="WTT Institucional"/>
    <x v="2"/>
    <x v="2"/>
    <x v="2"/>
    <s v="Consultoría: Implementación de Programas"/>
    <s v="Brasil"/>
    <s v="Reales"/>
    <n v="30528.63"/>
    <n v="5219.6400000000003"/>
    <s v="Pago Completo"/>
    <s v="NF 9 ref. 2 Pago Especialista Ciência Tec. Inov. - Maria Angélica"/>
    <s v="D-2025-03-13-24594"/>
  </r>
  <r>
    <d v="2025-03-13T00:00:00"/>
    <s v="Pago diciembre - enero 2025 Juan Duncan"/>
    <s v="I-2024-06469"/>
    <s v="ICC: Consultoría en comunicación - Juan Duncan"/>
    <x v="2"/>
    <x v="58"/>
    <x v="0"/>
    <s v="Co-inversor - Fundación Avina (FA)"/>
    <x v="3"/>
    <x v="9"/>
    <x v="9"/>
    <s v="Consultoría: Implementación de Programas"/>
    <s v="Argentina"/>
    <s v="Pesos Argentinos"/>
    <n v="1380787.2"/>
    <n v="1294.23"/>
    <s v="Pago Completo"/>
    <s v="Pago diciembre - enero 2025 Juan Duncan"/>
    <s v="D-2025-03-11-24587"/>
  </r>
  <r>
    <d v="2025-03-13T00:00:00"/>
    <s v="NF 11 ref. 1 Aditivo Pago 2 - Programa Políticas - Mariana Brito"/>
    <s v="I-2024-06566"/>
    <s v="WTT POL - Consultora - Mariana Brito"/>
    <x v="3"/>
    <x v="19"/>
    <x v="1"/>
    <s v="WTT Institucional"/>
    <x v="2"/>
    <x v="2"/>
    <x v="2"/>
    <s v="Consultoría: Implementación de Programas"/>
    <s v="Brasil"/>
    <s v="Reales"/>
    <n v="10800"/>
    <n v="1857.97"/>
    <s v="Pago Completo"/>
    <s v="NF 11 ref. 1 Aditivo Pago 2 - Programa Políticas - Mariana Brito"/>
    <s v="D-2025-03-12-24592"/>
  </r>
  <r>
    <d v="2025-03-14T00:00:00"/>
    <s v="2 Desembolso - ASSOAB"/>
    <s v="I-2024-06621"/>
    <s v="WTT TEC - Castanha - ASSOAB/Uixí"/>
    <x v="3"/>
    <x v="3"/>
    <x v="1"/>
    <s v="WTT Institucional"/>
    <x v="2"/>
    <x v="13"/>
    <x v="13"/>
    <s v="Donación efectivo más de U$D 3K y menos de U$D 50K"/>
    <s v="Brasil"/>
    <s v="Reales"/>
    <n v="8110"/>
    <n v="1395.2"/>
    <s v="Pago Completo"/>
    <s v="2 Desembolso - ASSOAB"/>
    <s v="D-2025-03-14-24603"/>
  </r>
  <r>
    <d v="2025-03-14T00:00:00"/>
    <s v="Desembolso complementar"/>
    <s v="I-2024-06586"/>
    <s v="OSF Brasil | Voz Quilombola na COP16"/>
    <x v="2"/>
    <x v="40"/>
    <x v="0"/>
    <s v="Co-inversor - Fundación Avina (FA)"/>
    <x v="0"/>
    <x v="0"/>
    <x v="0"/>
    <s v="Donación efectivo hasta U$D 3K"/>
    <s v="Brasil"/>
    <s v="US Dollar"/>
    <n v="1100"/>
    <n v="1100"/>
    <s v="Pago Completo"/>
    <s v="Desembolso complementar"/>
    <s v="D-2025-03-14-24601"/>
  </r>
  <r>
    <d v="2025-03-14T00:00:00"/>
    <s v="Pago Traduccion Signify I-5749"/>
    <s v="I-2023-05749"/>
    <s v="Walmart-Periplo: Contratacion de Traducciones e Interpretacion y Servicios Varios"/>
    <x v="4"/>
    <x v="11"/>
    <x v="2"/>
    <s v="Co-inversor - Avina Americas (AA)"/>
    <x v="3"/>
    <x v="7"/>
    <x v="7"/>
    <s v="Consultoría: Contratación de servicios/Otros"/>
    <s v="México"/>
    <s v="US Dollar"/>
    <n v="104.95"/>
    <n v="104.95"/>
    <s v="Pago Completo"/>
    <s v="Pago Traduccion Signify I-5749"/>
    <s v="D-2025-03-13-24597"/>
  </r>
  <r>
    <d v="2025-03-14T00:00:00"/>
    <s v="1° Pagamento - Plano de Trabalho Apó Socioambiental ME"/>
    <s v="I-2024-06456"/>
    <s v="GCF BRA | FPIC Process - Apó Socioambiental"/>
    <x v="2"/>
    <x v="2"/>
    <x v="0"/>
    <s v="Co-inversor - Fundación Avina (FA)"/>
    <x v="0"/>
    <x v="11"/>
    <x v="11"/>
    <s v="Consultoría: Contratación de servicios/Otros"/>
    <s v="Brasil"/>
    <s v="US Dollar"/>
    <n v="15000"/>
    <n v="15000"/>
    <s v="Pago Completo"/>
    <s v="1° Pagamento - Plano de Trabalho Apó Socioambiental ME"/>
    <s v="D-2025-03-12-24589"/>
  </r>
  <r>
    <d v="2025-03-14T00:00:00"/>
    <s v="2 Desembolso - Invento"/>
    <s v="I-2024-06623"/>
    <s v="WTT TEC - Plantadeira - Invento"/>
    <x v="3"/>
    <x v="3"/>
    <x v="1"/>
    <s v="WTT Institucional"/>
    <x v="2"/>
    <x v="13"/>
    <x v="13"/>
    <s v="Donación efectivo más de U$D 3K y menos de U$D 50K"/>
    <s v="Brasil"/>
    <s v="Reales"/>
    <n v="6924.96"/>
    <n v="1191.33"/>
    <s v="Pago Completo"/>
    <s v="2 Desembolso - Invento"/>
    <s v="D-2025-03-14-24600"/>
  </r>
  <r>
    <d v="2025-03-14T00:00:00"/>
    <s v="Honorários Fevereiro/2025"/>
    <s v="I-2025-06877"/>
    <s v="Avina | Consultoría Coordinación Programática | Isadora Harvey"/>
    <x v="2"/>
    <x v="40"/>
    <x v="0"/>
    <s v="Co-inversor - Fundación Avina (FA)"/>
    <x v="0"/>
    <x v="0"/>
    <x v="0"/>
    <s v="Consultoría: Implementación de Programas"/>
    <s v="Brasil"/>
    <s v="Reales"/>
    <n v="18306.5"/>
    <n v="3213.19"/>
    <s v="Pago Completo"/>
    <s v="Honorários Fevereiro/2025"/>
    <s v="D-2025-03-06-24558"/>
  </r>
  <r>
    <d v="2025-03-17T00:00:00"/>
    <s v="Desembolso 1/2 (70%) - Red Agroforestal"/>
    <s v="I-2025-06847"/>
    <s v="UE Redes Chaco - fondos de innovación (Asoc. Civil Red Agroforestal Chaco Argentina)"/>
    <x v="0"/>
    <x v="56"/>
    <x v="0"/>
    <s v="Co-inversor - Fundación Avina (FA)"/>
    <x v="0"/>
    <x v="11"/>
    <x v="11"/>
    <s v="Donación efectivo más de U$D 50K"/>
    <s v="Argentina"/>
    <s v="Pesos Argentinos"/>
    <n v="48275500"/>
    <n v="45180.63"/>
    <s v="Pago Completo"/>
    <s v="Desembolso 1/2 (70%) - Red Agroforestal"/>
    <s v="D-2025-03-12-24591"/>
  </r>
  <r>
    <d v="2025-03-17T00:00:00"/>
    <s v="Desembolso 1/2 (70%) - UNSAM"/>
    <s v="I-2025-06846"/>
    <s v="UE Redes Chaco - fondos de innovación (UNSAM)"/>
    <x v="0"/>
    <x v="56"/>
    <x v="0"/>
    <s v="Co-inversor - Fundación Avina (FA)"/>
    <x v="0"/>
    <x v="11"/>
    <x v="11"/>
    <s v="Donación efectivo más de U$D 3K y menos de U$D 50K"/>
    <s v="Argentina"/>
    <s v="Pesos Argentinos"/>
    <n v="16339400"/>
    <n v="15345.76"/>
    <s v="Pago Completo"/>
    <s v="Desembolso 1/2 (70%) - UNSAM"/>
    <s v="D-2025-03-17-24609"/>
  </r>
  <r>
    <d v="2025-03-17T00:00:00"/>
    <s v="Desembolso 1 Aditivo - ASSOAB"/>
    <s v="I-2024-06621"/>
    <s v="WTT TEC - Castanha - ASSOAB/Uixí"/>
    <x v="3"/>
    <x v="3"/>
    <x v="1"/>
    <s v="WTT Institucional"/>
    <x v="2"/>
    <x v="13"/>
    <x v="13"/>
    <s v="Donación efectivo más de U$D 3K y menos de U$D 50K"/>
    <s v="Brasil"/>
    <s v="Reales"/>
    <n v="12000"/>
    <n v="2090.0100000000002"/>
    <s v="Pago Completo"/>
    <s v="Desembolso 1 Aditivo - ASSOAB"/>
    <s v="D-2025-03-14-24607"/>
  </r>
  <r>
    <d v="2025-03-17T00:00:00"/>
    <s v="Desembolso 1 Aditivo - Invento"/>
    <s v="I-2024-06623"/>
    <s v="WTT TEC - Plantadeira - Invento"/>
    <x v="3"/>
    <x v="3"/>
    <x v="1"/>
    <s v="WTT Institucional"/>
    <x v="2"/>
    <x v="13"/>
    <x v="13"/>
    <s v="Donación efectivo más de U$D 3K y menos de U$D 50K"/>
    <s v="Brasil"/>
    <s v="Reales"/>
    <n v="10000"/>
    <n v="1741.67"/>
    <s v="Pago Completo"/>
    <s v="Desembolso 1 Aditivo - Invento"/>
    <s v="D-2025-03-14-24606"/>
  </r>
  <r>
    <d v="2025-03-17T00:00:00"/>
    <s v="Desembolso 5 - ProNorte"/>
    <s v="I-2023-05477"/>
    <s v="UE Redes Chaco - ProNorte"/>
    <x v="0"/>
    <x v="56"/>
    <x v="0"/>
    <s v="Co-inversor - Fundación Avina (FA)"/>
    <x v="0"/>
    <x v="11"/>
    <x v="11"/>
    <s v="Donación efectivo más de U$D 50K"/>
    <s v="Argentina"/>
    <s v="US Dollar"/>
    <n v="101329.17"/>
    <n v="101329.17"/>
    <s v="Pago Completo"/>
    <s v="Desembolso 5 - ProNorte"/>
    <s v="D-2025-03-13-24596"/>
  </r>
  <r>
    <d v="2025-03-18T00:00:00"/>
    <s v="Único desembolso: Duo Collab Colombia - María Isabel Pineda"/>
    <s v="I-2025-06875"/>
    <s v="Lazos de Agua: Servidor Web"/>
    <x v="2"/>
    <x v="6"/>
    <x v="0"/>
    <s v="Co-inversor - Fundación Avina (FA)"/>
    <x v="4"/>
    <x v="4"/>
    <x v="4"/>
    <s v="Consultoría: Contratación de servicios/Otros"/>
    <s v="Global"/>
    <s v="US Dollar"/>
    <n v="1150"/>
    <n v="1150"/>
    <s v="Pago Completo"/>
    <s v="Único desembolso: Duo Collab Colombia - María Isabel Pineda"/>
    <s v="D-2025-03-14-24602"/>
  </r>
  <r>
    <d v="2025-03-18T00:00:00"/>
    <s v="Desembolso 1/2 (70%) - CIMBRA"/>
    <s v="I-2025-06843"/>
    <s v="UE Redes Chaco - fondos de innovación (CIMBRA)"/>
    <x v="0"/>
    <x v="56"/>
    <x v="0"/>
    <s v="Co-inversor - Fundación Avina (FA)"/>
    <x v="0"/>
    <x v="11"/>
    <x v="11"/>
    <s v="Donación efectivo más de U$D 3K y menos de U$D 50K"/>
    <s v="Argentina"/>
    <s v="Pesos Argentinos"/>
    <n v="16339400"/>
    <n v="15284.75"/>
    <s v="Pago Completo"/>
    <s v="Desembolso 1/2 (70%) - CIMBRA"/>
    <s v="D-2025-03-18-24613"/>
  </r>
  <r>
    <d v="2025-03-19T00:00:00"/>
    <s v="NF 194 CasAmazonia - Hospedagem Angelica - Macapá 17 a 19/03/2025"/>
    <s v="I-2025-06814"/>
    <s v="WTT GER - Viagens 2025 - Via Aérea e adiantamentos"/>
    <x v="3"/>
    <x v="60"/>
    <x v="1"/>
    <s v="WTT Institucional"/>
    <x v="2"/>
    <x v="2"/>
    <x v="2"/>
    <s v="Contratación de servicios/Viajes/Hoteles/Viáticos"/>
    <s v="Brasil"/>
    <s v="Reales"/>
    <n v="1000"/>
    <n v="174.17"/>
    <s v="Pago Completo"/>
    <s v="NF 194 CasAmazonia - Hospedagem Angelica - Macapá 17 a 19/03/2025"/>
    <s v="D-2025-03-24-24644"/>
  </r>
  <r>
    <d v="2025-03-20T00:00:00"/>
    <s v="Pago marzo 2025"/>
    <s v="I-2024-06293"/>
    <s v="SURGE | Consultoria de Monitoreo e Evaluación | Eva Villanueva"/>
    <x v="2"/>
    <x v="61"/>
    <x v="0"/>
    <s v="Avina Americas – Fundación Avina (AA-FA)"/>
    <x v="5"/>
    <x v="16"/>
    <x v="16"/>
    <s v="Consultoría: Implementación de Programas"/>
    <s v="México"/>
    <s v="Pesos Mexicanos"/>
    <n v="36474"/>
    <n v="1825.11"/>
    <s v="Pago Completo"/>
    <s v="Pago marzo 2025"/>
    <s v="D-2025-03-18-24620"/>
  </r>
  <r>
    <d v="2025-03-20T00:00:00"/>
    <s v="Pago Único Libélula I-6895"/>
    <s v="I-2025-06895"/>
    <s v="Packard: Libelula Adaptation Academy"/>
    <x v="4"/>
    <x v="62"/>
    <x v="2"/>
    <s v="Co-inversor - Avina Americas (AA)"/>
    <x v="7"/>
    <x v="25"/>
    <x v="27"/>
    <s v="Consultoría: Contratación de servicios/Otros"/>
    <s v="Perú"/>
    <s v="US Dollar"/>
    <n v="30000"/>
    <n v="30000"/>
    <s v="Pago Completo"/>
    <s v="Pago Único Libélula I-6895"/>
    <s v="D-2025-03-19-24623"/>
  </r>
  <r>
    <d v="2025-03-20T00:00:00"/>
    <s v="11 Pago Nathalia Marzo 2025"/>
    <s v="I-2024-06260"/>
    <s v="Impulsouth II: National Strategies Lead Nathalia"/>
    <x v="2"/>
    <x v="63"/>
    <x v="0"/>
    <s v="Co-inversor - Fundación Avina (FA)"/>
    <x v="7"/>
    <x v="14"/>
    <x v="14"/>
    <s v="Consultoría: Implementación de Programas"/>
    <s v="Global"/>
    <s v="Euros"/>
    <n v="1238.71"/>
    <n v="1314"/>
    <s v="Pago Completo"/>
    <s v="11 Pago Nathalia Marzo 2025"/>
    <s v="D-2025-03-14-24604"/>
  </r>
  <r>
    <d v="2025-03-20T00:00:00"/>
    <s v="Pago inscripción al RightsCon Summit"/>
    <s v="I-2024-06293"/>
    <s v="SURGE | Consultoria de Monitoreo e Evaluación | Eva Villanueva"/>
    <x v="2"/>
    <x v="64"/>
    <x v="0"/>
    <s v="Avina Americas – Fundación Avina (AA-FA)"/>
    <x v="5"/>
    <x v="16"/>
    <x v="16"/>
    <s v="Consultoría: Implementación de Programas"/>
    <s v="México"/>
    <s v="US Dollar"/>
    <n v="155"/>
    <n v="155"/>
    <s v="Pago Completo"/>
    <s v="Pago inscripción al RightsCon Summit"/>
    <s v="D-2025-02-28-24551"/>
  </r>
  <r>
    <d v="2025-03-20T00:00:00"/>
    <s v="Pago único - Coffee Break y almuerzo"/>
    <s v="I-2025-06918"/>
    <s v="ICC: Participación CSW2025 - Coffee break y almuerzo 20 de marzo"/>
    <x v="2"/>
    <x v="58"/>
    <x v="0"/>
    <s v="Co-inversor - Fundación Avina (FA)"/>
    <x v="3"/>
    <x v="3"/>
    <x v="3"/>
    <s v="Consultoría: Contratación de servicios/Otros"/>
    <s v="Estados Unidos"/>
    <s v="US Dollar"/>
    <n v="4615.8"/>
    <n v="4615.8"/>
    <s v="Pago Completo"/>
    <s v="Pago único - Coffee Break y almuerzo"/>
    <s v="D-2025-03-19-24625"/>
  </r>
  <r>
    <d v="2025-03-20T00:00:00"/>
    <s v="10 Honorarios Ana Maria Marzo 2025"/>
    <s v="I-2024-06261"/>
    <s v="Impulsouth II: Consultoría Comunicaciones Ana Maria Vela"/>
    <x v="2"/>
    <x v="63"/>
    <x v="0"/>
    <s v="Co-inversor - Fundación Avina (FA)"/>
    <x v="7"/>
    <x v="14"/>
    <x v="14"/>
    <s v="Consultoría: Implementación de Programas"/>
    <s v="Global"/>
    <s v="Nuevos Soles Peruanos"/>
    <n v="10000"/>
    <n v="2742.73"/>
    <s v="Pago Completo"/>
    <s v="10 Honorarios Ana Maria Marzo 2025"/>
    <s v="D-2025-03-19-24622"/>
  </r>
  <r>
    <d v="2025-03-20T00:00:00"/>
    <s v="Pago Marzo 2025 Pamela"/>
    <s v="I-2024-06568"/>
    <s v="Andes Resiliente II: Consultoría técnica Pamela Olmedo"/>
    <x v="2"/>
    <x v="25"/>
    <x v="0"/>
    <s v="Co-inversor - Fundación Avina (FA)"/>
    <x v="7"/>
    <x v="14"/>
    <x v="14"/>
    <s v="Consultoría: Implementación de Programas"/>
    <s v="Ecuador"/>
    <s v="US Dollar"/>
    <n v="3216.96"/>
    <n v="3216.96"/>
    <s v="Pago Completo"/>
    <s v="Pago Marzo 2025 Pamela"/>
    <s v="D-2025-03-18-24616"/>
  </r>
  <r>
    <d v="2025-03-20T00:00:00"/>
    <s v="Honorarios marzo 2025"/>
    <s v="I-2024-06356"/>
    <s v="ID | Consultoria para Apoyo Administrativo | Adriana Sandoval"/>
    <x v="2"/>
    <x v="27"/>
    <x v="0"/>
    <s v="Co-inversor - Fundación Avina (FA)"/>
    <x v="5"/>
    <x v="16"/>
    <x v="16"/>
    <s v="Consultoría: Implementación de Programas"/>
    <s v="Ecuador"/>
    <s v="US Dollar"/>
    <n v="1366"/>
    <n v="1366"/>
    <s v="Pago Completo"/>
    <s v="Honorarios marzo 2025"/>
    <s v="D-2025-03-19-24627"/>
  </r>
  <r>
    <d v="2025-03-20T00:00:00"/>
    <s v="Honorarios Carola Marz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rzo 2025"/>
    <s v="D-2025-03-14-24608"/>
  </r>
  <r>
    <d v="2025-03-20T00:00:00"/>
    <s v="Primer pago - Consultoría Onboarding"/>
    <s v="I-2025-06858"/>
    <s v="ICC: consultoría onboarding"/>
    <x v="2"/>
    <x v="58"/>
    <x v="0"/>
    <s v="Co-inversor - Fundación Avina (FA)"/>
    <x v="3"/>
    <x v="9"/>
    <x v="9"/>
    <s v="Consultoría: Implementación de Programas"/>
    <s v="Perú"/>
    <s v="Nuevos Soles Peruanos"/>
    <n v="5700"/>
    <n v="1568.95"/>
    <s v="Pago Completo"/>
    <s v="Primer pago - Consultoría Onboarding"/>
    <s v="D-2025-03-19-24628"/>
  </r>
  <r>
    <d v="2025-03-20T00:00:00"/>
    <s v="Desembolso - Caja Chica CSW 2025"/>
    <s v="I-2025-06917"/>
    <s v="ICC: Participación CSW2025 - Caja chica y agencia"/>
    <x v="2"/>
    <x v="58"/>
    <x v="0"/>
    <s v="Co-inversor - Fundación Avina (FA)"/>
    <x v="3"/>
    <x v="3"/>
    <x v="3"/>
    <s v="Organizado por Avina"/>
    <s v="Estados Unidos"/>
    <s v="US Dollar"/>
    <n v="2300"/>
    <n v="2300"/>
    <s v="Pago Completo"/>
    <s v="Desembolso - Caja Chica CSW 2025"/>
    <s v="D-2025-03-19-24624"/>
  </r>
  <r>
    <d v="2025-03-20T00:00:00"/>
    <s v="Pago 2 I 06522 Capacitación autoridades"/>
    <s v="I-2024-06522"/>
    <s v="Walmart-Periplo: Consultoría Capacitación DDHHL a autoridades"/>
    <x v="4"/>
    <x v="11"/>
    <x v="2"/>
    <s v="Co-inversor - Avina Americas (AA)"/>
    <x v="3"/>
    <x v="7"/>
    <x v="7"/>
    <s v="Consultoría: Contratación de servicios/Otros"/>
    <s v="México"/>
    <s v="US Dollar"/>
    <n v="4000"/>
    <n v="4000"/>
    <s v="Pago Completo"/>
    <s v="Pago 2 I 06522 Capacitación autoridades"/>
    <s v="D-2025-03-11-24588"/>
  </r>
  <r>
    <d v="2025-03-20T00:00:00"/>
    <s v="Contratacion Reunion+Cena Brasil Walmart-Periplo"/>
    <s v="I-2023-05749"/>
    <s v="Walmart-Periplo: Contratacion de Traducciones e Interpretacion y Servicios Varios"/>
    <x v="4"/>
    <x v="11"/>
    <x v="2"/>
    <s v="Co-inversor - Avina Americas (AA)"/>
    <x v="3"/>
    <x v="7"/>
    <x v="7"/>
    <s v="Consultoría: Contratación de servicios/Otros"/>
    <s v="México"/>
    <s v="US Dollar"/>
    <n v="3800"/>
    <n v="3800"/>
    <s v="Pago Completo"/>
    <s v="Contratacion Reunion+Cena Brasil Walmart-Periplo"/>
    <s v="D-2025-03-19-24626"/>
  </r>
  <r>
    <d v="2025-03-21T00:00:00"/>
    <s v="Desembolso único"/>
    <s v="I-2024-06614"/>
    <s v="POV-VAC-BR: IPDA | Embaixada dos Povos da Floresta em Belém na COP30"/>
    <x v="2"/>
    <x v="40"/>
    <x v="0"/>
    <s v="Co-inversor - Fundación Avina (FA)"/>
    <x v="0"/>
    <x v="11"/>
    <x v="11"/>
    <s v="Donación efectivo más de U$D 3K y menos de U$D 50K"/>
    <s v="Brasil"/>
    <s v="US Dollar"/>
    <n v="20000"/>
    <n v="20000"/>
    <s v="Pago Completo"/>
    <s v="Desembolso único"/>
    <s v="D-2025-03-21-24634"/>
  </r>
  <r>
    <d v="2025-03-21T00:00:00"/>
    <s v="Honorário Março - Caroline Santos"/>
    <s v="I-2024-06739"/>
    <s v="GCF BRA | Administrative Consulting - Caroline Santos"/>
    <x v="2"/>
    <x v="2"/>
    <x v="0"/>
    <s v="Co-inversor - Fundación Avina (FA)"/>
    <x v="0"/>
    <x v="0"/>
    <x v="0"/>
    <s v="Consultoría: Implementación de Programas"/>
    <s v="Brasil"/>
    <s v="Reales"/>
    <n v="7676.2"/>
    <n v="1346.7"/>
    <s v="Pago Completo"/>
    <s v="Honorário Março - Caroline Santos"/>
    <s v="D-2025-03-17-24611"/>
  </r>
  <r>
    <d v="2025-03-21T00:00:00"/>
    <s v="Ticket Aereo Susan Luna-Sur Maule - Foro Regional Empresas y DD.HH."/>
    <s v="I-2024-06242"/>
    <s v="UE Chile - Periplo Gastos Varios"/>
    <x v="1"/>
    <x v="65"/>
    <x v="0"/>
    <s v="Co-inversor - Fundación Avina (FA)"/>
    <x v="3"/>
    <x v="9"/>
    <x v="9"/>
    <s v="Consultoría: Contratación de servicios/Otros"/>
    <s v="Chile"/>
    <s v="Pesos Chilenos"/>
    <n v="552782"/>
    <n v="596.86"/>
    <s v="Pago Completo"/>
    <s v="Ticket Aereo Susan Luna-Sur Maule - Foro Regional Empresas y DD.HH."/>
    <s v="D-2025-03-18-24615"/>
  </r>
  <r>
    <d v="2025-03-21T00:00:00"/>
    <s v="1er Pago Diseño y Servicios stand Festival Ñam"/>
    <s v="I-2025-06907"/>
    <s v="Periplo Chile | Estudio Repisa - Propuesta Stand Festival Ñam"/>
    <x v="1"/>
    <x v="65"/>
    <x v="0"/>
    <s v="Co-inversor - Fundación Avina (FA)"/>
    <x v="3"/>
    <x v="9"/>
    <x v="9"/>
    <s v="Consultoría: Contratación de servicios/Otros"/>
    <s v="Chile"/>
    <s v="Pesos Chilenos"/>
    <n v="1754386"/>
    <n v="1894.28"/>
    <s v="Pago Completo"/>
    <s v="1er Pago Diseño y Servicios stand Festival Ñam"/>
    <s v="D-2025-03-18-24614"/>
  </r>
  <r>
    <d v="2025-03-24T00:00:00"/>
    <s v="Honorarios marzo 2025"/>
    <s v="I-2023-05926"/>
    <s v="SURGE FA | Coordinación Programática - Anaid Astorga"/>
    <x v="2"/>
    <x v="61"/>
    <x v="0"/>
    <s v="Avina Americas – Fundación Avina (AA-FA)"/>
    <x v="5"/>
    <x v="16"/>
    <x v="16"/>
    <s v="Consultoría: Implementación de Programas"/>
    <s v="México"/>
    <s v="Pesos Mexicanos"/>
    <n v="62058.65"/>
    <n v="3105.34"/>
    <s v="Pago Completo"/>
    <s v="Honorarios marzo 2025"/>
    <s v="D-2025-03-19-24621"/>
  </r>
  <r>
    <d v="2025-03-24T00:00:00"/>
    <s v="FT 7932 Via Aerea - Passagem Mari Brito Recife/Brasília - 13 a 14/03/2025"/>
    <s v="I-2025-06814"/>
    <s v="WTT GER - Viagens 2025 - Via Aérea e adiantamentos"/>
    <x v="3"/>
    <x v="19"/>
    <x v="1"/>
    <s v="WTT Institucional"/>
    <x v="2"/>
    <x v="2"/>
    <x v="2"/>
    <s v="Contratación de servicios/Viajes/Hoteles/Viáticos"/>
    <s v="Brasil"/>
    <s v="Reales"/>
    <n v="2036.68"/>
    <n v="354.82"/>
    <s v="Pago Completo"/>
    <s v="FT 7932 Via Aerea - Passagem Mari Brito Recife/Brasília - 13 a 14/03/2025"/>
    <s v="D-2025-03-25-24651"/>
  </r>
  <r>
    <d v="2025-03-24T00:00:00"/>
    <s v="Pago 2"/>
    <s v="I-2024-06726"/>
    <s v="Pro-CLIMAR Argentina - MRV (monitoring, report and verification) and programming - Output 4 - Apoyo integración Sistema de Mapas de Riesgos de Cambio Climático."/>
    <x v="2"/>
    <x v="38"/>
    <x v="0"/>
    <s v="Co-inversor - Fundación Avina (FA)"/>
    <x v="6"/>
    <x v="10"/>
    <x v="10"/>
    <s v="Consultoría: Contratación de servicios/Otros"/>
    <s v="Argentina"/>
    <s v="Pesos Argentinos"/>
    <n v="6000000"/>
    <n v="5635.13"/>
    <s v="Pago Completo"/>
    <s v="Pago 2"/>
    <s v="D-2025-03-25-24647"/>
  </r>
  <r>
    <d v="2025-03-24T00:00:00"/>
    <s v="Victoria Arellano consultoría marzo 2025"/>
    <s v="I-2024-06412"/>
    <s v="Consultoría Administrativa Ikatu Maria Victoria Arellano"/>
    <x v="1"/>
    <x v="66"/>
    <x v="0"/>
    <s v="Co-inversor - Fundación Avina (FA)"/>
    <x v="1"/>
    <x v="17"/>
    <x v="17"/>
    <s v="Cooperación Financiera Reembolsable"/>
    <s v="Chile"/>
    <s v="Pesos Chilenos"/>
    <n v="2300000"/>
    <n v="2467.44"/>
    <s v="Pago Completo"/>
    <s v="Victoria Arellano consultoría marzo 2025"/>
    <s v="D-2025-03-20-24632"/>
  </r>
  <r>
    <d v="2025-03-24T00:00:00"/>
    <s v="Honorarios marzo 2025"/>
    <s v="I-2024-06088"/>
    <s v="SURGE | Consultoria de Comunicación | Camilo Andrés Velásquez Ruiz"/>
    <x v="2"/>
    <x v="61"/>
    <x v="0"/>
    <s v="Avina Americas – Fundación Avina (AA-FA)"/>
    <x v="5"/>
    <x v="16"/>
    <x v="16"/>
    <s v="Consultoría: Implementación de Programas"/>
    <s v="México"/>
    <s v="Pesos Colombianos"/>
    <n v="12098000"/>
    <n v="3179.5"/>
    <s v="Pago Completo"/>
    <s v="Honorarios marzo 2025"/>
    <s v="D-2025-03-21-24635"/>
  </r>
  <r>
    <d v="2025-03-24T00:00:00"/>
    <s v="Reunión equipo país Colombia"/>
    <s v="I-2024-06088"/>
    <s v="SURGE | Consultoria de Comunicación | Camilo Andrés Velásquez Ruiz"/>
    <x v="2"/>
    <x v="9"/>
    <x v="0"/>
    <s v="Co-inversor - Fundación Avina (FA)"/>
    <x v="5"/>
    <x v="16"/>
    <x v="16"/>
    <s v="Consultoría: Implementación de Programas"/>
    <s v="México"/>
    <s v="US Dollar"/>
    <n v="45"/>
    <n v="45"/>
    <s v="Pago Completo"/>
    <s v="Reunión equipo país Colombia"/>
    <s v="D-2025-03-21-24640"/>
  </r>
  <r>
    <d v="2025-03-24T00:00:00"/>
    <s v="Desembolso único"/>
    <s v="I-2024-06611"/>
    <s v="POV-VAC-BR: Caucus Indígena | Caucus Indígena da UNFCCC na 62ª Conferência dos Órgãos Subsidiários do Clima de Bonn (SB62)"/>
    <x v="2"/>
    <x v="40"/>
    <x v="0"/>
    <s v="Co-inversor - Fundación Avina (FA)"/>
    <x v="0"/>
    <x v="11"/>
    <x v="11"/>
    <s v="Donación efectivo más de U$D 3K y menos de U$D 50K"/>
    <s v="Brasil"/>
    <s v="US Dollar"/>
    <n v="4500"/>
    <n v="4500"/>
    <s v="Pago Completo"/>
    <s v="Desembolso único"/>
    <s v="D-2025-03-21-24636"/>
  </r>
  <r>
    <d v="2025-03-24T00:00:00"/>
    <s v="FT 7931 Via Aerea - Passagem Angelica - Macapá/POA 21/03/2025"/>
    <s v="I-2025-06814"/>
    <s v="WTT GER - Viagens 2025 - Via Aérea e adiantamentos"/>
    <x v="3"/>
    <x v="60"/>
    <x v="1"/>
    <s v="WTT Institucional"/>
    <x v="2"/>
    <x v="2"/>
    <x v="2"/>
    <s v="Contratación de servicios/Viajes/Hoteles/Viáticos"/>
    <s v="Brasil"/>
    <s v="Reales"/>
    <n v="2345.38"/>
    <n v="408.6"/>
    <s v="Pago Completo"/>
    <s v="FT 7931 Via Aerea - Passagem Angelica - Macapá/POA 21/03/2025"/>
    <s v="D-2025-03-24-24643"/>
  </r>
  <r>
    <d v="2025-03-24T00:00:00"/>
    <s v="Pago 11 Caja Chica Sindy I-5446"/>
    <s v="I-2023-05446"/>
    <s v="ASDI: Caja Chica Sindy - Guatemala"/>
    <x v="2"/>
    <x v="5"/>
    <x v="0"/>
    <s v="Co-inversor - Fundación Avina (FA)"/>
    <x v="3"/>
    <x v="9"/>
    <x v="9"/>
    <s v="Consultoría: Contratación de servicios/Otros"/>
    <s v="Guatemala"/>
    <s v="US Dollar"/>
    <n v="1000"/>
    <n v="1000"/>
    <s v="Pago Completo"/>
    <s v="Pago 11 Caja Chica Sindy I-5446"/>
    <s v="D-2025-03-21-24638"/>
  </r>
  <r>
    <d v="2025-03-24T00:00:00"/>
    <s v="Desembolso 5"/>
    <s v="I-2021-04652"/>
    <s v="POV-VAC-BR: ACESA | Agroecologia para Proteção das Florestas da Amazônia"/>
    <x v="2"/>
    <x v="40"/>
    <x v="0"/>
    <s v="Co-inversor - Fundación Avina (FA)"/>
    <x v="0"/>
    <x v="11"/>
    <x v="11"/>
    <s v="Donación efectivo más de U$D 50K"/>
    <s v="Brasil"/>
    <s v="US Dollar"/>
    <n v="10000"/>
    <n v="10000"/>
    <s v="Pago Completo"/>
    <s v="Desembolso 5"/>
    <s v="D-2025-03-21-24637"/>
  </r>
  <r>
    <d v="2025-03-24T00:00:00"/>
    <s v="UE Mx - 1615 FA Mx - Consultoria  - Febrero"/>
    <s v="I-2025-06834"/>
    <s v="UE Mx - Consultoría de evaluación, monitoreo y aprendizaje"/>
    <x v="6"/>
    <x v="48"/>
    <x v="0"/>
    <s v="Co-inversor - Fundación Avina (FA)"/>
    <x v="3"/>
    <x v="9"/>
    <x v="9"/>
    <s v="Consultoría: Implementación de Programas"/>
    <s v="México"/>
    <s v="Pesos Mexicanos"/>
    <n v="25963.4"/>
    <n v="1284.05"/>
    <s v="Pago Completo"/>
    <s v="UE Mx - 1615 FA Mx - Consultoria  - Febrero"/>
    <s v="D-2025-03-18-24619"/>
  </r>
  <r>
    <d v="2025-03-24T00:00:00"/>
    <s v="Pago 1- Marvson Andrade"/>
    <s v="I-2025-06864"/>
    <s v="Águas de Marajó: Consultoría articulación de campo y sistematización de datos"/>
    <x v="2"/>
    <x v="67"/>
    <x v="0"/>
    <s v="Co-inversor - Fundación Avina (FA)"/>
    <x v="4"/>
    <x v="12"/>
    <x v="12"/>
    <s v="Consultoría: Implementación de Programas"/>
    <s v="Brasil"/>
    <s v="Reales"/>
    <n v="14000"/>
    <n v="2456.14"/>
    <s v="Pago Completo"/>
    <s v="Pago 1- Marvson Andrade"/>
    <s v="D-2025-03-18-24617"/>
  </r>
  <r>
    <d v="2025-03-24T00:00:00"/>
    <s v="Inicio de Actividades"/>
    <s v="I-2024-06608"/>
    <s v="POV-PY: FortaleSER- Protegiendo mi raíz"/>
    <x v="2"/>
    <x v="40"/>
    <x v="0"/>
    <s v="Co-inversor - Fundación Avina (FA)"/>
    <x v="0"/>
    <x v="11"/>
    <x v="11"/>
    <s v="Donación efectivo más de U$D 3K y menos de U$D 50K"/>
    <s v="Paraguay"/>
    <s v="US Dollar"/>
    <n v="16000"/>
    <n v="16000"/>
    <s v="Pago Completo"/>
    <s v="Inicio de Actividades"/>
    <s v="D-2025-03-24-24641"/>
  </r>
  <r>
    <d v="2025-03-24T00:00:00"/>
    <s v="FT 7952 Via Aerea - Passagem Mari Brimdjam SP/MAO - 05 a 13/04/2025"/>
    <s v="I-2025-06814"/>
    <s v="WTT GER - Viagens 2025 - Via Aérea e adiantamentos"/>
    <x v="3"/>
    <x v="3"/>
    <x v="1"/>
    <s v="WTT Institucional"/>
    <x v="2"/>
    <x v="2"/>
    <x v="2"/>
    <s v="Contratación de servicios/Viajes/Hoteles/Viáticos"/>
    <s v="Brasil"/>
    <s v="Reales"/>
    <n v="2178.38"/>
    <n v="379.4"/>
    <s v="Pago Completo"/>
    <s v="FT 7952 Via Aerea - Passagem Mari Brimdjam SP/MAO - 05 a 13/04/2025"/>
    <s v="D-2025-03-25-24652"/>
  </r>
  <r>
    <d v="2025-03-24T00:00:00"/>
    <s v="FT 7930 Via Aerea - Passagem Gracyane - Manaus/Belem 18 a 21/03/2025"/>
    <s v="I-2025-06814"/>
    <s v="WTT GER - Viagens 2025 - Via Aérea e adiantamentos"/>
    <x v="3"/>
    <x v="42"/>
    <x v="1"/>
    <s v="WTT Institucional"/>
    <x v="2"/>
    <x v="2"/>
    <x v="2"/>
    <s v="Contratación de servicios/Viajes/Hoteles/Viáticos"/>
    <s v="Brasil"/>
    <s v="Reales"/>
    <n v="1998.8"/>
    <n v="348.13"/>
    <s v="Pago Completo"/>
    <s v="FT 7930 Via Aerea - Passagem Gracyane - Manaus/Belem 18 a 21/03/2025"/>
    <s v="D-2025-03-24-24642"/>
  </r>
  <r>
    <d v="2025-03-25T00:00:00"/>
    <s v="Pago auditoría GCF"/>
    <s v="I-2024-06554"/>
    <s v="GCF - CLUA l Auditoría"/>
    <x v="2"/>
    <x v="2"/>
    <x v="0"/>
    <s v="Co-inversor - Fundación Avina (FA)"/>
    <x v="0"/>
    <x v="0"/>
    <x v="0"/>
    <s v="Auditoria"/>
    <s v="Brasil"/>
    <s v="US Dollar"/>
    <n v="13000"/>
    <n v="13000"/>
    <s v="Pago Completo"/>
    <s v="Pago auditoría GCF"/>
    <s v="D-2025-03-25-24645"/>
  </r>
  <r>
    <d v="2025-03-26T00:00:00"/>
    <s v="1° Pago Validação de Dados"/>
    <s v="I-2025-06791"/>
    <s v="CLUA | Consultoria Seleção de Beneficiários- Marcelo Tavares"/>
    <x v="2"/>
    <x v="4"/>
    <x v="0"/>
    <s v="Co-inversor - Fundación Avina (FA)"/>
    <x v="0"/>
    <x v="11"/>
    <x v="11"/>
    <s v="Consultoría: Contratación de servicios/Otros"/>
    <s v="Brasil"/>
    <s v="Reales"/>
    <n v="3700"/>
    <n v="644.41999999999996"/>
    <s v="Pago Completo"/>
    <s v="1° Pago Validação de Dados"/>
    <s v="D-2025-03-26-24659"/>
  </r>
  <r>
    <d v="2025-03-26T00:00:00"/>
    <s v="Pago # 5"/>
    <s v="I-2024-06266"/>
    <s v="Pro-CLIMAR Argentina - Communications coordinator"/>
    <x v="2"/>
    <x v="38"/>
    <x v="0"/>
    <s v="Co-inversor - Fundación Avina (FA)"/>
    <x v="6"/>
    <x v="8"/>
    <x v="8"/>
    <s v="Consultoría: Implementación de Programas"/>
    <s v="Argentina"/>
    <s v="Pesos Argentinos"/>
    <n v="1740793"/>
    <n v="1634.93"/>
    <s v="Pago Completo"/>
    <s v="Pago # 5"/>
    <s v="D-2025-03-25-24650"/>
  </r>
  <r>
    <d v="2025-03-26T00:00:00"/>
    <s v="Anticipo Desembolso # 5"/>
    <s v="I-2023-06020"/>
    <s v="Pro-CLIMAR Argentina: ACDI"/>
    <x v="2"/>
    <x v="38"/>
    <x v="0"/>
    <s v="Co-inversor - Fundación Avina (FA)"/>
    <x v="6"/>
    <x v="10"/>
    <x v="10"/>
    <s v="Donación efectivo más de U$D 50K"/>
    <s v="Argentina"/>
    <s v="US Dollar"/>
    <n v="28455.89"/>
    <n v="28455.89"/>
    <s v="Pago Completo"/>
    <s v="Anticipo Desembolso # 5"/>
    <s v="D-2025-03-26-24664"/>
  </r>
  <r>
    <d v="2025-03-26T00:00:00"/>
    <s v="Andrea Riedemann consultoria marzo 2025"/>
    <s v="I-2024-06233"/>
    <s v="UE Chile - Periplo Consultoria MEL"/>
    <x v="1"/>
    <x v="65"/>
    <x v="0"/>
    <s v="Co-inversor - Fundación Avina (FA)"/>
    <x v="3"/>
    <x v="9"/>
    <x v="9"/>
    <s v="Consultoría: Implementación de Programas"/>
    <s v="Chile"/>
    <s v="Pesos Chilenos"/>
    <n v="1100000"/>
    <n v="1195.76"/>
    <s v="Pago Completo"/>
    <s v="Andrea Riedemann consultoria marzo 2025"/>
    <s v="D-2025-03-20-24630"/>
  </r>
  <r>
    <d v="2025-03-26T00:00:00"/>
    <s v="Desembolso 2/2- Luciana.- Passos"/>
    <s v="I-2025-06808"/>
    <s v="AMA: Assessoria Jurídica Programática"/>
    <x v="5"/>
    <x v="33"/>
    <x v="0"/>
    <s v="Co-inversor - Fundación Avina (FA)"/>
    <x v="4"/>
    <x v="12"/>
    <x v="12"/>
    <s v="Consultoría: Implementación de Programas"/>
    <s v="Brasil"/>
    <s v="Reales"/>
    <n v="17706"/>
    <n v="3083.81"/>
    <s v="Pago Completo"/>
    <s v="Desembolso 2/2- Luciana.- Passos"/>
    <s v="D-2025-03-18-24618"/>
  </r>
  <r>
    <d v="2025-03-26T00:00:00"/>
    <s v="Gabriela Bade consultoría marzo 2025"/>
    <s v="I-2024-06238"/>
    <s v="UE Chile - Periplo Comunicaciones"/>
    <x v="1"/>
    <x v="65"/>
    <x v="0"/>
    <s v="Co-inversor - Fundación Avina (FA)"/>
    <x v="3"/>
    <x v="9"/>
    <x v="9"/>
    <s v="Consultoría: Implementación de Programas"/>
    <s v="Chile"/>
    <s v="Pesos Chilenos"/>
    <n v="815000"/>
    <n v="885.95"/>
    <s v="Pago Completo"/>
    <s v="Gabriela Bade consultoría marzo 2025"/>
    <s v="D-2025-03-20-24631"/>
  </r>
  <r>
    <d v="2025-03-26T00:00:00"/>
    <s v="I-2024-06525 - Pago VI Shikha Silliman Bhattacharjee"/>
    <s v="I-2024-06525"/>
    <s v="FORGE C190 - Consultora Shikha Silliman Bhattacharjee"/>
    <x v="4"/>
    <x v="29"/>
    <x v="2"/>
    <s v="Co-inversor - Avina Americas (AA)"/>
    <x v="3"/>
    <x v="20"/>
    <x v="20"/>
    <s v="Consultoría: Contratación de servicios/Otros"/>
    <s v="México"/>
    <s v="US Dollar"/>
    <n v="2142.85"/>
    <n v="2142.85"/>
    <s v="Pago Completo"/>
    <s v="I-2024-06525 - Pago VI Shikha Silliman Bhattacharjee"/>
    <s v="D-2025-03-21-24639"/>
  </r>
  <r>
    <d v="2025-03-26T00:00:00"/>
    <s v="Pasaje Jessica Huaman Vilca"/>
    <s v="I-2025-06901"/>
    <s v="Participación aliados en LARIS 2025"/>
    <x v="2"/>
    <x v="68"/>
    <x v="0"/>
    <s v="Co-inversor - Fundación Avina (FA)"/>
    <x v="1"/>
    <x v="26"/>
    <x v="28"/>
    <s v="Contratación de servicios/Viajes/Hoteles/Viáticos"/>
    <s v="Colombia"/>
    <s v="US Dollar"/>
    <n v="562.39"/>
    <n v="562.39"/>
    <s v="Pago Completo"/>
    <s v="Pasaje Jessica Huaman Vilca"/>
    <s v="D-2025-03-17-24610"/>
  </r>
  <r>
    <d v="2025-03-26T00:00:00"/>
    <s v="Desembolso consultoría marzo M.Guillibrand"/>
    <s v="I-2024-06169"/>
    <s v="UE Chile: Periplo consultoria Marcela Guillibrand"/>
    <x v="1"/>
    <x v="65"/>
    <x v="0"/>
    <s v="Co-inversor - Fundación Avina (FA)"/>
    <x v="3"/>
    <x v="9"/>
    <x v="9"/>
    <s v="Consultoría: Implementación de Programas"/>
    <s v="Chile"/>
    <s v="Pesos Chilenos"/>
    <n v="2350000"/>
    <n v="2554.5700000000002"/>
    <s v="Pago Completo"/>
    <s v="Desembolso consultoría marzo M.Guillibrand"/>
    <s v="D-2025-03-20-24629"/>
  </r>
  <r>
    <d v="2025-03-26T00:00:00"/>
    <s v="Pago VII marzo - Shikha Silliman Bhattacharjee"/>
    <s v="I-2024-06525"/>
    <s v="FORGE C190 - Consultora Shikha Silliman Bhattacharjee"/>
    <x v="4"/>
    <x v="29"/>
    <x v="2"/>
    <s v="Co-inversor - Avina Americas (AA)"/>
    <x v="3"/>
    <x v="20"/>
    <x v="20"/>
    <s v="Consultoría: Contratación de servicios/Otros"/>
    <s v="México"/>
    <s v="US Dollar"/>
    <n v="2142.9"/>
    <n v="2142.9"/>
    <s v="Pago Completo"/>
    <s v="Pago VII marzo - Shikha Silliman Bhattacharjee"/>
    <s v="D-2025-03-25-24649"/>
  </r>
  <r>
    <d v="2025-03-26T00:00:00"/>
    <s v="Gabriela Macias - Consultoría"/>
    <s v="I-2024-06163"/>
    <s v="Lazos de Agua: Consultoría Administrativa y Apoyo Contable"/>
    <x v="2"/>
    <x v="45"/>
    <x v="0"/>
    <s v="Co-inversor - Fundación Avina (FA)"/>
    <x v="4"/>
    <x v="12"/>
    <x v="12"/>
    <s v="Consultoría: Implementación de Programas"/>
    <s v="México"/>
    <s v="Pesos Mexicanos"/>
    <n v="46305.68"/>
    <n v="2317.08"/>
    <s v="Pago Completo"/>
    <s v="Gabriela Macias - Consultoría"/>
    <s v="D-2025-03-26-24658"/>
  </r>
  <r>
    <d v="2025-03-27T00:00:00"/>
    <s v="Pago 2"/>
    <s v="I-2024-06752"/>
    <s v="Pro-CLIMAR Argentina - Consulting for a mapping study for basic diagnosis to identify the digitization of processes"/>
    <x v="2"/>
    <x v="38"/>
    <x v="0"/>
    <s v="Co-inversor - Fundación Avina (FA)"/>
    <x v="6"/>
    <x v="10"/>
    <x v="10"/>
    <s v="Consultoría: Contratación de servicios/Otros"/>
    <s v="Argentina"/>
    <s v="Pesos Argentinos"/>
    <n v="12500000"/>
    <n v="11739.85"/>
    <s v="Pago Completo"/>
    <s v="Pago 2"/>
    <s v="D-2025-03-26-24667"/>
  </r>
  <r>
    <d v="2025-03-27T00:00:00"/>
    <s v="NF 2 - Produção de vinheta - Thiago Oliveira"/>
    <s v="I-2025-06821"/>
    <s v="WTT COM - Materiais e serviços para comun. de projetos 2025"/>
    <x v="3"/>
    <x v="3"/>
    <x v="1"/>
    <s v="WTT Institucional"/>
    <x v="2"/>
    <x v="2"/>
    <x v="2"/>
    <s v="Consultoría: Contratación de servicios/Otros"/>
    <s v="Brasil"/>
    <s v="Reales"/>
    <n v="3000"/>
    <n v="526.41999999999996"/>
    <s v="Pago Completo"/>
    <s v="NF 2 - Produção de vinheta - Thiago Oliveira"/>
    <s v="D-2025-03-27-24675"/>
  </r>
  <r>
    <d v="2025-03-27T00:00:00"/>
    <s v="Reemb. Mari Brimdjam"/>
    <s v="I-2025-06814"/>
    <s v="WTT GER - Viagens 2025 - Via Aérea e adiantamentos"/>
    <x v="3"/>
    <x v="16"/>
    <x v="1"/>
    <s v="WTT Institucional"/>
    <x v="2"/>
    <x v="2"/>
    <x v="2"/>
    <s v="Contratación de servicios/Viajes/Hoteles/Viáticos"/>
    <s v="Brasil"/>
    <s v="Reales"/>
    <n v="279.24"/>
    <n v="48.59"/>
    <s v="Pago Completo"/>
    <s v="Reemb. Mari Brimdjam"/>
    <s v="D-2025-03-25-24654"/>
  </r>
  <r>
    <d v="2025-03-27T00:00:00"/>
    <s v="Reemb. Yurik - Viagem MAO"/>
    <s v="I-2025-06814"/>
    <s v="WTT GER - Viagens 2025 - Via Aérea e adiantamentos"/>
    <x v="3"/>
    <x v="69"/>
    <x v="1"/>
    <s v="WTT Institucional"/>
    <x v="2"/>
    <x v="2"/>
    <x v="2"/>
    <s v="Contratación de servicios/Viajes/Hoteles/Viáticos"/>
    <s v="Brasil"/>
    <s v="Reales"/>
    <n v="248.08"/>
    <n v="43.17"/>
    <s v="Pago Completo"/>
    <s v="Reemb. Yurik - Viagem MAO"/>
    <s v="D-2025-03-25-24656"/>
  </r>
  <r>
    <d v="2025-03-27T00:00:00"/>
    <s v="Desembolso 1/2 (70%) - Fundación Biodiversidad"/>
    <s v="I-2025-06844"/>
    <s v="UE Redes Chaco - fondos de innovación (Fundación Biodiversidad)"/>
    <x v="0"/>
    <x v="56"/>
    <x v="0"/>
    <s v="Co-inversor - Fundación Avina (FA)"/>
    <x v="0"/>
    <x v="11"/>
    <x v="11"/>
    <s v="Donación efectivo más de U$D 3K y menos de U$D 50K"/>
    <s v="Argentina"/>
    <s v="Pesos Argentinos"/>
    <n v="16339400"/>
    <n v="15238.42"/>
    <s v="Pago Completo"/>
    <s v="Desembolso 1/2 (70%) - Fundación Biodiversidad"/>
    <s v="D-2025-03-26-24666"/>
  </r>
  <r>
    <d v="2025-03-27T00:00:00"/>
    <s v="Pago 2"/>
    <s v="I-2024-06519"/>
    <s v="Pro-CLIMAR Argentina - MRV (monitoring, report and verification) and programming - Output 4 - Apoyo al Diseño UX del Sistema Nacional de Información sobre Cambio Climático (SNICC)"/>
    <x v="2"/>
    <x v="38"/>
    <x v="0"/>
    <s v="Co-inversor - Fundación Avina (FA)"/>
    <x v="6"/>
    <x v="10"/>
    <x v="10"/>
    <s v="Consultoría: Implementación de Programas"/>
    <s v="Argentina"/>
    <s v="Pesos Argentinos"/>
    <n v="8400000"/>
    <n v="7889.18"/>
    <s v="Pago Completo"/>
    <s v="Pago 2"/>
    <s v="D-2025-03-26-24662"/>
  </r>
  <r>
    <d v="2025-03-27T00:00:00"/>
    <s v="NF 16 ref. Diagramação Reúso - Aline Guimaraes"/>
    <s v="I-2025-06821"/>
    <s v="WTT COM - Materiais e serviços para comun. de projetos 2025"/>
    <x v="3"/>
    <x v="3"/>
    <x v="1"/>
    <s v="WTT Institucional"/>
    <x v="2"/>
    <x v="2"/>
    <x v="2"/>
    <s v="Consultoría: Contratación de servicios/Otros"/>
    <s v="Brasil"/>
    <s v="Reales"/>
    <n v="2400"/>
    <n v="417.6"/>
    <s v="Pago Completo"/>
    <s v="NF 16 ref. Diagramação Reúso - Aline Guimaraes"/>
    <s v="D-2025-03-25-24648"/>
  </r>
  <r>
    <d v="2025-03-27T00:00:00"/>
    <s v="NF 114 ref. Pago 2 - Websérie - Captação e Edição - Guilherme Prado"/>
    <s v="I-2025-06821"/>
    <s v="WTT COM - Materiais e serviços para comun. de projetos 2025"/>
    <x v="3"/>
    <x v="16"/>
    <x v="1"/>
    <s v="WTT Institucional"/>
    <x v="2"/>
    <x v="2"/>
    <x v="2"/>
    <s v="Consultoría: Contratación de servicios/Otros"/>
    <s v="Brasil"/>
    <s v="Reales"/>
    <n v="6500"/>
    <n v="1131.01"/>
    <s v="Pago Completo"/>
    <s v="NF 114 ref. Pago 2 - Websérie - Captação e Edição - Guilherme Prado"/>
    <s v="D-2025-03-27-24672"/>
  </r>
  <r>
    <d v="2025-03-27T00:00:00"/>
    <s v="NF 91 ref. Diagramação do Relatório Anual - Estudio Jambo"/>
    <s v="I-2025-06821"/>
    <s v="WTT COM - Materiais e serviços para comun. de projetos 2025"/>
    <x v="3"/>
    <x v="16"/>
    <x v="1"/>
    <s v="WTT Institucional"/>
    <x v="2"/>
    <x v="2"/>
    <x v="2"/>
    <s v="Consultoría: Contratación de servicios/Otros"/>
    <s v="Brasil"/>
    <s v="Reales"/>
    <n v="8787"/>
    <n v="1528.95"/>
    <s v="Pago Completo"/>
    <s v="NF 91 ref. Diagramação do Relatório Anual - Estudio Jambo"/>
    <s v="D-2025-03-27-24670"/>
  </r>
  <r>
    <d v="2025-03-27T00:00:00"/>
    <s v="Pasaje Tomas de Lara"/>
    <s v="I-2025-06901"/>
    <s v="Participación aliados en LARIS 2025"/>
    <x v="2"/>
    <x v="68"/>
    <x v="0"/>
    <s v="Co-inversor - Fundación Avina (FA)"/>
    <x v="1"/>
    <x v="26"/>
    <x v="28"/>
    <s v="Contratación de servicios/Viajes/Hoteles/Viáticos"/>
    <s v="Colombia"/>
    <s v="US Dollar"/>
    <n v="1224.4000000000001"/>
    <n v="1224.4000000000001"/>
    <s v="Pago Completo"/>
    <s v="Pasaje Tomas de Lara"/>
    <s v="D-2025-03-26-24660"/>
  </r>
  <r>
    <d v="2025-03-27T00:00:00"/>
    <s v="NF 4 ref. Pagamento unico - Renata Bueloni"/>
    <s v="I-2025-06909"/>
    <s v="WTT Gestor Científico PD&amp;I - Renata H. Bueloni | 2025"/>
    <x v="3"/>
    <x v="3"/>
    <x v="1"/>
    <s v="WTT Institucional"/>
    <x v="2"/>
    <x v="13"/>
    <x v="13"/>
    <s v="Consultoría: Contratación de servicios/Otros"/>
    <s v="Brasil"/>
    <s v="Reales"/>
    <n v="26000"/>
    <n v="4562.28"/>
    <s v="Pago Completo"/>
    <s v="NF 4 ref. Pagamento unico - Renata Bueloni"/>
    <s v="D-2025-03-27-24677"/>
  </r>
  <r>
    <d v="2025-03-27T00:00:00"/>
    <s v="NF 114 ref. Pago 2 - Websérie - Captação e Edição - Guilherme Prado"/>
    <s v="I-2025-06821"/>
    <s v="WTT COM - Materiais e serviços para comun. de projetos 2025"/>
    <x v="3"/>
    <x v="3"/>
    <x v="1"/>
    <s v="WTT Institucional"/>
    <x v="2"/>
    <x v="2"/>
    <x v="2"/>
    <s v="Consultoría: Contratación de servicios/Otros"/>
    <s v="Brasil"/>
    <s v="Reales"/>
    <n v="7000"/>
    <n v="1218.01"/>
    <s v="Pago Completo"/>
    <s v="NF 114 ref. Pago 2 - Websérie - Captação e Edição - Guilherme Prado"/>
    <s v="D-2025-03-27-24671"/>
  </r>
  <r>
    <d v="2025-03-27T00:00:00"/>
    <s v="NF 13 ref. 3 parcela - implementação prototipo 2 - LiveFarm"/>
    <s v="I-2024-06619"/>
    <s v="WTT TEC - Plantadeira - LiveFarm"/>
    <x v="3"/>
    <x v="3"/>
    <x v="1"/>
    <s v="WTT Institucional"/>
    <x v="2"/>
    <x v="13"/>
    <x v="13"/>
    <s v="Consultoría: Contratación de servicios/Otros"/>
    <s v="Brasil"/>
    <s v="Reales"/>
    <n v="23000"/>
    <n v="4035.87"/>
    <s v="Pago Completo"/>
    <s v="NF 13 ref. 3 parcela - implementação prototipo 2 - LiveFarm"/>
    <s v="D-2025-03-27-24674"/>
  </r>
  <r>
    <d v="2025-03-27T00:00:00"/>
    <s v="NF 9 ref. Assessoria de Imprensa - Rafael Santana"/>
    <s v="I-2025-06821"/>
    <s v="WTT COM - Materiais e serviços para comun. de projetos 2025"/>
    <x v="3"/>
    <x v="3"/>
    <x v="1"/>
    <s v="WTT Institucional"/>
    <x v="2"/>
    <x v="2"/>
    <x v="2"/>
    <s v="Consultoría: Contratación de servicios/Otros"/>
    <s v="Brasil"/>
    <s v="Reales"/>
    <n v="3000"/>
    <n v="526.41999999999996"/>
    <s v="Pago Completo"/>
    <s v="NF 9 ref. Assessoria de Imprensa - Rafael Santana"/>
    <s v="D-2025-03-27-24676"/>
  </r>
  <r>
    <d v="2025-03-27T00:00:00"/>
    <s v="Bx Adto 13/03/2025 - Mari Brimdjam"/>
    <s v="I-2025-06814"/>
    <s v="WTT GER - Viagens 2025 - Via Aérea e adiantamentos"/>
    <x v="3"/>
    <x v="16"/>
    <x v="1"/>
    <s v="WTT Institucional"/>
    <x v="2"/>
    <x v="2"/>
    <x v="2"/>
    <s v="Contratación de servicios/Viajes/Hoteles/Viáticos"/>
    <s v="Brasil"/>
    <s v="Reales"/>
    <n v="350"/>
    <n v="60.9"/>
    <s v="Pago Completo"/>
    <s v="Bx Adto 13/03/2025 - Mari Brimdjam"/>
    <s v="D-2025-03-25-24655"/>
  </r>
  <r>
    <d v="2025-03-27T00:00:00"/>
    <s v="Reemb. Lara - evento Embrapa"/>
    <s v="I-2025-06814"/>
    <s v="WTT GER - Viagens 2025 - Via Aérea e adiantamentos"/>
    <x v="3"/>
    <x v="19"/>
    <x v="1"/>
    <s v="WTT Institucional"/>
    <x v="2"/>
    <x v="2"/>
    <x v="2"/>
    <s v="Contratación de servicios/Viajes/Hoteles/Viáticos"/>
    <s v="Brasil"/>
    <s v="Reales"/>
    <n v="313.63"/>
    <n v="54.57"/>
    <s v="Pago Completo"/>
    <s v="Reemb. Lara - evento Embrapa"/>
    <s v="D-2025-03-25-24653"/>
  </r>
  <r>
    <d v="2025-03-27T00:00:00"/>
    <s v="Pasaje Jose Vladimir Valera"/>
    <s v="I-2025-06901"/>
    <s v="Participación aliados en LARIS 2025"/>
    <x v="2"/>
    <x v="68"/>
    <x v="0"/>
    <s v="Co-inversor - Fundación Avina (FA)"/>
    <x v="1"/>
    <x v="26"/>
    <x v="28"/>
    <s v="Contratación de servicios/Viajes/Hoteles/Viáticos"/>
    <s v="Colombia"/>
    <s v="US Dollar"/>
    <n v="515.32000000000005"/>
    <n v="515.32000000000005"/>
    <s v="Pago Completo"/>
    <s v="Pasaje Jose Vladimir Valera"/>
    <s v="D-2025-03-26-24661"/>
  </r>
  <r>
    <d v="2025-03-28T00:00:00"/>
    <s v="Pago por ajuste por inflación"/>
    <s v="I-2025-06808"/>
    <s v="AMA: Assessoria Jurídica Programática"/>
    <x v="5"/>
    <x v="33"/>
    <x v="0"/>
    <s v="Co-inversor - Fundación Avina (FA)"/>
    <x v="4"/>
    <x v="12"/>
    <x v="12"/>
    <s v="Consultoría: Implementación de Programas"/>
    <s v="Brasil"/>
    <s v="Reales"/>
    <n v="1710"/>
    <n v="296.58"/>
    <s v="Pago Completo"/>
    <s v="Pago por ajuste por inflación"/>
    <s v="D-2025-03-25-24657"/>
  </r>
  <r>
    <d v="2025-03-28T00:00:00"/>
    <s v="Desembolso Fincred 2024"/>
    <s v="I-2024-06582"/>
    <s v="Informes Comerciales FDR 2.0"/>
    <x v="1"/>
    <x v="70"/>
    <x v="0"/>
    <s v="Co-inversor - Fundación Avina (FA)"/>
    <x v="1"/>
    <x v="26"/>
    <x v="28"/>
    <s v="Consultoría: Contratación de servicios/Otros"/>
    <s v="Chile"/>
    <s v="Pesos Chilenos"/>
    <n v="271127"/>
    <n v="290.99"/>
    <s v="Pago Completo"/>
    <s v="Desembolso Fincred 2024"/>
    <s v="D-2025-03-25-24646"/>
  </r>
  <r>
    <d v="2025-03-28T00:00:00"/>
    <s v="Consultoría Laura Sifonios - Pago 8"/>
    <s v="I-2024-06070"/>
    <s v="Pro-CLIMAR Argentina - Consulting for the implementation of specific actions for national strategies and program Support - Laura Sifonios"/>
    <x v="2"/>
    <x v="38"/>
    <x v="0"/>
    <s v="Co-inversor - Fundación Avina (FA)"/>
    <x v="6"/>
    <x v="8"/>
    <x v="8"/>
    <s v="Consultoría: Implementación de Programas"/>
    <s v="Argentina"/>
    <s v="Pesos Argentinos"/>
    <n v="4366335"/>
    <n v="4100.8100000000004"/>
    <s v="Pago Completo"/>
    <s v="Consultoría Laura Sifonios - Pago 8"/>
    <s v="D-2025-03-28-24688"/>
  </r>
  <r>
    <d v="2025-03-28T00:00:00"/>
    <s v="Pago # 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2644279"/>
    <n v="2483.4699999999998"/>
    <s v="Pago Completo"/>
    <s v="Pago # 5"/>
    <s v="D-2025-03-28-24691"/>
  </r>
  <r>
    <d v="2025-03-28T00:00:00"/>
    <s v="Pago 2"/>
    <s v="I-2024-06722"/>
    <s v="Pro-CLIMAR Argentina - Consultancy for a diagnostic study and gender awareness actions"/>
    <x v="2"/>
    <x v="38"/>
    <x v="0"/>
    <s v="Co-inversor - Fundación Avina (FA)"/>
    <x v="6"/>
    <x v="10"/>
    <x v="10"/>
    <s v="Consultoría: Contratación de servicios/Otros"/>
    <s v="Argentina"/>
    <s v="Pesos Argentinos"/>
    <n v="7800000"/>
    <n v="7325.66"/>
    <s v="Pago Completo"/>
    <s v="Pago 2"/>
    <s v="D-2025-03-27-24679"/>
  </r>
  <r>
    <d v="2025-03-28T00:00:00"/>
    <s v="Pago final Ocote I 06299"/>
    <s v="I-2024-06299"/>
    <s v="ASDI: Ocote - Tercera fase de campaña de comunicación"/>
    <x v="2"/>
    <x v="5"/>
    <x v="0"/>
    <s v="Co-inversor - Fundación Avina (FA)"/>
    <x v="3"/>
    <x v="3"/>
    <x v="3"/>
    <s v="Consultoría: Implementación de Programas"/>
    <s v="Guatemala"/>
    <s v="US Dollar"/>
    <n v="7850"/>
    <n v="7850"/>
    <s v="Pago Completo"/>
    <s v="Pago final Ocote I 06299"/>
    <s v="D-2025-03-26-24665"/>
  </r>
  <r>
    <d v="2025-03-28T00:00:00"/>
    <s v="Desembolso Préstamo único P.Gonzalez"/>
    <s v="I-2025-06904"/>
    <s v="Patricia Gonzalez Oyarzo FDR 2.0 Ikatu"/>
    <x v="1"/>
    <x v="1"/>
    <x v="0"/>
    <s v="Co-inversor - Fundación Avina (FA)"/>
    <x v="1"/>
    <x v="1"/>
    <x v="1"/>
    <s v="Cooperación Financiera Reembolsable"/>
    <s v="Chile"/>
    <s v="Pesos Chilenos"/>
    <n v="3000000"/>
    <n v="3268.83"/>
    <s v="Pago Completo"/>
    <s v="Desembolso Préstamo único P.Gonzalez"/>
    <s v="D-2025-03-26-24663"/>
  </r>
  <r>
    <d v="2025-03-31T00:00:00"/>
    <s v="Desembolso 2- CIVICUS I-6687"/>
    <s v="I-2024-06687"/>
    <s v="Fortalecimiento gestión comunitaria del agua_evaluacion externa"/>
    <x v="4"/>
    <x v="44"/>
    <x v="2"/>
    <s v="Co-inversor - Avina Americas (AA)"/>
    <x v="4"/>
    <x v="24"/>
    <x v="24"/>
    <s v="Consultoría: Contratación de servicios/Otros"/>
    <s v="México"/>
    <s v="US Dollar"/>
    <n v="9600"/>
    <n v="9600"/>
    <s v="Pago Completo"/>
    <s v="Desembolso 2- CIVICUS I-6687"/>
    <s v="D-2025-03-28-24696"/>
  </r>
  <r>
    <d v="2025-03-31T00:00:00"/>
    <s v="FT 7963 Via Aerea - Hospedagem Mari Bridjam MAO/BSB/Nazaré"/>
    <s v="I-2025-06814"/>
    <s v="WTT GER - Viagens 2025 - Via Aérea e adiantamentos"/>
    <x v="3"/>
    <x v="16"/>
    <x v="1"/>
    <s v="WTT Institucional"/>
    <x v="2"/>
    <x v="2"/>
    <x v="2"/>
    <s v="Contratación de servicios/Viajes/Hoteles/Viáticos"/>
    <s v="Brasil"/>
    <s v="Reales"/>
    <n v="2486.46"/>
    <n v="433.02"/>
    <s v="Pago Completo"/>
    <s v="FT 7963 Via Aerea - Hospedagem Mari Bridjam MAO/BSB/Nazaré"/>
    <s v="D-2025-03-28-24687"/>
  </r>
  <r>
    <d v="2025-03-31T00:00:00"/>
    <s v="2 Desembolso - Plataforma Cipó"/>
    <s v="I-2025-06818"/>
    <s v="WTT POL - Estudo Clima - Plataforma Cipó"/>
    <x v="3"/>
    <x v="16"/>
    <x v="1"/>
    <s v="WTT Institucional"/>
    <x v="2"/>
    <x v="13"/>
    <x v="13"/>
    <s v="Donación efectivo más de U$D 3K y menos de U$D 50K"/>
    <s v="Brasil"/>
    <s v="Reales"/>
    <n v="20250"/>
    <n v="3526.52"/>
    <s v="Pago Completo"/>
    <s v="2 Desembolso - Plataforma Cipó"/>
    <s v="D-2025-03-28-24685"/>
  </r>
  <r>
    <d v="2025-03-31T00:00:00"/>
    <s v="NF 14147 ref. Pago 3 -  Relatório da utilização do sistema (aplicativo+dashboard) - AgroSmart"/>
    <s v="I-2024-06620"/>
    <s v="WTT TEC - Castanha - AgroSmart"/>
    <x v="3"/>
    <x v="3"/>
    <x v="1"/>
    <s v="WTT Institucional"/>
    <x v="2"/>
    <x v="13"/>
    <x v="13"/>
    <s v="Consultoría: Contratación de servicios/Otros"/>
    <s v="Brasil"/>
    <s v="Reales"/>
    <n v="33500"/>
    <n v="5834"/>
    <s v="Pago Completo"/>
    <s v="NF 14147 ref. Pago 3 -  Relatório da utilização do sistema (aplicativo+dashboard) - AgroSmart"/>
    <s v="D-2025-03-31-24700"/>
  </r>
  <r>
    <d v="2025-03-31T00:00:00"/>
    <s v="NF 14 ref. 4 parcela - teste de campo e relatório final - LiveFarm"/>
    <s v="I-2024-06619"/>
    <s v="WTT TEC - Plantadeira - LiveFarm"/>
    <x v="3"/>
    <x v="3"/>
    <x v="1"/>
    <s v="WTT Institucional"/>
    <x v="2"/>
    <x v="13"/>
    <x v="13"/>
    <s v="Consultoría: Contratación de servicios/Otros"/>
    <s v="Brasil"/>
    <s v="Reales"/>
    <n v="11000"/>
    <n v="1914.01"/>
    <s v="Pago Completo"/>
    <s v="NF 14 ref. 4 parcela - teste de campo e relatório final - LiveFarm"/>
    <s v="D-2025-03-31-24701"/>
  </r>
  <r>
    <d v="2025-03-31T00:00:00"/>
    <s v="Pago I-5521 Verónica Enero 2025 1 de 2"/>
    <s v="I-2023-05521"/>
    <s v="Porticus-Periplo: Consultoria Veronica Rodriguez"/>
    <x v="2"/>
    <x v="71"/>
    <x v="0"/>
    <s v="Avina Americas – Fundación Avina (AA-FA)"/>
    <x v="3"/>
    <x v="9"/>
    <x v="9"/>
    <s v="Consultoría: Implementación de Programas"/>
    <s v="México"/>
    <s v="US Dollar"/>
    <n v="3500"/>
    <n v="3500"/>
    <s v="Pago Completo"/>
    <s v="Pago I-5521 Verónica Enero 2025 1 de 2"/>
    <s v="D-2025-03-31-24698"/>
  </r>
  <r>
    <d v="2025-03-31T00:00:00"/>
    <s v="Bolsa prepago 2025"/>
    <s v="I-2024-06582"/>
    <s v="Informes Comerciales FDR 2.0"/>
    <x v="1"/>
    <x v="70"/>
    <x v="0"/>
    <s v="Co-inversor - Fundación Avina (FA)"/>
    <x v="1"/>
    <x v="26"/>
    <x v="28"/>
    <s v="Consultoría: Contratación de servicios/Otros"/>
    <s v="Chile"/>
    <s v="Pesos Chilenos"/>
    <n v="138027"/>
    <n v="145.88999999999999"/>
    <s v="Pago Completo"/>
    <s v="Bolsa prepago 2025"/>
    <s v="D-2025-03-28-24693"/>
  </r>
  <r>
    <d v="2025-03-31T00:00:00"/>
    <s v="Pago marzo 2025 I-5683 Emmanuel"/>
    <s v="I-2023-05683"/>
    <s v="Walmart-Periplo: Consultoria Enmanuel MEL"/>
    <x v="4"/>
    <x v="11"/>
    <x v="2"/>
    <s v="Co-inversor - Avina Americas (AA)"/>
    <x v="3"/>
    <x v="7"/>
    <x v="7"/>
    <s v="Consultoría: Implementación de Programas"/>
    <s v="México"/>
    <s v="US Dollar"/>
    <n v="1800"/>
    <n v="1800"/>
    <s v="Pago Completo"/>
    <s v="Pago marzo 2025 I-5683 Emmanuel"/>
    <s v="D-2025-03-28-24684"/>
  </r>
  <r>
    <d v="2025-03-31T00:00:00"/>
    <s v="Pago 5"/>
    <s v="I-2024-06319"/>
    <s v="Pro-CLIMAR Argentina - Project coordinator - Integral coordination for actions implementationOutput 4 Climate governance and climate finance strategy -Mercedes Cabanas"/>
    <x v="2"/>
    <x v="38"/>
    <x v="0"/>
    <s v="Co-inversor - Fundación Avina (FA)"/>
    <x v="6"/>
    <x v="8"/>
    <x v="8"/>
    <s v="Consultoría: Implementación de Programas"/>
    <s v="Argentina"/>
    <s v="Pesos Argentinos"/>
    <n v="5870296"/>
    <n v="5513.31"/>
    <s v="Pago Completo"/>
    <s v="Pago 5"/>
    <s v="D-2025-03-28-24686"/>
  </r>
  <r>
    <d v="2025-03-31T00:00:00"/>
    <s v="Pago I-5521 Verónica Febrero 2025 2 de 2"/>
    <s v="I-2023-05521"/>
    <s v="Porticus-Periplo: Consultoria Veronica Rodriguez"/>
    <x v="2"/>
    <x v="71"/>
    <x v="0"/>
    <s v="Avina Americas – Fundación Avina (AA-FA)"/>
    <x v="3"/>
    <x v="9"/>
    <x v="9"/>
    <s v="Consultoría: Implementación de Programas"/>
    <s v="México"/>
    <s v="US Dollar"/>
    <n v="3500"/>
    <n v="3500"/>
    <s v="Pago Completo"/>
    <s v="Pago I-5521 Verónica Febrero 2025 2 de 2"/>
    <s v="D-2025-03-31-24699"/>
  </r>
  <r>
    <d v="2025-03-31T00:00:00"/>
    <s v="Pago impresiones para eventos y reuniones I-5749"/>
    <s v="I-2023-05749"/>
    <s v="Walmart-Periplo: Contratacion de Traducciones e Interpretacion y Servicios Varios"/>
    <x v="4"/>
    <x v="11"/>
    <x v="2"/>
    <s v="Co-inversor - Avina Americas (AA)"/>
    <x v="3"/>
    <x v="7"/>
    <x v="7"/>
    <s v="Consultoría: Contratación de servicios/Otros"/>
    <s v="México"/>
    <s v="US Dollar"/>
    <n v="1931"/>
    <n v="1931"/>
    <s v="Pago Completo"/>
    <s v="Pago impresiones para eventos y reuniones I-5749"/>
    <s v="D-2025-03-28-24683"/>
  </r>
  <r>
    <d v="2025-03-31T00:00:00"/>
    <s v="Consultoria marzo Maria Alejandra Leon UE"/>
    <s v="I-2025-06938"/>
    <s v="UE Chile: Periplo Consultoria Maria Alejandra Leon"/>
    <x v="1"/>
    <x v="65"/>
    <x v="0"/>
    <s v="Co-inversor - Fundación Avina (FA)"/>
    <x v="3"/>
    <x v="9"/>
    <x v="9"/>
    <s v="Consultoría: Implementación de Programas"/>
    <s v="Chile"/>
    <s v="Pesos Chilenos"/>
    <n v="637000"/>
    <n v="683.66"/>
    <s v="Pago Completo"/>
    <s v="Consultoria marzo Maria Alejandra Leon UE"/>
    <s v="D-2025-03-28-24682"/>
  </r>
  <r>
    <d v="2025-03-31T00:00:00"/>
    <s v="FT 7961 Via Aerea - Hospedagem Gracyane - Hotel Por do Sol"/>
    <s v="I-2025-06814"/>
    <s v="WTT GER - Viagens 2025 - Via Aérea e adiantamentos"/>
    <x v="3"/>
    <x v="42"/>
    <x v="1"/>
    <s v="WTT Institucional"/>
    <x v="2"/>
    <x v="2"/>
    <x v="2"/>
    <s v="Contratación de servicios/Viajes/Hoteles/Viáticos"/>
    <s v="Brasil"/>
    <s v="Reales"/>
    <n v="910.35"/>
    <n v="158.4"/>
    <s v="Pago Completo"/>
    <s v="FT 7961 Via Aerea - Hospedagem Gracyane - Hotel Por do Sol"/>
    <s v="D-2025-03-28-24690"/>
  </r>
  <r>
    <d v="2025-03-31T00:00:00"/>
    <s v="FT 7962 Via Aerea - Hospedagem Mari Brito Brasília - 13 a 14/03/2025"/>
    <s v="I-2025-06814"/>
    <s v="WTT GER - Viagens 2025 - Via Aérea e adiantamentos"/>
    <x v="3"/>
    <x v="19"/>
    <x v="1"/>
    <s v="WTT Institucional"/>
    <x v="2"/>
    <x v="2"/>
    <x v="2"/>
    <s v="Contratación de servicios/Viajes/Hoteles/Viáticos"/>
    <s v="Brasil"/>
    <s v="Reales"/>
    <n v="440"/>
    <n v="76.63"/>
    <s v="Pago Completo"/>
    <s v="FT 7962 Via Aerea - Hospedagem Mari Brito Brasília - 13 a 14/03/2025"/>
    <s v="D-2025-03-28-24692"/>
  </r>
  <r>
    <d v="2025-03-31T00:00:00"/>
    <s v="FT 7958 Via Aerea - Hospedagem Angélica Macapa"/>
    <s v="I-2025-06814"/>
    <s v="WTT GER - Viagens 2025 - Via Aérea e adiantamentos"/>
    <x v="3"/>
    <x v="16"/>
    <x v="1"/>
    <s v="WTT Institucional"/>
    <x v="2"/>
    <x v="2"/>
    <x v="2"/>
    <s v="Contratación de servicios/Viajes/Hoteles/Viáticos"/>
    <s v="Brasil"/>
    <s v="Reales"/>
    <n v="744"/>
    <n v="129.57"/>
    <s v="Pago Completo"/>
    <s v="FT 7958 Via Aerea - Hospedagem Angélica Macapa"/>
    <s v="D-2025-03-28-24689"/>
  </r>
  <r>
    <d v="2025-03-27T00:00:00"/>
    <s v="Complemento; Pago de vuelos para el encuentro interestatal en Oaxaca."/>
    <s v="I-2025-06906"/>
    <s v="Encuentro Interestatal de Organizaciones Comunitarias de Servicios de Agua y Saneamiento en Oaxaca, México"/>
    <x v="6"/>
    <x v="46"/>
    <x v="0"/>
    <s v="Co-inversor - Fundación Avina (FA)"/>
    <x v="4"/>
    <x v="12"/>
    <x v="12"/>
    <s v="Organizado por Avina"/>
    <s v="México"/>
    <s v="Pesos Mexicanos"/>
    <n v="38074.67"/>
    <n v="1891.44"/>
    <s v="Pago Completo"/>
    <s v="Complemento; Pago de vuelos para el encuentro interestatal en Oaxaca."/>
    <s v="D-2025-03-27-24669"/>
  </r>
  <r>
    <d v="2025-03-27T00:00:00"/>
    <s v="Pago de vuelos para el encuentro interestatal en Oaxaca."/>
    <s v="I-2025-06906"/>
    <s v="Encuentro Interestatal de Organizaciones Comunitarias de Servicios de Agua y Saneamiento en Oaxaca, México"/>
    <x v="6"/>
    <x v="46"/>
    <x v="0"/>
    <s v="Co-inversor - Fundación Avina (FA)"/>
    <x v="4"/>
    <x v="4"/>
    <x v="4"/>
    <s v="Organizado por Avina"/>
    <s v="México"/>
    <s v="Pesos Mexicanos"/>
    <n v="66113.33"/>
    <n v="3284.32"/>
    <s v="Pago Completo"/>
    <s v="Pago de vuelos para el encuentro interestatal en Oaxaca."/>
    <s v="D-2025-03-27-24668"/>
  </r>
  <r>
    <d v="2025-03-28T00:00:00"/>
    <s v="Segundo Pago -Margarita Gutiérrez"/>
    <s v="I-2025-06838"/>
    <s v="FGCAS: Coordinación operativa del proyecto Fortalecimiento de la Gestión Comunitaria del Agua y el Saneamiento en México para la Gobernanza Hídrica"/>
    <x v="6"/>
    <x v="46"/>
    <x v="0"/>
    <s v="Co-inversor - Fundación Avina (FA)"/>
    <x v="4"/>
    <x v="12"/>
    <x v="12"/>
    <s v="Consultoría: Implementación de Programas"/>
    <s v="México"/>
    <s v="Pesos Mexicanos"/>
    <n v="59500"/>
    <n v="2928.15"/>
    <s v="Pago Completo"/>
    <s v="Segundo Pago -Margarita Gutiérrez"/>
    <s v="D-2025-03-27-24680"/>
  </r>
  <r>
    <d v="2025-03-31T00:00:00"/>
    <s v="Desembolso 2- CIVICUS"/>
    <s v="I-2024-06686"/>
    <s v="Evaluación proyecto gestión comunitaria del agua - FGRA"/>
    <x v="6"/>
    <x v="46"/>
    <x v="0"/>
    <s v="Co-inversor - Fundación Avina (FA)"/>
    <x v="4"/>
    <x v="4"/>
    <x v="4"/>
    <s v="Consultoría: Contratación de servicios/Otros"/>
    <s v="México"/>
    <s v="Pesos Mexicanos"/>
    <n v="185400"/>
    <n v="9210.1299999999992"/>
    <s v="Pago Completo"/>
    <s v="Desembolso 2- CIVICUS"/>
    <s v="D-2025-03-28-24695"/>
  </r>
  <r>
    <d v="2025-03-31T00:00:00"/>
    <s v="UE Mx - 1615 FA Mx - Consultoria Evaluacion, Monitoreo y Aprendizaje - Marzo"/>
    <s v="I-2025-06834"/>
    <s v="UE Mx - Consultoría de evaluación, monitoreo y aprendizaje"/>
    <x v="6"/>
    <x v="48"/>
    <x v="0"/>
    <s v="Co-inversor - Fundación Avina (FA)"/>
    <x v="3"/>
    <x v="9"/>
    <x v="9"/>
    <s v="Consultoría: Implementación de Programas"/>
    <s v="México"/>
    <s v="Pesos Mexicanos"/>
    <n v="25963.4"/>
    <n v="1272.72"/>
    <s v="Pago Completo"/>
    <s v="UE Mx - 1615 FA Mx - Consultoria Evaluacion, Monitoreo y Aprendizaje - Marzo"/>
    <s v="D-2025-03-27-24673"/>
  </r>
  <r>
    <d v="2025-03-31T00:00:00"/>
    <s v="Reintegro gastos de viaje - Tomas de Lara"/>
    <s v="I-2025-06901"/>
    <s v="Participación aliados en LARIS 2025"/>
    <x v="5"/>
    <x v="68"/>
    <x v="0"/>
    <s v="Co-inversor - Fundación Avina (FA)"/>
    <x v="1"/>
    <x v="26"/>
    <x v="28"/>
    <s v="Contratación de servicios/Viajes/Hoteles/Viáticos"/>
    <s v="Colombia"/>
    <s v="Reales"/>
    <n v="475.1"/>
    <n v="82.75"/>
    <s v="Pago Completo"/>
    <s v="Reintegro gastos de viaje - Tomas de Lara"/>
    <s v="D-2025-03-27-24678"/>
  </r>
  <r>
    <d v="2025-03-03T00:00:00"/>
    <s v="NF 104229188 Facebook bx adto"/>
    <s v="I-2025-06821"/>
    <s v="WTT COM - Materiais e serviços para comun. de projetos 2025"/>
    <x v="3"/>
    <x v="72"/>
    <x v="1"/>
    <s v="WTT Institucional"/>
    <x v="2"/>
    <x v="2"/>
    <x v="2"/>
    <s v="Consultoría: Contratación de servicios/Otros"/>
    <s v="Brasil"/>
    <s v="Reales"/>
    <n v="456.96"/>
    <n v="78.13"/>
    <s v="Pago Completo"/>
    <s v="NF 104229188 Facebook bx adto"/>
    <s v="D-2025-04-04-24736"/>
  </r>
  <r>
    <d v="2025-03-31T00:00:00"/>
    <s v="Tarjeta corporativa - Hospedaje Tomas Lara"/>
    <s v="I-2025-06901"/>
    <s v="Participación aliados en LARIS 2025"/>
    <x v="2"/>
    <x v="68"/>
    <x v="0"/>
    <s v="Co-inversor - Fundación Avina (FA)"/>
    <x v="1"/>
    <x v="26"/>
    <x v="28"/>
    <s v="Contratación de servicios/Viajes/Hoteles/Viáticos"/>
    <s v="Colombia"/>
    <s v="US Dollar"/>
    <n v="289.39"/>
    <n v="289.39"/>
    <s v="Pago Completo"/>
    <s v="Tarjeta corporativa - Hospedaje Tomas Lara"/>
    <s v="D-2025-04-03-24731"/>
  </r>
  <r>
    <d v="2025-03-31T00:00:00"/>
    <s v="Reembolso a Laura - Viaje Posadas 12-03-25"/>
    <s v="I-2024-06444"/>
    <s v="Pro-CLIMAR Argentina - Project coordinator  - Integral coordination for actions implementation Output 1 - Forest landscape restoration (FLR) – Laura Sifonios"/>
    <x v="2"/>
    <x v="38"/>
    <x v="0"/>
    <s v="Co-inversor - Fundación Avina (FA)"/>
    <x v="6"/>
    <x v="8"/>
    <x v="8"/>
    <s v="Consultoría: Implementación de Programas"/>
    <s v="Argentina"/>
    <s v="Pesos Argentinos"/>
    <n v="108851.3"/>
    <n v="102.23"/>
    <s v="Pago Completo"/>
    <s v="Reembolso a Laura - Viaje Posadas 12-03-25"/>
    <s v="D-2025-03-28-24694"/>
  </r>
  <r>
    <d v="2025-03-31T00:00:00"/>
    <s v="Tarjeta corporativa - Hospedaje Jessica Vilca"/>
    <s v="I-2025-06901"/>
    <s v="Participación aliados en LARIS 2025"/>
    <x v="2"/>
    <x v="68"/>
    <x v="0"/>
    <s v="Co-inversor - Fundación Avina (FA)"/>
    <x v="1"/>
    <x v="26"/>
    <x v="28"/>
    <s v="Contratación de servicios/Viajes/Hoteles/Viáticos"/>
    <s v="Colombia"/>
    <s v="US Dollar"/>
    <n v="296.01"/>
    <n v="296.01"/>
    <s v="Pago Completo"/>
    <s v="Tarjeta corporativa - Hospedaje Jessica Vilca"/>
    <s v="D-2025-04-03-24729"/>
  </r>
  <r>
    <d v="2025-04-01T00:00:00"/>
    <s v="NAO PAGAR | Devoluçao de adiantamento"/>
    <s v="I-2024-06199"/>
    <s v="Partners Global | Contratacion consultoria programática | Isadora Harley"/>
    <x v="7"/>
    <x v="73"/>
    <x v="0"/>
    <s v="Co-inversor - Fundación Avina (FA)"/>
    <x v="5"/>
    <x v="27"/>
    <x v="29"/>
    <s v="Consultoría: Implementación de Programas"/>
    <s v="Brasil"/>
    <s v="Reales"/>
    <n v="-7470.95"/>
    <n v="-1301.06"/>
    <s v="Pago Completo"/>
    <s v="NAO PAGAR | Devoluçao de adiantamento"/>
    <s v="D-2025-04-10-24763"/>
  </r>
  <r>
    <d v="2025-04-01T00:00:00"/>
    <s v="Honorario março"/>
    <s v="I-2025-06877"/>
    <s v="Avina | Consultoría Coordinación Programática | Isadora Harvey"/>
    <x v="2"/>
    <x v="27"/>
    <x v="0"/>
    <s v="Co-inversor - Fundación Avina (FA)"/>
    <x v="5"/>
    <x v="16"/>
    <x v="16"/>
    <s v="Consultoría: Implementación de Programas"/>
    <s v="Brasil"/>
    <s v="Reales"/>
    <n v="18306.5"/>
    <n v="3185.35"/>
    <s v="Pago Completo"/>
    <s v="Honorario março"/>
    <s v="D-2025-03-31-24708"/>
  </r>
  <r>
    <d v="2025-04-01T00:00:00"/>
    <s v="Factura 00000056 Juan Manuel Pescio - servicios de actualización de sistema y capacitación"/>
    <s v="I-2025-06945"/>
    <s v="ARG - Sistema de Gestión de las Cooperativas"/>
    <x v="0"/>
    <x v="74"/>
    <x v="0"/>
    <s v="Co-inversor - Fundación Avina (FA)"/>
    <x v="6"/>
    <x v="10"/>
    <x v="10"/>
    <s v="Consultoría: Contratación de servicios/Otros"/>
    <s v="Argentina"/>
    <s v="Pesos Argentinos"/>
    <n v="5598794.8600000003"/>
    <n v="5209.3900000000003"/>
    <s v="Pago Completo"/>
    <s v="Factura 00000056 Juan Manuel Pescio - servicios de actualización de sistema y capacitación"/>
    <s v="D-2025-03-31-24709"/>
  </r>
  <r>
    <d v="2025-04-01T00:00:00"/>
    <s v="TARJETA VALENTINA | Gastos comunicacion"/>
    <s v="I-2023-05846"/>
    <s v="SURGE | Redes sociales y productos de comunicación"/>
    <x v="2"/>
    <x v="61"/>
    <x v="0"/>
    <s v="Avina Americas – Fundación Avina (AA-FA)"/>
    <x v="5"/>
    <x v="5"/>
    <x v="5"/>
    <s v="Consultoría: Contratación de servicios/Otros"/>
    <s v="México"/>
    <s v="US Dollar"/>
    <n v="58.56"/>
    <n v="58.56"/>
    <s v="Pago Completo"/>
    <s v="TARJETA VALENTINA | Gastos comunicacion"/>
    <s v="D-2025-04-01-24710"/>
  </r>
  <r>
    <d v="2025-04-01T00:00:00"/>
    <s v="Pago 12/12"/>
    <s v="I-2024-06170"/>
    <s v="Lazos de Agua: Especialista en Cambio de Comportamiento"/>
    <x v="2"/>
    <x v="45"/>
    <x v="0"/>
    <s v="Co-inversor - Fundación Avina (FA)"/>
    <x v="4"/>
    <x v="12"/>
    <x v="12"/>
    <s v="Consultoría: Implementación de Programas"/>
    <s v="Argentina"/>
    <s v="Pesos Argentinos"/>
    <n v="2741063"/>
    <n v="2558.15"/>
    <s v="Pago Completo"/>
    <s v="Pago 12/12"/>
    <s v="D-2025-03-31-24697"/>
  </r>
  <r>
    <d v="2025-04-02T00:00:00"/>
    <s v="UE Mx - Presentación Unidas - sala de reunion"/>
    <s v="I-2025-06933"/>
    <s v="UE Mx - Presentación Unidas"/>
    <x v="6"/>
    <x v="48"/>
    <x v="0"/>
    <s v="Co-inversor - Fundación Avina (FA)"/>
    <x v="3"/>
    <x v="3"/>
    <x v="3"/>
    <s v="Consultoría: Contratación de servicios/Otros"/>
    <s v="México"/>
    <s v="Pesos Mexicanos"/>
    <n v="12300"/>
    <n v="604.13"/>
    <s v="Pago Completo"/>
    <s v="UE Mx - Presentación Unidas - sala de reunion"/>
    <s v="D-2025-03-31-24702"/>
  </r>
  <r>
    <d v="2025-04-02T00:00:00"/>
    <s v="Pago 1/10"/>
    <s v="I-2024-06426"/>
    <s v="GCF BRA - CLUA | Knowledge Management"/>
    <x v="2"/>
    <x v="4"/>
    <x v="0"/>
    <s v="Co-inversor - Fundación Avina (FA)"/>
    <x v="0"/>
    <x v="11"/>
    <x v="11"/>
    <s v="Consultoría: Implementación de Programas"/>
    <s v="Brasil"/>
    <s v="US Dollar"/>
    <n v="31408"/>
    <n v="31408"/>
    <s v="Pago Completo"/>
    <s v="Pago 1/10"/>
    <s v="D-2025-04-01-24715"/>
  </r>
  <r>
    <d v="2025-04-02T00:00:00"/>
    <s v="Pago Honorário Marzo"/>
    <s v="I-2024-06591"/>
    <s v="GCF BRA | Consultoria Genero e Diversidade - Lara Vaz"/>
    <x v="2"/>
    <x v="2"/>
    <x v="0"/>
    <s v="Co-inversor - Fundación Avina (FA)"/>
    <x v="0"/>
    <x v="0"/>
    <x v="0"/>
    <s v="Consultoría: Implementación de Programas"/>
    <s v="Brasil"/>
    <s v="Reales"/>
    <n v="7862.25"/>
    <n v="1368.04"/>
    <s v="Pago Completo"/>
    <s v="Pago Honorário Marzo"/>
    <s v="D-2025-04-01-24716"/>
  </r>
  <r>
    <d v="2025-04-02T00:00:00"/>
    <s v="Pago 1/6 - Hanan Ilga"/>
    <s v="I-2025-06874"/>
    <s v="POV: Consultoria comunicación y producción de materiales (Hanan Inga)"/>
    <x v="2"/>
    <x v="40"/>
    <x v="0"/>
    <s v="Co-inversor - Fundación Avina (FA)"/>
    <x v="0"/>
    <x v="0"/>
    <x v="0"/>
    <s v="Consultoría: Implementación de Programas"/>
    <s v="Bolivia"/>
    <s v="Pesos Bolivianos"/>
    <n v="30000"/>
    <n v="4310.34"/>
    <s v="Pago Completo"/>
    <s v="Pago 1/6 - Hanan Ilga"/>
    <s v="D-2025-03-20-24633"/>
  </r>
  <r>
    <d v="2025-04-02T00:00:00"/>
    <s v="Segundo desembolso 50%- Fundación Plan"/>
    <s v="I-2024-06727"/>
    <s v="Lazos de Agua: Diagnóstico y Diseño Colombia"/>
    <x v="2"/>
    <x v="6"/>
    <x v="0"/>
    <s v="Co-inversor - Fundación Avina (FA)"/>
    <x v="4"/>
    <x v="4"/>
    <x v="4"/>
    <s v="Donación efectivo más de U$D 50K"/>
    <s v="Colombia"/>
    <s v="US Dollar"/>
    <n v="34957"/>
    <n v="34957"/>
    <s v="Pago Completo"/>
    <s v="Segundo desembolso 50%- Fundación Plan"/>
    <s v="D-2025-03-12-24590"/>
  </r>
  <r>
    <d v="2025-04-02T00:00:00"/>
    <s v="UE Mx - Presentación Unidas - coffee break"/>
    <s v="I-2025-06933"/>
    <s v="UE Mx - Presentación Unidas"/>
    <x v="6"/>
    <x v="48"/>
    <x v="0"/>
    <s v="Co-inversor - Fundación Avina (FA)"/>
    <x v="3"/>
    <x v="3"/>
    <x v="3"/>
    <s v="Consultoría: Contratación de servicios/Otros"/>
    <s v="México"/>
    <s v="Pesos Mexicanos"/>
    <n v="23258"/>
    <n v="1142.3399999999999"/>
    <s v="Pago Completo"/>
    <s v="UE Mx - Presentación Unidas - coffee break"/>
    <s v="D-2025-03-31-24703"/>
  </r>
  <r>
    <d v="2025-04-02T00:00:00"/>
    <s v="UE Mx - Presentación Unidas - materiales y banner"/>
    <s v="I-2025-06933"/>
    <s v="UE Mx - Presentación Unidas"/>
    <x v="6"/>
    <x v="48"/>
    <x v="0"/>
    <s v="Co-inversor - Fundación Avina (FA)"/>
    <x v="3"/>
    <x v="3"/>
    <x v="3"/>
    <s v="Consultoría: Contratación de servicios/Otros"/>
    <s v="México"/>
    <s v="Pesos Mexicanos"/>
    <n v="2232.6"/>
    <n v="109.66"/>
    <s v="Pago Completo"/>
    <s v="UE Mx - Presentación Unidas - materiales y banner"/>
    <s v="D-2025-03-31-24705"/>
  </r>
  <r>
    <d v="2025-04-02T00:00:00"/>
    <s v="UE Mx - Presentación Unidas - audio"/>
    <s v="I-2025-06933"/>
    <s v="UE Mx - Presentación Unidas"/>
    <x v="6"/>
    <x v="48"/>
    <x v="0"/>
    <s v="Co-inversor - Fundación Avina (FA)"/>
    <x v="3"/>
    <x v="3"/>
    <x v="3"/>
    <s v="Consultoría: Contratación de servicios/Otros"/>
    <s v="México"/>
    <s v="Pesos Mexicanos"/>
    <n v="13456"/>
    <n v="660.9"/>
    <s v="Pago Completo"/>
    <s v="UE Mx - Presentación Unidas - audio"/>
    <s v="D-2025-03-31-24704"/>
  </r>
  <r>
    <d v="2025-04-03T00:00:00"/>
    <s v="Pago 1 - I-06931"/>
    <s v="I-2025-06931"/>
    <s v="ASDI – Contratación de Servicio de Auditoría Avina"/>
    <x v="2"/>
    <x v="5"/>
    <x v="0"/>
    <s v="Co-inversor - Fundación Avina (FA)"/>
    <x v="3"/>
    <x v="9"/>
    <x v="9"/>
    <s v="Auditoria"/>
    <s v="Guatemala"/>
    <s v="US Dollar"/>
    <n v="1250"/>
    <n v="1250"/>
    <s v="Pago Completo"/>
    <s v="Pago 1 - I-06931"/>
    <s v="D-2025-04-02-24721"/>
  </r>
  <r>
    <d v="2025-04-03T00:00:00"/>
    <s v="Couta 1/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1/12"/>
    <s v="D-2025-04-02-24726"/>
  </r>
  <r>
    <d v="2025-04-03T00:00:00"/>
    <s v="Honorarios Marzo 2025"/>
    <s v="I-2024-06315"/>
    <s v="UE Redes Chaco - Coordinación del proyecto (Yaiza Reid Rata) - año II"/>
    <x v="0"/>
    <x v="56"/>
    <x v="0"/>
    <s v="Co-inversor - Fundación Avina (FA)"/>
    <x v="0"/>
    <x v="0"/>
    <x v="0"/>
    <s v="Consultoría: Implementación de Programas"/>
    <s v="Argentina"/>
    <s v="Pesos Argentinos"/>
    <n v="3231220"/>
    <n v="3013.49"/>
    <s v="Pago Completo"/>
    <s v="Honorarios Marzo 2025"/>
    <s v="D-2025-04-03-24728"/>
  </r>
  <r>
    <d v="2025-04-03T00:00:00"/>
    <s v="Primer pago auditoria I-06910"/>
    <s v="I-2025-06910"/>
    <s v="ASDI – Auditoria socios implementadores"/>
    <x v="2"/>
    <x v="5"/>
    <x v="0"/>
    <s v="Co-inversor - Fundación Avina (FA)"/>
    <x v="3"/>
    <x v="9"/>
    <x v="9"/>
    <s v="Auditoria"/>
    <s v="El Salvador"/>
    <s v="US Dollar"/>
    <n v="5000"/>
    <n v="5000"/>
    <s v="Pago Completo"/>
    <s v="Primer pago auditoria I-06910"/>
    <s v="D-2025-04-02-24722"/>
  </r>
  <r>
    <d v="2025-04-03T00:00:00"/>
    <s v="Honorarios Marzo 2025"/>
    <s v="I-2025-06833"/>
    <s v="UE Redes Chaco - consultoría administrativa (Fiorella Tomasello)"/>
    <x v="0"/>
    <x v="56"/>
    <x v="0"/>
    <s v="Co-inversor - Fundación Avina (FA)"/>
    <x v="0"/>
    <x v="0"/>
    <x v="0"/>
    <s v="Consultoría: Implementación de Programas"/>
    <s v="Argentina"/>
    <s v="Pesos Argentinos"/>
    <n v="1500000"/>
    <n v="1395.35"/>
    <s v="Pago Completo"/>
    <s v="Honorarios Marzo 2025"/>
    <s v="D-2025-04-03-24730"/>
  </r>
  <r>
    <d v="2025-04-03T00:00:00"/>
    <s v="Reintegro gastos de viajes"/>
    <s v="I-2023-05926"/>
    <s v="SURGE FA | Coordinación Programática - Anaid Astorga"/>
    <x v="2"/>
    <x v="75"/>
    <x v="0"/>
    <s v="Avina Americas – Fundación Avina (AA-FA)"/>
    <x v="5"/>
    <x v="16"/>
    <x v="16"/>
    <s v="Consultoría: Implementación de Programas"/>
    <s v="México"/>
    <s v="US Dollar"/>
    <n v="1067.24"/>
    <n v="1067.24"/>
    <s v="Pago Completo"/>
    <s v="Reintegro gastos de viajes"/>
    <s v="D-2025-04-02-24718"/>
  </r>
  <r>
    <d v="2025-04-03T00:00:00"/>
    <s v="Couta 2/12"/>
    <s v="I-2024-06790"/>
    <s v="Avina: Consultoría Programática Biomas y Accion Climática (Paz Gonzalez)"/>
    <x v="2"/>
    <x v="40"/>
    <x v="0"/>
    <s v="Co-inversor - Fundación Avina (FA)"/>
    <x v="0"/>
    <x v="0"/>
    <x v="0"/>
    <s v="Consultoría: Implementación de Programas"/>
    <s v="Argentina"/>
    <s v="Pesos Argentinos"/>
    <n v="3658136.84"/>
    <n v="3414.03"/>
    <s v="Pago Completo"/>
    <s v="Couta 2/12"/>
    <s v="D-2025-04-02-24727"/>
  </r>
  <r>
    <d v="2025-04-04T00:00:00"/>
    <s v="Pago 2da enmienda I-5724 AA-FA"/>
    <s v="I-2023-05724"/>
    <s v="AA FA OSF | Fondo Oportunidad Mexico"/>
    <x v="4"/>
    <x v="53"/>
    <x v="3"/>
    <s v="Co-inversor - Avina Americas (AA)"/>
    <x v="5"/>
    <x v="18"/>
    <x v="18"/>
    <s v="Donación efectivo más de U$D 50K"/>
    <s v="México"/>
    <s v="US Dollar"/>
    <n v="63700"/>
    <n v="63700"/>
    <s v="Pago Completo"/>
    <s v="Pago 2da enmienda I-5724 AA-FA"/>
    <s v="D-2025-04-04-24737"/>
  </r>
  <r>
    <d v="2025-04-04T00:00:00"/>
    <s v="Transferencia AA-FA Inversiones I-6940 MapBiomas"/>
    <s v="I-2025-06940"/>
    <s v="MapBiomas: Fondos AA-FA"/>
    <x v="4"/>
    <x v="10"/>
    <x v="3"/>
    <s v="Co-inversor - Avina Americas (AA)"/>
    <x v="0"/>
    <x v="6"/>
    <x v="6"/>
    <s v="Donación efectivo más de U$D 50K"/>
    <s v="Panamá"/>
    <s v="US Dollar"/>
    <n v="20177500"/>
    <n v="20177500"/>
    <s v="Pago Completo"/>
    <s v="Transferencia AA-FA Inversiones I-6940 MapBiomas"/>
    <s v="D-2025-04-04-24739"/>
  </r>
  <r>
    <d v="2025-04-04T00:00:00"/>
    <s v="Transferencia AA-FA Inter entidades  I-6940 MapBiomas"/>
    <s v="I-2025-06940"/>
    <s v="MapBiomas: Fondos AA-FA"/>
    <x v="4"/>
    <x v="10"/>
    <x v="3"/>
    <s v="Co-inversor - Avina Americas (AA)"/>
    <x v="0"/>
    <x v="28"/>
    <x v="30"/>
    <s v="Donación efectivo más de U$D 50K"/>
    <s v="Panamá"/>
    <s v="US Dollar"/>
    <n v="3122500"/>
    <n v="3122500"/>
    <s v="Pago Completo"/>
    <s v="Transferencia AA-FA Inter entidades  I-6940 MapBiomas"/>
    <s v="D-2025-04-04-24740"/>
  </r>
  <r>
    <d v="2025-04-04T00:00:00"/>
    <s v="Pago Enmienda AA-FA I-6692"/>
    <s v="I-2024-06692"/>
    <s v="Fondos AA-FA OSF SURGE | Renovación 2024 a 2027"/>
    <x v="4"/>
    <x v="76"/>
    <x v="3"/>
    <s v="Co-inversor - Avina Americas (AA)"/>
    <x v="5"/>
    <x v="18"/>
    <x v="18"/>
    <s v="Donación efectivo más de U$D 50K"/>
    <s v="Panamá"/>
    <s v="US Dollar"/>
    <n v="127500"/>
    <n v="127500"/>
    <s v="Pago Completo"/>
    <s v="Pago Enmienda AA-FA I-6692"/>
    <s v="D-2025-04-04-24744"/>
  </r>
  <r>
    <d v="2025-04-04T00:00:00"/>
    <s v="Pago AA-FA I-6866 1 de 2 Hewlett"/>
    <s v="I-2025-06866"/>
    <s v="Fondos AA-FA HEWLLET SURGE | Renovación 2024 a 2027"/>
    <x v="4"/>
    <x v="77"/>
    <x v="3"/>
    <s v="Co-inversor - Avina Americas (AA)"/>
    <x v="5"/>
    <x v="29"/>
    <x v="31"/>
    <s v="Donación efectivo más de U$D 3K y menos de U$D 50K"/>
    <s v="Panamá"/>
    <s v="US Dollar"/>
    <n v="128837"/>
    <n v="128837"/>
    <s v="Pago Completo"/>
    <s v="Pago AA-FA I-6866 1 de 2 Hewlett"/>
    <s v="D-2025-04-04-24745"/>
  </r>
  <r>
    <d v="2025-04-04T00:00:00"/>
    <s v="Pago complementar"/>
    <s v="I-2024-06155"/>
    <s v="POV-BOL: Coordinación Programática - Año 4  (Marko Carrasco)"/>
    <x v="2"/>
    <x v="40"/>
    <x v="0"/>
    <s v="Co-inversor - Fundación Avina (FA)"/>
    <x v="0"/>
    <x v="0"/>
    <x v="0"/>
    <s v="Consultoría: Implementación de Programas"/>
    <s v="Bolivia"/>
    <s v="Pesos Bolivianos"/>
    <n v="4672.29"/>
    <n v="671.31"/>
    <s v="Pago Completo"/>
    <s v="Pago complementar"/>
    <s v="D-2025-04-03-24733"/>
  </r>
  <r>
    <d v="2025-04-04T00:00:00"/>
    <s v="Pago 6/6 - NM"/>
    <s v="I-2024-06158"/>
    <s v="POV-VAC-BR: Apoio a PMEL e Gestão - Ano 4 (Natalia Maia)"/>
    <x v="2"/>
    <x v="40"/>
    <x v="0"/>
    <s v="Co-inversor - Fundación Avina (FA)"/>
    <x v="0"/>
    <x v="0"/>
    <x v="0"/>
    <s v="Consultoría: Implementación de Programas"/>
    <s v="Brasil"/>
    <s v="Reales"/>
    <n v="17000"/>
    <n v="3035.88"/>
    <s v="Pago Completo"/>
    <s v="Pago 6/6 - NM"/>
    <s v="D-2025-04-03-24732"/>
  </r>
  <r>
    <d v="2025-04-04T00:00:00"/>
    <s v="2do. desembolso- Paloma Mejia I-6717"/>
    <s v="I-2024-06717"/>
    <s v="Kellogg: Technical advice and workshop facilitation"/>
    <x v="4"/>
    <x v="78"/>
    <x v="2"/>
    <s v="Co-inversor - Avina Americas (AA)"/>
    <x v="4"/>
    <x v="24"/>
    <x v="24"/>
    <s v="Consultoría: Contratación de servicios/Otros"/>
    <s v="México"/>
    <s v="US Dollar"/>
    <n v="2000"/>
    <n v="2000"/>
    <s v="Pago Completo"/>
    <s v="2do. desembolso- Paloma Mejia I-6717"/>
    <s v="D-2025-03-31-24706"/>
  </r>
  <r>
    <d v="2025-04-04T00:00:00"/>
    <s v="I-2024-06304 - Union of Informal Workers Association"/>
    <s v="I-2024-06304"/>
    <s v="DAWF Union of Informal Workers Association"/>
    <x v="4"/>
    <x v="79"/>
    <x v="2"/>
    <s v="Co-inversor - Avina Americas (AA)"/>
    <x v="3"/>
    <x v="7"/>
    <x v="7"/>
    <s v="Donación efectivo más de U$D 50K"/>
    <s v="Ghana"/>
    <s v="US Dollar"/>
    <n v="13500"/>
    <n v="13500"/>
    <s v="Pago Completo"/>
    <s v="I-2024-06304 - Union of Informal Workers Association"/>
    <s v="D-2025-04-02-24720"/>
  </r>
  <r>
    <d v="2025-04-04T00:00:00"/>
    <s v="Desembolso FEMSA AA-FA"/>
    <s v="I-2025-06867"/>
    <s v="Fondos AA-FA FEMSA"/>
    <x v="4"/>
    <x v="80"/>
    <x v="3"/>
    <s v="Co-inversor - Avina Americas (AA)"/>
    <x v="4"/>
    <x v="30"/>
    <x v="32"/>
    <s v="Donación efectivo más de U$D 50K"/>
    <s v="México"/>
    <s v="US Dollar"/>
    <n v="212940"/>
    <n v="212940"/>
    <s v="Pago Completo"/>
    <s v="Desembolso FEMSA AA-FA"/>
    <s v="D-2025-04-04-24741"/>
  </r>
  <r>
    <d v="2025-04-04T00:00:00"/>
    <s v="Pago AA-FA I-6866 2 de 2 Hewlett"/>
    <s v="I-2025-06866"/>
    <s v="Fondos AA-FA HEWLLET SURGE | Renovación 2024 a 2027"/>
    <x v="4"/>
    <x v="77"/>
    <x v="3"/>
    <s v="Co-inversor - Avina Americas (AA)"/>
    <x v="5"/>
    <x v="18"/>
    <x v="18"/>
    <s v="Donación efectivo más de U$D 3K y menos de U$D 50K"/>
    <s v="Panamá"/>
    <s v="US Dollar"/>
    <n v="371084"/>
    <n v="371084"/>
    <s v="Pago Completo"/>
    <s v="Pago AA-FA I-6866 2 de 2 Hewlett"/>
    <s v="D-2025-04-04-24746"/>
  </r>
  <r>
    <d v="2025-04-04T00:00:00"/>
    <s v="Desembolso Marzo - Daniela Salas"/>
    <s v="I-2024-06380"/>
    <s v="ICC: consultoría de monitoreo, evaluación y aprendizaje - Daniela Salas"/>
    <x v="2"/>
    <x v="58"/>
    <x v="0"/>
    <s v="Co-inversor - Fundación Avina (FA)"/>
    <x v="3"/>
    <x v="9"/>
    <x v="9"/>
    <s v="Consultoría: Implementación de Programas"/>
    <s v="Perú"/>
    <s v="Nuevos Soles Peruanos"/>
    <n v="8500"/>
    <n v="2317.9699999999998"/>
    <s v="Pago Completo"/>
    <s v="Desembolso Marzo - Daniela Salas"/>
    <s v="D-2025-04-02-24724"/>
  </r>
  <r>
    <d v="2025-04-04T00:00:00"/>
    <s v="Desembolso Unico I-6812"/>
    <s v="I-2025-06812"/>
    <s v="LR - C3 Encuentro de secretarías de RED LACRE en Chile"/>
    <x v="4"/>
    <x v="81"/>
    <x v="2"/>
    <s v="Co-inversor - Avina Americas (AA)"/>
    <x v="6"/>
    <x v="19"/>
    <x v="19"/>
    <s v="Donación efectivo más de U$D 3K y menos de U$D 50K"/>
    <s v="Global"/>
    <s v="US Dollar"/>
    <n v="19105.900000000001"/>
    <n v="19105.900000000001"/>
    <s v="Pago Completo"/>
    <s v="Desembolso Unico I-6812"/>
    <s v="D-2025-04-01-24713"/>
  </r>
  <r>
    <d v="2025-04-04T00:00:00"/>
    <s v="01 st Desembolso Guyra I-6826"/>
    <s v="I-2025-06826"/>
    <s v="MapBiomas: Paraguay"/>
    <x v="4"/>
    <x v="10"/>
    <x v="2"/>
    <s v="Co-inversor - Avina Americas (AA)"/>
    <x v="0"/>
    <x v="6"/>
    <x v="6"/>
    <s v="Donación efectivo más de U$D 50K"/>
    <s v="Paraguay"/>
    <s v="US Dollar"/>
    <n v="75000"/>
    <n v="75000"/>
    <s v="Pago Completo"/>
    <s v="01 st Desembolso Guyra I-6826"/>
    <s v="D-2025-04-01-24712"/>
  </r>
  <r>
    <d v="2025-04-04T00:00:00"/>
    <s v="I-2023-05946 - Canadian Network on Corporate Accountability (CNCA)"/>
    <s v="I-2023-05946"/>
    <s v="FORGE 2: Canadian Network on Corporate Accountability (CNCA)"/>
    <x v="4"/>
    <x v="29"/>
    <x v="2"/>
    <s v="Co-inversor - Avina Americas (AA)"/>
    <x v="3"/>
    <x v="7"/>
    <x v="7"/>
    <s v="Donación efectivo más de U$D 50K"/>
    <s v="Canadá"/>
    <s v="US Dollar"/>
    <n v="250000"/>
    <n v="250000"/>
    <s v="Pago Completo"/>
    <s v="I-2023-05946 - Canadian Network on Corporate Accountability (CNCA)"/>
    <s v="D-2025-04-02-24719"/>
  </r>
  <r>
    <d v="2025-04-04T00:00:00"/>
    <s v="Pago enmienda I-5734 AA-FA"/>
    <s v="I-2023-05734"/>
    <s v="AA FA HEWLETT | Fondo Oportunidad Mexico"/>
    <x v="4"/>
    <x v="37"/>
    <x v="3"/>
    <s v="Co-inversor - Avina Americas (AA)"/>
    <x v="5"/>
    <x v="18"/>
    <x v="18"/>
    <s v="Donación efectivo más de U$D 50K"/>
    <s v="México"/>
    <s v="US Dollar"/>
    <n v="106200"/>
    <n v="106200"/>
    <s v="Pago Completo"/>
    <s v="Pago enmienda I-5734 AA-FA"/>
    <s v="D-2025-04-04-24738"/>
  </r>
  <r>
    <d v="2025-04-04T00:00:00"/>
    <s v="Pago 1 de 2 Enmienda FORGE"/>
    <s v="I-2024-06533"/>
    <s v="Fondos AA-FA Fidelity Charitable y Wellspring (FORGE)"/>
    <x v="4"/>
    <x v="79"/>
    <x v="3"/>
    <s v="Co-inversor - Avina Americas (AA)"/>
    <x v="3"/>
    <x v="7"/>
    <x v="7"/>
    <s v="Donación efectivo más de U$D 3K y menos de U$D 50K"/>
    <s v="Panamá"/>
    <s v="US Dollar"/>
    <n v="21000"/>
    <n v="21000"/>
    <s v="Pago Completo"/>
    <s v="Pago 1 de 2 Enmienda FORGE"/>
    <s v="D-2025-04-04-24742"/>
  </r>
  <r>
    <d v="2025-04-04T00:00:00"/>
    <s v="Desembolso Terranova - Pasajes y Estadía"/>
    <s v="I-2025-06917"/>
    <s v="ICC: Participación CSW2025 - Caja chica y agencia"/>
    <x v="2"/>
    <x v="58"/>
    <x v="0"/>
    <s v="Co-inversor - Fundación Avina (FA)"/>
    <x v="3"/>
    <x v="9"/>
    <x v="9"/>
    <s v="Organizado por Avina"/>
    <s v="Estados Unidos"/>
    <s v="US Dollar"/>
    <n v="7469.76"/>
    <n v="7469.76"/>
    <s v="Pago Completo"/>
    <s v="Desembolso Terranova - Pasajes y Estadía"/>
    <s v="D-2025-04-03-24734"/>
  </r>
  <r>
    <d v="2025-04-04T00:00:00"/>
    <s v="Transferencia AA-FA Inter entidades  I-6940 MapBiomas"/>
    <s v="I-2025-06940"/>
    <s v="MapBiomas: Fondos AA-FA"/>
    <x v="4"/>
    <x v="10"/>
    <x v="3"/>
    <s v="Co-inversor - Avina Americas (AA)"/>
    <x v="0"/>
    <x v="28"/>
    <x v="30"/>
    <s v="Donación efectivo más de U$D 50K"/>
    <s v="Panamá"/>
    <s v="US Dollar"/>
    <n v="950000"/>
    <n v="950000"/>
    <s v="Pago Completo"/>
    <s v="Transferencia AA-FA Inter entidades  I-6940 MapBiomas"/>
    <s v="D-2025-04-04-24740"/>
  </r>
  <r>
    <d v="2025-04-04T00:00:00"/>
    <s v="Pago 2 - I-2024-06211 - Dolores Hidalgo - Soluciones Ecologicas - Alianza Avery"/>
    <s v="I-2024-06211"/>
    <s v="Latitud R-MEX - Reciclaje Inclusivo Dolores Hidalgo - Soluciones Ecologicas"/>
    <x v="4"/>
    <x v="82"/>
    <x v="2"/>
    <s v="Co-inversor - Avina Americas (AA)"/>
    <x v="6"/>
    <x v="19"/>
    <x v="19"/>
    <s v="Donación efectivo más de U$D 3K y menos de U$D 50K"/>
    <s v="México"/>
    <s v="US Dollar"/>
    <n v="8000"/>
    <n v="8000"/>
    <s v="Pago Completo"/>
    <s v="Pago 2 - I-2024-06211 - Dolores Hidalgo - Soluciones Ecologicas - Alianza Avery"/>
    <s v="D-2025-03-31-24707"/>
  </r>
  <r>
    <d v="2025-04-04T00:00:00"/>
    <s v="Pago 2 de 2 Enmienda FORGE"/>
    <s v="I-2024-06533"/>
    <s v="Fondos AA-FA Fidelity Charitable y Wellspring (FORGE)"/>
    <x v="4"/>
    <x v="83"/>
    <x v="3"/>
    <s v="Co-inversor - Avina Americas (AA)"/>
    <x v="3"/>
    <x v="7"/>
    <x v="7"/>
    <s v="Donación efectivo más de U$D 3K y menos de U$D 50K"/>
    <s v="Panamá"/>
    <s v="US Dollar"/>
    <n v="14000"/>
    <n v="14000"/>
    <s v="Pago Completo"/>
    <s v="Pago 2 de 2 Enmienda FORGE"/>
    <s v="D-2025-04-04-24743"/>
  </r>
  <r>
    <d v="2025-04-04T00:00:00"/>
    <s v="Pago único- Alejandra Calderón"/>
    <s v="I-2025-06935"/>
    <s v="Avina: Consultoría Programatica Bolívia"/>
    <x v="2"/>
    <x v="27"/>
    <x v="0"/>
    <s v="Co-inversor - Fundación Avina (FA)"/>
    <x v="4"/>
    <x v="12"/>
    <x v="12"/>
    <s v="Consultoría: Implementación de Programas"/>
    <s v="Bolivia"/>
    <s v="Pesos Bolivianos"/>
    <n v="17107.96"/>
    <n v="2458.04"/>
    <s v="Pago Completo"/>
    <s v="Pago único- Alejandra Calderón"/>
    <s v="D-2025-04-02-24725"/>
  </r>
  <r>
    <d v="2025-04-08T00:00:00"/>
    <s v="Pago vuelo Carlos Magno"/>
    <s v="I-2025-06868"/>
    <s v="Apoio à Rede ASA para fortalecer acesso à água no contexto de crise climática"/>
    <x v="5"/>
    <x v="33"/>
    <x v="0"/>
    <s v="Co-inversor - Fundación Avina (FA)"/>
    <x v="4"/>
    <x v="4"/>
    <x v="4"/>
    <s v="Contratación de servicios/Viajes/Hoteles/Viáticos"/>
    <s v="Brasil"/>
    <s v="Reales"/>
    <n v="2992.27"/>
    <n v="504.05"/>
    <s v="Pago Completo"/>
    <s v="Pago vuelo Carlos Magno"/>
    <s v="D-2025-04-07-24752"/>
  </r>
  <r>
    <d v="2025-04-08T00:00:00"/>
    <s v="Pago reembolso Aga I-5749"/>
    <s v="I-2023-05749"/>
    <s v="Walmart-Periplo: Contratacion de Traducciones e Interpretacion y Servicios Varios"/>
    <x v="4"/>
    <x v="11"/>
    <x v="2"/>
    <s v="Co-inversor - Avina Americas (AA)"/>
    <x v="3"/>
    <x v="7"/>
    <x v="7"/>
    <s v="Consultoría: Contratación de servicios/Otros"/>
    <s v="México"/>
    <s v="US Dollar"/>
    <n v="1228.17"/>
    <n v="1228.17"/>
    <s v="Pago Completo"/>
    <s v="Pago reembolso Aga I-5749"/>
    <s v="D-2025-04-07-24750"/>
  </r>
  <r>
    <d v="2025-04-08T00:00:00"/>
    <s v="Entrega do Informe 1 de Atividades"/>
    <s v="I-2025-06791"/>
    <s v="CLUA | Consultoria Seleção de Beneficiários- Marcelo Tavares"/>
    <x v="2"/>
    <x v="4"/>
    <x v="0"/>
    <s v="Co-inversor - Fundación Avina (FA)"/>
    <x v="0"/>
    <x v="11"/>
    <x v="11"/>
    <s v="Consultoría: Contratación de servicios/Otros"/>
    <s v="Brasil"/>
    <s v="Reales"/>
    <n v="10000"/>
    <n v="1741.49"/>
    <s v="Pago Completo"/>
    <s v="Entrega do Informe 1 de Atividades"/>
    <s v="D-2025-04-07-24747"/>
  </r>
  <r>
    <d v="2025-04-08T00:00:00"/>
    <s v="Pago bimensal - fevereiro e março"/>
    <s v="I-2024-06592"/>
    <s v="GCF BRA - Articulador Local Marajó - Emerson Miranda"/>
    <x v="5"/>
    <x v="2"/>
    <x v="0"/>
    <s v="Co-inversor - Fundación Avina (FA)"/>
    <x v="0"/>
    <x v="0"/>
    <x v="0"/>
    <s v="Consultoría: Implementación de Programas"/>
    <s v="Brasil"/>
    <s v="Reales"/>
    <n v="7338.1"/>
    <n v="1277.92"/>
    <s v="Pago Completo"/>
    <s v="Pago bimensal - fevereiro e março"/>
    <s v="D-2025-04-07-24751"/>
  </r>
  <r>
    <d v="2025-04-08T00:00:00"/>
    <s v="Desembolso Préstamo único S.Elgueta"/>
    <s v="I-2025-06902"/>
    <s v="Susana Elgueta Donaire FDR 2.0 Ikatu"/>
    <x v="1"/>
    <x v="1"/>
    <x v="0"/>
    <s v="Co-inversor - Fundación Avina (FA)"/>
    <x v="1"/>
    <x v="1"/>
    <x v="1"/>
    <s v="Cooperación Financiera Reembolsable"/>
    <s v="Chile"/>
    <s v="Pesos Chilenos"/>
    <n v="2000000"/>
    <n v="2018.82"/>
    <s v="Pago Completo"/>
    <s v="Desembolso Préstamo único S.Elgueta"/>
    <s v="D-2025-04-01-24717"/>
  </r>
  <r>
    <d v="2025-04-08T00:00:00"/>
    <s v="NF 9 ref. 7 Pago - Gestor Científico PD&amp;I - Rafael Soares"/>
    <s v="I-2024-06298"/>
    <s v="WTT Gestor Científico PD&amp;I - Rafael Soares"/>
    <x v="3"/>
    <x v="42"/>
    <x v="1"/>
    <s v="WTT Institucional"/>
    <x v="2"/>
    <x v="2"/>
    <x v="2"/>
    <s v="Consultoría: Implementación de Programas"/>
    <s v="Brasil"/>
    <s v="Reales"/>
    <n v="18000"/>
    <n v="3032.09"/>
    <s v="Pago Completo"/>
    <s v="NF 9 ref. 7 Pago - Gestor Científico PD&amp;I - Rafael Soares"/>
    <s v="D-2025-04-08-24753"/>
  </r>
  <r>
    <d v="2025-04-09T00:00:00"/>
    <s v="Factura 43209 - Allegro tours"/>
    <s v="I-2024-06158"/>
    <s v="POV-VAC-BR: Apoio a PMEL e Gestão - Ano 4 (Natalia Maia)"/>
    <x v="2"/>
    <x v="40"/>
    <x v="0"/>
    <s v="Co-inversor - Fundación Avina (FA)"/>
    <x v="0"/>
    <x v="0"/>
    <x v="0"/>
    <s v="Consultoría: Implementación de Programas"/>
    <s v="Brasil"/>
    <s v="US Dollar"/>
    <n v="230.24"/>
    <n v="230.24"/>
    <s v="Pago Completo"/>
    <s v="Factura 43209 - Allegro tours"/>
    <s v="D-2025-04-16-24790"/>
  </r>
  <r>
    <d v="2025-04-09T00:00:00"/>
    <s v="ALLEGRO TOUR | Factura Allegro No. 43981 Y Factura Allegro 44296"/>
    <s v="I-2025-06807"/>
    <s v="PORTICUS | Taller Planeación Democracia en Paz"/>
    <x v="2"/>
    <x v="9"/>
    <x v="0"/>
    <s v="Co-inversor - Fundación Avina (FA)"/>
    <x v="5"/>
    <x v="5"/>
    <x v="5"/>
    <s v="Organizado por Avina"/>
    <s v="Colombia"/>
    <s v="US Dollar"/>
    <n v="627.12"/>
    <n v="627.12"/>
    <s v="Pago Completo"/>
    <s v="ALLEGRO TOUR | Factura Allegro No. 43981 Y Factura Allegro 44296"/>
    <s v="D-2025-04-11-24768"/>
  </r>
  <r>
    <d v="2025-04-09T00:00:00"/>
    <s v="Pago 2- Chistian Rubio"/>
    <s v="I-2024-06788"/>
    <s v="Lazos de Agua - Arquitectura de identidad"/>
    <x v="2"/>
    <x v="6"/>
    <x v="0"/>
    <s v="Co-inversor - Fundación Avina (FA)"/>
    <x v="4"/>
    <x v="4"/>
    <x v="4"/>
    <s v="Consultoría: Contratación de servicios/Otros"/>
    <s v="Colombia"/>
    <s v="US Dollar"/>
    <n v="500"/>
    <n v="500"/>
    <s v="Pago Completo"/>
    <s v="Pago 2- Chistian Rubio"/>
    <s v="D-2025-04-08-24756"/>
  </r>
  <r>
    <d v="2025-04-09T00:00:00"/>
    <s v="I-2024-06754 Invoice 1-03/03/25 Pago unico - Juan Duncan"/>
    <s v="I-2024-06754"/>
    <s v="Latitud R - C4 Consultoría Proveedor servicios de Comunicación"/>
    <x v="2"/>
    <x v="34"/>
    <x v="0"/>
    <s v="Avina Americas – Fundación Avina (AA-FA)"/>
    <x v="6"/>
    <x v="8"/>
    <x v="8"/>
    <s v="Consultoría: Implementación de Programas"/>
    <s v="Global"/>
    <s v="Pesos Argentinos"/>
    <n v="2100000"/>
    <n v="1958.5"/>
    <s v="Pago Completo"/>
    <s v="I-2024-06754 Invoice 1-03/03/25 Pago unico - Juan Duncan"/>
    <s v="D-2025-04-08-24755"/>
  </r>
  <r>
    <d v="2025-04-09T00:00:00"/>
    <s v="ALEGROTOUR | Factura  45752"/>
    <s v="I-2024-06088"/>
    <s v="SURGE | Consultoria de Comunicación | Camilo Andrés Velásquez Ruiz"/>
    <x v="2"/>
    <x v="9"/>
    <x v="0"/>
    <s v="Co-inversor - Fundación Avina (FA)"/>
    <x v="5"/>
    <x v="16"/>
    <x v="16"/>
    <s v="Consultoría: Implementación de Programas"/>
    <s v="México"/>
    <s v="US Dollar"/>
    <n v="217.45"/>
    <n v="217.45"/>
    <s v="Pago Completo"/>
    <s v="ALEGROTOUR | Factura  45752"/>
    <s v="D-2025-04-09-24759"/>
  </r>
  <r>
    <d v="2025-04-10T00:00:00"/>
    <s v="Pago Marzo/2025"/>
    <s v="I-2025-06840"/>
    <s v="SURGE | Contratación Servicios de Comunicación - Eskuela Radical"/>
    <x v="2"/>
    <x v="75"/>
    <x v="0"/>
    <s v="Avina Americas – Fundación Avina (AA-FA)"/>
    <x v="5"/>
    <x v="5"/>
    <x v="5"/>
    <s v="Consultoría: Contratación de servicios/Otros"/>
    <s v="México"/>
    <s v="US Dollar"/>
    <n v="2050"/>
    <n v="2050"/>
    <s v="Pago Completo"/>
    <s v="Pago Marzo/2025"/>
    <s v="D-2025-04-08-24757"/>
  </r>
  <r>
    <d v="2025-04-14T00:00:00"/>
    <s v="Viáticos Margarita- Encuentro Interestatal"/>
    <s v="I-2025-06906"/>
    <s v="Encuentro Interestatal de Organizaciones Comunitarias de Servicios de Agua y Saneamiento en Oaxaca, México"/>
    <x v="6"/>
    <x v="46"/>
    <x v="0"/>
    <s v="Co-inversor - Fundación Avina (FA)"/>
    <x v="4"/>
    <x v="12"/>
    <x v="12"/>
    <s v="Organizado por Avina"/>
    <s v="México"/>
    <s v="Pesos Mexicanos"/>
    <n v="1595"/>
    <n v="78.42"/>
    <s v="Pago Completo"/>
    <s v="Viáticos Margarita- Encuentro Interestatal"/>
    <s v="D-2025-04-10-24760"/>
  </r>
  <r>
    <d v="2025-04-14T00:00:00"/>
    <s v="Pago saldo Consultoria Estudio Repisa"/>
    <s v="I-2025-06907"/>
    <s v="Periplo Chile | Estudio Repisa - Propuesta Stand Festival Ñam"/>
    <x v="1"/>
    <x v="65"/>
    <x v="0"/>
    <s v="Co-inversor - Fundación Avina (FA)"/>
    <x v="3"/>
    <x v="9"/>
    <x v="9"/>
    <s v="Consultoría: Contratación de servicios/Otros"/>
    <s v="Chile"/>
    <s v="Pesos Chilenos"/>
    <n v="1754386"/>
    <n v="1793.69"/>
    <s v="Pago Completo"/>
    <s v="Pago saldo Consultoria Estudio Repisa"/>
    <s v="D-2025-04-07-24748"/>
  </r>
  <r>
    <d v="2025-04-14T00:00:00"/>
    <s v="Pago 9- Emigdia Ybáñez Cáceres"/>
    <s v="I-2024-06265"/>
    <s v="Lazos de Agua: Consultoría de Comunicaciones"/>
    <x v="2"/>
    <x v="6"/>
    <x v="0"/>
    <s v="Co-inversor - Fundación Avina (FA)"/>
    <x v="4"/>
    <x v="12"/>
    <x v="12"/>
    <s v="Consultoría: Implementación de Programas"/>
    <s v="Colombia"/>
    <s v="Guaranies Paraguayos"/>
    <n v="34203282.539999999"/>
    <n v="4319.1400000000003"/>
    <s v="Pago Completo"/>
    <s v="Pago 9- Emigdia Ybáñez Cáceres"/>
    <s v="D-2025-04-10-24762"/>
  </r>
  <r>
    <d v="2025-04-15T00:00:00"/>
    <s v="Pago 1- Juana Penayo"/>
    <s v="I-2025-06860"/>
    <s v="Lazos de Agua: Consultoria Programática País"/>
    <x v="2"/>
    <x v="45"/>
    <x v="0"/>
    <s v="Co-inversor - Fundación Avina (FA)"/>
    <x v="4"/>
    <x v="12"/>
    <x v="12"/>
    <s v="Consultoría: Implementación de Programas"/>
    <s v="Paraguay"/>
    <s v="Guaranies Paraguayos"/>
    <n v="34995579.399999999"/>
    <n v="4385.96"/>
    <s v="Pago Completo"/>
    <s v="Pago 1- Juana Penayo"/>
    <s v="D-2025-04-14-24773"/>
  </r>
  <r>
    <d v="2025-04-15T00:00:00"/>
    <s v="Fondos Adicionales"/>
    <s v="I-2023-05473"/>
    <s v="UE Redes Chaco - FGCH"/>
    <x v="0"/>
    <x v="56"/>
    <x v="0"/>
    <s v="Co-inversor - Fundación Avina (FA)"/>
    <x v="0"/>
    <x v="11"/>
    <x v="11"/>
    <s v="Donación efectivo más de U$D 50K"/>
    <s v="Argentina"/>
    <s v="US Dollar"/>
    <n v="37912"/>
    <n v="37912"/>
    <s v="Pago Completo"/>
    <s v="Fondos Adicionales"/>
    <s v="D-2025-04-11-24764"/>
  </r>
  <r>
    <d v="2025-04-15T00:00:00"/>
    <s v="Desembolso para Gastos Logísticos"/>
    <s v="I-2025-06886"/>
    <s v="NDC Bolivia: Consultoría apoyo a las tres plataformas de Mujeres, Jóvenes y Pueblos Indígenas"/>
    <x v="2"/>
    <x v="52"/>
    <x v="0"/>
    <s v="Co-inversor - Fundación Avina (FA)"/>
    <x v="7"/>
    <x v="22"/>
    <x v="25"/>
    <s v="Consultoría: Contratación de servicios/Otros"/>
    <s v="Bolivia"/>
    <s v="US Dollar"/>
    <n v="26700"/>
    <n v="26700"/>
    <s v="Pago Completo"/>
    <s v="Desembolso para Gastos Logísticos"/>
    <s v="D-2025-04-11-24766"/>
  </r>
  <r>
    <d v="2025-04-15T00:00:00"/>
    <s v="Invoice 001-2025 - Pago unico Paloma Avila"/>
    <s v="I-2025-06888"/>
    <s v="ECI - Latitud R - Contratación para facilitación taller para periodistas en Chile"/>
    <x v="2"/>
    <x v="23"/>
    <x v="0"/>
    <s v="Avina Americas – Fundación Avina (AA-FA)"/>
    <x v="6"/>
    <x v="8"/>
    <x v="8"/>
    <s v="Consultoría: Contratación de servicios/Otros"/>
    <s v="Chile"/>
    <s v="US Dollar"/>
    <n v="3000"/>
    <n v="3000"/>
    <s v="Pago Completo"/>
    <s v="Invoice 001-2025 - Pago unico Paloma Avila"/>
    <s v="D-2025-04-14-24770"/>
  </r>
  <r>
    <d v="2025-04-15T00:00:00"/>
    <s v="Quinto pago"/>
    <s v="I-2024-06099"/>
    <s v="Pro-CLIMAR Argentina - Alejandro Gottig: Consulting for the implementation of specifc actions and program Support"/>
    <x v="2"/>
    <x v="38"/>
    <x v="0"/>
    <s v="Co-inversor - Fundación Avina (FA)"/>
    <x v="6"/>
    <x v="8"/>
    <x v="8"/>
    <s v="Consultoría: Implementación de Programas"/>
    <s v="Argentina"/>
    <s v="Pesos Argentinos"/>
    <n v="4727250"/>
    <n v="4401.54"/>
    <s v="Pago Completo"/>
    <s v="Quinto pago"/>
    <s v="D-2025-04-14-24769"/>
  </r>
  <r>
    <d v="2025-04-16T00:00:00"/>
    <s v="Desembolso 1/2 Mujeres Soñadoras"/>
    <s v="I-2025-06849"/>
    <s v="UE Redes Chaco - fondos de innovación (Asociación Civil Mujeres Soñadoras)"/>
    <x v="0"/>
    <x v="56"/>
    <x v="0"/>
    <s v="Co-inversor - Fundación Avina (FA)"/>
    <x v="0"/>
    <x v="11"/>
    <x v="11"/>
    <s v="Donación efectivo más de U$D 50K"/>
    <s v="Argentina"/>
    <s v="Pesos Argentinos"/>
    <n v="48275500"/>
    <n v="44949.26"/>
    <s v="Pago Completo"/>
    <s v="Desembolso 1/2 Mujeres Soñadoras"/>
    <s v="D-2025-04-15-24779"/>
  </r>
  <r>
    <d v="2025-04-16T00:00:00"/>
    <s v="Gastos viaje YRR"/>
    <s v="I-2024-06315"/>
    <s v="UE Redes Chaco - Coordinación del proyecto (Yaiza Reid Rata) - año II"/>
    <x v="0"/>
    <x v="56"/>
    <x v="0"/>
    <s v="Co-inversor - Fundación Avina (FA)"/>
    <x v="0"/>
    <x v="0"/>
    <x v="0"/>
    <s v="Consultoría: Implementación de Programas"/>
    <s v="Argentina"/>
    <s v="Pesos Argentinos"/>
    <n v="99260"/>
    <n v="87.45"/>
    <s v="Pago Completo"/>
    <s v="Gastos viaje YRR"/>
    <s v="D-2025-04-16-24783"/>
  </r>
  <r>
    <d v="2025-04-16T00:00:00"/>
    <s v="Honorarios Marz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rzo 2025 Mirana"/>
    <s v="D-2025-04-15-24777"/>
  </r>
  <r>
    <d v="2025-04-17T00:00:00"/>
    <s v="NF 9 ref. 7 Pago - Gestor Científico PD&amp;I - Rafael Soares"/>
    <s v="I-2024-06298"/>
    <s v="WTT Gestor Científico PD&amp;I - Rafael Soares"/>
    <x v="3"/>
    <x v="19"/>
    <x v="1"/>
    <s v="WTT Institucional"/>
    <x v="2"/>
    <x v="13"/>
    <x v="13"/>
    <s v="Consultoría: Implementación de Programas"/>
    <s v="Brasil"/>
    <s v="Reales"/>
    <n v="6000"/>
    <n v="1024.6600000000001"/>
    <s v="Pago Completo"/>
    <s v="NF 9 ref. 7 Pago - Gestor Científico PD&amp;I - Rafael Soares"/>
    <s v="D-2025-04-08-24754"/>
  </r>
  <r>
    <d v="2025-04-17T00:00:00"/>
    <s v="Reemb. Gracyane - Santarém 18 a 21/03/25"/>
    <s v="I-2025-06814"/>
    <s v="WTT GER - Viagens 2025 - Via Aérea e adiantamentos"/>
    <x v="3"/>
    <x v="42"/>
    <x v="1"/>
    <s v="WTT Institucional"/>
    <x v="2"/>
    <x v="2"/>
    <x v="2"/>
    <s v="Contratación de servicios/Viajes/Hoteles/Viáticos"/>
    <s v="Brasil"/>
    <s v="Reales"/>
    <n v="1145.33"/>
    <n v="199.46"/>
    <s v="Pago Completo"/>
    <s v="Reemb. Gracyane - Santarém 18 a 21/03/25"/>
    <s v="D-2025-04-17-24791"/>
  </r>
  <r>
    <d v="2025-04-17T00:00:00"/>
    <s v="Pago único 80 informes comerciales Maat"/>
    <s v="I-2024-06582"/>
    <s v="Informes Comerciales FDR 2.0"/>
    <x v="1"/>
    <x v="70"/>
    <x v="0"/>
    <s v="Co-inversor - Fundación Avina (FA)"/>
    <x v="1"/>
    <x v="26"/>
    <x v="28"/>
    <s v="Consultoría: Contratación de servicios/Otros"/>
    <s v="Chile"/>
    <s v="Pesos Chilenos"/>
    <n v="247951"/>
    <n v="255.82"/>
    <s v="Pago Completo"/>
    <s v="Pago único 80 informes comerciales Maat"/>
    <s v="D-2025-04-15-24775"/>
  </r>
  <r>
    <d v="2025-04-21T00:00:00"/>
    <s v="AA FA Enmienda Abril 2025 Wellspring 1633"/>
    <s v="I-2024-06533"/>
    <s v="Fondos AA-FA Fidelity Charitable y Wellspring (FORGE)"/>
    <x v="4"/>
    <x v="79"/>
    <x v="3"/>
    <s v="Co-inversor - Avina Americas (AA)"/>
    <x v="3"/>
    <x v="7"/>
    <x v="7"/>
    <s v="Donación efectivo más de U$D 3K y menos de U$D 50K"/>
    <s v="Panamá"/>
    <s v="US Dollar"/>
    <n v="108542"/>
    <n v="108542"/>
    <s v="Pago Completo"/>
    <s v="AA FA Enmienda Abril 2025 Wellspring 1633"/>
    <s v="D-2025-04-21-24812"/>
  </r>
  <r>
    <d v="2025-04-21T00:00:00"/>
    <s v="02 nd Desembolso I-06787"/>
    <s v="I-2024-06787"/>
    <s v="MapBiomas: Argentina"/>
    <x v="4"/>
    <x v="10"/>
    <x v="2"/>
    <s v="Co-inversor - Avina Americas (AA)"/>
    <x v="0"/>
    <x v="6"/>
    <x v="6"/>
    <s v="Donación efectivo más de U$D 50K"/>
    <s v="Argentina"/>
    <s v="US Dollar"/>
    <n v="200000"/>
    <n v="200000"/>
    <s v="Pago Completo"/>
    <s v="02 nd Desembolso I-06787"/>
    <s v="D-2025-04-18-24794"/>
  </r>
  <r>
    <d v="2025-04-21T00:00:00"/>
    <s v="02 nd Desembolso 2025 I-6825"/>
    <s v="I-2025-06825"/>
    <s v="MapBiomas: Indonesia"/>
    <x v="4"/>
    <x v="10"/>
    <x v="2"/>
    <s v="Co-inversor - Avina Americas (AA)"/>
    <x v="0"/>
    <x v="6"/>
    <x v="6"/>
    <s v="Donación efectivo más de U$D 50K"/>
    <s v="Indonesia"/>
    <s v="US Dollar"/>
    <n v="350000"/>
    <n v="350000"/>
    <s v="Pago Completo"/>
    <s v="02 nd Desembolso 2025 I-6825"/>
    <s v="D-2025-04-18-24798"/>
  </r>
  <r>
    <d v="2025-04-21T00:00:00"/>
    <s v="02 nd Desembolso I-6783"/>
    <s v="I-2024-06783"/>
    <s v="MapBiomas: Suriname"/>
    <x v="4"/>
    <x v="10"/>
    <x v="2"/>
    <s v="Co-inversor - Avina Americas (AA)"/>
    <x v="0"/>
    <x v="6"/>
    <x v="6"/>
    <s v="Donación efectivo más de U$D 50K"/>
    <s v="Surinam"/>
    <s v="US Dollar"/>
    <n v="92500"/>
    <n v="92500"/>
    <s v="Pago Completo"/>
    <s v="02 nd Desembolso I-6783"/>
    <s v="D-2025-04-18-24801"/>
  </r>
  <r>
    <d v="2025-04-21T00:00:00"/>
    <s v="AA FA Enmienda Abril 2025 Hewlett 1665"/>
    <s v="I-2023-05734"/>
    <s v="AA FA HEWLETT | Fondo Oportunidad Mexico"/>
    <x v="4"/>
    <x v="37"/>
    <x v="3"/>
    <s v="Co-inversor - Avina Americas (AA)"/>
    <x v="5"/>
    <x v="18"/>
    <x v="18"/>
    <s v="Donación efectivo más de U$D 50K"/>
    <s v="México"/>
    <s v="US Dollar"/>
    <n v="173843"/>
    <n v="173843"/>
    <s v="Pago Completo"/>
    <s v="AA FA Enmienda Abril 2025 Hewlett 1665"/>
    <s v="D-2025-04-21-24808"/>
  </r>
  <r>
    <d v="2025-04-21T00:00:00"/>
    <s v="AA FA Enmienda Abril 2025 Hewlett 1814"/>
    <s v="I-2025-06866"/>
    <s v="Fondos AA-FA HEWLLET SURGE | Renovación 2024 a 2027"/>
    <x v="4"/>
    <x v="77"/>
    <x v="3"/>
    <s v="Co-inversor - Avina Americas (AA)"/>
    <x v="5"/>
    <x v="18"/>
    <x v="18"/>
    <s v="Donación efectivo más de U$D 3K y menos de U$D 50K"/>
    <s v="Panamá"/>
    <s v="US Dollar"/>
    <n v="205340"/>
    <n v="205340"/>
    <s v="Pago Completo"/>
    <s v="AA FA Enmienda Abril 2025 Hewlett 1814"/>
    <s v="D-2025-04-21-24815"/>
  </r>
  <r>
    <d v="2025-04-21T00:00:00"/>
    <s v="AA FA Enmienda Abril 2025 Target 1565"/>
    <s v="I-2023-05535"/>
    <s v="AA-FA TARGET Sustainable Livelihoods"/>
    <x v="4"/>
    <x v="84"/>
    <x v="3"/>
    <s v="Co-inversor - Avina Americas (AA)"/>
    <x v="6"/>
    <x v="19"/>
    <x v="19"/>
    <s v="Donación efectivo más de U$D 50K"/>
    <s v="Ecuador"/>
    <s v="US Dollar"/>
    <n v="205141"/>
    <n v="205141"/>
    <s v="Pago Completo"/>
    <s v="AA FA Enmienda Abril 2025 Target 1565"/>
    <s v="D-2025-04-21-24809"/>
  </r>
  <r>
    <d v="2025-04-21T00:00:00"/>
    <s v="Pago 3era enmienda AA-FA"/>
    <s v="I-2023-05724"/>
    <s v="AA FA OSF | Fondo Oportunidad Mexico"/>
    <x v="4"/>
    <x v="53"/>
    <x v="3"/>
    <s v="Co-inversor - Avina Americas (AA)"/>
    <x v="5"/>
    <x v="18"/>
    <x v="18"/>
    <s v="Donación efectivo más de U$D 50K"/>
    <s v="México"/>
    <s v="US Dollar"/>
    <n v="101131"/>
    <n v="101131"/>
    <s v="Pago Completo"/>
    <s v="Pago 3era enmienda AA-FA"/>
    <s v="D-2025-04-21-24807"/>
  </r>
  <r>
    <d v="2025-04-21T00:00:00"/>
    <s v="AA FA Enmienda Abril 2025 Femsa 1684"/>
    <s v="I-2025-06867"/>
    <s v="Fondos AA-FA FEMSA"/>
    <x v="4"/>
    <x v="80"/>
    <x v="3"/>
    <s v="Co-inversor - Avina Americas (AA)"/>
    <x v="4"/>
    <x v="24"/>
    <x v="24"/>
    <s v="Donación efectivo más de U$D 50K"/>
    <s v="México"/>
    <s v="US Dollar"/>
    <n v="596607"/>
    <n v="596607"/>
    <s v="Pago Completo"/>
    <s v="AA FA Enmienda Abril 2025 Femsa 1684"/>
    <s v="D-2025-04-21-24817"/>
  </r>
  <r>
    <d v="2025-04-21T00:00:00"/>
    <s v="02 nd Desembolso I-6815"/>
    <s v="I-2025-06815"/>
    <s v="MapBiomas Bolivia"/>
    <x v="4"/>
    <x v="10"/>
    <x v="2"/>
    <s v="Co-inversor - Avina Americas (AA)"/>
    <x v="0"/>
    <x v="6"/>
    <x v="6"/>
    <s v="Donación efectivo más de U$D 50K"/>
    <s v="Bolivia"/>
    <s v="US Dollar"/>
    <n v="175000"/>
    <n v="175000"/>
    <s v="Pago Completo"/>
    <s v="02 nd Desembolso I-6815"/>
    <s v="D-2025-04-18-24793"/>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754"/>
    <n v="1754"/>
    <s v="Pago Completo"/>
    <s v="Pago Reembolso David Avendaño"/>
    <s v="D-2025-04-21-24822"/>
  </r>
  <r>
    <d v="2025-04-21T00:00:00"/>
    <s v="02 nd Desembolso I-6786"/>
    <s v="I-2024-06786"/>
    <s v="MapBiomas: Perú"/>
    <x v="4"/>
    <x v="10"/>
    <x v="2"/>
    <s v="Co-inversor - Avina Americas (AA)"/>
    <x v="0"/>
    <x v="6"/>
    <x v="6"/>
    <s v="Donación efectivo más de U$D 50K"/>
    <s v="Perú"/>
    <s v="US Dollar"/>
    <n v="300000"/>
    <n v="300000"/>
    <s v="Pago Completo"/>
    <s v="02 nd Desembolso I-6786"/>
    <s v="D-2025-04-18-24800"/>
  </r>
  <r>
    <d v="2025-04-21T00:00:00"/>
    <s v="AA FA Enmienda Abril 2025 Ford 1655"/>
    <s v="I-2023-05955"/>
    <s v="Ford FORGE 2 Futuro del Trabajo - Fondos AA - FA"/>
    <x v="4"/>
    <x v="85"/>
    <x v="3"/>
    <s v="Co-inversor - Avina Americas (AA)"/>
    <x v="3"/>
    <x v="7"/>
    <x v="7"/>
    <s v="Donación efectivo más de U$D 50K"/>
    <s v="México"/>
    <s v="US Dollar"/>
    <n v="280000"/>
    <n v="280000"/>
    <s v="Pago Completo"/>
    <s v="AA FA Enmienda Abril 2025 Ford 1655"/>
    <s v="D-2025-04-21-24811"/>
  </r>
  <r>
    <d v="2025-04-21T00:00:00"/>
    <s v="AA FA Enmienda Abril 2025 OSF 1813"/>
    <s v="I-2024-06692"/>
    <s v="Fondos AA-FA OSF SURGE | Renovación 2024 a 2027"/>
    <x v="4"/>
    <x v="76"/>
    <x v="3"/>
    <s v="Co-inversor - Avina Americas (AA)"/>
    <x v="5"/>
    <x v="18"/>
    <x v="18"/>
    <s v="Donación efectivo más de U$D 50K"/>
    <s v="Panamá"/>
    <s v="US Dollar"/>
    <n v="248250"/>
    <n v="248250"/>
    <s v="Pago Completo"/>
    <s v="AA FA Enmienda Abril 2025 OSF 1813"/>
    <s v="D-2025-04-21-24813"/>
  </r>
  <r>
    <d v="2025-04-21T00:00:00"/>
    <s v="Pago Reembolso David Avendaño"/>
    <s v="I-2023-05749"/>
    <s v="Walmart-Periplo: Contratacion de Traducciones e Interpretacion y Servicios Varios"/>
    <x v="4"/>
    <x v="11"/>
    <x v="2"/>
    <s v="Co-inversor - Avina Americas (AA)"/>
    <x v="3"/>
    <x v="7"/>
    <x v="7"/>
    <s v="Consultoría: Contratación de servicios/Otros"/>
    <s v="México"/>
    <s v="US Dollar"/>
    <n v="1"/>
    <n v="1"/>
    <s v="Pago Completo"/>
    <s v="Pago Reembolso David Avendaño"/>
    <s v="D-2025-04-21-24822"/>
  </r>
  <r>
    <d v="2025-04-21T00:00:00"/>
    <s v="02 nd Desembolso 2025 I-6817"/>
    <s v="I-2025-06817"/>
    <s v="MapBiomas Uruguay"/>
    <x v="4"/>
    <x v="10"/>
    <x v="2"/>
    <s v="Co-inversor - Avina Americas (AA)"/>
    <x v="0"/>
    <x v="6"/>
    <x v="6"/>
    <s v="Donación efectivo más de U$D 50K"/>
    <s v="Uruguay"/>
    <s v="US Dollar"/>
    <n v="40000"/>
    <n v="40000"/>
    <s v="Pago Completo"/>
    <s v="02 nd Desembolso 2025 I-6817"/>
    <s v="D-2025-04-18-24802"/>
  </r>
  <r>
    <d v="2025-04-21T00:00:00"/>
    <s v="AA FA Enmienda Abril 2025 Skoll 1750"/>
    <s v="I-2024-06757"/>
    <s v="Fondos AA-FA Skoll A-1750"/>
    <x v="4"/>
    <x v="86"/>
    <x v="3"/>
    <s v="Co-inversor - Avina Americas (AA)"/>
    <x v="7"/>
    <x v="25"/>
    <x v="27"/>
    <s v="Donación efectivo más de U$D 50K"/>
    <s v="Panamá"/>
    <s v="US Dollar"/>
    <n v="288000"/>
    <n v="288000"/>
    <s v="Pago Completo"/>
    <s v="AA FA Enmienda Abril 2025 Skoll 1750"/>
    <s v="D-2025-04-21-24814"/>
  </r>
  <r>
    <d v="2025-04-21T00:00:00"/>
    <s v="Pago 1- 50% - Belterra"/>
    <s v="I-2025-06937"/>
    <s v="Águas do Marajó - Piloto de tecnología replicable de captación de agua para la producción"/>
    <x v="2"/>
    <x v="67"/>
    <x v="0"/>
    <s v="Co-inversor - Fundación Avina (FA)"/>
    <x v="4"/>
    <x v="4"/>
    <x v="4"/>
    <s v="Donación efectivo más de U$D 50K"/>
    <s v="Brasil"/>
    <s v="US Dollar"/>
    <n v="44250"/>
    <n v="44250"/>
    <s v="Pago Completo"/>
    <s v="Pago 1- 50% - Belterra"/>
    <s v="D-2025-04-16-24788"/>
  </r>
  <r>
    <d v="2025-04-21T00:00:00"/>
    <s v="02 nd Desembolso 2025 I-6824"/>
    <s v="I-2025-06824"/>
    <s v="MapBiomas: Chile"/>
    <x v="4"/>
    <x v="10"/>
    <x v="2"/>
    <s v="Co-inversor - Avina Americas (AA)"/>
    <x v="0"/>
    <x v="6"/>
    <x v="6"/>
    <s v="Donación efectivo más de U$D 50K"/>
    <s v="Chile"/>
    <s v="US Dollar"/>
    <n v="115000"/>
    <n v="115000"/>
    <s v="Pago Completo"/>
    <s v="02 nd Desembolso 2025 I-6824"/>
    <s v="D-2025-04-18-24795"/>
  </r>
  <r>
    <d v="2025-04-21T00:00:00"/>
    <s v="02 nd Desembolso I-06784"/>
    <s v="I-2024-06784"/>
    <s v="MapBiomas: Ecuador"/>
    <x v="4"/>
    <x v="10"/>
    <x v="2"/>
    <s v="Co-inversor - Avina Americas (AA)"/>
    <x v="0"/>
    <x v="6"/>
    <x v="6"/>
    <s v="Donación efectivo más de U$D 50K"/>
    <s v="Ecuador"/>
    <s v="US Dollar"/>
    <n v="65000"/>
    <n v="65000"/>
    <s v="Pago Completo"/>
    <s v="02 nd Desembolso I-06784"/>
    <s v="D-2025-04-18-24797"/>
  </r>
  <r>
    <d v="2025-04-21T00:00:00"/>
    <s v="Pago 3-Technical Control Corporation"/>
    <s v="I-2024-06723"/>
    <s v="Lazos de Agua: contratación especialista MEL"/>
    <x v="2"/>
    <x v="6"/>
    <x v="0"/>
    <s v="Co-inversor - Fundación Avina (FA)"/>
    <x v="4"/>
    <x v="12"/>
    <x v="12"/>
    <s v="Consultoría: Implementación de Programas"/>
    <s v="Paraguay"/>
    <s v="Pesos Argentinos"/>
    <n v="6816667"/>
    <n v="6346.99"/>
    <s v="Pago Completo"/>
    <s v="Pago 3-Technical Control Corporation"/>
    <s v="D-2025-04-16-24789"/>
  </r>
  <r>
    <d v="2025-04-21T00:00:00"/>
    <s v="02 nd Desembolso Guyra I-6826"/>
    <s v="I-2025-06826"/>
    <s v="MapBiomas: Paraguay"/>
    <x v="4"/>
    <x v="10"/>
    <x v="2"/>
    <s v="Co-inversor - Avina Americas (AA)"/>
    <x v="0"/>
    <x v="6"/>
    <x v="6"/>
    <s v="Donación efectivo más de U$D 50K"/>
    <s v="Paraguay"/>
    <s v="US Dollar"/>
    <n v="75000"/>
    <n v="75000"/>
    <s v="Pago Completo"/>
    <s v="02 nd Desembolso Guyra I-6826"/>
    <s v="D-2025-04-18-24799"/>
  </r>
  <r>
    <d v="2025-04-21T00:00:00"/>
    <s v="02 nd Desembolso 2025 I-6823"/>
    <s v="I-2025-06823"/>
    <s v="MapBiomas: Venezuela"/>
    <x v="4"/>
    <x v="10"/>
    <x v="2"/>
    <s v="Co-inversor - Avina Americas (AA)"/>
    <x v="0"/>
    <x v="6"/>
    <x v="6"/>
    <s v="Donación efectivo más de U$D 50K"/>
    <s v="Venezuela"/>
    <s v="US Dollar"/>
    <n v="225000"/>
    <n v="225000"/>
    <s v="Pago Completo"/>
    <s v="02 nd Desembolso 2025 I-6823"/>
    <s v="D-2025-04-18-24803"/>
  </r>
  <r>
    <d v="2025-04-21T00:00:00"/>
    <s v="AA FA Enmienda Abril 2025 Coca 1634"/>
    <s v="I-2023-05909"/>
    <s v="Latitud R – Ejecución Plan de Trabajo Fondos Coca Cola"/>
    <x v="4"/>
    <x v="87"/>
    <x v="3"/>
    <s v="Co-inversor - Avina Americas (AA)"/>
    <x v="6"/>
    <x v="19"/>
    <x v="19"/>
    <s v="Donación efectivo más de U$D 50K"/>
    <s v="Argentina"/>
    <s v="US Dollar"/>
    <n v="754000"/>
    <n v="754000"/>
    <s v="Pago Completo"/>
    <s v="AA FA Enmienda Abril 2025 Coca 1634"/>
    <s v="D-2025-04-21-24810"/>
  </r>
  <r>
    <d v="2025-04-21T00:00:00"/>
    <s v="02 nd Desembolso I-6816"/>
    <s v="I-2025-06816"/>
    <s v="MapBiomas Colombia"/>
    <x v="4"/>
    <x v="10"/>
    <x v="2"/>
    <s v="Co-inversor - Avina Americas (AA)"/>
    <x v="0"/>
    <x v="6"/>
    <x v="6"/>
    <s v="Donación efectivo más de U$D 50K"/>
    <s v="Colombia"/>
    <s v="US Dollar"/>
    <n v="210000"/>
    <n v="210000"/>
    <s v="Pago Completo"/>
    <s v="02 nd Desembolso I-6816"/>
    <s v="D-2025-04-18-24796"/>
  </r>
  <r>
    <d v="2025-04-22T00:00:00"/>
    <s v="Pago 6/6 - MJ"/>
    <s v="I-2024-06159"/>
    <s v="POV-PY: Coordinación Programática - Año 4 (Ma. José López)"/>
    <x v="2"/>
    <x v="40"/>
    <x v="0"/>
    <s v="Co-inversor - Fundación Avina (FA)"/>
    <x v="0"/>
    <x v="0"/>
    <x v="0"/>
    <s v="Consultoría: Implementación de Programas"/>
    <s v="Paraguay"/>
    <s v="Guaranies Paraguayos"/>
    <n v="35589412.759999998"/>
    <n v="4460.3900000000003"/>
    <s v="Pago Completo"/>
    <s v="Pago 6/6 - MJ"/>
    <s v="D-2025-04-21-24806"/>
  </r>
  <r>
    <d v="2025-04-22T00:00:00"/>
    <s v="pago enmienda DRC"/>
    <s v="I-2025-06900"/>
    <s v="MapBiomas: Mapping workshop in DRC"/>
    <x v="4"/>
    <x v="10"/>
    <x v="2"/>
    <s v="Co-inversor - Avina Americas (AA)"/>
    <x v="0"/>
    <x v="6"/>
    <x v="6"/>
    <s v="Consultoría: Contratación de servicios/Otros"/>
    <s v="República Democrática del Congo"/>
    <s v="US Dollar"/>
    <n v="10000"/>
    <n v="10000"/>
    <s v="Pago Completo"/>
    <s v="pago enmienda DRC"/>
    <s v="D-2025-04-18-24805"/>
  </r>
  <r>
    <d v="2025-04-22T00:00:00"/>
    <s v="Pago 12 Revoltologos I-2023-5634 (FINAL)"/>
    <s v="I-2023-05634"/>
    <s v="Walmart-Periplo: Revoltólogos"/>
    <x v="4"/>
    <x v="11"/>
    <x v="2"/>
    <s v="Co-inversor - Avina Americas (AA)"/>
    <x v="3"/>
    <x v="7"/>
    <x v="7"/>
    <s v="Consultoría: Implementación de Programas"/>
    <s v="México"/>
    <s v="US Dollar"/>
    <n v="3200"/>
    <n v="3200"/>
    <s v="Pago Completo"/>
    <s v="Pago 12 Revoltologos I-2023-5634 (FINAL)"/>
    <s v="D-2025-04-15-24774"/>
  </r>
  <r>
    <d v="2025-04-22T00:00:00"/>
    <s v="Pago 1 - Asoc. Civil El Amanecer de los Cartoneros"/>
    <s v="I-2025-06885"/>
    <s v="ICC: Asociación Civil el Amanecer de los Cartoneros - Argentina"/>
    <x v="2"/>
    <x v="58"/>
    <x v="0"/>
    <s v="Co-inversor - Fundación Avina (FA)"/>
    <x v="3"/>
    <x v="3"/>
    <x v="3"/>
    <s v="Donación efectivo más de U$D 3K y menos de U$D 50K"/>
    <s v="Argentina"/>
    <s v="US Dollar"/>
    <n v="23000"/>
    <n v="23000"/>
    <s v="Pago Completo"/>
    <s v="Pago 1 - Asoc. Civil El Amanecer de los Cartoneros"/>
    <s v="D-2025-04-16-24786"/>
  </r>
  <r>
    <d v="2025-04-22T00:00:00"/>
    <s v="Pago 1 - bimestral consultoria Giselle Baiguera"/>
    <s v="I-2025-06871"/>
    <s v="Consultoria Gestión Programática - Giselle Baiguera"/>
    <x v="2"/>
    <x v="88"/>
    <x v="0"/>
    <s v="Avina Americas – Fundación Avina (AA-FA)"/>
    <x v="3"/>
    <x v="9"/>
    <x v="9"/>
    <s v="Consultoría: Implementación de Programas"/>
    <s v="Argentina"/>
    <s v="Pesos Argentinos"/>
    <n v="3568922.56"/>
    <n v="2972.05"/>
    <s v="Pago Completo"/>
    <s v="Pago 1 - bimestral consultoria Giselle Baiguera"/>
    <s v="D-2025-04-16-24785"/>
  </r>
  <r>
    <d v="2025-04-22T00:00:00"/>
    <s v="Pago unico I-2025-06805"/>
    <s v="I-2025-06805"/>
    <s v="SURGE | FCP |Laboratorio Fronterizo de Participación e Incidencia| Carlos Adrián Serrano Martínez"/>
    <x v="4"/>
    <x v="31"/>
    <x v="2"/>
    <s v="Co-inversor - Avina Americas (AA)"/>
    <x v="5"/>
    <x v="18"/>
    <x v="18"/>
    <s v="Consultoría: Contratación de servicios/Otros"/>
    <s v="México"/>
    <s v="US Dollar"/>
    <n v="11500"/>
    <n v="11500"/>
    <s v="Pago Completo"/>
    <s v="Pago unico I-2025-06805"/>
    <s v="D-2025-04-11-24765"/>
  </r>
  <r>
    <d v="2025-04-23T00:00:00"/>
    <s v="Invoice FAVIII002 - Pago 2 - Consultoría Gestión UCD - Romina Malagamba"/>
    <s v="I-2025-06881"/>
    <s v="ECI - Consultoria gestión Unidad Ciencia de Datos"/>
    <x v="2"/>
    <x v="23"/>
    <x v="0"/>
    <s v="Avina Americas – Fundación Avina (AA-FA)"/>
    <x v="6"/>
    <x v="8"/>
    <x v="8"/>
    <s v="Consultoría: Implementación de Programas"/>
    <s v="Global"/>
    <s v="Pesos Argentinos"/>
    <n v="10622015.109999999"/>
    <n v="9890.14"/>
    <s v="Pago Completo"/>
    <s v="Invoice FAVIII002 - Pago 2 - Consultoría Gestión UCD - Romina Malagamba"/>
    <s v="D-2025-04-21-24821"/>
  </r>
  <r>
    <d v="2025-04-23T00:00:00"/>
    <s v="Gastos de Logística - Pago 2"/>
    <s v="I-2025-06791"/>
    <s v="CLUA | Consultoria Seleção de Beneficiários- Marcelo Tavares"/>
    <x v="2"/>
    <x v="4"/>
    <x v="0"/>
    <s v="Co-inversor - Fundación Avina (FA)"/>
    <x v="0"/>
    <x v="11"/>
    <x v="11"/>
    <s v="Consultoría: Contratación de servicios/Otros"/>
    <s v="Brasil"/>
    <s v="Reales"/>
    <n v="25800"/>
    <n v="4493.05"/>
    <s v="Pago Completo"/>
    <s v="Gastos de Logística - Pago 2"/>
    <s v="D-2025-04-22-24841"/>
  </r>
  <r>
    <d v="2025-04-23T00:00:00"/>
    <s v="Invoice 14/04/2025 - Pago 2 Consultoría para apoyo a Aceleradora de Negocios - Benjamin Pardo"/>
    <s v="I-2025-06837"/>
    <s v="ECI - Latitud R - Consultoría para apoyo a Aceleradora de Negocios de Latitud R"/>
    <x v="2"/>
    <x v="23"/>
    <x v="0"/>
    <s v="Avina Americas – Fundación Avina (AA-FA)"/>
    <x v="6"/>
    <x v="8"/>
    <x v="8"/>
    <s v="Consultoría: Implementación de Programas"/>
    <s v="Chile"/>
    <s v="Pesos Chilenos"/>
    <n v="3446593.92"/>
    <n v="3567.64"/>
    <s v="Pago Completo"/>
    <s v="Invoice 14/04/2025 - Pago 2 Consultoría para apoyo a Aceleradora de Negocios - Benjamin Pardo"/>
    <s v="D-2025-04-21-24825"/>
  </r>
  <r>
    <d v="2025-04-23T00:00:00"/>
    <s v="I-2024-06119 Reembolso gastos locales diciembre 2024"/>
    <s v="I-2024-06119"/>
    <s v="Latitud R - Consultora Gestión de datos e informes 2024"/>
    <x v="2"/>
    <x v="34"/>
    <x v="0"/>
    <s v="Avina Americas – Fundación Avina (AA-FA)"/>
    <x v="6"/>
    <x v="8"/>
    <x v="8"/>
    <s v="Consultoría: Implementación de Programas"/>
    <s v="Argentina"/>
    <s v="Pesos Argentinos"/>
    <n v="70418.570000000007"/>
    <n v="65.569999999999993"/>
    <s v="Pago Completo"/>
    <s v="I-2024-06119 Reembolso gastos locales diciembre 2024"/>
    <s v="D-2025-04-21-24824"/>
  </r>
  <r>
    <d v="2025-04-23T00:00:00"/>
    <s v="Prest. Contas Adto Rafael - Manaus/Beruri - Abril/2025"/>
    <s v="I-2025-06814"/>
    <s v="WTT GER - Viagens 2025 - Via Aérea e adiantamentos"/>
    <x v="3"/>
    <x v="3"/>
    <x v="1"/>
    <s v="WTT Institucional"/>
    <x v="2"/>
    <x v="2"/>
    <x v="2"/>
    <s v="Contratación de servicios/Viajes/Hoteles/Viáticos"/>
    <s v="Brasil"/>
    <s v="Reales"/>
    <n v="3296.56"/>
    <n v="579.59"/>
    <s v="Pago Completo"/>
    <s v="Prest. Contas Adto Rafael - Manaus/Beruri - Abril/2025"/>
    <s v="D-2025-04-29-24907"/>
  </r>
  <r>
    <d v="2025-04-23T00:00:00"/>
    <s v="NF 105 ref. Pago 2 - Gracyane Taveira"/>
    <s v="I-2025-06820"/>
    <s v="WTT CAP - ICT Piloto UFOPA - Gracyane Taveira"/>
    <x v="3"/>
    <x v="42"/>
    <x v="1"/>
    <s v="WTT Institucional"/>
    <x v="2"/>
    <x v="13"/>
    <x v="13"/>
    <s v="Consultoría: Implementación de Programas"/>
    <s v="Brasil"/>
    <s v="Reales"/>
    <n v="15000"/>
    <n v="2612.2399999999998"/>
    <s v="Pago Completo"/>
    <s v="NF 105 ref. Pago 2 - Gracyane Taveira"/>
    <s v="D-2025-04-23-24848"/>
  </r>
  <r>
    <d v="2025-04-23T00:00:00"/>
    <s v="NF 43 ref. 9 Pago - Especialista Gestão Organizacional e de Mudança - Yurik"/>
    <s v="I-2024-06144"/>
    <s v="WTT Especialista Gestão Organizacional e de Mudança ITV - Yurik Ostroski"/>
    <x v="3"/>
    <x v="69"/>
    <x v="1"/>
    <s v="WTT Institucional"/>
    <x v="2"/>
    <x v="13"/>
    <x v="13"/>
    <s v="Consultoría: Implementación de Programas"/>
    <s v="Brasil"/>
    <s v="Reales"/>
    <n v="12000"/>
    <n v="2089.79"/>
    <s v="Pago Completo"/>
    <s v="NF 43 ref. 9 Pago - Especialista Gestão Organizacional e de Mudança - Yurik"/>
    <s v="D-2025-04-23-24850"/>
  </r>
  <r>
    <d v="2025-04-23T00:00:00"/>
    <s v="Transporte Agenda 15.04"/>
    <s v="I-2024-06190"/>
    <s v="GCF BRA | Eventos e Viagens - Projeto Marajó"/>
    <x v="5"/>
    <x v="4"/>
    <x v="0"/>
    <s v="Co-inversor - Fundación Avina (FA)"/>
    <x v="0"/>
    <x v="11"/>
    <x v="11"/>
    <s v="Organizado por Avina"/>
    <s v="Brasil"/>
    <s v="Reales"/>
    <n v="963"/>
    <n v="167.71"/>
    <s v="Pago Completo"/>
    <s v="Transporte Agenda 15.04"/>
    <s v="D-2025-04-22-24836"/>
  </r>
  <r>
    <d v="2025-04-23T00:00:00"/>
    <s v="Pago febrero - marzo 2025 Juan Duncan"/>
    <s v="I-2024-06469"/>
    <s v="ICC: Consultoría en comunicación - Juan Duncan"/>
    <x v="2"/>
    <x v="58"/>
    <x v="0"/>
    <s v="Co-inversor - Fundación Avina (FA)"/>
    <x v="3"/>
    <x v="9"/>
    <x v="9"/>
    <s v="Consultoría: Implementación de Programas"/>
    <s v="Argentina"/>
    <s v="Pesos Argentinos"/>
    <n v="1433894.4"/>
    <n v="1194.0899999999999"/>
    <s v="Pago Completo"/>
    <s v="Pago febrero - marzo 2025 Juan Duncan"/>
    <s v="D-2025-04-16-24784"/>
  </r>
  <r>
    <d v="2025-04-23T00:00:00"/>
    <s v="Pago 2 enmienda I-6133-"/>
    <s v="I-2024-06133"/>
    <s v="SURGE | Consultoria Fortalecimiento en Comunicación Primer Ciclo FRR - Milena Pafundi"/>
    <x v="4"/>
    <x v="53"/>
    <x v="2"/>
    <s v="Co-inversor - Avina Americas (AA)"/>
    <x v="5"/>
    <x v="18"/>
    <x v="18"/>
    <s v="Consultoría: Contratación de servicios/Otros"/>
    <s v="México"/>
    <s v="US Dollar"/>
    <n v="6453"/>
    <n v="6453"/>
    <s v="Pago Completo"/>
    <s v="Pago 2 enmienda I-6133-"/>
    <s v="D-2025-04-22-24847"/>
  </r>
  <r>
    <d v="2025-04-23T00:00:00"/>
    <s v="I-6332 FE5407 - Pago enmienda - Fundacion Gabo"/>
    <s v="I-2024-06332"/>
    <s v="LR - C4: Performance en Festival Gabo y becas"/>
    <x v="4"/>
    <x v="87"/>
    <x v="2"/>
    <s v="Co-inversor - Avina Americas (AA)"/>
    <x v="6"/>
    <x v="19"/>
    <x v="19"/>
    <s v="Consultoría: Implementación de Programas"/>
    <s v="Ecuador"/>
    <s v="US Dollar"/>
    <n v="2000"/>
    <n v="2000"/>
    <s v="Pago Completo"/>
    <s v="I-6332 FE5407 - Pago enmienda - Fundacion Gabo"/>
    <s v="D-2025-04-14-24772"/>
  </r>
  <r>
    <d v="2025-04-23T00:00:00"/>
    <s v="Invoice 0002/2025  - Pago 2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4989459.57"/>
    <n v="4645.68"/>
    <s v="Pago Completo"/>
    <s v="Invoice 0002/2025  - Pago 2 Consultoria gestión de datos e informes - Katherine Conicelli"/>
    <s v="D-2025-04-21-24823"/>
  </r>
  <r>
    <d v="2025-04-23T00:00:00"/>
    <s v="TARJETA Fernando Alonso | Alimentacion evento"/>
    <s v="I-2025-06807"/>
    <s v="PORTICUS | Taller Planeación Democracia en Paz"/>
    <x v="2"/>
    <x v="9"/>
    <x v="0"/>
    <s v="Co-inversor - Fundación Avina (FA)"/>
    <x v="5"/>
    <x v="5"/>
    <x v="5"/>
    <s v="Organizado por Avina"/>
    <s v="Colombia"/>
    <s v="US Dollar"/>
    <n v="817.52"/>
    <n v="817.52"/>
    <s v="Pago Completo"/>
    <s v="TARJETA Fernando Alonso | Alimentacion evento"/>
    <s v="D-2025-04-11-24767"/>
  </r>
  <r>
    <d v="2025-04-23T00:00:00"/>
    <s v="Cta cobro 2 - Pago 2 -  2025 - Diana Castillo"/>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2 - Pago 2 -  2025 - Diana Castillo"/>
    <s v="D-2025-04-21-24816"/>
  </r>
  <r>
    <d v="2025-04-23T00:00:00"/>
    <s v="Alimentação Workshop Abril"/>
    <s v="I-2024-06190"/>
    <s v="GCF BRA | Eventos e Viagens - Projeto Marajó"/>
    <x v="5"/>
    <x v="2"/>
    <x v="0"/>
    <s v="Co-inversor - Fundación Avina (FA)"/>
    <x v="0"/>
    <x v="11"/>
    <x v="11"/>
    <s v="Organizado por Avina"/>
    <s v="Brasil"/>
    <s v="Reales"/>
    <n v="4270"/>
    <n v="743.62"/>
    <s v="Pago Completo"/>
    <s v="Alimentação Workshop Abril"/>
    <s v="D-2025-04-22-24837"/>
  </r>
  <r>
    <d v="2025-04-23T00:00:00"/>
    <s v="Alimentação Reunião Belém Abril"/>
    <s v="I-2024-06190"/>
    <s v="GCF BRA | Eventos e Viagens - Projeto Marajó"/>
    <x v="5"/>
    <x v="4"/>
    <x v="0"/>
    <s v="Co-inversor - Fundación Avina (FA)"/>
    <x v="0"/>
    <x v="11"/>
    <x v="11"/>
    <s v="Organizado por Avina"/>
    <s v="Brasil"/>
    <s v="Reales"/>
    <n v="562"/>
    <n v="97.87"/>
    <s v="Pago Completo"/>
    <s v="Alimentação Reunião Belém Abril"/>
    <s v="D-2025-04-22-24838"/>
  </r>
  <r>
    <d v="2025-04-23T00:00:00"/>
    <s v="Anticipo para gastos de viaje - Romina"/>
    <s v="I-2025-06881"/>
    <s v="ECI - Consultoria gestión Unidad Ciencia de Datos"/>
    <x v="2"/>
    <x v="23"/>
    <x v="0"/>
    <s v="Avina Americas – Fundación Avina (AA-FA)"/>
    <x v="6"/>
    <x v="8"/>
    <x v="8"/>
    <s v="Consultoría: Implementación de Programas"/>
    <s v="Global"/>
    <s v="US Dollar"/>
    <n v="1500"/>
    <n v="1500"/>
    <s v="Pago Completo"/>
    <s v="Anticipo para gastos de viaje - Romina"/>
    <s v="D-2025-04-22-24839"/>
  </r>
  <r>
    <d v="2025-04-23T00:00:00"/>
    <s v="Invoice 002/2025 - Pago 2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2/2025 - Pago 2 - Consultora apoyo tecnico Bolívia - Alejandra Calderon"/>
    <s v="D-2025-04-21-24826"/>
  </r>
  <r>
    <d v="2025-04-23T00:00:00"/>
    <s v="Invoice 06/2025 - pago 3 - Consultoria Maria Fernanda"/>
    <s v="I-2025-06832"/>
    <s v="ECI - Consultoría Programática Apoyo Técnico Latitud R y ECI – Perú"/>
    <x v="2"/>
    <x v="23"/>
    <x v="0"/>
    <s v="Avina Americas – Fundación Avina (AA-FA)"/>
    <x v="6"/>
    <x v="8"/>
    <x v="8"/>
    <s v="Consultoría: Implementación de Programas"/>
    <s v="Perú"/>
    <s v="Nuevos Soles Peruanos"/>
    <n v="17323"/>
    <n v="4768.24"/>
    <s v="Pago Completo"/>
    <s v="Invoice 06/2025 - pago 3 - Consultoria Maria Fernanda"/>
    <s v="D-2025-04-21-24820"/>
  </r>
  <r>
    <d v="2025-04-23T00:00:00"/>
    <s v="Factura 00006-00000059 - Pago 2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7362400.1100000003"/>
    <n v="6855.12"/>
    <s v="Pago Completo"/>
    <s v="Factura 00006-00000059 - Pago 2 Consultoria gestión Aceleradora - Santiago Mazzeo"/>
    <s v="D-2025-04-21-24819"/>
  </r>
  <r>
    <d v="2025-04-23T00:00:00"/>
    <s v="NF 006 - Pago 2 - Consultoria Gestão programatica Brasil - Paula Pariz"/>
    <s v="I-2025-06836"/>
    <s v="ECI - Consultoría Gestión Programática Apoyo Técnico Latitud R y ECI  Brasil"/>
    <x v="7"/>
    <x v="51"/>
    <x v="0"/>
    <s v="Co-inversor - Fundación Avina (FA)"/>
    <x v="6"/>
    <x v="8"/>
    <x v="8"/>
    <s v="Consultoría: Implementación de Programas"/>
    <s v="Brasil"/>
    <s v="Reales"/>
    <n v="37127.43"/>
    <n v="6527.67"/>
    <s v="Pago Completo"/>
    <s v="NF 006 - Pago 2 - Consultoria Gestão programatica Brasil - Paula Pariz"/>
    <s v="D-2025-04-21-24818"/>
  </r>
  <r>
    <d v="2025-04-23T00:00:00"/>
    <s v="NF 105 ref. Pago 3 - Gracyane Taveira"/>
    <s v="I-2025-06820"/>
    <s v="WTT CAP - ICT Piloto UFOPA - Gracyane Taveira"/>
    <x v="3"/>
    <x v="42"/>
    <x v="1"/>
    <s v="WTT Institucional"/>
    <x v="2"/>
    <x v="13"/>
    <x v="13"/>
    <s v="Consultoría: Implementación de Programas"/>
    <s v="Brasil"/>
    <s v="Reales"/>
    <n v="20000"/>
    <n v="3482.99"/>
    <s v="Pago Completo"/>
    <s v="NF 105 ref. Pago 3 - Gracyane Taveira"/>
    <s v="D-2025-04-23-24849"/>
  </r>
  <r>
    <d v="2025-04-23T00:00:00"/>
    <s v="Pago único - Serene"/>
    <s v="I-2025-06916"/>
    <s v="ICC: actualización landing page secciones aliadas y publicaciones"/>
    <x v="2"/>
    <x v="58"/>
    <x v="0"/>
    <s v="Co-inversor - Fundación Avina (FA)"/>
    <x v="3"/>
    <x v="3"/>
    <x v="3"/>
    <s v="Consultoría: Contratación de servicios/Otros"/>
    <s v="México"/>
    <s v="US Dollar"/>
    <n v="370"/>
    <n v="370"/>
    <s v="Pago Completo"/>
    <s v="Pago único - Serene"/>
    <s v="D-2025-04-22-24840"/>
  </r>
  <r>
    <d v="2025-04-23T00:00:00"/>
    <s v="Invoice 002/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2/2025 - Pago 2 Consultoria gestión adm. financ"/>
    <s v="D-2025-04-22-24842"/>
  </r>
  <r>
    <d v="2025-04-24T00:00:00"/>
    <s v="Marcela Guillibrand consultoría abril 2025 A 1795"/>
    <s v="I-2025-06835"/>
    <s v="+Água - Consultoría Programática Chile"/>
    <x v="1"/>
    <x v="55"/>
    <x v="0"/>
    <s v="Co-inversor - Fundación Avina (FA)"/>
    <x v="4"/>
    <x v="12"/>
    <x v="12"/>
    <s v="Consultoría: Implementación de Programas"/>
    <s v="Chile"/>
    <s v="Pesos Chilenos"/>
    <n v="7123643"/>
    <n v="7353.74"/>
    <s v="Pago Completo"/>
    <s v="Marcela Guillibrand consultoría abril 2025 A 1795"/>
    <s v="D-2025-04-22-24834"/>
  </r>
  <r>
    <d v="2025-04-24T00:00:00"/>
    <s v="Pago 3/3 Mingará - Contrato 02"/>
    <s v="I-2023-05857"/>
    <s v="POV- PY: Voces del Chaco para la Acción Climática Participativa- MINGARA"/>
    <x v="2"/>
    <x v="40"/>
    <x v="0"/>
    <s v="Co-inversor - Fundación Avina (FA)"/>
    <x v="0"/>
    <x v="11"/>
    <x v="11"/>
    <s v="Donación efectivo más de U$D 50K"/>
    <s v="Paraguay"/>
    <s v="US Dollar"/>
    <n v="20000"/>
    <n v="20000"/>
    <s v="Pago Completo"/>
    <s v="Pago 3/3 Mingará - Contrato 02"/>
    <s v="D-2025-04-01-24714"/>
  </r>
  <r>
    <d v="2025-04-24T00:00:00"/>
    <s v="Pago final I-6799"/>
    <s v="I-2025-06799"/>
    <s v="SURGE | Entretejiendo Redes en la Frontera Sur: Fortalecimiento de las Redes de Mujeres Rurales para la Defensa de Derechos y el Cuidado Colectivo | Mujeres Organización y Territorios MOOTS AC"/>
    <x v="4"/>
    <x v="53"/>
    <x v="2"/>
    <s v="Co-inversor - Avina Americas (AA)"/>
    <x v="5"/>
    <x v="18"/>
    <x v="18"/>
    <s v="Donación efectivo más de U$D 3K y menos de U$D 50K"/>
    <s v="México"/>
    <s v="US Dollar"/>
    <n v="10000"/>
    <n v="10000"/>
    <s v="Pago Completo"/>
    <s v="Pago final I-6799"/>
    <s v="D-2025-04-23-24852"/>
  </r>
  <r>
    <d v="2025-04-24T00:00:00"/>
    <s v="Impressão Gráfica - Cuagu"/>
    <s v="I-2025-06821"/>
    <s v="WTT COM - Materiais e serviços para comun. de projetos 2025"/>
    <x v="3"/>
    <x v="60"/>
    <x v="1"/>
    <s v="WTT Institucional"/>
    <x v="2"/>
    <x v="2"/>
    <x v="2"/>
    <s v="Consultoría: Contratación de servicios/Otros"/>
    <s v="Brasil"/>
    <s v="Reales"/>
    <n v="918"/>
    <n v="161.4"/>
    <s v="Pago Completo"/>
    <s v="Impressão Gráfica - Cuagu"/>
    <s v="D-2025-04-01-24711"/>
  </r>
  <r>
    <d v="2025-04-24T00:00:00"/>
    <s v="Auditoria Periplo Chile UE primer periodo"/>
    <s v="I-2025-06863"/>
    <s v="UE Chile-Periplo Auditoria de verificación de gastos"/>
    <x v="1"/>
    <x v="65"/>
    <x v="0"/>
    <s v="Co-inversor - Fundación Avina (FA)"/>
    <x v="3"/>
    <x v="9"/>
    <x v="9"/>
    <s v="Auditoria"/>
    <s v="Chile"/>
    <s v="Pesos Chilenos"/>
    <n v="2975000"/>
    <n v="3071.09"/>
    <s v="Pago Completo"/>
    <s v="Auditoria Periplo Chile UE primer periodo"/>
    <s v="D-2025-04-22-24829"/>
  </r>
  <r>
    <d v="2025-04-24T00:00:00"/>
    <s v="Pago 2 - I-2024-06256"/>
    <s v="I-2024-06256"/>
    <s v="Latitud R - Brasil VALORIZA 2024-2025"/>
    <x v="4"/>
    <x v="32"/>
    <x v="2"/>
    <s v="Co-inversor - Avina Americas (AA)"/>
    <x v="6"/>
    <x v="19"/>
    <x v="19"/>
    <s v="Donación efectivo más de U$D 50K"/>
    <s v="Brasil"/>
    <s v="US Dollar"/>
    <n v="10000"/>
    <n v="10000"/>
    <s v="Pago Completo"/>
    <s v="Pago 2 - I-2024-06256"/>
    <s v="D-2025-04-23-24851"/>
  </r>
  <r>
    <d v="2025-04-24T00:00:00"/>
    <s v="Pago final I-6278"/>
    <s v="I-2024-06278"/>
    <s v="SURGE | Movimiento por la Defensa del Bosque y Cuencas de Agua de Tancítaro| Parque Nacional Pico de Tancítaro"/>
    <x v="4"/>
    <x v="53"/>
    <x v="2"/>
    <s v="Co-inversor - Avina Americas (AA)"/>
    <x v="5"/>
    <x v="18"/>
    <x v="18"/>
    <s v="Donación efectivo más de U$D 3K y menos de U$D 50K"/>
    <s v="México"/>
    <s v="US Dollar"/>
    <n v="5000"/>
    <n v="5000"/>
    <s v="Pago Completo"/>
    <s v="Pago final I-6278"/>
    <s v="D-2025-04-23-24853"/>
  </r>
  <r>
    <d v="2025-04-24T00:00:00"/>
    <s v="Factura AD2104D4 - Pago 2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102.18"/>
    <s v="Pago Completo"/>
    <s v="Factura AD2104D4 - Pago 2 - Consultoria Programatica Mexico - Victor Guzman"/>
    <s v="D-2025-04-22-24844"/>
  </r>
  <r>
    <d v="2025-04-24T00:00:00"/>
    <s v="11 Honorarios Ana Maria Abril 2025"/>
    <s v="I-2024-06261"/>
    <s v="Impulsouth II: Consultoría Comunicaciones Ana Maria Vela"/>
    <x v="2"/>
    <x v="63"/>
    <x v="0"/>
    <s v="Co-inversor - Fundación Avina (FA)"/>
    <x v="7"/>
    <x v="14"/>
    <x v="14"/>
    <s v="Consultoría: Implementación de Programas"/>
    <s v="Global"/>
    <s v="Nuevos Soles Peruanos"/>
    <n v="10000"/>
    <n v="2752.55"/>
    <s v="Pago Completo"/>
    <s v="11 Honorarios Ana Maria Abril 2025"/>
    <s v="D-2025-04-17-24792"/>
  </r>
  <r>
    <d v="2025-04-24T00:00:00"/>
    <s v="Honorarios Carola Abril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Abril 2025"/>
    <s v="D-2025-04-16-24787"/>
  </r>
  <r>
    <d v="2025-04-24T00:00:00"/>
    <s v="Reintegro gastos taller I-6133"/>
    <s v="I-2024-06133"/>
    <s v="SURGE | Consultoria Fortalecimiento en Comunicación Primer Ciclo FRR - Milena Pafundi"/>
    <x v="4"/>
    <x v="31"/>
    <x v="2"/>
    <s v="Co-inversor - Avina Americas (AA)"/>
    <x v="5"/>
    <x v="18"/>
    <x v="18"/>
    <s v="Consultoría: Contratación de servicios/Otros"/>
    <s v="México"/>
    <s v="US Dollar"/>
    <n v="854"/>
    <n v="854"/>
    <s v="Pago Completo"/>
    <s v="Reintegro gastos taller I-6133"/>
    <s v="D-2025-04-23-24856"/>
  </r>
  <r>
    <d v="2025-04-24T00:00:00"/>
    <s v="12 Pago Nathalia Abril 2025"/>
    <s v="I-2024-06260"/>
    <s v="Impulsouth II: National Strategies Lead Nathalia"/>
    <x v="2"/>
    <x v="63"/>
    <x v="0"/>
    <s v="Co-inversor - Fundación Avina (FA)"/>
    <x v="7"/>
    <x v="14"/>
    <x v="14"/>
    <s v="Consultoría: Implementación de Programas"/>
    <s v="Global"/>
    <s v="Euros"/>
    <n v="1238.71"/>
    <n v="1314"/>
    <s v="Pago Completo"/>
    <s v="12 Pago Nathalia Abril 2025"/>
    <s v="D-2025-04-15-24781"/>
  </r>
  <r>
    <d v="2025-04-24T00:00:00"/>
    <s v="Pago Abril 2025 Pamela"/>
    <s v="I-2024-06568"/>
    <s v="Andes Resiliente II: Consultoría técnica Pamela Olmedo"/>
    <x v="2"/>
    <x v="25"/>
    <x v="0"/>
    <s v="Co-inversor - Fundación Avina (FA)"/>
    <x v="7"/>
    <x v="14"/>
    <x v="14"/>
    <s v="Consultoría: Implementación de Programas"/>
    <s v="Ecuador"/>
    <s v="US Dollar"/>
    <n v="3216.96"/>
    <n v="3216.96"/>
    <s v="Pago Completo"/>
    <s v="Pago Abril 2025 Pamela"/>
    <s v="D-2025-04-15-24778"/>
  </r>
  <r>
    <d v="2025-04-24T00:00:00"/>
    <s v="Viajes - Victor Guzman (reembolso 755,66 + 500 de adelanto)"/>
    <s v="I-2025-06880"/>
    <s v="ECI - Latitud R - Consultoría Apoyo Tecnico Gestión Programatica México"/>
    <x v="2"/>
    <x v="23"/>
    <x v="0"/>
    <s v="Avina Americas – Fundación Avina (AA-FA)"/>
    <x v="6"/>
    <x v="8"/>
    <x v="8"/>
    <s v="Consultoría: Implementación de Programas"/>
    <s v="México"/>
    <s v="US Dollar"/>
    <n v="1255.6600000000001"/>
    <n v="1255.6600000000001"/>
    <s v="Pago Completo"/>
    <s v="Viajes - Victor Guzman (reembolso 755,66 + 500 de adelanto)"/>
    <s v="D-2025-04-22-24846"/>
  </r>
  <r>
    <d v="2025-04-24T00:00:00"/>
    <s v="Honorário Abril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 Caroline Santos"/>
    <s v="D-2025-04-22-24843"/>
  </r>
  <r>
    <d v="2025-04-24T00:00:00"/>
    <s v="Maria Leon Consultoria UE abril 2025"/>
    <s v="I-2025-06938"/>
    <s v="UE Chile: Periplo Consultoria Maria Alejandra Leon"/>
    <x v="1"/>
    <x v="65"/>
    <x v="0"/>
    <s v="Co-inversor - Fundación Avina (FA)"/>
    <x v="3"/>
    <x v="9"/>
    <x v="9"/>
    <s v="Consultoría: Implementación de Programas"/>
    <s v="Chile"/>
    <s v="Pesos Chilenos"/>
    <n v="2388750"/>
    <n v="2465.91"/>
    <s v="Pago Completo"/>
    <s v="Maria Leon Consultoria UE abril 2025"/>
    <s v="D-2025-04-22-24828"/>
  </r>
  <r>
    <d v="2025-04-24T00:00:00"/>
    <s v="Pago final I-6129"/>
    <s v="I-2024-06129"/>
    <s v="SURGE | Lideres por amor a México| Por México Hoy"/>
    <x v="4"/>
    <x v="53"/>
    <x v="2"/>
    <s v="Co-inversor - Avina Americas (AA)"/>
    <x v="5"/>
    <x v="18"/>
    <x v="18"/>
    <s v="Donación efectivo más de U$D 3K y menos de U$D 50K"/>
    <s v="México"/>
    <s v="US Dollar"/>
    <n v="10000"/>
    <n v="10000"/>
    <s v="Pago Completo"/>
    <s v="Pago final I-6129"/>
    <s v="D-2025-04-23-24854"/>
  </r>
  <r>
    <d v="2025-04-24T00:00:00"/>
    <s v="Gabriela Bade Consultoria UE abril 2025"/>
    <s v="I-2024-06238"/>
    <s v="UE Chile - Periplo Comunicaciones"/>
    <x v="1"/>
    <x v="65"/>
    <x v="0"/>
    <s v="Co-inversor - Fundación Avina (FA)"/>
    <x v="3"/>
    <x v="9"/>
    <x v="9"/>
    <s v="Consultoría: Implementación de Programas"/>
    <s v="Chile"/>
    <s v="Pesos Chilenos"/>
    <n v="815000"/>
    <n v="841.33"/>
    <s v="Pago Completo"/>
    <s v="Gabriela Bade Consultoria UE abril 2025"/>
    <s v="D-2025-04-22-24827"/>
  </r>
  <r>
    <d v="2025-04-25T00:00:00"/>
    <s v="Instituto Internacional de Educação do Brasil - Desembolso"/>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Desembolso"/>
    <s v="D-2025-04-22-24845"/>
  </r>
  <r>
    <d v="2025-04-25T00:00:00"/>
    <s v="Honorarios Abril 2025 Mirana"/>
    <s v="I-2025-06857"/>
    <s v="Equipo: Consultoría de Coordinación Programática África - Mirana Njakatiana"/>
    <x v="2"/>
    <x v="63"/>
    <x v="0"/>
    <s v="Co-inversor - Fundación Avina (FA)"/>
    <x v="7"/>
    <x v="14"/>
    <x v="14"/>
    <s v="Consultoría: Implementación de Programas"/>
    <s v="Global"/>
    <s v="Malagasy Ariary"/>
    <n v="17702880"/>
    <n v="3774.6"/>
    <s v="Pago Completo"/>
    <s v="Honorarios Abril 2025 Mirana"/>
    <s v="D-2025-04-16-24782"/>
  </r>
  <r>
    <d v="2025-04-25T00:00:00"/>
    <s v="Pago unico I-6796"/>
    <s v="I-2025-06796"/>
    <s v="SURGE |  Hasta Encontrarles | Iniciativa Sinaloa"/>
    <x v="4"/>
    <x v="53"/>
    <x v="2"/>
    <s v="Co-inversor - Avina Americas (AA)"/>
    <x v="5"/>
    <x v="18"/>
    <x v="18"/>
    <s v="Donación efectivo más de U$D 3K y menos de U$D 50K"/>
    <s v="México"/>
    <s v="US Dollar"/>
    <n v="30000"/>
    <n v="30000"/>
    <s v="Pago Completo"/>
    <s v="Pago unico I-6796"/>
    <s v="D-2025-04-24-24858"/>
  </r>
  <r>
    <d v="2025-04-25T00:00:00"/>
    <s v="Pago unico Mariana Marín Villagrana"/>
    <s v="I-2025-06798"/>
    <s v="SURGE | Cartografía Comunitaria: Datos Abiertos para la Participación en Querétaro| Mariana Marín Villagrana"/>
    <x v="4"/>
    <x v="31"/>
    <x v="2"/>
    <s v="Co-inversor - Avina Americas (AA)"/>
    <x v="5"/>
    <x v="18"/>
    <x v="18"/>
    <s v="Consultoría: Implementación de Programas"/>
    <s v="México"/>
    <s v="US Dollar"/>
    <n v="20000"/>
    <n v="20000"/>
    <s v="Pago Completo"/>
    <s v="Pago unico Mariana Marín Villagrana"/>
    <s v="D-2025-04-24-24860"/>
  </r>
  <r>
    <d v="2025-04-25T00:00:00"/>
    <s v="Prest. Contas Adto Mari Brimdjam - Manaus/Beruri - Abril/2025"/>
    <s v="I-2025-06814"/>
    <s v="WTT GER - Viagens 2025 - Via Aérea e adiantamentos"/>
    <x v="3"/>
    <x v="3"/>
    <x v="1"/>
    <s v="WTT Institucional"/>
    <x v="2"/>
    <x v="2"/>
    <x v="2"/>
    <s v="Contratación de servicios/Viajes/Hoteles/Viáticos"/>
    <s v="Brasil"/>
    <s v="Reales"/>
    <n v="1049"/>
    <n v="184.54"/>
    <s v="Pago Completo"/>
    <s v="Prest. Contas Adto Mari Brimdjam - Manaus/Beruri - Abril/2025"/>
    <s v="D-2025-04-29-24908"/>
  </r>
  <r>
    <d v="2025-04-25T00:00:00"/>
    <s v="Pago 1. Luciana Passos"/>
    <s v="I-2025-06977"/>
    <s v="Aguas de Marajó: Assessoria Jurídica Programática"/>
    <x v="2"/>
    <x v="67"/>
    <x v="0"/>
    <s v="Co-inversor - Fundación Avina (FA)"/>
    <x v="4"/>
    <x v="12"/>
    <x v="12"/>
    <s v="Consultoría: Implementación de Programas"/>
    <s v="Brasil"/>
    <s v="Reales"/>
    <n v="18561.2"/>
    <n v="3239.3"/>
    <s v="Pago Completo"/>
    <s v="Pago 1. Luciana Passos"/>
    <s v="D-2025-04-24-24857"/>
  </r>
  <r>
    <d v="2025-04-25T00:00:00"/>
    <s v="Pago 1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15000"/>
    <n v="15000"/>
    <s v="Pago Completo"/>
    <s v="Pago 1 - I-06948 Cierto"/>
    <s v="D-2025-04-24-24861"/>
  </r>
  <r>
    <d v="2025-04-28T00:00:00"/>
    <s v="Pago único Alquiler de sala Arancia"/>
    <s v="I-2025-06989"/>
    <s v="Impulsouth II: Alquiler de Sala Coordinación de Proyecto"/>
    <x v="2"/>
    <x v="63"/>
    <x v="0"/>
    <s v="Co-inversor - Fundación Avina (FA)"/>
    <x v="7"/>
    <x v="22"/>
    <x v="25"/>
    <s v="Organizado por Avina"/>
    <s v="Global"/>
    <s v="US Dollar"/>
    <n v="375"/>
    <n v="375"/>
    <s v="Pago Completo"/>
    <s v="Pago único Alquiler de sala Arancia"/>
    <s v="D-2025-04-26-24876"/>
  </r>
  <r>
    <d v="2025-04-28T00:00:00"/>
    <s v="Desembolso unico - NATIVA"/>
    <s v="I-2025-06992"/>
    <s v="IF - NATIVA | Diálogos con el futuro-Ruta de colaboración 2025"/>
    <x v="2"/>
    <x v="90"/>
    <x v="0"/>
    <s v="Co-inversor - Fundación Avina (FA)"/>
    <x v="8"/>
    <x v="31"/>
    <x v="33"/>
    <s v="Donación efectivo más de U$D 3K y menos de U$D 50K"/>
    <s v="Bolivia"/>
    <s v="US Dollar"/>
    <n v="15000"/>
    <n v="15000"/>
    <s v="Pago Completo"/>
    <s v="Desembolso unico - NATIVA"/>
    <s v="D-2025-04-25-24868"/>
  </r>
  <r>
    <d v="2025-04-28T00:00:00"/>
    <s v="Victoria Arellano consultoría abril 2025 A-1758"/>
    <s v="I-2024-06412"/>
    <s v="Consultoría Administrativa Ikatu Maria Victoria Arellano"/>
    <x v="1"/>
    <x v="7"/>
    <x v="0"/>
    <s v="Co-inversor - Fundación Avina (FA)"/>
    <x v="1"/>
    <x v="17"/>
    <x v="17"/>
    <s v="Cooperación Financiera Reembolsable"/>
    <s v="Chile"/>
    <s v="Pesos Chilenos"/>
    <n v="1049000"/>
    <n v="1119.8399999999999"/>
    <s v="Pago Completo"/>
    <s v="Victoria Arellano consultoría abril 2025 A-1758"/>
    <s v="D-2025-04-22-24833"/>
  </r>
  <r>
    <d v="2025-04-28T00:00:00"/>
    <s v="Pago extraordinario Bonificacion Emmanuel I-5683"/>
    <s v="I-2023-05683"/>
    <s v="Walmart-Periplo: Consultoria Enmanuel MEL"/>
    <x v="4"/>
    <x v="11"/>
    <x v="2"/>
    <s v="Co-inversor - Avina Americas (AA)"/>
    <x v="3"/>
    <x v="7"/>
    <x v="7"/>
    <s v="Consultoría: Implementación de Programas"/>
    <s v="México"/>
    <s v="US Dollar"/>
    <n v="600"/>
    <n v="600"/>
    <s v="Pago Completo"/>
    <s v="Pago extraordinario Bonificacion Emmanuel I-5683"/>
    <s v="D-2025-04-28-24886"/>
  </r>
  <r>
    <d v="2025-04-28T00:00:00"/>
    <s v="Victoria Arellano consultoría abril 2025 A-1747"/>
    <s v="I-2024-06412"/>
    <s v="Consultoría Administrativa Ikatu Maria Victoria Arellano"/>
    <x v="1"/>
    <x v="66"/>
    <x v="0"/>
    <s v="Co-inversor - Fundación Avina (FA)"/>
    <x v="1"/>
    <x v="17"/>
    <x v="17"/>
    <s v="Cooperación Financiera Reembolsable"/>
    <s v="Chile"/>
    <s v="Pesos Chilenos"/>
    <n v="217800"/>
    <n v="232.51"/>
    <s v="Pago Completo"/>
    <s v="Victoria Arellano consultoría abril 2025 A-1747"/>
    <s v="D-2025-04-22-24830"/>
  </r>
  <r>
    <d v="2025-04-28T00:00:00"/>
    <s v="Victoria Arellano consultoría abril 2025 A-1762"/>
    <s v="I-2024-06412"/>
    <s v="Consultoría Administrativa Ikatu Maria Victoria Arellano"/>
    <x v="1"/>
    <x v="8"/>
    <x v="0"/>
    <s v="Co-inversor - Fundación Avina (FA)"/>
    <x v="1"/>
    <x v="17"/>
    <x v="17"/>
    <s v="Cooperación Financiera Reembolsable"/>
    <s v="Chile"/>
    <s v="Pesos Chilenos"/>
    <n v="483200"/>
    <n v="515.83000000000004"/>
    <s v="Pago Completo"/>
    <s v="Victoria Arellano consultoría abril 2025 A-1762"/>
    <s v="D-2025-04-22-24832"/>
  </r>
  <r>
    <d v="2025-04-28T00:00:00"/>
    <s v="Pago Emmanuel Abril I-5683"/>
    <s v="I-2023-05683"/>
    <s v="Walmart-Periplo: Consultoria Enmanuel MEL"/>
    <x v="4"/>
    <x v="11"/>
    <x v="2"/>
    <s v="Co-inversor - Avina Americas (AA)"/>
    <x v="3"/>
    <x v="7"/>
    <x v="7"/>
    <s v="Consultoría: Implementación de Programas"/>
    <s v="México"/>
    <s v="US Dollar"/>
    <n v="1800"/>
    <n v="1800"/>
    <s v="Pago Completo"/>
    <s v="Pago Emmanuel Abril I-5683"/>
    <s v="D-2025-04-28-24887"/>
  </r>
  <r>
    <d v="2025-04-28T00:00:00"/>
    <s v="Desembolso 3"/>
    <s v="I-2023-05937"/>
    <s v="POV-PY SUNU: Tejiendo Redes para la Incidencia Climática."/>
    <x v="2"/>
    <x v="40"/>
    <x v="0"/>
    <s v="Co-inversor - Fundación Avina (FA)"/>
    <x v="0"/>
    <x v="11"/>
    <x v="11"/>
    <s v="Donación efectivo más de U$D 50K"/>
    <s v="Paraguay"/>
    <s v="US Dollar"/>
    <n v="10000"/>
    <n v="10000"/>
    <s v="Pago Completo"/>
    <s v="Desembolso 3"/>
    <s v="D-2025-04-25-24869"/>
  </r>
  <r>
    <d v="2025-04-28T00:00:00"/>
    <s v="Reembolso - Natalia Maia | Despesas ene a mar"/>
    <s v="I-2024-06158"/>
    <s v="POV-VAC-BR: Apoio a PMEL e Gestão - Ano 4 (Natalia Maia)"/>
    <x v="2"/>
    <x v="40"/>
    <x v="0"/>
    <s v="Co-inversor - Fundación Avina (FA)"/>
    <x v="0"/>
    <x v="0"/>
    <x v="0"/>
    <s v="Consultoría: Implementación de Programas"/>
    <s v="Brasil"/>
    <s v="US Dollar"/>
    <n v="1681.78"/>
    <n v="1681.78"/>
    <s v="Pago Completo"/>
    <s v="Reembolso - Natalia Maia | Despesas ene a mar"/>
    <s v="D-2025-04-25-24867"/>
  </r>
  <r>
    <d v="2025-04-28T00:00:00"/>
    <s v="Cta cobro 3 - Pago 3 -  2025 - Diana Castillo I-6810"/>
    <s v="I-2025-06810"/>
    <s v="ECI - LR- Consultoría Apoyo Técnico en Colombia y Centro América 2025"/>
    <x v="4"/>
    <x v="84"/>
    <x v="2"/>
    <s v="Co-inversor - Avina Americas (AA)"/>
    <x v="6"/>
    <x v="15"/>
    <x v="15"/>
    <s v="Consultoría: Implementación de Programas"/>
    <s v="Colombia"/>
    <s v="US Dollar"/>
    <n v="4334.8500000000004"/>
    <n v="4334.8500000000004"/>
    <s v="Pago Completo"/>
    <s v="Cta cobro 3 - Pago 3 -  2025 - Diana Castillo I-6810"/>
    <s v="D-2025-04-28-24879"/>
  </r>
  <r>
    <d v="2025-04-28T00:00:00"/>
    <s v="Segundo desembolso I-6730"/>
    <s v="I-2024-06730"/>
    <s v="Latitud R-Bolivia. Fortalecimiento a la RENARBOL y sus asociaciones afiliadas: 7 ciudades"/>
    <x v="4"/>
    <x v="87"/>
    <x v="2"/>
    <s v="Co-inversor - Avina Americas (AA)"/>
    <x v="6"/>
    <x v="19"/>
    <x v="19"/>
    <s v="Donación efectivo más de U$D 3K y menos de U$D 50K"/>
    <s v="Bolivia"/>
    <s v="US Dollar"/>
    <n v="20000"/>
    <n v="20000"/>
    <s v="Pago Completo"/>
    <s v="Segundo desembolso I-6730"/>
    <s v="D-2025-04-24-24863"/>
  </r>
  <r>
    <d v="2025-04-28T00:00:00"/>
    <s v="Pago Enmienda I-5683 Emmanuel Mayo"/>
    <s v="I-2023-05683"/>
    <s v="Walmart-Periplo: Consultoria Enmanuel MEL"/>
    <x v="4"/>
    <x v="11"/>
    <x v="2"/>
    <s v="Co-inversor - Avina Americas (AA)"/>
    <x v="3"/>
    <x v="7"/>
    <x v="7"/>
    <s v="Consultoría: Implementación de Programas"/>
    <s v="México"/>
    <s v="US Dollar"/>
    <n v="1800"/>
    <n v="1800"/>
    <s v="Pago Completo"/>
    <s v="Pago Enmienda I-5683 Emmanuel Mayo"/>
    <s v="D-2025-04-28-24888"/>
  </r>
  <r>
    <d v="2025-04-28T00:00:00"/>
    <s v="Reemb. Angelica Projeto Marajó Resiliente e Reunião CONFAP - A-1780"/>
    <s v="I-2025-06814"/>
    <s v="WTT GER - Viagens 2025 - Via Aérea e adiantamentos"/>
    <x v="3"/>
    <x v="18"/>
    <x v="1"/>
    <s v="WTT Institucional"/>
    <x v="2"/>
    <x v="2"/>
    <x v="2"/>
    <s v="Contratación de servicios/Viajes/Hoteles/Viáticos"/>
    <s v="Brasil"/>
    <s v="Reales"/>
    <n v="706.8"/>
    <n v="124.58"/>
    <s v="Pago Completo"/>
    <s v="Reemb. Angelica Projeto Marajó Resiliente e Reunião CONFAP - A-1780"/>
    <s v="D-2025-04-28-24895"/>
  </r>
  <r>
    <d v="2025-04-28T00:00:00"/>
    <s v="Reembolso de Gastos Veronica I-5749"/>
    <s v="I-2023-05749"/>
    <s v="Walmart-Periplo: Contratacion de Traducciones e Interpretacion y Servicios Varios"/>
    <x v="4"/>
    <x v="11"/>
    <x v="2"/>
    <s v="Co-inversor - Avina Americas (AA)"/>
    <x v="3"/>
    <x v="7"/>
    <x v="7"/>
    <s v="Consultoría: Contratación de servicios/Otros"/>
    <s v="México"/>
    <s v="US Dollar"/>
    <n v="4900"/>
    <n v="4900"/>
    <s v="Pago Completo"/>
    <s v="Reembolso de Gastos Veronica I-5749"/>
    <s v="D-2025-04-28-24885"/>
  </r>
  <r>
    <d v="2025-04-28T00:00:00"/>
    <s v="Victoria Arellano consultoría abril 2025 A-1761"/>
    <s v="I-2024-06412"/>
    <s v="Consultoría Administrativa Ikatu Maria Victoria Arellano"/>
    <x v="1"/>
    <x v="70"/>
    <x v="0"/>
    <s v="Co-inversor - Fundación Avina (FA)"/>
    <x v="1"/>
    <x v="17"/>
    <x v="17"/>
    <s v="Cooperación Financiera Reembolsable"/>
    <s v="Chile"/>
    <s v="Pesos Chilenos"/>
    <n v="550000"/>
    <n v="587.14"/>
    <s v="Pago Completo"/>
    <s v="Victoria Arellano consultoría abril 2025 A-1761"/>
    <s v="D-2025-04-22-24831"/>
  </r>
  <r>
    <d v="2025-04-29T00:00:00"/>
    <s v="I-5521 Pago Servicio Consultoría Verónica May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yo 2025"/>
    <s v="D-2025-04-28-24891"/>
  </r>
  <r>
    <d v="2025-04-29T00:00:00"/>
    <s v="Pago único side-event"/>
    <s v="I-2025-06986"/>
    <s v="Skoll: Side-event Makespace Oxford CIC"/>
    <x v="4"/>
    <x v="86"/>
    <x v="2"/>
    <s v="Co-inversor - Avina Americas (AA)"/>
    <x v="7"/>
    <x v="25"/>
    <x v="27"/>
    <s v="Contratación de servicios/Viajes/Hoteles/Viáticos"/>
    <s v="Reino Unido"/>
    <s v="US Dollar"/>
    <n v="211.62"/>
    <n v="211.62"/>
    <s v="Pago Completo"/>
    <s v="Pago único side-event"/>
    <s v="D-2025-04-29-24904"/>
  </r>
  <r>
    <d v="2025-04-29T00:00:00"/>
    <s v="Pago 1 - Red Juvenil de Derechos Humanos"/>
    <s v="I-2025-06925"/>
    <s v="ICC: Red Juvenil de Derechos Humanos - Colombia"/>
    <x v="2"/>
    <x v="58"/>
    <x v="0"/>
    <s v="Co-inversor - Fundación Avina (FA)"/>
    <x v="3"/>
    <x v="3"/>
    <x v="3"/>
    <s v="Donación efectivo más de U$D 50K"/>
    <s v="Colombia"/>
    <s v="US Dollar"/>
    <n v="22825.07"/>
    <n v="22825.07"/>
    <s v="Pago Completo"/>
    <s v="Pago 1 - Red Juvenil de Derechos Humanos"/>
    <s v="D-2025-04-28-24899"/>
  </r>
  <r>
    <d v="2025-04-29T00:00:00"/>
    <s v="Viáticos Margarita- Encuentro Interestatal"/>
    <s v="I-2025-06906"/>
    <s v="Encuentro Interestatal de Organizaciones Comunitarias de Servicios de Agua y Saneamiento en Oaxaca, México"/>
    <x v="2"/>
    <x v="46"/>
    <x v="0"/>
    <s v="Co-inversor - Fundación Avina (FA)"/>
    <x v="4"/>
    <x v="12"/>
    <x v="12"/>
    <s v="Organizado por Avina"/>
    <s v="México"/>
    <s v="US Dollar"/>
    <n v="29.62"/>
    <n v="29.62"/>
    <s v="Pago Completo"/>
    <s v="Viáticos Margarita- Encuentro Interestatal"/>
    <s v="D-2025-04-15-24780"/>
  </r>
  <r>
    <d v="2025-04-29T00:00:00"/>
    <s v="Honorário Enero y Febrero"/>
    <s v="I-2024-06142"/>
    <s v="GCF BRA | Consultoria Monitoreo y Evaluación - Denis Conrado"/>
    <x v="2"/>
    <x v="2"/>
    <x v="0"/>
    <s v="Co-inversor - Fundación Avina (FA)"/>
    <x v="0"/>
    <x v="0"/>
    <x v="0"/>
    <s v="Consultoría: Implementación de Programas"/>
    <s v="Brasil"/>
    <s v="Reales"/>
    <n v="24579.599999999999"/>
    <n v="4332.3500000000004"/>
    <s v="Pago Completo"/>
    <s v="Honorário Enero y Febrero"/>
    <s v="D-2025-04-28-24878"/>
  </r>
  <r>
    <d v="2025-04-29T00:00:00"/>
    <s v="I-5521 Pago Servicio Consultoría Verónica Abril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Abril 2025"/>
    <s v="D-2025-04-28-24890"/>
  </r>
  <r>
    <d v="2025-04-29T00:00:00"/>
    <s v="Pago extra de alimentacion (Con Tarjeta de Credito)"/>
    <s v="I-2025-06986"/>
    <s v="Skoll: Side-event Makespace Oxford CIC"/>
    <x v="4"/>
    <x v="86"/>
    <x v="2"/>
    <s v="Co-inversor - Avina Americas (AA)"/>
    <x v="7"/>
    <x v="25"/>
    <x v="27"/>
    <s v="Contratación de servicios/Viajes/Hoteles/Viáticos"/>
    <s v="Reino Unido"/>
    <s v="US Dollar"/>
    <n v="356.95"/>
    <n v="356.95"/>
    <s v="Pago Completo"/>
    <s v="Pago extra de alimentacion (Con Tarjeta de Credito)"/>
    <s v="D-2025-04-29-24903"/>
  </r>
  <r>
    <d v="2025-04-29T00:00:00"/>
    <s v="Pago extra side-event Oxford por Diferencia Cambiaria"/>
    <s v="I-2025-06986"/>
    <s v="Skoll: Side-event Makespace Oxford CIC"/>
    <x v="4"/>
    <x v="86"/>
    <x v="2"/>
    <s v="Co-inversor - Avina Americas (AA)"/>
    <x v="7"/>
    <x v="25"/>
    <x v="27"/>
    <s v="Contratación de servicios/Viajes/Hoteles/Viáticos"/>
    <s v="Reino Unido"/>
    <s v="US Dollar"/>
    <n v="63.38"/>
    <n v="63.38"/>
    <s v="Pago Completo"/>
    <s v="Pago extra side-event Oxford por Diferencia Cambiaria"/>
    <s v="D-2025-04-29-24905"/>
  </r>
  <r>
    <d v="2025-04-29T00:00:00"/>
    <s v="Desembolso enmienda I-6390"/>
    <s v="I-2024-06390"/>
    <s v="SURGE | ESLAM: Espacio Latinoamericano de Mame | Ese Erre"/>
    <x v="4"/>
    <x v="76"/>
    <x v="2"/>
    <s v="Co-inversor - Avina Americas (AA)"/>
    <x v="5"/>
    <x v="18"/>
    <x v="18"/>
    <s v="Donación efectivo más de U$D 3K y menos de U$D 50K"/>
    <s v="México"/>
    <s v="US Dollar"/>
    <n v="25000"/>
    <n v="25000"/>
    <s v="Pago Completo"/>
    <s v="Desembolso enmienda I-6390"/>
    <s v="D-2025-04-29-24901"/>
  </r>
  <r>
    <d v="2025-04-29T00:00:00"/>
    <s v="Pago 1 - Action for women and Awakening in Rural Environment"/>
    <s v="I-2025-06884"/>
    <s v="ICC: Action for women and Awakening in Rural Environment Uganda (AWARE Uganda)"/>
    <x v="2"/>
    <x v="58"/>
    <x v="0"/>
    <s v="Co-inversor - Fundación Avina (FA)"/>
    <x v="3"/>
    <x v="3"/>
    <x v="3"/>
    <s v="Donación efectivo más de U$D 3K y menos de U$D 50K"/>
    <s v="Uganda"/>
    <s v="US Dollar"/>
    <n v="25000"/>
    <n v="25000"/>
    <s v="Pago Completo"/>
    <s v="Pago 1 - Action for women and Awakening in Rural Environment"/>
    <s v="D-2025-04-29-24900"/>
  </r>
  <r>
    <d v="2025-04-29T00:00:00"/>
    <s v="Pago 1 - Transparency and Accountability in Totality Initiative"/>
    <s v="I-2025-06889"/>
    <s v="ICC: Transparency and Accountability in Totality Initiative (TinT-FollowTaxes) - Nigeria"/>
    <x v="2"/>
    <x v="58"/>
    <x v="0"/>
    <s v="Co-inversor - Fundación Avina (FA)"/>
    <x v="3"/>
    <x v="3"/>
    <x v="3"/>
    <s v="Donación efectivo más de U$D 50K"/>
    <s v="Nigeria"/>
    <s v="US Dollar"/>
    <n v="30000"/>
    <n v="30000"/>
    <s v="Pago Completo"/>
    <s v="Pago 1 - Transparency and Accountability in Totality Initiative"/>
    <s v="D-2025-04-28-24898"/>
  </r>
  <r>
    <d v="2025-04-29T00:00:00"/>
    <s v="I-5521 Pago Servicio Consultoría Verónica Marzo 2025"/>
    <s v="I-2023-05521"/>
    <s v="Porticus-Periplo: Consultoria Veronica Rodriguez"/>
    <x v="2"/>
    <x v="71"/>
    <x v="0"/>
    <s v="Avina Americas – Fundación Avina (AA-FA)"/>
    <x v="3"/>
    <x v="9"/>
    <x v="9"/>
    <s v="Consultoría: Implementación de Programas"/>
    <s v="México"/>
    <s v="US Dollar"/>
    <n v="3500"/>
    <n v="3500"/>
    <s v="Pago Completo"/>
    <s v="I-5521 Pago Servicio Consultoría Verónica Marzo 2025"/>
    <s v="D-2025-04-28-24889"/>
  </r>
  <r>
    <d v="2025-04-29T00:00:00"/>
    <s v="Desembolso Préstamo único C. Benavides"/>
    <s v="I-2025-06970"/>
    <s v="Claudio Benavides Jofre FDR 2.0 - Ikatu"/>
    <x v="1"/>
    <x v="1"/>
    <x v="0"/>
    <s v="Co-inversor - Fundación Avina (FA)"/>
    <x v="1"/>
    <x v="1"/>
    <x v="1"/>
    <s v="Cooperación Financiera Reembolsable"/>
    <s v="Chile"/>
    <s v="Pesos Chilenos"/>
    <n v="2000000"/>
    <n v="2133.2399999999998"/>
    <s v="Pago Completo"/>
    <s v="Desembolso Préstamo único C. Benavides"/>
    <s v="D-2025-04-28-24882"/>
  </r>
  <r>
    <d v="2025-04-29T00:00:00"/>
    <s v="Pago unico I-6797"/>
    <s v="I-2025-06797"/>
    <s v="SURGE | Promoción de la agenda de cuidados en México | Camino Colectivo Hacia el Desarrollo Sostenible S.C. |"/>
    <x v="4"/>
    <x v="31"/>
    <x v="2"/>
    <s v="Co-inversor - Avina Americas (AA)"/>
    <x v="5"/>
    <x v="18"/>
    <x v="18"/>
    <s v="Donación efectivo más de U$D 3K y menos de U$D 50K"/>
    <s v="México"/>
    <s v="US Dollar"/>
    <n v="22000"/>
    <n v="22000"/>
    <s v="Pago Completo"/>
    <s v="Pago unico I-6797"/>
    <s v="D-2025-04-28-24892"/>
  </r>
  <r>
    <d v="2025-04-29T00:00:00"/>
    <s v="Invoice 2/2025 Pago2 - I-2025-06809"/>
    <s v="I-2025-06809"/>
    <s v="Latitud R - Consultoria para construção Curva MAC junto organizações de catadoras e catadores de materiais recicláveis no Brasil"/>
    <x v="4"/>
    <x v="81"/>
    <x v="2"/>
    <s v="Co-inversor - Avina Americas (AA)"/>
    <x v="6"/>
    <x v="19"/>
    <x v="19"/>
    <s v="Consultoría: Contratación de servicios/Otros"/>
    <s v="Brasil"/>
    <s v="US Dollar"/>
    <n v="6000"/>
    <n v="6000"/>
    <s v="Pago Completo"/>
    <s v="Invoice 2/2025 Pago2 - I-2025-06809"/>
    <s v="D-2025-04-28-24894"/>
  </r>
  <r>
    <d v="2025-04-29T00:00:00"/>
    <s v="Reembolso de Gastos Isadora I-5749"/>
    <s v="I-2023-05749"/>
    <s v="Walmart-Periplo: Contratacion de Traducciones e Interpretacion y Servicios Varios"/>
    <x v="4"/>
    <x v="11"/>
    <x v="2"/>
    <s v="Co-inversor - Avina Americas (AA)"/>
    <x v="3"/>
    <x v="7"/>
    <x v="7"/>
    <s v="Consultoría: Contratación de servicios/Otros"/>
    <s v="México"/>
    <s v="US Dollar"/>
    <n v="300"/>
    <n v="300"/>
    <s v="Pago Completo"/>
    <s v="Reembolso de Gastos Isadora I-5749"/>
    <s v="D-2025-04-28-24883"/>
  </r>
  <r>
    <d v="2025-04-29T00:00:00"/>
    <s v="Pago -Margarita Gutiérrez"/>
    <s v="I-2025-06943"/>
    <s v="Coordinación operativa del proyecto Fortalecimiento de la Gestión Comunitaria del Agua y el Saneamiento en México para la Gobernanza Hídrica"/>
    <x v="2"/>
    <x v="47"/>
    <x v="0"/>
    <s v="Avina Americas – Fundación Avina (AA-FA)"/>
    <x v="4"/>
    <x v="12"/>
    <x v="12"/>
    <s v="Consultoría: Implementación de Programas"/>
    <s v="México"/>
    <s v="Pesos Mexicanos"/>
    <n v="61220.5"/>
    <n v="3009.86"/>
    <s v="Pago Completo"/>
    <s v="Pago -Margarita Gutiérrez"/>
    <s v="D-2025-04-24-24859"/>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Parcial Realizado"/>
    <s v="Miriam Priotti - Consultoría"/>
    <s v="D-2025-04-28-24897"/>
  </r>
  <r>
    <d v="2025-04-29T00:00:00"/>
    <s v="Pago Hosteria Las Quintas I-5749"/>
    <s v="I-2023-05749"/>
    <s v="Walmart-Periplo: Contratacion de Traducciones e Interpretacion y Servicios Varios"/>
    <x v="4"/>
    <x v="11"/>
    <x v="2"/>
    <s v="Co-inversor - Avina Americas (AA)"/>
    <x v="3"/>
    <x v="7"/>
    <x v="7"/>
    <s v="Consultoría: Contratación de servicios/Otros"/>
    <s v="México"/>
    <s v="US Dollar"/>
    <n v="13500"/>
    <n v="13500"/>
    <s v="Pago Completo"/>
    <s v="Pago Hosteria Las Quintas I-5749"/>
    <s v="D-2025-04-28-24884"/>
  </r>
  <r>
    <d v="2025-04-29T00:00:00"/>
    <s v="Pago Enmienda II - 2025- Cántaro Azul"/>
    <s v="I-2023-05756"/>
    <s v="FGRA 01557 - Fortalecimiento de la gestión comunitaria del agua y el saneamiento en México para la gobernanza hídrica Fundación Cantaro Azul"/>
    <x v="6"/>
    <x v="46"/>
    <x v="0"/>
    <s v="Co-inversor - Fundación Avina (FA)"/>
    <x v="4"/>
    <x v="4"/>
    <x v="4"/>
    <s v="Donación efectivo más de U$D 50K"/>
    <s v="México"/>
    <s v="Pesos Mexicanos"/>
    <n v="77666"/>
    <n v="3968.63"/>
    <s v="Pago Completo"/>
    <s v="Pago Enmienda II - 2025- Cántaro Azul"/>
    <s v="D-2025-04-14-24771"/>
  </r>
  <r>
    <d v="2025-04-29T00:00:00"/>
    <s v="Pago 2 - El Otro Pais"/>
    <s v="I-2024-06590"/>
    <s v="POV-PY: El Otro País. Los Nivaclé de Mistolar: La lucha por preservar su territorio y su cultura."/>
    <x v="2"/>
    <x v="40"/>
    <x v="0"/>
    <s v="Co-inversor - Fundación Avina (FA)"/>
    <x v="0"/>
    <x v="11"/>
    <x v="11"/>
    <s v="Donación efectivo más de U$D 3K y menos de U$D 50K"/>
    <s v="Paraguay"/>
    <s v="US Dollar"/>
    <n v="2500"/>
    <n v="2500"/>
    <s v="Pago Completo"/>
    <s v="Pago 2 - El Otro Pais"/>
    <s v="D-2025-04-02-24723"/>
  </r>
  <r>
    <d v="2025-04-29T00:00:00"/>
    <s v="Miriam Priotti - Consultoría"/>
    <s v="I-2024-06170"/>
    <s v="Lazos de Agua: Especialista en Cambio de Comportamiento"/>
    <x v="2"/>
    <x v="45"/>
    <x v="0"/>
    <s v="Co-inversor - Fundación Avina (FA)"/>
    <x v="4"/>
    <x v="12"/>
    <x v="12"/>
    <s v="Consultoría: Implementación de Programas"/>
    <s v="Argentina"/>
    <s v="Pesos Argentinos"/>
    <n v="814314.77"/>
    <n v="717.46"/>
    <s v="Pago Completo"/>
    <s v="Miriam Priotti - Consultoría"/>
    <s v="D-2025-04-28-24896"/>
  </r>
  <r>
    <d v="2025-04-29T00:00:00"/>
    <s v="UE Mx - 1615 FA Mx - Consultoria Evaluacion, Monitoreo y Aprendizaje - Abril"/>
    <s v="I-2025-06834"/>
    <s v="UE Mx - Consultoría de evaluación, monitoreo y aprendizaje"/>
    <x v="6"/>
    <x v="48"/>
    <x v="0"/>
    <s v="Co-inversor - Fundación Avina (FA)"/>
    <x v="3"/>
    <x v="9"/>
    <x v="9"/>
    <s v="Consultoría: Implementación de Programas"/>
    <s v="México"/>
    <s v="Pesos Mexicanos"/>
    <n v="25963.4"/>
    <n v="1326.69"/>
    <s v="Pago Completo"/>
    <s v="UE Mx - 1615 FA Mx - Consultoria Evaluacion, Monitoreo y Aprendizaje - Abril"/>
    <s v="D-2025-04-26-24877"/>
  </r>
  <r>
    <d v="2025-04-30T00:00:00"/>
    <s v="Pago Tertulia Informe Final Periplo I-5749"/>
    <s v="I-2023-05749"/>
    <s v="Walmart-Periplo: Contratacion de Traducciones e Interpretacion y Servicios Varios"/>
    <x v="4"/>
    <x v="11"/>
    <x v="2"/>
    <s v="Co-inversor - Avina Americas (AA)"/>
    <x v="3"/>
    <x v="7"/>
    <x v="7"/>
    <s v="Consultoría: Contratación de servicios/Otros"/>
    <s v="México"/>
    <s v="US Dollar"/>
    <n v="2250"/>
    <n v="2250"/>
    <s v="Pago Completo"/>
    <s v="Pago Tertulia Informe Final Periplo I-5749"/>
    <s v="D-2025-04-30-24910"/>
  </r>
  <r>
    <d v="2025-04-30T00:00:00"/>
    <s v="Pago 1 - Youth and Urbanism"/>
    <s v="I-2025-06924"/>
    <s v="ICC: Youth and Urbanism Community Based Organization"/>
    <x v="2"/>
    <x v="58"/>
    <x v="0"/>
    <s v="Co-inversor - Fundación Avina (FA)"/>
    <x v="3"/>
    <x v="3"/>
    <x v="3"/>
    <s v="Donación efectivo más de U$D 50K"/>
    <s v="Kenia"/>
    <s v="US Dollar"/>
    <n v="25000"/>
    <n v="25000"/>
    <s v="Pago Completo"/>
    <s v="Pago 1 - Youth and Urbanism"/>
    <s v="D-2025-04-29-24906"/>
  </r>
  <r>
    <d v="2025-04-30T00:00:00"/>
    <s v="DEVOLUCION fondos | NO PAGAR"/>
    <s v="I-2023-05613"/>
    <s v="PORTICUS CEV |  Memoria Abierta - Componente 2"/>
    <x v="2"/>
    <x v="9"/>
    <x v="0"/>
    <s v="Co-inversor - Fundación Avina (FA)"/>
    <x v="5"/>
    <x v="5"/>
    <x v="5"/>
    <s v="Donación efectivo más de U$D 3K y menos de U$D 50K"/>
    <s v="Colombia"/>
    <s v="US Dollar"/>
    <n v="-8000"/>
    <n v="-8000"/>
    <s v="Pago Completo"/>
    <s v="DEVOLUCION fondos | NO PAGAR"/>
    <s v="D-2025-04-28-24893"/>
  </r>
  <r>
    <d v="2025-04-30T00:00:00"/>
    <s v="Baixa de Adiantamento"/>
    <s v="I-2024-06591"/>
    <s v="GCF BRA | Consultoria Genero e Diversidade - Lara Vaz"/>
    <x v="5"/>
    <x v="2"/>
    <x v="0"/>
    <s v="Co-inversor - Fundación Avina (FA)"/>
    <x v="0"/>
    <x v="0"/>
    <x v="0"/>
    <s v="Consultoría: Implementación de Programas"/>
    <s v="Brasil"/>
    <s v="Reales"/>
    <n v="2500"/>
    <n v="436.3"/>
    <s v="Pago Completo"/>
    <s v="Baixa de Adiantamento"/>
    <s v="D-2025-04-25-24874"/>
  </r>
  <r>
    <d v="2025-04-30T00:00:00"/>
    <s v="Reembolso de despesas de viagem"/>
    <s v="I-2024-06591"/>
    <s v="GCF BRA | Consultoria Genero e Diversidade - Lara Vaz"/>
    <x v="5"/>
    <x v="2"/>
    <x v="0"/>
    <s v="Co-inversor - Fundación Avina (FA)"/>
    <x v="0"/>
    <x v="0"/>
    <x v="0"/>
    <s v="Consultoría: Implementación de Programas"/>
    <s v="Brasil"/>
    <s v="Reales"/>
    <n v="1042.32"/>
    <n v="181.91"/>
    <s v="Pago Completo"/>
    <s v="Reembolso de despesas de viagem"/>
    <s v="D-2025-04-25-24875"/>
  </r>
  <r>
    <d v="2025-04-30T00:00:00"/>
    <s v="Baixa de Adiantamento Parte 1 - CLUA"/>
    <s v="I-2024-06739"/>
    <s v="GCF BRA | Administrative Consulting - Caroline Santos"/>
    <x v="5"/>
    <x v="4"/>
    <x v="0"/>
    <s v="Co-inversor - Fundación Avina (FA)"/>
    <x v="0"/>
    <x v="0"/>
    <x v="0"/>
    <s v="Consultoría: Implementación de Programas"/>
    <s v="Brasil"/>
    <s v="Reales"/>
    <n v="159.04"/>
    <n v="27.76"/>
    <s v="Pago Completo"/>
    <s v="Baixa de Adiantamento Parte 1 - CLUA"/>
    <s v="D-2025-04-25-24871"/>
  </r>
  <r>
    <d v="2025-04-30T00:00:00"/>
    <s v="Pago 1- Miriam Priotti"/>
    <s v="I-2025-06975"/>
    <s v="Lazos de Agua: Especialista en Cambio de Comportamiento"/>
    <x v="2"/>
    <x v="45"/>
    <x v="0"/>
    <s v="Co-inversor - Fundación Avina (FA)"/>
    <x v="4"/>
    <x v="12"/>
    <x v="12"/>
    <s v="Consultoría: Implementación de Programas"/>
    <s v="Argentina"/>
    <s v="Pesos Argentinos"/>
    <n v="7110735.2000000002"/>
    <n v="6264.96"/>
    <s v="Pago Completo"/>
    <s v="Pago 1- Miriam Priotti"/>
    <s v="D-2025-04-25-24870"/>
  </r>
  <r>
    <d v="2025-04-30T00:00:00"/>
    <s v="1er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1er desembolso"/>
    <s v="D-2025-04-29-24902"/>
  </r>
  <r>
    <d v="2025-04-30T00:00:00"/>
    <s v="Transporte 2ª Sala Quilombola"/>
    <s v="I-2024-06190"/>
    <s v="GCF BRA | Eventos e Viagens - Projeto Marajó"/>
    <x v="5"/>
    <x v="2"/>
    <x v="0"/>
    <s v="Co-inversor - Fundación Avina (FA)"/>
    <x v="0"/>
    <x v="11"/>
    <x v="11"/>
    <s v="Organizado por Avina"/>
    <s v="Brasil"/>
    <s v="Reales"/>
    <n v="1500"/>
    <n v="264.39"/>
    <s v="Pago Completo"/>
    <s v="Transporte 2ª Sala Quilombola"/>
    <s v="D-2025-04-30-24914"/>
  </r>
  <r>
    <d v="2025-04-30T00:00:00"/>
    <s v="Honorario abril/2025"/>
    <s v="I-2024-06293"/>
    <s v="SURGE | Consultoria de Monitoreo e Evaluación | Eva Villanueva"/>
    <x v="2"/>
    <x v="61"/>
    <x v="0"/>
    <s v="Avina Americas – Fundación Avina (AA-FA)"/>
    <x v="5"/>
    <x v="16"/>
    <x v="16"/>
    <s v="Consultoría: Implementación de Programas"/>
    <s v="México"/>
    <s v="Pesos Mexicanos"/>
    <n v="36474"/>
    <n v="1793.22"/>
    <s v="Pago Completo"/>
    <s v="Honorario abril/2025"/>
    <s v="D-2025-04-23-24855"/>
  </r>
  <r>
    <d v="2025-04-30T00:00:00"/>
    <s v="Baixa de Adiantamento Parte 2 - GCF"/>
    <s v="I-2024-06739"/>
    <s v="GCF BRA | Administrative Consulting - Caroline Santos"/>
    <x v="5"/>
    <x v="2"/>
    <x v="0"/>
    <s v="Co-inversor - Fundación Avina (FA)"/>
    <x v="0"/>
    <x v="0"/>
    <x v="0"/>
    <s v="Consultoría: Implementación de Programas"/>
    <s v="Brasil"/>
    <s v="Reales"/>
    <n v="2840.96"/>
    <n v="495.8"/>
    <s v="Pago Completo"/>
    <s v="Baixa de Adiantamento Parte 2 - GCF"/>
    <s v="D-2025-04-25-24872"/>
  </r>
  <r>
    <d v="2025-04-30T00:00:00"/>
    <s v="Transporte 03.05"/>
    <s v="I-2024-06190"/>
    <s v="GCF BRA | Eventos e Viagens - Projeto Marajó"/>
    <x v="5"/>
    <x v="4"/>
    <x v="0"/>
    <s v="Co-inversor - Fundación Avina (FA)"/>
    <x v="0"/>
    <x v="11"/>
    <x v="11"/>
    <s v="Organizado por Avina"/>
    <s v="Brasil"/>
    <s v="Reales"/>
    <n v="2500"/>
    <n v="440.65"/>
    <s v="Pago Completo"/>
    <s v="Transporte 03.05"/>
    <s v="D-2025-04-30-24912"/>
  </r>
  <r>
    <d v="2025-04-30T00:00:00"/>
    <s v="Alimentação 2ª Sala Quilombola"/>
    <s v="I-2024-06190"/>
    <s v="GCF BRA | Eventos e Viagens - Projeto Marajó"/>
    <x v="5"/>
    <x v="2"/>
    <x v="0"/>
    <s v="Co-inversor - Fundación Avina (FA)"/>
    <x v="0"/>
    <x v="11"/>
    <x v="11"/>
    <s v="Organizado por Avina"/>
    <s v="Brasil"/>
    <s v="Reales"/>
    <n v="1550"/>
    <n v="273.2"/>
    <s v="Pago Completo"/>
    <s v="Alimentação 2ª Sala Quilombola"/>
    <s v="D-2025-04-30-24913"/>
  </r>
  <r>
    <d v="2025-04-30T00:00:00"/>
    <s v="Reembolso de despesas de viagens - GCF"/>
    <s v="I-2024-06739"/>
    <s v="GCF BRA | Administrative Consulting - Caroline Santos"/>
    <x v="5"/>
    <x v="2"/>
    <x v="0"/>
    <s v="Co-inversor - Fundación Avina (FA)"/>
    <x v="0"/>
    <x v="0"/>
    <x v="0"/>
    <s v="Consultoría: Implementación de Programas"/>
    <s v="Brasil"/>
    <s v="Reales"/>
    <n v="1051.57"/>
    <n v="183.52"/>
    <s v="Pago Completo"/>
    <s v="Reembolso de despesas de viagens - GCF"/>
    <s v="D-2025-04-25-24873"/>
  </r>
  <r>
    <d v="2025-04-30T00:00:00"/>
    <s v="Honorarios abril 2025 - Fiorella Tomasello"/>
    <s v="I-2025-06833"/>
    <s v="UE Redes Chaco - consultoría administrativa (Fiorella Tomasello)"/>
    <x v="0"/>
    <x v="56"/>
    <x v="0"/>
    <s v="Co-inversor - Fundación Avina (FA)"/>
    <x v="0"/>
    <x v="0"/>
    <x v="0"/>
    <s v="Consultoría: Implementación de Programas"/>
    <s v="Argentina"/>
    <s v="Pesos Argentinos"/>
    <n v="2000000"/>
    <n v="1762.11"/>
    <s v="Pago Completo"/>
    <s v="Honorarios abril 2025 - Fiorella Tomasello"/>
    <s v="D-2025-04-30-24917"/>
  </r>
  <r>
    <d v="2025-04-30T00:00:00"/>
    <s v="Alimentação 03.05"/>
    <s v="I-2024-06190"/>
    <s v="GCF BRA | Eventos e Viagens - Projeto Marajó"/>
    <x v="5"/>
    <x v="4"/>
    <x v="0"/>
    <s v="Co-inversor - Fundación Avina (FA)"/>
    <x v="0"/>
    <x v="11"/>
    <x v="11"/>
    <s v="Organizado por Avina"/>
    <s v="Brasil"/>
    <s v="Reales"/>
    <n v="10400"/>
    <n v="1833.08"/>
    <s v="Pago Completo"/>
    <s v="Alimentação 03.05"/>
    <s v="D-2025-04-30-24911"/>
  </r>
  <r>
    <d v="2025-05-01T00:00:00"/>
    <s v="Pago único - Hustlers I-6950"/>
    <s v="I-2025-06950"/>
    <s v="Foro Regional EDH – Brasil"/>
    <x v="4"/>
    <x v="91"/>
    <x v="2"/>
    <s v="Co-inversor - Avina Americas (AA)"/>
    <x v="3"/>
    <x v="7"/>
    <x v="7"/>
    <s v="Consultoría: Contratación de servicios/Otros"/>
    <s v="Brasil"/>
    <s v="US Dollar"/>
    <n v="9630.26"/>
    <n v="9630.26"/>
    <s v="Pago Completo"/>
    <s v="Pago único - Hustlers I-6950"/>
    <s v="D-2025-04-30-24922"/>
  </r>
  <r>
    <d v="2025-05-02T00:00:00"/>
    <s v="Pago 1 - INVOICE 06-2025 - I-2024-06368"/>
    <s v="I-2024-06368"/>
    <s v="Latitud R - PER - Formación Competencias Laborales (Apoyo MINAM)"/>
    <x v="2"/>
    <x v="49"/>
    <x v="0"/>
    <s v="Co-inversor - Fundación Avina (FA)"/>
    <x v="6"/>
    <x v="10"/>
    <x v="10"/>
    <s v="Consultoría: Contratación de servicios/Otros"/>
    <s v="Perú"/>
    <s v="US Dollar"/>
    <n v="13800"/>
    <n v="13800"/>
    <s v="Pago Completo"/>
    <s v="Pago 1 - INVOICE 06-2025 - I-2024-06368"/>
    <s v="D-2025-05-01-24924"/>
  </r>
  <r>
    <d v="2025-05-02T00:00:00"/>
    <s v="Consultoría Florencia Rojas - Pago 8"/>
    <s v="I-2024-06118"/>
    <s v="Pro-CLIMAR Argentina - Project coordinator - Integral coordination for actions implementations – Florencia Rojas"/>
    <x v="2"/>
    <x v="92"/>
    <x v="0"/>
    <s v="Co-inversor - Fundación Avina (FA)"/>
    <x v="6"/>
    <x v="8"/>
    <x v="8"/>
    <s v="Consultoría: Implementación de Programas"/>
    <s v="Argentina"/>
    <s v="Pesos Argentinos"/>
    <n v="3168274"/>
    <n v="2791.43"/>
    <s v="Pago Completo"/>
    <s v="Consultoría Florencia Rojas - Pago 8"/>
    <s v="D-2025-04-30-24920"/>
  </r>
  <r>
    <d v="2025-05-02T00:00:00"/>
    <s v="Pago 3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3 COFAMIPRO I -06773"/>
    <s v="D-2025-04-30-24916"/>
  </r>
  <r>
    <d v="2025-05-02T00:00:00"/>
    <s v="Desembolso Abril - Daniela Salas"/>
    <s v="I-2024-06380"/>
    <s v="ICC: consultoría de monitoreo, evaluación y aprendizaje - Daniela Salas"/>
    <x v="2"/>
    <x v="58"/>
    <x v="0"/>
    <s v="Co-inversor - Fundación Avina (FA)"/>
    <x v="3"/>
    <x v="9"/>
    <x v="9"/>
    <s v="Consultoría: Implementación de Programas"/>
    <s v="Perú"/>
    <s v="Nuevos Soles Peruanos"/>
    <n v="8500"/>
    <n v="2319.2399999999998"/>
    <s v="Pago Completo"/>
    <s v="Desembolso Abril - Daniela Salas"/>
    <s v="D-2025-04-30-24923"/>
  </r>
  <r>
    <d v="2025-05-02T00:00:00"/>
    <s v="Pago 2 COFAMIPRO I -06773"/>
    <s v="I-2024-06773"/>
    <s v="ASDI: COFAMIPRO, fortalecimiento en procesos de Incidencia"/>
    <x v="2"/>
    <x v="5"/>
    <x v="0"/>
    <s v="Co-inversor - Fundación Avina (FA)"/>
    <x v="3"/>
    <x v="3"/>
    <x v="3"/>
    <s v="Donación efectivo más de U$D 3K y menos de U$D 50K"/>
    <s v="Honduras"/>
    <s v="US Dollar"/>
    <n v="13500"/>
    <n v="13500"/>
    <s v="Pago Completo"/>
    <s v="Pago 2 COFAMIPRO I -06773"/>
    <s v="D-2025-04-30-24915"/>
  </r>
  <r>
    <d v="2025-05-05T00:00:00"/>
    <s v="Segundo y último desembolso"/>
    <s v="I-2024-06602"/>
    <s v="Latitud R - ECU Fortalecimiento al reciclaje inclusivo a través de la innovación social y tecnológica"/>
    <x v="2"/>
    <x v="23"/>
    <x v="0"/>
    <s v="Avina Americas – Fundación Avina (AA-FA)"/>
    <x v="6"/>
    <x v="10"/>
    <x v="10"/>
    <s v="Donación efectivo más de U$D 3K y menos de U$D 50K"/>
    <s v="Ecuador"/>
    <s v="US Dollar"/>
    <n v="10000"/>
    <n v="10000"/>
    <s v="Pago Completo"/>
    <s v="Segundo y último desembolso"/>
    <s v="D-2025-04-29-24909"/>
  </r>
  <r>
    <d v="2025-05-05T00:00:00"/>
    <s v="Pago 12 Jerson I-5430"/>
    <s v="I-2022-05430"/>
    <s v="ASDI: Consultoría Honduras Jerson Muñoz"/>
    <x v="2"/>
    <x v="5"/>
    <x v="0"/>
    <s v="Co-inversor - Fundación Avina (FA)"/>
    <x v="3"/>
    <x v="9"/>
    <x v="9"/>
    <s v="Consultoría: Implementación de Programas"/>
    <s v="Honduras"/>
    <s v="Lempiras Hondureñas"/>
    <n v="128580.6"/>
    <n v="4990.05"/>
    <s v="Pago Completo"/>
    <s v="Pago 12 Jerson I-5430"/>
    <s v="D-2025-04-30-24921"/>
  </r>
  <r>
    <d v="2025-05-05T00:00:00"/>
    <s v="Anticipo Caja Chica mayo 2025 I-5447"/>
    <s v="I-2023-05447"/>
    <s v="ASDI: Caja Chica Jerson - Honduras"/>
    <x v="2"/>
    <x v="5"/>
    <x v="0"/>
    <s v="Co-inversor - Fundación Avina (FA)"/>
    <x v="3"/>
    <x v="9"/>
    <x v="9"/>
    <s v="Consultoría: Contratación de servicios/Otros"/>
    <s v="Honduras"/>
    <s v="US Dollar"/>
    <n v="1000"/>
    <n v="1000"/>
    <s v="Pago Completo"/>
    <s v="Anticipo Caja Chica mayo 2025 I-5447"/>
    <s v="D-2025-05-02-24926"/>
  </r>
  <r>
    <d v="2025-05-05T00:00:00"/>
    <s v="Pago 1 - Recibo 356798141"/>
    <s v="I-2025-06976"/>
    <s v="ASDI - Target - Guatemala: Tejiendo redes de dignidad - Evento"/>
    <x v="2"/>
    <x v="5"/>
    <x v="0"/>
    <s v="Co-inversor - Fundación Avina (FA)"/>
    <x v="3"/>
    <x v="3"/>
    <x v="3"/>
    <s v="Contratación de servicios/Viajes/Hoteles/Viáticos"/>
    <s v="Guatemala"/>
    <s v="US Dollar"/>
    <n v="9823"/>
    <n v="9823"/>
    <s v="Pago Completo"/>
    <s v="Pago 1 - Recibo 356798141"/>
    <s v="D-2025-05-02-24929"/>
  </r>
  <r>
    <d v="2025-05-06T00:00:00"/>
    <s v="Pago 1 - Invoice 1289 - CFO International"/>
    <s v="I-2025-06870"/>
    <s v="ECI - Latitud R - C2 - Due Diligence Aceleradora 2025"/>
    <x v="2"/>
    <x v="89"/>
    <x v="0"/>
    <s v="Co-inversor - Fundación Avina (FA)"/>
    <x v="6"/>
    <x v="10"/>
    <x v="10"/>
    <s v="Consultoría: Contratación de servicios/Otros"/>
    <s v="Argentina"/>
    <s v="US Dollar"/>
    <n v="3910"/>
    <n v="3910"/>
    <s v="Pago Completo"/>
    <s v="Pago 1 - Invoice 1289 - CFO International"/>
    <s v="D-2025-04-24-24865"/>
  </r>
  <r>
    <d v="2025-05-06T00:00:00"/>
    <s v="Pago enmienda I-6128"/>
    <s v="I-2024-06128"/>
    <s v="SURGE | Habilitación de centro de trabajo de la asociación civil -Familias de Acapulco en busca de sus desaparecidos"/>
    <x v="4"/>
    <x v="31"/>
    <x v="2"/>
    <s v="Co-inversor - Avina Americas (AA)"/>
    <x v="5"/>
    <x v="18"/>
    <x v="18"/>
    <s v="Donación efectivo más de U$D 3K y menos de U$D 50K"/>
    <s v="México"/>
    <s v="US Dollar"/>
    <n v="5000"/>
    <n v="5000"/>
    <s v="Pago Completo"/>
    <s v="Pago enmienda I-6128"/>
    <s v="D-2025-05-05-24931"/>
  </r>
  <r>
    <d v="2025-05-06T00:00:00"/>
    <s v="Pago 1 - 70%- William Wright"/>
    <s v="I-2025-06991"/>
    <s v="Lazos de agua: Diseñador"/>
    <x v="2"/>
    <x v="6"/>
    <x v="0"/>
    <s v="Co-inversor - Fundación Avina (FA)"/>
    <x v="4"/>
    <x v="4"/>
    <x v="4"/>
    <s v="Consultoría: Contratación de servicios/Otros"/>
    <s v="México"/>
    <s v="US Dollar"/>
    <n v="3780"/>
    <n v="3780"/>
    <s v="Pago Completo"/>
    <s v="Pago 1 - 70%- William Wright"/>
    <s v="D-2025-05-02-24927"/>
  </r>
  <r>
    <d v="2025-05-06T00:00:00"/>
    <s v="Honorarios Abril 2025 - Yaiza Reid Rata"/>
    <s v="I-2024-06315"/>
    <s v="UE Redes Chaco - Coordinación del proyecto (Yaiza Reid Rata) - año II"/>
    <x v="0"/>
    <x v="56"/>
    <x v="0"/>
    <s v="Co-inversor - Fundación Avina (FA)"/>
    <x v="0"/>
    <x v="0"/>
    <x v="0"/>
    <s v="Consultoría: Implementación de Programas"/>
    <s v="Argentina"/>
    <s v="Pesos Argentinos"/>
    <n v="3231220"/>
    <n v="2706.21"/>
    <s v="Pago Completo"/>
    <s v="Honorarios Abril 2025 - Yaiza Reid Rata"/>
    <s v="D-2025-04-30-24918"/>
  </r>
  <r>
    <d v="2025-05-06T00:00:00"/>
    <s v="Pago adicional - 1000 USD"/>
    <s v="I-2025-06831"/>
    <s v="CHI - Visitas técnicas 2025 Latitud R"/>
    <x v="2"/>
    <x v="23"/>
    <x v="0"/>
    <s v="Avina Americas – Fundación Avina (AA-FA)"/>
    <x v="6"/>
    <x v="10"/>
    <x v="10"/>
    <s v="Donación efectivo hasta U$D 3K"/>
    <s v="Chile"/>
    <s v="US Dollar"/>
    <n v="1000"/>
    <n v="1000"/>
    <s v="Pago Completo"/>
    <s v="Pago adicional - 1000 USD"/>
    <s v="D-2025-05-05-24932"/>
  </r>
  <r>
    <d v="2025-05-06T00:00:00"/>
    <s v="Pago NATIVA - NAPICHAN"/>
    <s v="I-2025-06983"/>
    <s v="NAPICHAN - FORTALECIENDO CAPACIDADES PRODUCTIVAS APÍCOLAS DE LA RESERVA NATURAL PALO SANTO Y DEL CENTRO DE INNOVACÓN DE LA SOSTENIBILIDAD NAPICHAN (NATIVA)"/>
    <x v="4"/>
    <x v="93"/>
    <x v="2"/>
    <s v="Co-inversor - Avina Americas (AA)"/>
    <x v="0"/>
    <x v="6"/>
    <x v="6"/>
    <s v="Donación efectivo más de U$D 3K y menos de U$D 50K"/>
    <s v="Bolivia"/>
    <s v="US Dollar"/>
    <n v="30000"/>
    <n v="30000"/>
    <s v="Pago Completo"/>
    <s v="Pago NATIVA - NAPICHAN"/>
    <s v="D-2025-05-06-24936"/>
  </r>
  <r>
    <d v="2025-05-06T00:00:00"/>
    <s v="Factura 02-004 - Pago 1 Manuel Gomez Ros - Parte Alianza 1612"/>
    <s v="I-2025-06952"/>
    <s v="ECI – Latidud R - Actualización Herramienta huella de carbono2025"/>
    <x v="4"/>
    <x v="94"/>
    <x v="2"/>
    <s v="Co-inversor - Avina Americas (AA)"/>
    <x v="6"/>
    <x v="19"/>
    <x v="19"/>
    <s v="Consultoría: Inversiones"/>
    <s v="Brasil"/>
    <s v="US Dollar"/>
    <n v="2353.19"/>
    <n v="2353.19"/>
    <s v="Pago Completo"/>
    <s v="Factura 02-004 - Pago 1 Manuel Gomez Ros - Parte Alianza 1612"/>
    <s v="D-2025-05-06-24939"/>
  </r>
  <r>
    <d v="2025-05-06T00:00:00"/>
    <s v="Pago unico  Inversión I-2024-06215"/>
    <s v="I-2024-06215"/>
    <s v="SURGE | Baborigame | Pro-Tarahumara"/>
    <x v="4"/>
    <x v="76"/>
    <x v="2"/>
    <s v="Co-inversor - Avina Americas (AA)"/>
    <x v="5"/>
    <x v="18"/>
    <x v="18"/>
    <s v="Donación efectivo más de U$D 3K y menos de U$D 50K"/>
    <s v="Ecuador"/>
    <s v="US Dollar"/>
    <n v="19608"/>
    <n v="19608"/>
    <s v="Pago Completo"/>
    <s v="Pago unico  Inversión I-2024-06215"/>
    <s v="D-2025-05-06-24934"/>
  </r>
  <r>
    <d v="2025-05-06T00:00:00"/>
    <s v="Pago NATIVA - NAPICHAN II"/>
    <s v="I-2025-06983"/>
    <s v="NAPICHAN - FORTALECIENDO CAPACIDADES PRODUCTIVAS APÍCOLAS DE LA RESERVA NATURAL PALO SANTO Y DEL CENTRO DE INNOVACÓN DE LA SOSTENIBILIDAD NAPICHAN (NATIVA)"/>
    <x v="4"/>
    <x v="95"/>
    <x v="2"/>
    <s v="Co-inversor - Avina Americas (AA)"/>
    <x v="0"/>
    <x v="6"/>
    <x v="6"/>
    <s v="Donación efectivo más de U$D 3K y menos de U$D 50K"/>
    <s v="Bolivia"/>
    <s v="US Dollar"/>
    <n v="363.91"/>
    <n v="363.91"/>
    <s v="Pago Completo"/>
    <s v="Pago NATIVA - NAPICHAN II"/>
    <s v="D-2025-05-06-24938"/>
  </r>
  <r>
    <d v="2025-05-06T00:00:00"/>
    <s v="Factura 02-004 - Pago 1 Manuel Gomez Ros - Parte Alianza 1820"/>
    <s v="I-2025-06952"/>
    <s v="ECI – Latidud R - Actualización Herramienta huella de carbono2025"/>
    <x v="4"/>
    <x v="96"/>
    <x v="2"/>
    <s v="Co-inversor - Avina Americas (AA)"/>
    <x v="6"/>
    <x v="19"/>
    <x v="19"/>
    <s v="Consultoría: Inversiones"/>
    <s v="Brasil"/>
    <s v="US Dollar"/>
    <n v="3246.81"/>
    <n v="3246.81"/>
    <s v="Pago Completo"/>
    <s v="Factura 02-004 - Pago 1 Manuel Gomez Ros - Parte Alianza 1820"/>
    <s v="D-2025-05-06-24940"/>
  </r>
  <r>
    <d v="2025-05-06T00:00:00"/>
    <s v="Pago único- Alexis Lopez"/>
    <s v="I-2025-06997"/>
    <s v="Servicio del diseño de identidad gráfica de la Alianza Aguas Comunes"/>
    <x v="2"/>
    <x v="47"/>
    <x v="0"/>
    <s v="Avina Americas – Fundación Avina (AA-FA)"/>
    <x v="4"/>
    <x v="4"/>
    <x v="4"/>
    <s v="Consultoría: Contratación de servicios/Otros"/>
    <s v="México"/>
    <s v="US Dollar"/>
    <n v="650"/>
    <n v="650"/>
    <s v="Pago Completo"/>
    <s v="Pago único- Alexis Lopez"/>
    <s v="D-2025-05-02-24928"/>
  </r>
  <r>
    <d v="2025-05-06T00:00:00"/>
    <s v="Gastos viaje YRR - Abril 2025"/>
    <s v="I-2024-06315"/>
    <s v="UE Redes Chaco - Coordinación del proyecto (Yaiza Reid Rata) - año II"/>
    <x v="0"/>
    <x v="56"/>
    <x v="0"/>
    <s v="Co-inversor - Fundación Avina (FA)"/>
    <x v="0"/>
    <x v="0"/>
    <x v="0"/>
    <s v="Consultoría: Implementación de Programas"/>
    <s v="Argentina"/>
    <s v="Pesos Argentinos"/>
    <n v="76120"/>
    <n v="63.75"/>
    <s v="Pago Completo"/>
    <s v="Gastos viaje YRR - Abril 2025"/>
    <s v="D-2025-04-30-24919"/>
  </r>
  <r>
    <d v="2025-05-06T00:00:00"/>
    <s v="Pago unico I-2025-06803"/>
    <s v="I-2025-06803"/>
    <s v="SURGE | FCP | Encuentro por la Soberanía de los Pueblos &quot;Agua, Tierra y Vida&quot;"/>
    <x v="4"/>
    <x v="31"/>
    <x v="2"/>
    <s v="Co-inversor - Avina Americas (AA)"/>
    <x v="5"/>
    <x v="18"/>
    <x v="18"/>
    <s v="Donación efectivo más de U$D 3K y menos de U$D 50K"/>
    <s v="Ecuador"/>
    <s v="US Dollar"/>
    <n v="10000"/>
    <n v="10000"/>
    <s v="Pago Completo"/>
    <s v="Pago unico I-2025-06803"/>
    <s v="D-2025-05-06-24937"/>
  </r>
  <r>
    <d v="2025-05-06T00:00:00"/>
    <s v="Invoice AVIN098 - Tertulia LLC - traducción I-6528"/>
    <s v="I-2024-06528"/>
    <s v="Latitud R - Servicios de traducción y otros"/>
    <x v="4"/>
    <x v="97"/>
    <x v="2"/>
    <s v="Co-inversor - Avina Americas (AA)"/>
    <x v="6"/>
    <x v="19"/>
    <x v="19"/>
    <s v="Consultoría: Contratación de servicios/Otros"/>
    <s v="Global"/>
    <s v="US Dollar"/>
    <n v="1098.3"/>
    <n v="1098.3"/>
    <s v="Pago Completo"/>
    <s v="Invoice AVIN098 - Tertulia LLC - traducción I-6528"/>
    <s v="D-2025-05-02-24925"/>
  </r>
  <r>
    <d v="2025-05-07T00:00:00"/>
    <s v="Gabriela Macias - Consultoría"/>
    <s v="I-2025-06985"/>
    <s v="Lazos de Agua: Consultoría Administrativa"/>
    <x v="2"/>
    <x v="45"/>
    <x v="0"/>
    <s v="Co-inversor - Fundación Avina (FA)"/>
    <x v="4"/>
    <x v="12"/>
    <x v="12"/>
    <s v="Consultoría: Implementación de Programas"/>
    <s v="México"/>
    <s v="Pesos Mexicanos"/>
    <n v="92611.36"/>
    <n v="4732.3100000000004"/>
    <s v="Pago Completo"/>
    <s v="Gabriela Macias - Consultoría"/>
    <s v="D-2025-05-05-24930"/>
  </r>
  <r>
    <d v="2025-05-07T00:00:00"/>
    <s v="Honorário Marzo y Abril"/>
    <s v="I-2024-06142"/>
    <s v="GCF BRA | Consultoria Monitoreo y Evaluación - Denis Conrado"/>
    <x v="2"/>
    <x v="2"/>
    <x v="0"/>
    <s v="Co-inversor - Fundación Avina (FA)"/>
    <x v="0"/>
    <x v="0"/>
    <x v="0"/>
    <s v="Consultoría: Implementación de Programas"/>
    <s v="Brasil"/>
    <s v="Reales"/>
    <n v="25159.200000000001"/>
    <n v="4444.46"/>
    <s v="Pago Completo"/>
    <s v="Honorário Marzo y Abril"/>
    <s v="D-2025-05-05-24933"/>
  </r>
  <r>
    <d v="2025-05-07T00:00:00"/>
    <s v="Cuota 3/12"/>
    <s v="I-2024-06790"/>
    <s v="Avina: Consultoría Programática Biomas y Accion Climática (Paz Gonzalez)"/>
    <x v="2"/>
    <x v="40"/>
    <x v="0"/>
    <s v="Co-inversor - Fundación Avina (FA)"/>
    <x v="0"/>
    <x v="0"/>
    <x v="0"/>
    <s v="Consultoría: Implementación de Programas"/>
    <s v="Argentina"/>
    <s v="Pesos Argentinos"/>
    <n v="3658136.84"/>
    <n v="3223.03"/>
    <s v="Pago Completo"/>
    <s v="Cuota 3/12"/>
    <s v="D-2025-05-06-24943"/>
  </r>
  <r>
    <d v="2025-05-08T00:00:00"/>
    <s v="3rd payment Maria"/>
    <s v="I-2024-06593"/>
    <s v="Impulsouth II: Expert on Gender and Energy Transition (Maria)"/>
    <x v="2"/>
    <x v="63"/>
    <x v="0"/>
    <s v="Co-inversor - Fundación Avina (FA)"/>
    <x v="7"/>
    <x v="22"/>
    <x v="25"/>
    <s v="Consultoría: Contratación de servicios/Otros"/>
    <s v="Global"/>
    <s v="US Dollar"/>
    <n v="2000"/>
    <n v="2000"/>
    <s v="Pago Completo"/>
    <s v="3rd payment Maria"/>
    <s v="D-2025-05-07-24963"/>
  </r>
  <r>
    <d v="2025-05-08T00:00:00"/>
    <s v="Pago 1 - Fundación Barranquilla"/>
    <s v="I-2025-06891"/>
    <s v="ICC: Fundación Barranquilla+20 , Colombia"/>
    <x v="2"/>
    <x v="58"/>
    <x v="0"/>
    <s v="Co-inversor - Fundación Avina (FA)"/>
    <x v="3"/>
    <x v="3"/>
    <x v="3"/>
    <s v="Donación efectivo más de U$D 3K y menos de U$D 50K"/>
    <s v="Colombia"/>
    <s v="US Dollar"/>
    <n v="22435"/>
    <n v="22435"/>
    <s v="Pago Completo"/>
    <s v="Pago 1 - Fundación Barranquilla"/>
    <s v="D-2025-05-07-24961"/>
  </r>
  <r>
    <d v="2025-05-08T00:00:00"/>
    <s v="Único desembolso"/>
    <s v="I-2025-07000"/>
    <s v="Kellogg: Asesoramiento técnico"/>
    <x v="2"/>
    <x v="47"/>
    <x v="0"/>
    <s v="Avina Americas – Fundación Avina (AA-FA)"/>
    <x v="4"/>
    <x v="4"/>
    <x v="4"/>
    <s v="Consultoría: Contratación de servicios/Otros"/>
    <s v="México"/>
    <s v="US Dollar"/>
    <n v="3260"/>
    <n v="3260"/>
    <s v="Pago Completo"/>
    <s v="Único desembolso"/>
    <s v="D-2025-05-07-24957"/>
  </r>
  <r>
    <d v="2025-05-08T00:00:00"/>
    <s v="Honorario Mayo - Agosto 2025 Mayra I-6785"/>
    <s v="I-2024-06785"/>
    <s v="MapBiomas: Administrative Consulting Mayra Milkovic"/>
    <x v="4"/>
    <x v="10"/>
    <x v="2"/>
    <s v="Co-inversor - Avina Americas (AA)"/>
    <x v="0"/>
    <x v="6"/>
    <x v="6"/>
    <s v="Consultoría: Contratación de servicios/Otros"/>
    <s v="Argentina"/>
    <s v="US Dollar"/>
    <n v="16000"/>
    <n v="16000"/>
    <s v="Pago Completo"/>
    <s v="Honorario Mayo - Agosto 2025 Mayra I-6785"/>
    <s v="D-2025-05-06-24942"/>
  </r>
  <r>
    <d v="2025-05-08T00:00:00"/>
    <s v="Reembolso Agnieszka I-5749"/>
    <s v="I-2023-05749"/>
    <s v="Walmart-Periplo: Contratacion de Traducciones e Interpretacion y Servicios Varios"/>
    <x v="4"/>
    <x v="98"/>
    <x v="2"/>
    <s v="Co-inversor - Avina Americas (AA)"/>
    <x v="3"/>
    <x v="7"/>
    <x v="7"/>
    <s v="Consultoría: Contratación de servicios/Otros"/>
    <s v="México"/>
    <s v="US Dollar"/>
    <n v="1100.07"/>
    <n v="1100.07"/>
    <s v="Pago Completo"/>
    <s v="Reembolso Agnieszka I-5749"/>
    <s v="D-2025-05-08-24966"/>
  </r>
  <r>
    <d v="2025-05-08T00:00:00"/>
    <s v="Periplo Chile pago Agencia comunicaciones Conversas"/>
    <s v="I-2024-06411"/>
    <s v="UE Chile: Implementación Estrategia de Comunicaciones Periplo Chile"/>
    <x v="1"/>
    <x v="65"/>
    <x v="0"/>
    <s v="Co-inversor - Fundación Avina (FA)"/>
    <x v="3"/>
    <x v="9"/>
    <x v="9"/>
    <s v="Consultoría: Implementación de Programas"/>
    <s v="Chile"/>
    <s v="Pesos Chilenos"/>
    <n v="4946000"/>
    <n v="5231.43"/>
    <s v="Pago Completo"/>
    <s v="Periplo Chile pago Agencia comunicaciones Conversas"/>
    <s v="D-2025-05-06-24944"/>
  </r>
  <r>
    <d v="2025-05-08T00:00:00"/>
    <s v="Entradas Festival ÑAM marzo 2025"/>
    <s v="I-2025-06972"/>
    <s v="UE Chile-Periplo: Talleres proyecto 2025"/>
    <x v="1"/>
    <x v="65"/>
    <x v="0"/>
    <s v="Co-inversor - Fundación Avina (FA)"/>
    <x v="3"/>
    <x v="3"/>
    <x v="3"/>
    <s v="Contratación de servicios/Viajes/Hoteles/Viáticos"/>
    <s v="Chile"/>
    <s v="Pesos Chilenos"/>
    <n v="52875"/>
    <n v="55.93"/>
    <s v="Pago Completo"/>
    <s v="Entradas Festival ÑAM marzo 2025"/>
    <s v="D-2025-05-06-24954"/>
  </r>
  <r>
    <d v="2025-05-08T00:00:00"/>
    <s v="I-2025-06951 - Pago único TrasCartón"/>
    <s v="I-2025-06951"/>
    <s v="Tras Carton – Insumos para Evento Sudáfrica"/>
    <x v="4"/>
    <x v="91"/>
    <x v="2"/>
    <s v="Co-inversor - Avina Americas (AA)"/>
    <x v="3"/>
    <x v="7"/>
    <x v="7"/>
    <s v="Consultoría: Contratación de servicios/Otros"/>
    <s v="Argentina"/>
    <s v="US Dollar"/>
    <n v="364"/>
    <n v="364"/>
    <s v="Pago Completo"/>
    <s v="I-2025-06951 - Pago único TrasCartón"/>
    <s v="D-2025-05-07-24958"/>
  </r>
  <r>
    <d v="2025-05-08T00:00:00"/>
    <s v="Consorcio Periplo mayo 2025"/>
    <s v="I-2024-06242"/>
    <s v="UE Chile - Periplo Gastos Varios"/>
    <x v="1"/>
    <x v="65"/>
    <x v="0"/>
    <s v="Co-inversor - Fundación Avina (FA)"/>
    <x v="3"/>
    <x v="9"/>
    <x v="9"/>
    <s v="Consultoría: Contratación de servicios/Otros"/>
    <s v="Chile"/>
    <s v="Pesos Chilenos"/>
    <n v="22250"/>
    <n v="23.53"/>
    <s v="Pago Completo"/>
    <s v="Consorcio Periplo mayo 2025"/>
    <s v="D-2025-05-06-24945"/>
  </r>
  <r>
    <d v="2025-05-08T00:00:00"/>
    <s v="4th payment Maria"/>
    <s v="I-2024-06593"/>
    <s v="Impulsouth II: Expert on Gender and Energy Transition (Maria)"/>
    <x v="2"/>
    <x v="63"/>
    <x v="0"/>
    <s v="Co-inversor - Fundación Avina (FA)"/>
    <x v="7"/>
    <x v="22"/>
    <x v="25"/>
    <s v="Consultoría: Contratación de servicios/Otros"/>
    <s v="Global"/>
    <s v="US Dollar"/>
    <n v="7500"/>
    <n v="7500"/>
    <s v="Pago Completo"/>
    <s v="4th payment Maria"/>
    <s v="D-2025-05-07-24964"/>
  </r>
  <r>
    <d v="2025-05-08T00:00:00"/>
    <s v="I-2024-06303 - Pago Enmienda UNMU"/>
    <s v="I-2024-06303"/>
    <s v="DAWF Uganda Nurses &amp; Midwives Union"/>
    <x v="4"/>
    <x v="91"/>
    <x v="2"/>
    <s v="Co-inversor - Avina Americas (AA)"/>
    <x v="3"/>
    <x v="7"/>
    <x v="7"/>
    <s v="Donación efectivo más de U$D 3K y menos de U$D 50K"/>
    <s v="Uganda"/>
    <s v="US Dollar"/>
    <n v="7000"/>
    <n v="7000"/>
    <s v="Pago Completo"/>
    <s v="I-2024-06303 - Pago Enmienda UNMU"/>
    <s v="D-2025-05-07-24959"/>
  </r>
  <r>
    <d v="2025-05-08T00:00:00"/>
    <s v="Pago unico I-2025-06802"/>
    <s v="I-2025-06802"/>
    <s v="SURGE | Consultoría Visualización | María Meztli Sánchez"/>
    <x v="4"/>
    <x v="31"/>
    <x v="2"/>
    <s v="Co-inversor - Avina Americas (AA)"/>
    <x v="5"/>
    <x v="18"/>
    <x v="18"/>
    <s v="Consultoría: Contratación de servicios/Otros"/>
    <s v="Ecuador"/>
    <s v="US Dollar"/>
    <n v="1847"/>
    <n v="1847"/>
    <s v="Pago Completo"/>
    <s v="Pago unico I-2025-06802"/>
    <s v="D-2025-05-07-24956"/>
  </r>
  <r>
    <d v="2025-05-08T00:00:00"/>
    <s v="Pago 1 - El Chañar"/>
    <s v="I-2025-06890"/>
    <s v="ICC: El Chañar-Asociación civil al servicio del Movimiento Nacional Campesino Indígena Somos Tierra - Argentina"/>
    <x v="2"/>
    <x v="58"/>
    <x v="0"/>
    <s v="Co-inversor - Fundación Avina (FA)"/>
    <x v="3"/>
    <x v="3"/>
    <x v="3"/>
    <s v="Donación efectivo más de U$D 3K y menos de U$D 50K"/>
    <s v="Argentina"/>
    <s v="US Dollar"/>
    <n v="25000"/>
    <n v="25000"/>
    <s v="Pago Completo"/>
    <s v="Pago 1 - El Chañar"/>
    <s v="D-2025-05-07-24962"/>
  </r>
  <r>
    <d v="2025-05-08T00:00:00"/>
    <s v="Consorcio mes abril 2025"/>
    <s v="I-2024-06242"/>
    <s v="UE Chile - Periplo Gastos Varios"/>
    <x v="1"/>
    <x v="65"/>
    <x v="0"/>
    <s v="Co-inversor - Fundación Avina (FA)"/>
    <x v="3"/>
    <x v="3"/>
    <x v="3"/>
    <s v="Consultoría: Contratación de servicios/Otros"/>
    <s v="Chile"/>
    <s v="Pesos Chilenos"/>
    <n v="27950"/>
    <n v="29.56"/>
    <s v="Pago Completo"/>
    <s v="Consorcio mes abril 2025"/>
    <s v="D-2025-05-06-24946"/>
  </r>
  <r>
    <d v="2025-05-08T00:00:00"/>
    <s v="Participación Brasil S.Luna -  reembolsos gastos Periplo"/>
    <s v="I-2025-06973"/>
    <s v="UE Chile - Periplo: Participacion eventos Internacionales"/>
    <x v="1"/>
    <x v="65"/>
    <x v="0"/>
    <s v="Co-inversor - Fundación Avina (FA)"/>
    <x v="3"/>
    <x v="3"/>
    <x v="3"/>
    <s v="Contratación de servicios/Viajes/Hoteles/Viáticos"/>
    <s v="Chile"/>
    <s v="Pesos Chilenos"/>
    <n v="423392"/>
    <n v="447.83"/>
    <s v="Pago Completo"/>
    <s v="Participación Brasil S.Luna -  reembolsos gastos Periplo"/>
    <s v="D-2025-05-06-24951"/>
  </r>
  <r>
    <d v="2025-05-08T00:00:00"/>
    <s v="Banquetera E.Calderon actividad Mano de Cheff"/>
    <s v="I-2025-06972"/>
    <s v="UE Chile-Periplo: Talleres proyecto 2025"/>
    <x v="1"/>
    <x v="65"/>
    <x v="0"/>
    <s v="Co-inversor - Fundación Avina (FA)"/>
    <x v="3"/>
    <x v="3"/>
    <x v="3"/>
    <s v="Contratación de servicios/Viajes/Hoteles/Viáticos"/>
    <s v="Chile"/>
    <s v="Pesos Chilenos"/>
    <n v="1785000"/>
    <n v="1888.01"/>
    <s v="Pago Completo"/>
    <s v="Banquetera E.Calderon actividad Mano de Cheff"/>
    <s v="D-2025-04-24-24866"/>
  </r>
  <r>
    <d v="2025-05-08T00:00:00"/>
    <s v="Pago enmienda I-6278"/>
    <s v="I-2024-06278"/>
    <s v="SURGE | Movimiento por la Defensa del Bosque y Cuencas de Agua de Tancítaro| Parque Nacional Pico de Tancítaro"/>
    <x v="4"/>
    <x v="76"/>
    <x v="2"/>
    <s v="Co-inversor - Avina Americas (AA)"/>
    <x v="5"/>
    <x v="18"/>
    <x v="18"/>
    <s v="Donación efectivo más de U$D 3K y menos de U$D 50K"/>
    <s v="México"/>
    <s v="US Dollar"/>
    <n v="25000"/>
    <n v="25000"/>
    <s v="Pago Completo"/>
    <s v="Pago enmienda I-6278"/>
    <s v="D-2025-05-07-24965"/>
  </r>
  <r>
    <d v="2025-05-08T00:00:00"/>
    <s v="Pago 1 - Mujer y Medio Ambiente"/>
    <s v="I-2025-06887"/>
    <s v="ICC: MUJER Y MEDIO AMBIENTE, A.C. México"/>
    <x v="2"/>
    <x v="58"/>
    <x v="0"/>
    <s v="Co-inversor - Fundación Avina (FA)"/>
    <x v="3"/>
    <x v="3"/>
    <x v="3"/>
    <s v="Donación efectivo más de U$D 3K y menos de U$D 50K"/>
    <s v="México"/>
    <s v="US Dollar"/>
    <n v="13000"/>
    <n v="13000"/>
    <s v="Pago Completo"/>
    <s v="Pago 1 - Mujer y Medio Ambiente"/>
    <s v="D-2025-05-07-24960"/>
  </r>
  <r>
    <d v="2025-05-08T00:00:00"/>
    <s v="Invoice 001/2025 - Segundo y último desembolso -Silvana Sanchez"/>
    <s v="I-2024-06396"/>
    <s v="Latitud R ECU - Estudio de verificación de situaciones y casos de amenaza y/o vulneración de derechos de personas recicladoras de base en Quito-Ecuador"/>
    <x v="2"/>
    <x v="23"/>
    <x v="0"/>
    <s v="Avina Americas – Fundación Avina (AA-FA)"/>
    <x v="6"/>
    <x v="10"/>
    <x v="10"/>
    <s v="Consultoría: Contratación de servicios/Otros"/>
    <s v="Ecuador"/>
    <s v="US Dollar"/>
    <n v="3000"/>
    <n v="3000"/>
    <s v="Pago Completo"/>
    <s v="Invoice 001/2025 - Segundo y último desembolso -Silvana Sanchez"/>
    <s v="D-2025-05-06-24941"/>
  </r>
  <r>
    <d v="2025-05-08T00:00:00"/>
    <s v="Almuerzo equipo Periplo Festival ÑAM"/>
    <s v="I-2024-06242"/>
    <s v="UE Chile - Periplo Gastos Varios"/>
    <x v="1"/>
    <x v="65"/>
    <x v="0"/>
    <s v="Co-inversor - Fundación Avina (FA)"/>
    <x v="3"/>
    <x v="3"/>
    <x v="3"/>
    <s v="Consultoría: Contratación de servicios/Otros"/>
    <s v="Chile"/>
    <s v="Pesos Chilenos"/>
    <n v="109490"/>
    <n v="115.81"/>
    <s v="Pago Completo"/>
    <s v="Almuerzo equipo Periplo Festival ÑAM"/>
    <s v="D-2025-05-06-24947"/>
  </r>
  <r>
    <d v="2025-05-08T00:00:00"/>
    <s v="Materiales actividad ÑAM marzo 2025"/>
    <s v="I-2025-06972"/>
    <s v="UE Chile-Periplo: Talleres proyecto 2025"/>
    <x v="1"/>
    <x v="65"/>
    <x v="0"/>
    <s v="Co-inversor - Fundación Avina (FA)"/>
    <x v="3"/>
    <x v="3"/>
    <x v="3"/>
    <s v="Contratación de servicios/Viajes/Hoteles/Viáticos"/>
    <s v="Chile"/>
    <s v="Pesos Chilenos"/>
    <n v="24990"/>
    <n v="26.43"/>
    <s v="Pago Completo"/>
    <s v="Materiales actividad ÑAM marzo 2025"/>
    <s v="D-2025-05-06-24955"/>
  </r>
  <r>
    <d v="2025-05-08T00:00:00"/>
    <s v="Traslados febrero 2025 equipo Periplo"/>
    <s v="I-2024-06242"/>
    <s v="UE Chile - Periplo Gastos Varios"/>
    <x v="1"/>
    <x v="65"/>
    <x v="0"/>
    <s v="Co-inversor - Fundación Avina (FA)"/>
    <x v="3"/>
    <x v="3"/>
    <x v="3"/>
    <s v="Consultoría: Contratación de servicios/Otros"/>
    <s v="Chile"/>
    <s v="Pesos Chilenos"/>
    <n v="43460"/>
    <n v="45.97"/>
    <s v="Pago Completo"/>
    <s v="Traslados febrero 2025 equipo Periplo"/>
    <s v="D-2025-05-06-24950"/>
  </r>
  <r>
    <d v="2025-05-08T00:00:00"/>
    <s v="Pago unico"/>
    <s v="I-2025-07007"/>
    <s v="UE Redes Chaco - capacitación Pronorte"/>
    <x v="0"/>
    <x v="56"/>
    <x v="0"/>
    <s v="Co-inversor - Fundación Avina (FA)"/>
    <x v="0"/>
    <x v="0"/>
    <x v="0"/>
    <s v="Organizado por Avina"/>
    <s v="Argentina"/>
    <s v="Pesos Argentinos"/>
    <n v="92686"/>
    <n v="83.2"/>
    <s v="Pago Completo"/>
    <s v="Pago unico"/>
    <s v="D-2025-06-06-25159"/>
  </r>
  <r>
    <d v="2025-05-08T00:00:00"/>
    <s v="Traslados marzo 2025 equipo Periplo"/>
    <s v="I-2024-06242"/>
    <s v="UE Chile - Periplo Gastos Varios"/>
    <x v="1"/>
    <x v="65"/>
    <x v="0"/>
    <s v="Co-inversor - Fundación Avina (FA)"/>
    <x v="3"/>
    <x v="3"/>
    <x v="3"/>
    <s v="Consultoría: Contratación de servicios/Otros"/>
    <s v="Chile"/>
    <s v="Pesos Chilenos"/>
    <n v="97442"/>
    <n v="103.07"/>
    <s v="Pago Completo"/>
    <s v="Traslados marzo 2025 equipo Periplo"/>
    <s v="D-2025-05-06-24949"/>
  </r>
  <r>
    <d v="2025-05-08T00:00:00"/>
    <s v="Alojamiento 2 participantes validacion guia Periplo Abril"/>
    <s v="I-2025-06972"/>
    <s v="UE Chile-Periplo: Talleres proyecto 2025"/>
    <x v="1"/>
    <x v="65"/>
    <x v="0"/>
    <s v="Co-inversor - Fundación Avina (FA)"/>
    <x v="3"/>
    <x v="3"/>
    <x v="3"/>
    <s v="Contratación de servicios/Viajes/Hoteles/Viáticos"/>
    <s v="Chile"/>
    <s v="Pesos Chilenos"/>
    <n v="78540"/>
    <n v="83.07"/>
    <s v="Pago Completo"/>
    <s v="Alojamiento 2 participantes validacion guia Periplo Abril"/>
    <s v="D-2025-05-06-24953"/>
  </r>
  <r>
    <d v="2025-05-08T00:00:00"/>
    <s v="Arriendo salon actividad Validacion Guia Periplo"/>
    <s v="I-2025-06972"/>
    <s v="UE Chile-Periplo: Talleres proyecto 2025"/>
    <x v="1"/>
    <x v="65"/>
    <x v="0"/>
    <s v="Co-inversor - Fundación Avina (FA)"/>
    <x v="3"/>
    <x v="3"/>
    <x v="3"/>
    <s v="Contratación de servicios/Viajes/Hoteles/Viáticos"/>
    <s v="Chile"/>
    <s v="Pesos Chilenos"/>
    <n v="636560"/>
    <n v="673.29"/>
    <s v="Pago Completo"/>
    <s v="Arriendo salon actividad Validacion Guia Periplo"/>
    <s v="D-2025-05-06-24952"/>
  </r>
  <r>
    <d v="2025-05-08T00:00:00"/>
    <s v="Traslados abril 2025 equipo Periplo"/>
    <s v="I-2024-06242"/>
    <s v="UE Chile - Periplo Gastos Varios"/>
    <x v="1"/>
    <x v="65"/>
    <x v="0"/>
    <s v="Co-inversor - Fundación Avina (FA)"/>
    <x v="3"/>
    <x v="3"/>
    <x v="3"/>
    <s v="Consultoría: Contratación de servicios/Otros"/>
    <s v="Chile"/>
    <s v="Pesos Chilenos"/>
    <n v="402225"/>
    <n v="425.44"/>
    <s v="Pago Completo"/>
    <s v="Traslados abril 2025 equipo Periplo"/>
    <s v="D-2025-05-06-24948"/>
  </r>
  <r>
    <d v="2025-05-09T00:00:00"/>
    <s v="Pagamento 2 | Instituto MANCALA"/>
    <s v="I-2025-06841"/>
    <s v="WTT POL - Trilha de Formação - Inst. Mancala"/>
    <x v="3"/>
    <x v="60"/>
    <x v="1"/>
    <s v="WTT Institucional"/>
    <x v="2"/>
    <x v="13"/>
    <x v="13"/>
    <s v="Donación efectivo más de U$D 3K y menos de U$D 50K"/>
    <s v="Brasil"/>
    <s v="Reales"/>
    <n v="52508"/>
    <n v="9292.14"/>
    <s v="Pago Completo"/>
    <s v="Pagamento 2 | Instituto MANCALA"/>
    <s v="D-2025-05-08-24971"/>
  </r>
  <r>
    <d v="2025-05-09T00:00:00"/>
    <s v="Gastos de transporte y alimentación"/>
    <s v="I-2025-06949"/>
    <s v="GCF BRA | Conferência Community-Based Adaptation (CBA19)"/>
    <x v="5"/>
    <x v="2"/>
    <x v="0"/>
    <s v="Co-inversor - Fundación Avina (FA)"/>
    <x v="0"/>
    <x v="11"/>
    <x v="11"/>
    <s v="Contratación de servicios/Viajes/Hoteles/Viáticos"/>
    <s v="Brasil"/>
    <s v="Reales"/>
    <n v="1500"/>
    <n v="264.98"/>
    <s v="Pago Completo"/>
    <s v="Gastos de transporte y alimentación"/>
    <s v="D-2025-05-08-24970"/>
  </r>
  <r>
    <d v="2025-05-09T00:00:00"/>
    <s v="Pago único - GAIA PACHA"/>
    <s v="I-2024-06609"/>
    <s v="POV BOL - Gaia Pacha: Concurso Juvenil del Agua 2025"/>
    <x v="2"/>
    <x v="40"/>
    <x v="0"/>
    <s v="Co-inversor - Fundación Avina (FA)"/>
    <x v="0"/>
    <x v="11"/>
    <x v="11"/>
    <s v="Donación efectivo más de U$D 3K y menos de U$D 50K"/>
    <s v="Bolivia"/>
    <s v="US Dollar"/>
    <n v="27000"/>
    <n v="27000"/>
    <s v="Pago Completo"/>
    <s v="Pago único - GAIA PACHA"/>
    <s v="D-2025-05-08-24967"/>
  </r>
  <r>
    <d v="2025-05-09T00:00:00"/>
    <s v="Apoio para evento | José Waldir"/>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José Waldir"/>
    <s v="D-2025-05-09-24975"/>
  </r>
  <r>
    <d v="2025-05-09T00:00:00"/>
    <s v="Apoio para evento | Layane Tássila"/>
    <s v="I-2025-06994"/>
    <s v="WTT | Participação de aliados - 19th International Conference on Community-Based Adaptation to Climate Change (CBA19)"/>
    <x v="3"/>
    <x v="60"/>
    <x v="1"/>
    <s v="WTT Institucional"/>
    <x v="2"/>
    <x v="13"/>
    <x v="13"/>
    <s v="Contratación de servicios/Viajes/Hoteles/Viáticos"/>
    <s v="Brasil"/>
    <s v="Reales"/>
    <n v="1000"/>
    <n v="176.65"/>
    <s v="Pago Completo"/>
    <s v="Apoio para evento | Layane Tássila"/>
    <s v="D-2025-05-09-24976"/>
  </r>
  <r>
    <d v="2025-05-12T00:00:00"/>
    <s v="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Via Aerea 8065 - Hospedaje y Vuelos Consultores"/>
    <s v="D-2025-05-09-24980"/>
  </r>
  <r>
    <d v="2025-05-12T00:00:00"/>
    <s v="Desembolso Préstamo único P.Cerda"/>
    <s v="I-2025-06967"/>
    <s v="Pedro Cerda Marin FDR 2.0 - Ikatu"/>
    <x v="1"/>
    <x v="1"/>
    <x v="0"/>
    <s v="Co-inversor - Fundación Avina (FA)"/>
    <x v="1"/>
    <x v="1"/>
    <x v="1"/>
    <s v="Cooperación Financiera Reembolsable"/>
    <s v="Chile"/>
    <s v="Pesos Chilenos"/>
    <n v="2500000"/>
    <n v="2678.78"/>
    <s v="Pago Completo"/>
    <s v="Desembolso Préstamo único P.Cerda"/>
    <s v="D-2025-05-06-24935"/>
  </r>
  <r>
    <d v="2025-05-12T00:00:00"/>
    <s v="Via Aerea 8065 - Hospedaje y Vuelos Aliados"/>
    <s v="I-2025-06962"/>
    <s v="Aliados por el Agua: Evento Adaptación Comunitaria al Cambio Climático (CBA)"/>
    <x v="2"/>
    <x v="36"/>
    <x v="0"/>
    <s v="Co-inversor - Fundación Avina (FA)"/>
    <x v="4"/>
    <x v="4"/>
    <x v="4"/>
    <s v="Organizado por Avina"/>
    <s v="Brasil"/>
    <s v="US Dollar"/>
    <n v="16103.6"/>
    <n v="16103.6"/>
    <s v="Pago Completo"/>
    <s v="Via Aerea 8065 - Hospedaje y Vuelos Aliados"/>
    <s v="D-2025-05-09-24979"/>
  </r>
  <r>
    <d v="2025-05-12T00:00:00"/>
    <s v="Pago único"/>
    <s v="I-2025-06854"/>
    <s v="UE Redes Chaco - auditoría año 2"/>
    <x v="0"/>
    <x v="56"/>
    <x v="0"/>
    <s v="Co-inversor - Fundación Avina (FA)"/>
    <x v="0"/>
    <x v="0"/>
    <x v="0"/>
    <s v="Auditoria"/>
    <s v="Argentina"/>
    <s v="Pesos Argentinos"/>
    <n v="18273964.5"/>
    <n v="16143.08"/>
    <s v="Pago Completo"/>
    <s v="Pago único"/>
    <s v="D-2025-05-20-25039"/>
  </r>
  <r>
    <d v="2025-05-13T00:00:00"/>
    <s v="FT 8059 Via Aerea - Passagem Rio 21 e 22/05/2025"/>
    <s v="I-2025-06814"/>
    <s v="WTT GER - Viagens 2025 - Via Aérea e adiantamentos"/>
    <x v="3"/>
    <x v="60"/>
    <x v="1"/>
    <s v="WTT Institucional"/>
    <x v="2"/>
    <x v="2"/>
    <x v="2"/>
    <s v="Contratación de servicios/Viajes/Hoteles/Viáticos"/>
    <s v="Brasil"/>
    <s v="Reales"/>
    <n v="4176.63"/>
    <n v="742.39"/>
    <s v="Pago Completo"/>
    <s v="FT 8059 Via Aerea - Passagem Rio 21 e 22/05/2025"/>
    <s v="D-2025-05-13-24986"/>
  </r>
  <r>
    <d v="2025-05-13T00:00:00"/>
    <s v="Pago 1 - Aluguel de Embarcação Agenda Missão Marajó"/>
    <s v="I-2025-06971"/>
    <s v="GCF BRA | Agenda Missão Marajó - Novembro 2025"/>
    <x v="5"/>
    <x v="2"/>
    <x v="0"/>
    <s v="Co-inversor - Fundación Avina (FA)"/>
    <x v="0"/>
    <x v="11"/>
    <x v="11"/>
    <s v="Contratación de servicios/Viajes/Hoteles/Viáticos"/>
    <s v="Brasil"/>
    <s v="Reales"/>
    <n v="6500"/>
    <n v="1148.25"/>
    <s v="Pago Completo"/>
    <s v="Pago 1 - Aluguel de Embarcação Agenda Missão Marajó"/>
    <s v="D-2025-05-13-24984"/>
  </r>
  <r>
    <d v="2025-05-13T00:00:00"/>
    <s v="NF 212 CasAmazonia - Hospedagem Angelica e Yurik - 12 a 14/05/2025"/>
    <s v="I-2025-06814"/>
    <s v="WTT GER - Viagens 2025 - Via Aérea e adiantamentos"/>
    <x v="3"/>
    <x v="69"/>
    <x v="1"/>
    <s v="WTT Institucional"/>
    <x v="2"/>
    <x v="2"/>
    <x v="2"/>
    <s v="Contratación de servicios/Viajes/Hoteles/Viáticos"/>
    <s v="Brasil"/>
    <s v="Reales"/>
    <n v="1940"/>
    <n v="342.71"/>
    <s v="Pago Completo"/>
    <s v="NF 212 CasAmazonia - Hospedagem Angelica e Yurik - 12 a 14/05/2025"/>
    <s v="D-2025-05-13-24988"/>
  </r>
  <r>
    <d v="2025-05-13T00:00:00"/>
    <s v="Anulación - Honorário Abril - Caroline Santos"/>
    <s v="I-2024-06739"/>
    <s v="GCF BRA | Administrative Consulting - Caroline Santos"/>
    <x v="2"/>
    <x v="2"/>
    <x v="0"/>
    <s v="Co-inversor - Fundación Avina (FA)"/>
    <x v="0"/>
    <x v="0"/>
    <x v="0"/>
    <s v="Consultoría: Implementación de Programas"/>
    <s v="Brasil"/>
    <s v="Reales"/>
    <n v="-7338.1"/>
    <n v="-1296.3"/>
    <s v="Pago Completo"/>
    <s v="Anulación - Honorário Abril - Caroline Santos"/>
    <s v="D-2025-05-13-24987"/>
  </r>
  <r>
    <d v="2025-05-13T00:00:00"/>
    <s v="Baixa de Adiantamento Marvson Andrade - Alimentação"/>
    <s v="I-2025-06962"/>
    <s v="Aliados por el Agua: Evento Adaptación Comunitaria al Cambio Climático (CBA)"/>
    <x v="5"/>
    <x v="36"/>
    <x v="0"/>
    <s v="Co-inversor - Fundación Avina (FA)"/>
    <x v="4"/>
    <x v="4"/>
    <x v="4"/>
    <s v="Organizado por Avina"/>
    <s v="Brasil"/>
    <s v="Reales"/>
    <n v="3000"/>
    <n v="529.96"/>
    <s v="Pago Completo"/>
    <s v="Baixa de Adiantamento Marvson Andrade - Alimentação"/>
    <s v="D-2025-05-13-24989"/>
  </r>
  <r>
    <d v="2025-05-13T00:00:00"/>
    <s v="Recife Translators - Serviços de Tradução"/>
    <s v="I-2025-06962"/>
    <s v="Aliados por el Agua: Evento Adaptación Comunitaria al Cambio Climático (CBA)"/>
    <x v="2"/>
    <x v="36"/>
    <x v="0"/>
    <s v="Co-inversor - Fundación Avina (FA)"/>
    <x v="4"/>
    <x v="4"/>
    <x v="4"/>
    <s v="Organizado por Avina"/>
    <s v="Brasil"/>
    <s v="US Dollar"/>
    <n v="1340"/>
    <n v="1340"/>
    <s v="Pago Completo"/>
    <s v="Recife Translators - Serviços de Tradução"/>
    <s v="D-2025-05-12-24981"/>
  </r>
  <r>
    <d v="2025-05-14T00:00:00"/>
    <s v="Anticipo 1 al Pago 5"/>
    <s v="I-2023-06017"/>
    <s v="Pro-CLIMAR Argentina - UNTREF"/>
    <x v="2"/>
    <x v="92"/>
    <x v="0"/>
    <s v="Co-inversor - Fundación Avina (FA)"/>
    <x v="6"/>
    <x v="10"/>
    <x v="10"/>
    <s v="Donación efectivo más de U$D 50K"/>
    <s v="Argentina"/>
    <s v="US Dollar"/>
    <n v="3100"/>
    <n v="3100"/>
    <s v="Pago Completo"/>
    <s v="Anticipo 1 al Pago 5"/>
    <s v="D-2025-05-12-24982"/>
  </r>
  <r>
    <d v="2025-05-14T00:00:00"/>
    <s v="Anticipo 2 al Desembolso # 5"/>
    <s v="I-2023-06020"/>
    <s v="Pro-CLIMAR Argentina: ACDI"/>
    <x v="2"/>
    <x v="92"/>
    <x v="0"/>
    <s v="Co-inversor - Fundación Avina (FA)"/>
    <x v="6"/>
    <x v="10"/>
    <x v="10"/>
    <s v="Donación efectivo más de U$D 50K"/>
    <s v="Argentina"/>
    <s v="US Dollar"/>
    <n v="27000"/>
    <n v="27000"/>
    <s v="Pago Completo"/>
    <s v="Anticipo 2 al Desembolso # 5"/>
    <s v="D-2025-05-08-24969"/>
  </r>
  <r>
    <d v="2025-05-14T00:00:00"/>
    <s v="Honorário Maio"/>
    <s v="I-2024-06739"/>
    <s v="GCF BRA | Administrative Consulting - Caroline Santos"/>
    <x v="2"/>
    <x v="2"/>
    <x v="0"/>
    <s v="Co-inversor - Fundación Avina (FA)"/>
    <x v="0"/>
    <x v="0"/>
    <x v="0"/>
    <s v="Consultoría: Implementación de Programas"/>
    <s v="Brasil"/>
    <s v="Reales"/>
    <n v="7338.1"/>
    <n v="1296.69"/>
    <s v="Pago Completo"/>
    <s v="Honorário Maio"/>
    <s v="D-2025-05-20-25035"/>
  </r>
  <r>
    <d v="2025-05-15T00:00:00"/>
    <s v="Pago enmienda - CNCA 2/2"/>
    <s v="I-2025-06999"/>
    <s v="Enmienda en FA - I-2023-05946 FORGE 2: Canadian Network on Corporate Accountability (CNCA)"/>
    <x v="2"/>
    <x v="88"/>
    <x v="0"/>
    <s v="Avina Americas – Fundación Avina (AA-FA)"/>
    <x v="3"/>
    <x v="3"/>
    <x v="3"/>
    <s v="Donación efectivo más de U$D 50K"/>
    <s v="Canadá"/>
    <s v="US Dollar"/>
    <n v="2000"/>
    <n v="2000"/>
    <s v="Pago Completo"/>
    <s v="Pago enmienda - CNCA 2/2"/>
    <s v="D-2025-05-14-24993"/>
  </r>
  <r>
    <d v="2025-05-15T00:00:00"/>
    <s v="Honorário Abril"/>
    <s v="I-2024-06591"/>
    <s v="GCF BRA | Consultoria Genero e Diversidade - Lara Vaz"/>
    <x v="2"/>
    <x v="2"/>
    <x v="0"/>
    <s v="Co-inversor - Fundación Avina (FA)"/>
    <x v="0"/>
    <x v="0"/>
    <x v="0"/>
    <s v="Consultoría: Implementación de Programas"/>
    <s v="Brasil"/>
    <s v="Reales"/>
    <n v="7862.25"/>
    <n v="1388.89"/>
    <s v="Pago Completo"/>
    <s v="Honorário Abril"/>
    <s v="D-2025-05-14-24995"/>
  </r>
  <r>
    <d v="2025-05-15T00:00:00"/>
    <s v="Desembolso Préstamo único M.Conejeros"/>
    <s v="I-2025-06966"/>
    <s v="Marisel Conejeros Painemal  FDR 2.0 -Ikatu"/>
    <x v="1"/>
    <x v="8"/>
    <x v="0"/>
    <s v="Co-inversor - Fundación Avina (FA)"/>
    <x v="1"/>
    <x v="1"/>
    <x v="1"/>
    <s v="Cooperación Financiera Reembolsable"/>
    <s v="Chile"/>
    <s v="Pesos Chilenos"/>
    <n v="5000000"/>
    <n v="5322.38"/>
    <s v="Pago Completo"/>
    <s v="Desembolso Préstamo único M.Conejeros"/>
    <s v="D-2025-05-08-24973"/>
  </r>
  <r>
    <d v="2025-05-15T00:00:00"/>
    <s v="Desembolso Préstamo único C. Maldonado"/>
    <s v="I-2025-06964"/>
    <s v="Cristina Maldonado Hernandez FDR 2.0 - Ikatu"/>
    <x v="1"/>
    <x v="8"/>
    <x v="0"/>
    <s v="Co-inversor - Fundación Avina (FA)"/>
    <x v="1"/>
    <x v="1"/>
    <x v="1"/>
    <s v="Cooperación Financiera Reembolsable"/>
    <s v="Chile"/>
    <s v="Pesos Chilenos"/>
    <n v="10000000"/>
    <n v="10644.75"/>
    <s v="Pago Completo"/>
    <s v="Desembolso Préstamo único C. Maldonado"/>
    <s v="D-2025-05-08-24974"/>
  </r>
  <r>
    <d v="2025-05-15T00:00:00"/>
    <s v="Pago enmienda - CNCA 1/2"/>
    <s v="I-2025-06999"/>
    <s v="Enmienda en FA - I-2023-05946 FORGE 2: Canadian Network on Corporate Accountability (CNCA)"/>
    <x v="2"/>
    <x v="99"/>
    <x v="0"/>
    <s v="Avina Americas – Fundación Avina (AA-FA)"/>
    <x v="3"/>
    <x v="3"/>
    <x v="3"/>
    <s v="Donación efectivo más de U$D 50K"/>
    <s v="Canadá"/>
    <s v="US Dollar"/>
    <n v="280000"/>
    <n v="280000"/>
    <s v="Pago Completo"/>
    <s v="Pago enmienda - CNCA 1/2"/>
    <s v="D-2025-05-14-24992"/>
  </r>
  <r>
    <d v="2025-05-15T00:00:00"/>
    <s v="Pago 1 - Laboratório do Observatório do Clima - Brasil"/>
    <s v="I-2025-06914"/>
    <s v="ICC: Laboratório do Observatório do Clima - Brasil"/>
    <x v="2"/>
    <x v="58"/>
    <x v="0"/>
    <s v="Co-inversor - Fundación Avina (FA)"/>
    <x v="3"/>
    <x v="3"/>
    <x v="3"/>
    <s v="Donación efectivo más de U$D 3K y menos de U$D 50K"/>
    <s v="Brasil"/>
    <s v="US Dollar"/>
    <n v="24909"/>
    <n v="24909"/>
    <s v="Pago Completo"/>
    <s v="Pago 1 - Laboratório do Observatório do Clima - Brasil"/>
    <s v="D-2025-05-14-24994"/>
  </r>
  <r>
    <d v="2025-05-16T00:00:00"/>
    <s v="Pago 6/6 - Consultoria | Eva Eduarda"/>
    <s v="I-2024-06154"/>
    <s v="Biomas II :  Apoio à Coordenação Programática (Eva Eduarda)"/>
    <x v="2"/>
    <x v="40"/>
    <x v="0"/>
    <s v="Co-inversor - Fundación Avina (FA)"/>
    <x v="0"/>
    <x v="0"/>
    <x v="0"/>
    <s v="Consultoría: Implementación de Programas"/>
    <s v="Brasil"/>
    <s v="Reales"/>
    <n v="17000"/>
    <n v="3030.63"/>
    <s v="Pago Completo"/>
    <s v="Pago 6/6 - Consultoria | Eva Eduarda"/>
    <s v="D-2025-05-15-24998"/>
  </r>
  <r>
    <d v="2025-05-16T00:00:00"/>
    <s v="2° Pago Validação de Dados"/>
    <s v="I-2025-06791"/>
    <s v="CLUA | Consultoria Seleção de Beneficiários- Marcelo Tavares"/>
    <x v="2"/>
    <x v="4"/>
    <x v="0"/>
    <s v="Co-inversor - Fundación Avina (FA)"/>
    <x v="0"/>
    <x v="11"/>
    <x v="11"/>
    <s v="Consultoría: Contratación de servicios/Otros"/>
    <s v="Brasil"/>
    <s v="Reales"/>
    <n v="7200"/>
    <n v="1283.56"/>
    <s v="Pago Completo"/>
    <s v="2° Pago Validação de Dados"/>
    <s v="D-2025-05-15-25004"/>
  </r>
  <r>
    <d v="2025-05-16T00:00:00"/>
    <s v="FT 8066 Via Aerea - Gastos de Hospedaje, Pasaje Aerea y Seguro de Consultores"/>
    <s v="I-2025-06987"/>
    <s v="Intercambios - Águas do Marajó (Ceará y Santarém)"/>
    <x v="2"/>
    <x v="67"/>
    <x v="0"/>
    <s v="Co-inversor - Fundación Avina (FA)"/>
    <x v="4"/>
    <x v="12"/>
    <x v="12"/>
    <s v="Organizado por Avina"/>
    <s v="Brasil"/>
    <s v="US Dollar"/>
    <n v="1392.74"/>
    <n v="1392.74"/>
    <s v="Pago Completo"/>
    <s v="FT 8066 Via Aerea - Gastos de Hospedaje, Pasaje Aerea y Seguro de Consultores"/>
    <s v="D-2025-05-15-25000"/>
  </r>
  <r>
    <d v="2025-05-16T00:00:00"/>
    <s v="Segundo desembolso- Pronatura"/>
    <s v="I-2024-06428"/>
    <s v="Lazos de Agua: diseño del programa en Mexico"/>
    <x v="2"/>
    <x v="6"/>
    <x v="0"/>
    <s v="Co-inversor - Fundación Avina (FA)"/>
    <x v="4"/>
    <x v="4"/>
    <x v="4"/>
    <s v="Donación efectivo más de U$D 3K y menos de U$D 50K"/>
    <s v="México"/>
    <s v="US Dollar"/>
    <n v="30000"/>
    <n v="30000"/>
    <s v="Pago Completo"/>
    <s v="Segundo desembolso- Pronatura"/>
    <s v="D-2025-05-14-24997"/>
  </r>
  <r>
    <d v="2025-05-16T00:00:00"/>
    <s v="FT 8066 Via Aerea - Gastos de Hospedaje, Pasaje Aerea y Seguro de Aliados"/>
    <s v="I-2025-06987"/>
    <s v="Intercambios - Águas do Marajó (Ceará y Santarém)"/>
    <x v="2"/>
    <x v="27"/>
    <x v="0"/>
    <s v="Co-inversor - Fundación Avina (FA)"/>
    <x v="4"/>
    <x v="4"/>
    <x v="4"/>
    <s v="Organizado por Avina"/>
    <s v="Brasil"/>
    <s v="US Dollar"/>
    <n v="6008.88"/>
    <n v="6008.88"/>
    <s v="Pago Completo"/>
    <s v="FT 8066 Via Aerea - Gastos de Hospedaje, Pasaje Aerea y Seguro de Aliados"/>
    <s v="D-2025-05-15-25001"/>
  </r>
  <r>
    <d v="2025-05-16T00:00:00"/>
    <s v="Transporte Agenda 17 e 18 de maio Marajó"/>
    <s v="I-2024-06190"/>
    <s v="GCF BRA | Eventos e Viagens - Projeto Marajó"/>
    <x v="5"/>
    <x v="2"/>
    <x v="0"/>
    <s v="Co-inversor - Fundación Avina (FA)"/>
    <x v="0"/>
    <x v="11"/>
    <x v="11"/>
    <s v="Organizado por Avina"/>
    <s v="Brasil"/>
    <s v="Reales"/>
    <n v="3300"/>
    <n v="588.29999999999995"/>
    <s v="Pago Completo"/>
    <s v="Transporte Agenda 17 e 18 de maio Marajó"/>
    <s v="D-2025-05-15-25003"/>
  </r>
  <r>
    <d v="2025-05-19T00:00:00"/>
    <s v="1er Pago de la Consultoría"/>
    <s v="I-2025-06886"/>
    <s v="NDC Bolivia: Consultoría apoyo a las tres plataformas de Mujeres, Jóvenes y Pueblos Indígenas"/>
    <x v="2"/>
    <x v="52"/>
    <x v="0"/>
    <s v="Co-inversor - Fundación Avina (FA)"/>
    <x v="7"/>
    <x v="22"/>
    <x v="25"/>
    <s v="Consultoría: Contratación de servicios/Otros"/>
    <s v="Bolivia"/>
    <s v="US Dollar"/>
    <n v="7875"/>
    <n v="7875"/>
    <s v="Pago Completo"/>
    <s v="1er Pago de la Consultoría"/>
    <s v="D-2025-05-16-25008"/>
  </r>
  <r>
    <d v="2025-05-19T00:00:00"/>
    <s v="Invoice 022/2025 - Desembolso unico - Sofia Varela"/>
    <s v="I-2025-06953"/>
    <s v="LR - C4: Consultoria de apoyo a la estrategia de comms 2025"/>
    <x v="4"/>
    <x v="97"/>
    <x v="2"/>
    <s v="Co-inversor - Avina Americas (AA)"/>
    <x v="6"/>
    <x v="15"/>
    <x v="15"/>
    <s v="Consultoría: Implementación de Programas"/>
    <s v="Ecuador"/>
    <s v="US Dollar"/>
    <n v="18390"/>
    <n v="18390"/>
    <s v="Pago Completo"/>
    <s v="Invoice 022/2025 - Desembolso unico - Sofia Varela"/>
    <s v="D-2025-05-09-24977"/>
  </r>
  <r>
    <d v="2025-05-19T00:00:00"/>
    <s v="I-6451 Fact 00018 y 20 pago a Reteplast"/>
    <s v="I-2024-06451"/>
    <s v="Close The Loop ARG - Procesamiento PCR de envases"/>
    <x v="4"/>
    <x v="97"/>
    <x v="2"/>
    <s v="Co-inversor - Avina Americas (AA)"/>
    <x v="6"/>
    <x v="19"/>
    <x v="19"/>
    <s v="Consultoría: Contratación de servicios/Otros"/>
    <s v="Argentina"/>
    <s v="US Dollar"/>
    <n v="6009"/>
    <n v="6009"/>
    <s v="Pago Completo"/>
    <s v="I-6451 Fact 00018 y 20 pago a Reteplast"/>
    <s v="D-2025-05-14-24996"/>
  </r>
  <r>
    <d v="2025-05-19T00:00:00"/>
    <s v="Pago 2 FACTURA PAGO 2.pdf"/>
    <s v="I-2025-06840"/>
    <s v="SURGE | Contratación Servicios de Comunicación - Eskuela Radical"/>
    <x v="2"/>
    <x v="75"/>
    <x v="0"/>
    <s v="Avina Americas – Fundación Avina (AA-FA)"/>
    <x v="5"/>
    <x v="5"/>
    <x v="5"/>
    <s v="Consultoría: Contratación de servicios/Otros"/>
    <s v="México"/>
    <s v="US Dollar"/>
    <n v="2050"/>
    <n v="2050"/>
    <s v="Pago Completo"/>
    <s v="Pago 2 FACTURA PAGO 2.pdf"/>
    <s v="D-2025-05-16-25010"/>
  </r>
  <r>
    <d v="2025-05-19T00:00:00"/>
    <s v="NF 13 ref. 3 Pago Especialista Ciência Tec. Inov. - Maria Angélica"/>
    <s v="I-2025-06829"/>
    <s v="WTT Especialista em Ciência, Tecn. e Inovação - Maria Angélica"/>
    <x v="3"/>
    <x v="69"/>
    <x v="1"/>
    <s v="WTT Institucional"/>
    <x v="2"/>
    <x v="2"/>
    <x v="2"/>
    <s v="Consultoría: Implementación de Programas"/>
    <s v="Brasil"/>
    <s v="Reales"/>
    <n v="35095.410000000003"/>
    <n v="6230.88"/>
    <s v="Pago Completo"/>
    <s v="NF 13 ref. 3 Pago Especialista Ciência Tec. Inov. - Maria Angélica"/>
    <s v="D-2025-05-19-25013"/>
  </r>
  <r>
    <d v="2025-05-19T00:00:00"/>
    <s v="Pago registro audiovisual Festival Ñam"/>
    <s v="I-2024-06411"/>
    <s v="UE Chile: Implementación Estrategia de Comunicaciones Periplo Chile"/>
    <x v="1"/>
    <x v="27"/>
    <x v="0"/>
    <s v="Co-inversor - Fundación Avina (FA)"/>
    <x v="3"/>
    <x v="3"/>
    <x v="3"/>
    <s v="Consultoría: Implementación de Programas"/>
    <s v="Chile"/>
    <s v="Pesos Chilenos"/>
    <n v="1200000"/>
    <n v="1270.57"/>
    <s v="Pago Completo"/>
    <s v="Pago registro audiovisual Festival Ñam"/>
    <s v="D-2025-05-14-24991"/>
  </r>
  <r>
    <d v="2025-05-19T00:00:00"/>
    <s v="Pago unico I-7008"/>
    <s v="I-2025-07008"/>
    <s v="SURGE | Caravana Mesoamericana por el Clima y la Vida | Espejos del Sur | CCC"/>
    <x v="4"/>
    <x v="76"/>
    <x v="2"/>
    <s v="Co-inversor - Avina Americas (AA)"/>
    <x v="5"/>
    <x v="18"/>
    <x v="18"/>
    <s v="Donación efectivo más de U$D 3K y menos de U$D 50K"/>
    <s v="Ecuador"/>
    <s v="US Dollar"/>
    <n v="44000"/>
    <n v="44000"/>
    <s v="Pago Completo"/>
    <s v="Pago unico I-7008"/>
    <s v="D-2025-05-12-24983"/>
  </r>
  <r>
    <d v="2025-05-19T00:00:00"/>
    <s v="Faturas Allegrotour 50572, 52218 y 50570+ tasas agencia"/>
    <s v="I-2025-06949"/>
    <s v="GCF BRA | Conferência Community-Based Adaptation (CBA19)"/>
    <x v="2"/>
    <x v="2"/>
    <x v="0"/>
    <s v="Co-inversor - Fundación Avina (FA)"/>
    <x v="0"/>
    <x v="11"/>
    <x v="11"/>
    <s v="Contratación de servicios/Viajes/Hoteles/Viáticos"/>
    <s v="Brasil"/>
    <s v="US Dollar"/>
    <n v="1193.2"/>
    <n v="1193.2"/>
    <s v="Pago Completo"/>
    <s v="Faturas Allegrotour 50572, 52218 y 50570+ tasas agencia"/>
    <s v="D-2025-05-15-2499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Parcial Realizado"/>
    <s v="Desembolso Préstamo único Francisco Pezo"/>
    <s v="D-2025-05-20-25023"/>
  </r>
  <r>
    <d v="2025-05-19T00:00:00"/>
    <s v="CEAPS/PSA - Único desembolso"/>
    <s v="I-2025-06984"/>
    <s v="Intercambio Santarém - Águas do Marajó"/>
    <x v="2"/>
    <x v="67"/>
    <x v="0"/>
    <s v="Co-inversor - Fundación Avina (FA)"/>
    <x v="4"/>
    <x v="4"/>
    <x v="4"/>
    <s v="Donación efectivo más de U$D 3K y menos de U$D 50K"/>
    <s v="Brasil"/>
    <s v="US Dollar"/>
    <n v="4387.96"/>
    <n v="4387.96"/>
    <s v="Pago Completo"/>
    <s v="CEAPS/PSA - Único desembolso"/>
    <s v="D-2025-05-16-25009"/>
  </r>
  <r>
    <d v="2025-05-19T00:00:00"/>
    <s v="Desembolso Préstamo único Francisco Pezo"/>
    <s v="I-2025-06969"/>
    <s v="Francisco Pezo Proboste FDR 2.0 - Ikatu"/>
    <x v="1"/>
    <x v="8"/>
    <x v="0"/>
    <s v="Co-inversor - Fundación Avina (FA)"/>
    <x v="1"/>
    <x v="1"/>
    <x v="1"/>
    <s v="Cooperación Financiera Reembolsable"/>
    <s v="Chile"/>
    <s v="Pesos Chilenos"/>
    <n v="5000000"/>
    <n v="5294.03"/>
    <s v="Pago Completo"/>
    <s v="Desembolso Préstamo único Francisco Pezo"/>
    <s v="D-2025-05-20-25023"/>
  </r>
  <r>
    <d v="2025-05-19T00:00:00"/>
    <s v="Desembolso Préstamo único V.Gonzalez 2DO"/>
    <s v="I-2025-06980"/>
    <s v="Valentina González Arevalo 2- FDR 2.0 - Ikatu"/>
    <x v="1"/>
    <x v="1"/>
    <x v="0"/>
    <s v="Co-inversor - Fundación Avina (FA)"/>
    <x v="1"/>
    <x v="1"/>
    <x v="1"/>
    <s v="Cooperación Financiera Reembolsable"/>
    <s v="Chile"/>
    <s v="Pesos Chilenos"/>
    <n v="4000000"/>
    <n v="4235.22"/>
    <s v="Pago Completo"/>
    <s v="Desembolso Préstamo único V.Gonzalez 2DO"/>
    <s v="D-2025-05-13-24985"/>
  </r>
  <r>
    <d v="2025-05-20T00:00:00"/>
    <s v="NF 12 ref. 2 Aditivo Pago 1 - Programa Políticas - Mariana Brito"/>
    <s v="I-2024-06566"/>
    <s v="WTT POL - Consultora - Mariana Brito"/>
    <x v="3"/>
    <x v="60"/>
    <x v="1"/>
    <s v="WTT Institucional"/>
    <x v="2"/>
    <x v="2"/>
    <x v="2"/>
    <s v="Consultoría: Implementación de Programas"/>
    <s v="Brasil"/>
    <s v="Reales"/>
    <n v="5400"/>
    <n v="953.78"/>
    <s v="Pago Completo"/>
    <s v="NF 12 ref. 2 Aditivo Pago 1 - Programa Políticas - Mariana Brito"/>
    <s v="D-2025-05-19-25011"/>
  </r>
  <r>
    <d v="2025-05-20T00:00:00"/>
    <s v="Fatura Allegrotour 47313 - Pago Panamá"/>
    <s v="I-2025-06979"/>
    <s v="GCF BRA | Eventos e Viagens - projeto Marajó"/>
    <x v="2"/>
    <x v="2"/>
    <x v="0"/>
    <s v="Co-inversor - Fundación Avina (FA)"/>
    <x v="0"/>
    <x v="0"/>
    <x v="0"/>
    <s v="Organizado por Avina"/>
    <s v="Brasil"/>
    <s v="US Dollar"/>
    <n v="411"/>
    <n v="411"/>
    <s v="Pago Completo"/>
    <s v="Fatura Allegrotour 47313 - Pago Panamá"/>
    <s v="D-2025-05-20-25031"/>
  </r>
  <r>
    <d v="2025-05-20T00:00:00"/>
    <s v="NF 28 ref. Pago 3 - Comunicação WTT - Mariana Brimdjam"/>
    <s v="I-2025-06828"/>
    <s v="WTT COM - Consultora - Mariana Ribeiro Brimdjam"/>
    <x v="3"/>
    <x v="69"/>
    <x v="1"/>
    <s v="WTT Institucional"/>
    <x v="2"/>
    <x v="2"/>
    <x v="2"/>
    <s v="Consultoría: Implementación de Programas"/>
    <s v="Brasil"/>
    <s v="Reales"/>
    <n v="4644"/>
    <n v="820.25"/>
    <s v="Pago Completo"/>
    <s v="NF 28 ref. Pago 3 - Comunicação WTT - Mariana Brimdjam"/>
    <s v="D-2025-05-15-25006"/>
  </r>
  <r>
    <d v="2025-05-20T00:00:00"/>
    <s v="NF 5 ref. Pago 1 Gestor PD&amp;I - Renata Bueloni"/>
    <s v="I-2025-07031"/>
    <s v="WTT Gestor Científico PD&amp;I - Renata H. Bueloni | 2025"/>
    <x v="3"/>
    <x v="60"/>
    <x v="1"/>
    <s v="WTT Institucional"/>
    <x v="2"/>
    <x v="2"/>
    <x v="2"/>
    <s v="Consultoría: Implementación de Programas"/>
    <s v="Brasil"/>
    <s v="Reales"/>
    <n v="33000"/>
    <n v="5828.64"/>
    <s v="Pago Completo"/>
    <s v="NF 5 ref. Pago 1 Gestor PD&amp;I - Renata Bueloni"/>
    <s v="D-2025-05-19-25014"/>
  </r>
  <r>
    <d v="2025-05-20T00:00:00"/>
    <s v="NF 12 ref. 2 Aditivo Pago 1 - Programa Políticas - Mariana Brito"/>
    <s v="I-2024-06566"/>
    <s v="WTT POL - Consultora - Mariana Brito"/>
    <x v="3"/>
    <x v="19"/>
    <x v="1"/>
    <s v="WTT Institucional"/>
    <x v="2"/>
    <x v="2"/>
    <x v="2"/>
    <s v="Consultoría: Implementación de Programas"/>
    <s v="Brasil"/>
    <s v="Reales"/>
    <n v="5400"/>
    <n v="953.78"/>
    <s v="Pago Completo"/>
    <s v="NF 12 ref. 2 Aditivo Pago 1 - Programa Políticas - Mariana Brito"/>
    <s v="D-2025-05-19-25012"/>
  </r>
  <r>
    <d v="2025-05-20T00:00:00"/>
    <s v="NF 28 ref. Pago 3 - Comunicação WTT - Mariana Brimdjam"/>
    <s v="I-2025-06828"/>
    <s v="WTT COM - Consultora - Mariana Ribeiro Brimdjam"/>
    <x v="3"/>
    <x v="19"/>
    <x v="1"/>
    <s v="WTT Institucional"/>
    <x v="2"/>
    <x v="2"/>
    <x v="2"/>
    <s v="Consultoría: Implementación de Programas"/>
    <s v="Brasil"/>
    <s v="Reales"/>
    <n v="7956"/>
    <n v="1405.23"/>
    <s v="Pago Completo"/>
    <s v="NF 28 ref. Pago 3 - Comunicação WTT - Mariana Brimdjam"/>
    <s v="D-2025-05-15-25005"/>
  </r>
  <r>
    <d v="2025-05-20T00:00:00"/>
    <s v="Fatura Allegorour 48329 + tasas"/>
    <s v="I-2025-06979"/>
    <s v="GCF BRA | Eventos e Viagens - projeto Marajó"/>
    <x v="2"/>
    <x v="2"/>
    <x v="0"/>
    <s v="Co-inversor - Fundación Avina (FA)"/>
    <x v="0"/>
    <x v="0"/>
    <x v="0"/>
    <s v="Organizado por Avina"/>
    <s v="Brasil"/>
    <s v="US Dollar"/>
    <n v="118"/>
    <n v="118"/>
    <s v="Pago Completo"/>
    <s v="Fatura Allegorour 48329 + tasas"/>
    <s v="D-2025-05-20-25032"/>
  </r>
  <r>
    <d v="2025-05-20T00:00:00"/>
    <s v="Reemb. Mari Brito"/>
    <s v="I-2025-06814"/>
    <s v="WTT GER - Viagens 2025 - Via Aérea e adiantamentos"/>
    <x v="3"/>
    <x v="60"/>
    <x v="1"/>
    <s v="WTT Institucional"/>
    <x v="2"/>
    <x v="2"/>
    <x v="2"/>
    <s v="Contratación de servicios/Viajes/Hoteles/Viáticos"/>
    <s v="Brasil"/>
    <s v="Reales"/>
    <n v="2570.39"/>
    <n v="456.35"/>
    <s v="Pago Completo"/>
    <s v="Reemb. Mari Brito"/>
    <s v="D-2025-05-20-25037"/>
  </r>
  <r>
    <d v="2025-05-21T00:00:00"/>
    <s v="UE Mx - 3er encuentro presencial Unidas PRODESC mayo 2025"/>
    <s v="I-2025-07003"/>
    <s v="UE Mx - 3er encuentro presencial Unidas PRODESC mayo 2025"/>
    <x v="6"/>
    <x v="100"/>
    <x v="0"/>
    <s v="Co-inversor - Fundación Avina (FA)"/>
    <x v="3"/>
    <x v="3"/>
    <x v="3"/>
    <s v="Donación efectivo más de U$D 3K y menos de U$D 50K"/>
    <s v="México"/>
    <s v="Pesos Mexicanos"/>
    <n v="328672.5"/>
    <n v="16760.45"/>
    <s v="Pago Completo"/>
    <s v="UE Mx - 3er encuentro presencial Unidas PRODESC mayo 2025"/>
    <s v="D-2025-05-19-25016"/>
  </r>
  <r>
    <d v="2025-05-21T00:00:00"/>
    <s v="Honorarios Carola Mayo 2025"/>
    <s v="I-2025-06830"/>
    <s v="Equipo: Consultoria Gestion Programatica Carola Mejía Silva"/>
    <x v="2"/>
    <x v="52"/>
    <x v="0"/>
    <s v="Co-inversor - Fundación Avina (FA)"/>
    <x v="7"/>
    <x v="14"/>
    <x v="14"/>
    <s v="Consultoría: Implementación de Programas"/>
    <s v="Global"/>
    <s v="Pesos Bolivianos"/>
    <n v="14711.48"/>
    <n v="2113.7199999999998"/>
    <s v="Pago Completo"/>
    <s v="Honorarios Carola Mayo 2025"/>
    <s v="D-2025-05-20-25026"/>
  </r>
  <r>
    <d v="2025-05-21T00:00:00"/>
    <s v="12 Honorarios Ana Maria Mayo 2025"/>
    <s v="I-2024-06261"/>
    <s v="Impulsouth II: Consultoría Comunicaciones Ana Maria Vela"/>
    <x v="2"/>
    <x v="63"/>
    <x v="0"/>
    <s v="Co-inversor - Fundación Avina (FA)"/>
    <x v="7"/>
    <x v="14"/>
    <x v="14"/>
    <s v="Consultoría: Implementación de Programas"/>
    <s v="Global"/>
    <s v="Nuevos Soles Peruanos"/>
    <n v="10000"/>
    <n v="2752.55"/>
    <s v="Pago Completo"/>
    <s v="12 Honorarios Ana Maria Mayo 2025"/>
    <s v="D-2025-05-20-25028"/>
  </r>
  <r>
    <d v="2025-05-21T00:00:00"/>
    <s v="Pago Pasaje Aéreo Paz Gonzalez"/>
    <s v="I-2024-06790"/>
    <s v="Avina: Consultoría Programática Biomas y Accion Climática (Paz Gonzalez)"/>
    <x v="2"/>
    <x v="101"/>
    <x v="0"/>
    <s v="Avina Americas – Fundación Avina (AA-FA)"/>
    <x v="7"/>
    <x v="14"/>
    <x v="14"/>
    <s v="Consultoría: Implementación de Programas"/>
    <s v="Argentina"/>
    <s v="US Dollar"/>
    <n v="890"/>
    <n v="890"/>
    <s v="Pago Completo"/>
    <s v="Pago Pasaje Aéreo Paz Gonzalez"/>
    <s v="D-2025-05-19-25019"/>
  </r>
  <r>
    <d v="2025-05-21T00:00:00"/>
    <s v="L Passos - Assessoría Jurídica"/>
    <s v="I-2025-06977"/>
    <s v="Aguas do Marajó: Assessoria Jurídica Programática"/>
    <x v="2"/>
    <x v="67"/>
    <x v="0"/>
    <s v="Co-inversor - Fundación Avina (FA)"/>
    <x v="4"/>
    <x v="12"/>
    <x v="12"/>
    <s v="Consultoría: Implementación de Programas"/>
    <s v="Brasil"/>
    <s v="Reales"/>
    <n v="18561.2"/>
    <n v="3295.38"/>
    <s v="Pago Completo"/>
    <s v="L Passos - Assessoría Jurídica"/>
    <s v="D-2025-05-20-25025"/>
  </r>
  <r>
    <d v="2025-05-21T00:00:00"/>
    <s v="Pago Mayo 2025 Pamela"/>
    <s v="I-2024-06568"/>
    <s v="Andes Resiliente II: Consultoría técnica Pamela Olmedo"/>
    <x v="2"/>
    <x v="25"/>
    <x v="0"/>
    <s v="Co-inversor - Fundación Avina (FA)"/>
    <x v="7"/>
    <x v="14"/>
    <x v="14"/>
    <s v="Consultoría: Implementación de Programas"/>
    <s v="Ecuador"/>
    <s v="US Dollar"/>
    <n v="3216.96"/>
    <n v="3216.96"/>
    <s v="Pago Completo"/>
    <s v="Pago Mayo 2025 Pamela"/>
    <s v="D-2025-05-20-25036"/>
  </r>
  <r>
    <d v="2025-05-21T00:00:00"/>
    <s v="Marvson Andrade - Consultoría"/>
    <s v="I-2025-06864"/>
    <s v="Águas do Marajó: Consultoría articulación de campo y sistematización de datos"/>
    <x v="2"/>
    <x v="67"/>
    <x v="0"/>
    <s v="Co-inversor - Fundación Avina (FA)"/>
    <x v="4"/>
    <x v="12"/>
    <x v="12"/>
    <s v="Consultoría: Implementación de Programas"/>
    <s v="Brasil"/>
    <s v="Reales"/>
    <n v="14000"/>
    <n v="2485.5700000000002"/>
    <s v="Pago Completo"/>
    <s v="Marvson Andrade - Consultoría"/>
    <s v="D-2025-05-19-25015"/>
  </r>
  <r>
    <d v="2025-05-21T00:00:00"/>
    <s v="Pago 1 - Fundación UNSAM"/>
    <s v="I-2025-06911"/>
    <s v="ICC: Investigación Fundación Unsam Innova"/>
    <x v="2"/>
    <x v="58"/>
    <x v="0"/>
    <s v="Co-inversor - Fundación Avina (FA)"/>
    <x v="3"/>
    <x v="3"/>
    <x v="3"/>
    <s v="Consultoría: Contratación de servicios/Otros"/>
    <s v="Argentina"/>
    <s v="US Dollar"/>
    <n v="29665.8"/>
    <n v="29665.8"/>
    <s v="Pago Completo"/>
    <s v="Pago 1 - Fundación UNSAM"/>
    <s v="D-2025-05-19-25020"/>
  </r>
  <r>
    <d v="2025-05-21T00:00:00"/>
    <s v="13 Pago Nathalia Mayo 2025"/>
    <s v="I-2024-06260"/>
    <s v="Impulsouth II: National Strategies Lead Nathalia"/>
    <x v="2"/>
    <x v="63"/>
    <x v="0"/>
    <s v="Co-inversor - Fundación Avina (FA)"/>
    <x v="7"/>
    <x v="14"/>
    <x v="14"/>
    <s v="Consultoría: Implementación de Programas"/>
    <s v="Global"/>
    <s v="Euros"/>
    <n v="1238.71"/>
    <n v="1314"/>
    <s v="Pago Completo"/>
    <s v="13 Pago Nathalia Mayo 2025"/>
    <s v="D-2025-05-16-25007"/>
  </r>
  <r>
    <d v="2025-05-21T00:00:00"/>
    <s v="Pago Mayo 2025 (Innovación Laboral)"/>
    <s v="I-2025-06877"/>
    <s v="Avina | Consultoría Coordinación Programática | Isadora Harvey"/>
    <x v="2"/>
    <x v="102"/>
    <x v="0"/>
    <s v="Avina Americas – Fundación Avina (AA-FA)"/>
    <x v="3"/>
    <x v="9"/>
    <x v="9"/>
    <s v="Consultoría: Implementación de Programas"/>
    <s v="Brasil"/>
    <s v="Reales"/>
    <n v="18306.5"/>
    <n v="3234.88"/>
    <s v="Pago Completo"/>
    <s v="Pago Mayo 2025 (Innovación Laboral)"/>
    <s v="D-2025-05-20-25034"/>
  </r>
  <r>
    <d v="2025-05-21T00:00:00"/>
    <s v="Parcela 2/6"/>
    <s v="I-2025-06877"/>
    <s v="Avina | Consultoría Coordinación Programática | Isadora Harvey"/>
    <x v="2"/>
    <x v="40"/>
    <x v="0"/>
    <s v="Co-inversor - Fundación Avina (FA)"/>
    <x v="0"/>
    <x v="0"/>
    <x v="0"/>
    <s v="Consultoría: Implementación de Programas"/>
    <s v="Brasil"/>
    <s v="Reales"/>
    <n v="18306.5"/>
    <n v="3234.88"/>
    <s v="Pago Completo"/>
    <s v="Parcela 2/6"/>
    <s v="D-2025-05-20-25022"/>
  </r>
  <r>
    <d v="2025-05-22T00:00:00"/>
    <s v="Pago 1/1 2024-06603"/>
    <s v="I-2024-06603"/>
    <s v="Latitud R - COL -Consolidación del ecosistema de economía circular de Buenaventura"/>
    <x v="2"/>
    <x v="23"/>
    <x v="0"/>
    <s v="Avina Americas – Fundación Avina (AA-FA)"/>
    <x v="6"/>
    <x v="10"/>
    <x v="10"/>
    <s v="Donación efectivo más de U$D 3K y menos de U$D 50K"/>
    <s v="Colombia"/>
    <s v="US Dollar"/>
    <n v="10000"/>
    <n v="10000"/>
    <s v="Pago Completo"/>
    <s v="Pago 1/1 2024-06603"/>
    <s v="D-2025-05-19-25017"/>
  </r>
  <r>
    <d v="2025-05-22T00:00:00"/>
    <s v="NF 094 - Pagamento Inicial - MFL Merces Consultoria"/>
    <s v="I-2025-07024"/>
    <s v="WTT | Imersão estratégica equipe | Maria Luiza"/>
    <x v="3"/>
    <x v="60"/>
    <x v="1"/>
    <s v="WTT Institucional"/>
    <x v="2"/>
    <x v="13"/>
    <x v="13"/>
    <s v="Consultoría: Contratación de servicios/Otros"/>
    <s v="Brasil"/>
    <s v="Reales"/>
    <n v="4000"/>
    <n v="710.16"/>
    <s v="Pago Completo"/>
    <s v="NF 094 - Pagamento Inicial - MFL Merces Consultoria"/>
    <s v="D-2025-05-22-25046"/>
  </r>
  <r>
    <d v="2025-05-22T00:00:00"/>
    <s v="No pagar | Reclasificación de POA Via Aerea 8065 - Hospedaje y Vuelos Consultores"/>
    <s v="I-2025-06962"/>
    <s v="Aliados por el Agua: Evento Adaptación Comunitaria al Cambio Climático (CBA)"/>
    <x v="2"/>
    <x v="36"/>
    <x v="0"/>
    <s v="Co-inversor - Fundación Avina (FA)"/>
    <x v="4"/>
    <x v="4"/>
    <x v="4"/>
    <s v="Organizado por Avina"/>
    <s v="Brasil"/>
    <s v="US Dollar"/>
    <n v="-4109.74"/>
    <n v="-4109.74"/>
    <s v="Pago Completo"/>
    <s v="No pagar | Reclasificación de POA Via Aerea 8065 - Hospedaje y Vuelos Consultores"/>
    <s v="D-2025-05-22-25050"/>
  </r>
  <r>
    <d v="2025-05-22T00:00:00"/>
    <s v="No pagar | Reclasificación de POA Via Aerea 8065 - Hospedaje y Vuelos Consultores"/>
    <s v="I-2025-06962"/>
    <s v="Aliados por el Agua: Evento Adaptación Comunitaria al Cambio Climático (CBA)"/>
    <x v="2"/>
    <x v="36"/>
    <x v="0"/>
    <s v="Co-inversor - Fundación Avina (FA)"/>
    <x v="4"/>
    <x v="12"/>
    <x v="12"/>
    <s v="Organizado por Avina"/>
    <s v="Brasil"/>
    <s v="US Dollar"/>
    <n v="4109.74"/>
    <n v="4109.74"/>
    <s v="Pago Completo"/>
    <s v="No pagar | Reclasificación de POA Via Aerea 8065 - Hospedaje y Vuelos Consultores"/>
    <s v="D-2025-05-22-25051"/>
  </r>
  <r>
    <d v="2025-05-23T00:00:00"/>
    <s v="Reembolso - Natalia Maia | Despesas abr y may"/>
    <s v="I-2024-06158"/>
    <s v="POV-VAC-BR: Apoio a PMEL e Gestão - Ano 4 (Natalia Maia)"/>
    <x v="2"/>
    <x v="40"/>
    <x v="0"/>
    <s v="Co-inversor - Fundación Avina (FA)"/>
    <x v="0"/>
    <x v="0"/>
    <x v="0"/>
    <s v="Consultoría: Implementación de Programas"/>
    <s v="Brasil"/>
    <s v="US Dollar"/>
    <n v="873.1"/>
    <n v="873.1"/>
    <s v="Pago Completo"/>
    <s v="Reembolso - Natalia Maia | Despesas abr y may"/>
    <s v="D-2025-05-20-25042"/>
  </r>
  <r>
    <d v="2025-05-23T00:00:00"/>
    <s v="Desembolso 30%"/>
    <s v="I-2024-06516"/>
    <s v="POV-VAC-BR: Amazônia Vox | Soluções climáticas na Amazônia – Série de coprodução de conteúdo"/>
    <x v="2"/>
    <x v="40"/>
    <x v="0"/>
    <s v="Co-inversor - Fundación Avina (FA)"/>
    <x v="0"/>
    <x v="11"/>
    <x v="11"/>
    <s v="Donación efectivo más de U$D 3K y menos de U$D 50K"/>
    <s v="Brasil"/>
    <s v="US Dollar"/>
    <n v="7500"/>
    <n v="7500"/>
    <s v="Pago Completo"/>
    <s v="Desembolso 30%"/>
    <s v="D-2025-05-22-25055"/>
  </r>
  <r>
    <d v="2025-05-23T00:00:00"/>
    <s v="Baixa de Adiantamento 1.200"/>
    <s v="I-2024-06591"/>
    <s v="GCF BRA | Consultoria Genero e Diversidade - Lara Vaz"/>
    <x v="5"/>
    <x v="2"/>
    <x v="0"/>
    <s v="Co-inversor - Fundación Avina (FA)"/>
    <x v="0"/>
    <x v="0"/>
    <x v="0"/>
    <s v="Consultoría: Implementación de Programas"/>
    <s v="Brasil"/>
    <s v="Reales"/>
    <n v="1200"/>
    <n v="213.05"/>
    <s v="Pago Completo"/>
    <s v="Baixa de Adiantamento 1.200"/>
    <s v="D-2025-05-20-25029"/>
  </r>
  <r>
    <d v="2025-05-23T00:00:00"/>
    <s v="01 Desembolso Fundo Casa"/>
    <s v="I-2025-06995"/>
    <s v="BASE SKOLL: Fundo Casa - 2do esquema BASE"/>
    <x v="2"/>
    <x v="103"/>
    <x v="0"/>
    <s v="Avina Americas – Fundación Avina (AA-FA)"/>
    <x v="7"/>
    <x v="22"/>
    <x v="25"/>
    <s v="Donación efectivo más de U$D 3K y menos de U$D 50K"/>
    <s v="Brasil"/>
    <s v="US Dollar"/>
    <n v="10000"/>
    <n v="10000"/>
    <s v="Pago Completo"/>
    <s v="01 Desembolso Fundo Casa"/>
    <s v="D-2025-05-22-25049"/>
  </r>
  <r>
    <d v="2025-05-23T00:00:00"/>
    <s v="Factura Allegro 49183  Isadora López"/>
    <s v="I-2025-06877"/>
    <s v="Avina | Consultoría Coordinación Programática | Isadora Harvey"/>
    <x v="2"/>
    <x v="40"/>
    <x v="0"/>
    <s v="Co-inversor - Fundación Avina (FA)"/>
    <x v="0"/>
    <x v="0"/>
    <x v="0"/>
    <s v="Consultoría: Implementación de Programas"/>
    <s v="Brasil"/>
    <s v="US Dollar"/>
    <n v="360"/>
    <n v="360"/>
    <s v="Pago Completo"/>
    <s v="Factura Allegro 49183  Isadora López"/>
    <s v="D-2025-05-22-25052"/>
  </r>
  <r>
    <d v="2025-05-23T00:00:00"/>
    <s v="Desembolso Préstamo único A.Rivera"/>
    <s v="I-2025-06968"/>
    <s v="Analia Rivera Almonacid FDR 2.0 - Ikatu"/>
    <x v="1"/>
    <x v="1"/>
    <x v="0"/>
    <s v="Co-inversor - Fundación Avina (FA)"/>
    <x v="1"/>
    <x v="1"/>
    <x v="1"/>
    <s v="Cooperación Financiera Reembolsable"/>
    <s v="Chile"/>
    <s v="Pesos Chilenos"/>
    <n v="2900000"/>
    <n v="3096.01"/>
    <s v="Pago Completo"/>
    <s v="Desembolso Préstamo único A.Rivera"/>
    <s v="D-2025-05-20-25024"/>
  </r>
  <r>
    <d v="2025-05-23T00:00:00"/>
    <s v="Honorarios Mayo 2025 Mirana"/>
    <s v="I-2025-06857"/>
    <s v="Equipo: Consultoría de Coordinación Programática África - Mirana Njakatiana"/>
    <x v="2"/>
    <x v="58"/>
    <x v="0"/>
    <s v="Co-inversor - Fundación Avina (FA)"/>
    <x v="3"/>
    <x v="9"/>
    <x v="9"/>
    <s v="Consultoría: Implementación de Programas"/>
    <s v="Global"/>
    <s v="Malagasy Ariary"/>
    <n v="17702880"/>
    <n v="3774.6"/>
    <s v="Pago Completo"/>
    <s v="Honorarios Mayo 2025 Mirana"/>
    <s v="D-2025-05-15-25002"/>
  </r>
  <r>
    <d v="2025-05-23T00:00:00"/>
    <s v="Reembolso de Despesas"/>
    <s v="I-2024-06591"/>
    <s v="GCF BRA | Consultoria Genero e Diversidade - Lara Vaz"/>
    <x v="5"/>
    <x v="2"/>
    <x v="0"/>
    <s v="Co-inversor - Fundación Avina (FA)"/>
    <x v="0"/>
    <x v="0"/>
    <x v="0"/>
    <s v="Consultoría: Implementación de Programas"/>
    <s v="Brasil"/>
    <s v="Reales"/>
    <n v="322.72000000000003"/>
    <n v="57.3"/>
    <s v="Pago Completo"/>
    <s v="Reembolso de Despesas"/>
    <s v="D-2025-05-20-25030"/>
  </r>
  <r>
    <d v="2025-05-23T00:00:00"/>
    <s v="Reembolso Diferença de Câmbio"/>
    <s v="I-2025-06839"/>
    <s v="CLUA | Aquisición de Equipos"/>
    <x v="5"/>
    <x v="4"/>
    <x v="0"/>
    <s v="Co-inversor - Fundación Avina (FA)"/>
    <x v="0"/>
    <x v="11"/>
    <x v="11"/>
    <s v="Consultoría: Contratación de servicios/Otros"/>
    <s v="Brasil"/>
    <s v="Reales"/>
    <n v="406.13"/>
    <n v="71.77"/>
    <s v="Pago Completo"/>
    <s v="Reembolso Diferença de Câmbio"/>
    <s v="D-2025-05-20-25043"/>
  </r>
  <r>
    <d v="2025-05-23T00:00:00"/>
    <s v="Factura Allegro 49340   Isadora Harvey"/>
    <s v="I-2025-06877"/>
    <s v="Avina | Consultoría Coordinación Programática | Isadora Harvey"/>
    <x v="2"/>
    <x v="40"/>
    <x v="0"/>
    <s v="Co-inversor - Fundación Avina (FA)"/>
    <x v="0"/>
    <x v="0"/>
    <x v="0"/>
    <s v="Consultoría: Implementación de Programas"/>
    <s v="Brasil"/>
    <s v="US Dollar"/>
    <n v="605.79999999999995"/>
    <n v="605.79999999999995"/>
    <s v="Pago Completo"/>
    <s v="Factura Allegro 49340   Isadora Harvey"/>
    <s v="D-2025-05-22-25053"/>
  </r>
  <r>
    <d v="2025-05-23T00:00:00"/>
    <s v="Pago 7/7 - NM"/>
    <s v="I-2024-06158"/>
    <s v="POV-VAC-BR: Apoio a PMEL e Gestão - Ano 4 (Natalia Maia)"/>
    <x v="2"/>
    <x v="40"/>
    <x v="0"/>
    <s v="Co-inversor - Fundación Avina (FA)"/>
    <x v="0"/>
    <x v="0"/>
    <x v="0"/>
    <s v="Consultoría: Implementación de Programas"/>
    <s v="Brasil"/>
    <s v="Reales"/>
    <n v="8910.5499999999993"/>
    <n v="1574.55"/>
    <s v="Pago Completo"/>
    <s v="Pago 7/7 - NM"/>
    <s v="D-2025-05-20-25040"/>
  </r>
  <r>
    <d v="2025-05-26T00:00:00"/>
    <s v="Pago aéreo - UE Visita"/>
    <s v="I-2025-06833"/>
    <s v="UE Redes Chaco - consultoría administrativa (Fiorella Tomasello)"/>
    <x v="0"/>
    <x v="56"/>
    <x v="0"/>
    <s v="Co-inversor - Fundación Avina (FA)"/>
    <x v="0"/>
    <x v="0"/>
    <x v="0"/>
    <s v="Consultoría: Implementación de Programas"/>
    <s v="Argentina"/>
    <s v="Pesos Argentinos"/>
    <n v="376050.05"/>
    <n v="329.29"/>
    <s v="Pago Completo"/>
    <s v="Pago aéreo - UE Visita"/>
    <s v="D-2025-05-26-25072"/>
  </r>
  <r>
    <d v="2025-05-26T00:00:00"/>
    <s v="UE Mx - 1615 FA Mx - Consultoria Evaluacion, Monitoreo y Aprendizaje - Mayo"/>
    <s v="I-2025-06834"/>
    <s v="UE Mx - Consultoría de evaluación, monitoreo y aprendizaje"/>
    <x v="6"/>
    <x v="100"/>
    <x v="0"/>
    <s v="Co-inversor - Fundación Avina (FA)"/>
    <x v="3"/>
    <x v="9"/>
    <x v="9"/>
    <s v="Consultoría: Implementación de Programas"/>
    <s v="México"/>
    <s v="Pesos Mexicanos"/>
    <n v="25963.4"/>
    <n v="1347.35"/>
    <s v="Pago Completo"/>
    <s v="UE Mx - 1615 FA Mx - Consultoria Evaluacion, Monitoreo y Aprendizaje - Mayo"/>
    <s v="D-2025-05-23-25059"/>
  </r>
  <r>
    <d v="2025-05-26T00:00:00"/>
    <s v="No Pagar | Reclasificación Gastos de Vuelo y Hospedaje Helder Cortez"/>
    <s v="I-2025-06962"/>
    <s v="Aliados por el Agua: Evento Adaptación Comunitaria al Cambio Climático (CBA)"/>
    <x v="2"/>
    <x v="27"/>
    <x v="0"/>
    <s v="Co-inversor - Fundación Avina (FA)"/>
    <x v="4"/>
    <x v="4"/>
    <x v="4"/>
    <s v="Organizado por Avina"/>
    <s v="Brasil"/>
    <s v="US Dollar"/>
    <n v="494.54"/>
    <n v="494.54"/>
    <s v="Pago Completo"/>
    <s v="No Pagar | Reclasificación Gastos de Vuelo y Hospedaje Helder Cortez"/>
    <s v="D-2025-05-24-25065"/>
  </r>
  <r>
    <d v="2025-05-26T00:00:00"/>
    <s v="Fac 147486 Transportes Nueva Apoquinto - Gastos de Transporte"/>
    <s v="I-2025-06835"/>
    <s v="+Água - Consultoría Programática Chile"/>
    <x v="1"/>
    <x v="55"/>
    <x v="0"/>
    <s v="Co-inversor - Fundación Avina (FA)"/>
    <x v="4"/>
    <x v="12"/>
    <x v="12"/>
    <s v="Consultoría: Implementación de Programas"/>
    <s v="Chile"/>
    <s v="Pesos Chilenos"/>
    <n v="27156"/>
    <n v="28.86"/>
    <s v="Pago Completo"/>
    <s v="Fac 147486 Transportes Nueva Apoquinto - Gastos de Transporte"/>
    <s v="D-2025-05-24-25062"/>
  </r>
  <r>
    <d v="2025-05-26T00:00:00"/>
    <s v="No Pagar | Reclasificación Gastos de Vuelo y Hospedaje Helder Cortez"/>
    <s v="I-2025-06962"/>
    <s v="Aliados por el Agua: Evento Adaptación Comunitaria al Cambio Climático (CBA)"/>
    <x v="2"/>
    <x v="36"/>
    <x v="0"/>
    <s v="Co-inversor - Fundación Avina (FA)"/>
    <x v="4"/>
    <x v="4"/>
    <x v="4"/>
    <s v="Organizado por Avina"/>
    <s v="Brasil"/>
    <s v="US Dollar"/>
    <n v="-494.54"/>
    <n v="-494.54"/>
    <s v="Pago Completo"/>
    <s v="No Pagar | Reclasificación Gastos de Vuelo y Hospedaje Helder Cortez"/>
    <s v="D-2025-05-24-25066"/>
  </r>
  <r>
    <d v="2025-05-26T00:00:00"/>
    <s v="Desembolso Adicional U$S 38470"/>
    <s v="I-2023-05476"/>
    <s v="UE Redes Chaco - Proyungas"/>
    <x v="0"/>
    <x v="56"/>
    <x v="0"/>
    <s v="Co-inversor - Fundación Avina (FA)"/>
    <x v="0"/>
    <x v="11"/>
    <x v="11"/>
    <s v="Donación efectivo más de U$D 50K"/>
    <s v="Argentina"/>
    <s v="US Dollar"/>
    <n v="38470"/>
    <n v="38470"/>
    <s v="Pago Completo"/>
    <s v="Desembolso Adicional U$S 38470"/>
    <s v="D-2025-05-20-25038"/>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761.78"/>
    <n v="761.78"/>
    <s v="Pago Completo"/>
    <s v="No Pagar | Pago con la tarjeta corporativa - Inscripciones de CBA Aliados"/>
    <s v="D-2025-05-27-25097"/>
  </r>
  <r>
    <d v="2025-05-27T00:00:00"/>
    <s v="Fac 149283 Transportes Nueva Apoquinto - Gastos de Transporte"/>
    <s v="I-2025-06835"/>
    <s v="+Água - Consultoría Programática Chile"/>
    <x v="1"/>
    <x v="55"/>
    <x v="0"/>
    <s v="Co-inversor - Fundación Avina (FA)"/>
    <x v="4"/>
    <x v="12"/>
    <x v="12"/>
    <s v="Consultoría: Implementación de Programas"/>
    <s v="Chile"/>
    <s v="Pesos Chilenos"/>
    <n v="80456"/>
    <n v="85.75"/>
    <s v="Solicitud Enviada"/>
    <s v="Fac 149283 Transportes Nueva Apoquinto - Gastos de Transporte"/>
    <s v="D-2025-05-24-25064"/>
  </r>
  <r>
    <d v="2025-05-27T00:00:00"/>
    <s v="Reemb. Cris Oda - Alimentação Evento WTT RJ"/>
    <s v="I-2025-06814"/>
    <s v="WTT GER - Viagens 2025 - Via Aérea e adiantamentos"/>
    <x v="3"/>
    <x v="60"/>
    <x v="1"/>
    <s v="WTT Institucional"/>
    <x v="2"/>
    <x v="2"/>
    <x v="2"/>
    <s v="Contratación de servicios/Viajes/Hoteles/Viáticos"/>
    <s v="Brasil"/>
    <s v="Reales"/>
    <n v="1879.27"/>
    <n v="332.4"/>
    <s v="Pago Completo"/>
    <s v="Reemb. Cris Oda - Alimentação Evento WTT RJ"/>
    <s v="D-2025-05-26-25085"/>
  </r>
  <r>
    <d v="2025-05-27T00:00:00"/>
    <s v="Desembolso mayo - Daniela Salas"/>
    <s v="I-2024-06380"/>
    <s v="ICC: consultoría de monitoreo, evaluación y aprendizaje - Daniela Salas"/>
    <x v="2"/>
    <x v="58"/>
    <x v="0"/>
    <s v="Co-inversor - Fundación Avina (FA)"/>
    <x v="3"/>
    <x v="9"/>
    <x v="9"/>
    <s v="Consultoría: Implementación de Programas"/>
    <s v="Perú"/>
    <s v="Nuevos Soles Peruanos"/>
    <n v="8500"/>
    <n v="2326.2199999999998"/>
    <s v="Pago Completo"/>
    <s v="Desembolso mayo - Daniela Salas"/>
    <s v="D-2025-05-26-25090"/>
  </r>
  <r>
    <d v="2025-05-27T00:00:00"/>
    <s v="Reintegro Marcella Guillibrand - Gastos de Alimentación y Transporte"/>
    <s v="I-2025-06962"/>
    <s v="Aliados por el Agua: Evento Adaptación Comunitaria al Cambio Climático (CBA)"/>
    <x v="2"/>
    <x v="36"/>
    <x v="0"/>
    <s v="Co-inversor - Fundación Avina (FA)"/>
    <x v="4"/>
    <x v="12"/>
    <x v="12"/>
    <s v="Organizado por Avina"/>
    <s v="Brasil"/>
    <s v="US Dollar"/>
    <n v="178.87"/>
    <n v="178.87"/>
    <s v="Pago Completo"/>
    <s v="Reintegro Marcella Guillibrand - Gastos de Alimentación y Transporte"/>
    <s v="D-2025-05-26-25075"/>
  </r>
  <r>
    <d v="2025-05-27T00:00:00"/>
    <s v="No Pagar | Pago con la tarjeta corporativa - Inscripciones de CBA Aliados"/>
    <s v="I-2025-06962"/>
    <s v="Aliados por el Agua: Evento Adaptación Comunitaria al Cambio Climático (CBA)"/>
    <x v="2"/>
    <x v="36"/>
    <x v="0"/>
    <s v="Co-inversor - Fundación Avina (FA)"/>
    <x v="4"/>
    <x v="4"/>
    <x v="4"/>
    <s v="Organizado por Avina"/>
    <s v="Brasil"/>
    <s v="US Dollar"/>
    <n v="1128.8900000000001"/>
    <n v="1128.8900000000001"/>
    <s v="Pago Completo"/>
    <s v="No Pagar | Pago con la tarjeta corporativa - Inscripciones de CBA Aliados"/>
    <s v="D-2025-05-27-25096"/>
  </r>
  <r>
    <d v="2025-05-27T00:00:00"/>
    <s v="No Pagar | Pago con la tarjeta | Inscripción CBA Luciana Passos"/>
    <s v="I-2025-06962"/>
    <s v="Aliados por el Agua: Evento Adaptación Comunitaria al Cambio Climático (CBA)"/>
    <x v="2"/>
    <x v="36"/>
    <x v="0"/>
    <s v="Co-inversor - Fundación Avina (FA)"/>
    <x v="4"/>
    <x v="12"/>
    <x v="12"/>
    <s v="Organizado por Avina"/>
    <s v="Brasil"/>
    <s v="US Dollar"/>
    <n v="377.46"/>
    <n v="377.46"/>
    <s v="Pago Completo"/>
    <s v="No Pagar | Pago con la tarjeta | Inscripción CBA Luciana Passos"/>
    <s v="D-2025-05-28-25098"/>
  </r>
  <r>
    <d v="2025-05-27T00:00:00"/>
    <s v="Pago 3 UNU"/>
    <s v="I-2024-06310"/>
    <s v="Impulsouth II: Train of the Trainers UNU-VIE"/>
    <x v="2"/>
    <x v="63"/>
    <x v="0"/>
    <s v="Co-inversor - Fundación Avina (FA)"/>
    <x v="7"/>
    <x v="22"/>
    <x v="22"/>
    <s v="Consultoría: Implementación de Programas"/>
    <s v="Global"/>
    <s v="US Dollar"/>
    <n v="54000"/>
    <n v="54000"/>
    <s v="Pago Completo"/>
    <s v="Pago 3 UNU"/>
    <s v="D-2025-05-26-25067"/>
  </r>
  <r>
    <d v="2025-05-27T00:00:00"/>
    <s v="Factura 51536 - Allegro tours - Hospedaje Romina Malagamba Brasilia"/>
    <s v="I-2025-06881"/>
    <s v="ECI - Consultoria gestión Unidad Ciencia de Datos"/>
    <x v="2"/>
    <x v="23"/>
    <x v="0"/>
    <s v="Avina Americas – Fundación Avina (AA-FA)"/>
    <x v="6"/>
    <x v="8"/>
    <x v="8"/>
    <s v="Consultoría: Implementación de Programas"/>
    <s v="Global"/>
    <s v="US Dollar"/>
    <n v="290"/>
    <n v="290"/>
    <s v="Pago Completo"/>
    <s v="Factura 51536 - Allegro tours - Hospedaje Romina Malagamba Brasilia"/>
    <s v="D-2025-05-20-25021"/>
  </r>
  <r>
    <d v="2025-05-27T00:00:00"/>
    <s v="Alegro Factura 50435 - Natalia Maia"/>
    <s v="I-2024-06158"/>
    <s v="POV-VAC-BR: Apoio a PMEL e Gestão - Ano 4 (Natalia Maia)"/>
    <x v="2"/>
    <x v="40"/>
    <x v="0"/>
    <s v="Co-inversor - Fundación Avina (FA)"/>
    <x v="0"/>
    <x v="0"/>
    <x v="0"/>
    <s v="Consultoría: Implementación de Programas"/>
    <s v="Brasil"/>
    <s v="US Dollar"/>
    <n v="479"/>
    <n v="479"/>
    <s v="Pago Completo"/>
    <s v="Alegro Factura 50435 - Natalia Maia"/>
    <s v="D-2025-05-20-25041"/>
  </r>
  <r>
    <d v="2025-05-27T00:00:00"/>
    <s v="Reintegro Itamar de Carvalho - Gastos de Alimentación y Transporte"/>
    <s v="I-2025-06962"/>
    <s v="Aliados por el Agua: Evento Adaptación Comunitaria al Cambio Climático (CBA)"/>
    <x v="2"/>
    <x v="36"/>
    <x v="0"/>
    <s v="Co-inversor - Fundación Avina (FA)"/>
    <x v="4"/>
    <x v="4"/>
    <x v="4"/>
    <s v="Organizado por Avina"/>
    <s v="Brasil"/>
    <s v="US Dollar"/>
    <n v="213.08"/>
    <n v="213.08"/>
    <s v="Pago Completo"/>
    <s v="Reintegro Itamar de Carvalho - Gastos de Alimentación y Transporte"/>
    <s v="D-2025-05-26-25086"/>
  </r>
  <r>
    <d v="2025-05-27T00:00:00"/>
    <s v="Fac 148406 Transportes Nueva Apoquinto - Gastos de Transporte"/>
    <s v="I-2025-06835"/>
    <s v="+Água - Consultoría Programática Chile"/>
    <x v="1"/>
    <x v="55"/>
    <x v="0"/>
    <s v="Co-inversor - Fundación Avina (FA)"/>
    <x v="4"/>
    <x v="12"/>
    <x v="12"/>
    <s v="Consultoría: Implementación de Programas"/>
    <s v="Chile"/>
    <s v="Pesos Chilenos"/>
    <n v="87290"/>
    <n v="93.03"/>
    <s v="Pago Completo"/>
    <s v="Fac 148406 Transportes Nueva Apoquinto - Gastos de Transporte"/>
    <s v="D-2025-05-24-25063"/>
  </r>
  <r>
    <d v="2025-05-27T00:00:00"/>
    <s v="Catarina de Angola - Consultoria"/>
    <s v="I-2025-07034"/>
    <s v="Encontro Conexão e Colaboração Construindo o Futuro em Recife"/>
    <x v="5"/>
    <x v="33"/>
    <x v="0"/>
    <s v="Co-inversor - Fundación Avina (FA)"/>
    <x v="4"/>
    <x v="4"/>
    <x v="4"/>
    <s v="Organizado por Avina"/>
    <s v="Brasil"/>
    <s v="Reales"/>
    <n v="5000"/>
    <n v="878.29"/>
    <s v="Pago Completo"/>
    <s v="Catarina de Angola - Consultoria"/>
    <s v="D-2025-05-19-25018"/>
  </r>
  <r>
    <d v="2025-05-27T00:00:00"/>
    <s v="Pago 4 UNU"/>
    <s v="I-2024-06310"/>
    <s v="Impulsouth II: Train of the Trainers UNU-VIE"/>
    <x v="2"/>
    <x v="63"/>
    <x v="0"/>
    <s v="Co-inversor - Fundación Avina (FA)"/>
    <x v="7"/>
    <x v="22"/>
    <x v="22"/>
    <s v="Consultoría: Implementación de Programas"/>
    <s v="Global"/>
    <s v="US Dollar"/>
    <n v="7250"/>
    <n v="7250"/>
    <s v="Pago Completo"/>
    <s v="Pago 4 UNU"/>
    <s v="D-2025-05-26-25068"/>
  </r>
  <r>
    <d v="2025-05-27T00:00:00"/>
    <s v="Reintegro Marvson Andrade - Gastos com Alimentación y Transporte"/>
    <s v="I-2025-06962"/>
    <s v="Aliados por el Agua: Evento Adaptación Comunitaria al Cambio Climático (CBA)"/>
    <x v="2"/>
    <x v="36"/>
    <x v="0"/>
    <s v="Co-inversor - Fundación Avina (FA)"/>
    <x v="4"/>
    <x v="12"/>
    <x v="12"/>
    <s v="Organizado por Avina"/>
    <s v="Brasil"/>
    <s v="US Dollar"/>
    <n v="263.12"/>
    <n v="263.12"/>
    <s v="Pago Completo"/>
    <s v="Reintegro Marvson Andrade - Gastos com Alimentación y Transporte"/>
    <s v="D-2025-05-26-25070"/>
  </r>
  <r>
    <d v="2025-05-27T00:00:00"/>
    <s v="Pago único - year 2"/>
    <s v="I-2024-06427"/>
    <s v="GCF BRA| Technical Assistance  - Miguel Vasquez"/>
    <x v="2"/>
    <x v="2"/>
    <x v="0"/>
    <s v="Co-inversor - Fundación Avina (FA)"/>
    <x v="0"/>
    <x v="11"/>
    <x v="11"/>
    <s v="Consultoría: Inversiones"/>
    <s v="Brasil"/>
    <s v="US Dollar"/>
    <n v="20000"/>
    <n v="20000"/>
    <s v="Pago Completo"/>
    <s v="Pago único - year 2"/>
    <s v="D-2025-05-23-25057"/>
  </r>
  <r>
    <d v="2025-05-27T00:00:00"/>
    <s v="Reintegro Carla Torreani - Gastos de Alimentación y Transporte"/>
    <s v="I-2025-06962"/>
    <s v="Aliados por el Agua: Evento Adaptación Comunitaria al Cambio Climático (CBA)"/>
    <x v="2"/>
    <x v="36"/>
    <x v="0"/>
    <s v="Co-inversor - Fundación Avina (FA)"/>
    <x v="4"/>
    <x v="4"/>
    <x v="4"/>
    <s v="Organizado por Avina"/>
    <s v="Brasil"/>
    <s v="US Dollar"/>
    <n v="165.1"/>
    <n v="165.1"/>
    <s v="Pago Completo"/>
    <s v="Reintegro Carla Torreani - Gastos de Alimentación y Transporte"/>
    <s v="D-2025-05-26-25071"/>
  </r>
  <r>
    <d v="2025-05-27T00:00:00"/>
    <s v="Viscencia Priscilla da Silva - Confecção de Canecas"/>
    <s v="I-2025-07034"/>
    <s v="Encontro Conexão e Colaboração Construindo o Futuro em Recife"/>
    <x v="5"/>
    <x v="90"/>
    <x v="0"/>
    <s v="Co-inversor - Fundación Avina (FA)"/>
    <x v="10"/>
    <x v="33"/>
    <x v="35"/>
    <s v="Organizado por Avina"/>
    <s v="Brasil"/>
    <s v="Reales"/>
    <n v="1400"/>
    <n v="247.39"/>
    <s v="Pago Completo"/>
    <s v="Viscencia Priscilla da Silva - Confecção de Canecas"/>
    <s v="D-2025-05-20-25044"/>
  </r>
  <r>
    <d v="2025-05-27T00:00:00"/>
    <s v="FT 8112 Via Aerea - Passagem Angelica e Yurik Belem 12 a 14/05/2025"/>
    <s v="I-2025-06814"/>
    <s v="WTT GER - Viagens 2025 - Via Aérea e adiantamentos"/>
    <x v="3"/>
    <x v="69"/>
    <x v="1"/>
    <s v="WTT Institucional"/>
    <x v="2"/>
    <x v="2"/>
    <x v="2"/>
    <s v="Contratación de servicios/Viajes/Hoteles/Viáticos"/>
    <s v="Brasil"/>
    <s v="Reales"/>
    <n v="2450.2800000000002"/>
    <n v="433.4"/>
    <s v="Pago Completo"/>
    <s v="FT 8112 Via Aerea - Passagem Angelica e Yurik Belem 12 a 14/05/2025"/>
    <s v="D-2025-05-26-25087"/>
  </r>
  <r>
    <d v="2025-05-27T00:00:00"/>
    <s v="Pago 1 - Centro de Derechos de la Mujer de Chiapas"/>
    <s v="I-2025-06928"/>
    <s v="ICC: Centro de Derechos de la Mujer de Chiapas"/>
    <x v="2"/>
    <x v="58"/>
    <x v="0"/>
    <s v="Co-inversor - Fundación Avina (FA)"/>
    <x v="3"/>
    <x v="3"/>
    <x v="3"/>
    <s v="Donación efectivo más de U$D 3K y menos de U$D 50K"/>
    <s v="México"/>
    <s v="US Dollar"/>
    <n v="24400"/>
    <n v="24400"/>
    <s v="Pago Completo"/>
    <s v="Pago 1 - Centro de Derechos de la Mujer de Chiapas"/>
    <s v="D-2025-05-26-25069"/>
  </r>
  <r>
    <d v="2025-05-28T00:00:00"/>
    <s v="Factura 001-00011 Irradia  - Pago unico"/>
    <s v="I-2025-06996"/>
    <s v="Traducción y reimpresión libro &quot;La ciudad como sistema&quot;"/>
    <x v="2"/>
    <x v="27"/>
    <x v="0"/>
    <s v="Co-inversor - Fundación Avina (FA)"/>
    <x v="6"/>
    <x v="10"/>
    <x v="10"/>
    <s v="Consultoría: Contratación de servicios/Otros"/>
    <s v="Argentina"/>
    <s v="US Dollar"/>
    <n v="4300"/>
    <n v="4300"/>
    <s v="Pago Completo"/>
    <s v="Factura 001-00011 Irradia  - Pago unico"/>
    <s v="D-2025-05-23-25058"/>
  </r>
  <r>
    <d v="2025-05-28T00:00:00"/>
    <s v="Cuota 4/12"/>
    <s v="I-2024-06790"/>
    <s v="Avina: Consultoría Programática Biomas y Accion Climática (Paz Gonzalez)"/>
    <x v="2"/>
    <x v="40"/>
    <x v="0"/>
    <s v="Co-inversor - Fundación Avina (FA)"/>
    <x v="0"/>
    <x v="0"/>
    <x v="0"/>
    <s v="Consultoría: Implementación de Programas"/>
    <s v="Argentina"/>
    <s v="Pesos Argentinos"/>
    <n v="3869577.15"/>
    <n v="3307.33"/>
    <s v="Pago Completo"/>
    <s v="Cuota 4/12"/>
    <s v="D-2025-05-23-25056"/>
  </r>
  <r>
    <d v="2025-05-28T00:00:00"/>
    <s v="06th payment Mariana"/>
    <s v="I-2024-06548"/>
    <s v="Impulsouth II: Community of Practice Facilitator"/>
    <x v="2"/>
    <x v="63"/>
    <x v="0"/>
    <s v="Co-inversor - Fundación Avina (FA)"/>
    <x v="7"/>
    <x v="22"/>
    <x v="26"/>
    <s v="Consultoría: Implementación de Programas"/>
    <s v="Global"/>
    <s v="US Dollar"/>
    <n v="7500"/>
    <n v="7500"/>
    <s v="Pago Completo"/>
    <s v="06th payment Mariana"/>
    <s v="D-2025-05-27-25093"/>
  </r>
  <r>
    <d v="2025-05-28T00:00:00"/>
    <s v="I-2025-07045 -  Desembolso Viáticos a Severino (transporte e alimentación)"/>
    <s v="I-2025-07045"/>
    <s v="ECI Latitud R - AFRICA - F20 - Participación Severino Lima"/>
    <x v="2"/>
    <x v="23"/>
    <x v="0"/>
    <s v="Avina Americas – Fundación Avina (AA-FA)"/>
    <x v="6"/>
    <x v="10"/>
    <x v="10"/>
    <s v="Contratación de servicios/Viajes/Hoteles/Viáticos"/>
    <s v="Sudáfrica"/>
    <s v="US Dollar"/>
    <n v="600"/>
    <n v="600"/>
    <s v="Pago Completo"/>
    <s v="I-2025-07045 -  Desembolso Viáticos a Severino (transporte e alimentación)"/>
    <s v="D-2025-05-26-25078"/>
  </r>
  <r>
    <d v="2025-05-28T00:00:00"/>
    <s v="Pago alojamiento - VIsita UE"/>
    <s v="I-2025-06833"/>
    <s v="UE Redes Chaco - consultoría administrativa (Fiorella Tomasello)"/>
    <x v="0"/>
    <x v="56"/>
    <x v="0"/>
    <s v="Co-inversor - Fundación Avina (FA)"/>
    <x v="0"/>
    <x v="0"/>
    <x v="0"/>
    <s v="Consultoría: Implementación de Programas"/>
    <s v="Argentina"/>
    <s v="Pesos Argentinos"/>
    <n v="227600"/>
    <n v="196.21"/>
    <s v="Pago Completo"/>
    <s v="Pago alojamiento - VIsita UE"/>
    <s v="D-2025-05-26-25074"/>
  </r>
  <r>
    <d v="2025-05-28T00:00:00"/>
    <s v="Pago alojamiento - VIsita UE"/>
    <s v="I-2024-06315"/>
    <s v="UE Redes Chaco - Coordinación del proyecto (Yaiza Reid Rata) - año II"/>
    <x v="0"/>
    <x v="56"/>
    <x v="0"/>
    <s v="Co-inversor - Fundación Avina (FA)"/>
    <x v="0"/>
    <x v="0"/>
    <x v="0"/>
    <s v="Consultoría: Implementación de Programas"/>
    <s v="Argentina"/>
    <s v="Pesos Argentinos"/>
    <n v="227600"/>
    <n v="196.21"/>
    <s v="Pago Completo"/>
    <s v="Pago alojamiento - VIsita UE"/>
    <s v="D-2025-05-26-25073"/>
  </r>
  <r>
    <d v="2025-05-28T00:00:00"/>
    <s v="Honorario mayo 2025"/>
    <s v="I-2024-06293"/>
    <s v="SURGE | Consultoria de Monitoreo e Evaluación | Eva Villanueva"/>
    <x v="2"/>
    <x v="61"/>
    <x v="0"/>
    <s v="Avina Americas – Fundación Avina (AA-FA)"/>
    <x v="5"/>
    <x v="16"/>
    <x v="16"/>
    <s v="Consultoría: Implementación de Programas"/>
    <s v="México"/>
    <s v="Pesos Mexicanos"/>
    <n v="36474"/>
    <n v="1897.83"/>
    <s v="Pago Completo"/>
    <s v="Honorario mayo 2025"/>
    <s v="D-2025-05-27-25091"/>
  </r>
  <r>
    <d v="2025-05-28T00:00:00"/>
    <s v="Reintegro Fernando Barreira - Gastos de Alimentación y Transporte"/>
    <s v="I-2025-06962"/>
    <s v="Aliados por el Agua: Evento Adaptación Comunitaria al Cambio Climático (CBA)"/>
    <x v="2"/>
    <x v="36"/>
    <x v="0"/>
    <s v="Co-inversor - Fundación Avina (FA)"/>
    <x v="4"/>
    <x v="4"/>
    <x v="4"/>
    <s v="Organizado por Avina"/>
    <s v="Brasil"/>
    <s v="US Dollar"/>
    <n v="205.68"/>
    <n v="205.68"/>
    <s v="Pago Completo"/>
    <s v="Reintegro Fernando Barreira - Gastos de Alimentación y Transporte"/>
    <s v="D-2025-05-27-25092"/>
  </r>
  <r>
    <d v="2025-05-28T00:00:00"/>
    <s v="Reintegro Luciana Passos - Gastos de Alimentación, Hospedaje y Transporte"/>
    <s v="I-2025-06962"/>
    <s v="Aliados por el Agua: Evento Adaptación Comunitaria al Cambio Climático (CBA)"/>
    <x v="2"/>
    <x v="36"/>
    <x v="0"/>
    <s v="Co-inversor - Fundación Avina (FA)"/>
    <x v="4"/>
    <x v="12"/>
    <x v="12"/>
    <s v="Organizado por Avina"/>
    <s v="Brasil"/>
    <s v="US Dollar"/>
    <n v="264.18"/>
    <n v="264.18"/>
    <s v="Pago Completo"/>
    <s v="Reintegro Luciana Passos - Gastos de Alimentación, Hospedaje y Transporte"/>
    <s v="D-2025-05-26-25076"/>
  </r>
  <r>
    <d v="2025-05-29T00:00:00"/>
    <s v="Consultoria mayo V.Arellano A1761 2/5"/>
    <s v="I-2024-06412"/>
    <s v="Consultoría Administrativa Ikatu Maria Victoria Arellano"/>
    <x v="1"/>
    <x v="70"/>
    <x v="0"/>
    <s v="Co-inversor - Fundación Avina (FA)"/>
    <x v="1"/>
    <x v="17"/>
    <x v="17"/>
    <s v="Cooperación Financiera Reembolsable"/>
    <s v="Chile"/>
    <s v="Pesos Chilenos"/>
    <n v="198547"/>
    <n v="211.17"/>
    <s v="Pago Completo"/>
    <s v="Consultoria mayo V.Arellano A1761 2/5"/>
    <s v="D-2025-05-26-25079"/>
  </r>
  <r>
    <d v="2025-05-29T00:00:00"/>
    <s v="Consultoría mayo V.Arellano A1760 5/5"/>
    <s v="I-2024-06412"/>
    <s v="Consultoría Administrativa Ikatu Maria Victoria Arellano"/>
    <x v="1"/>
    <x v="104"/>
    <x v="0"/>
    <s v="Co-inversor - Fundación Avina (FA)"/>
    <x v="1"/>
    <x v="17"/>
    <x v="17"/>
    <s v="Cooperación Financiera Reembolsable"/>
    <s v="Chile"/>
    <s v="Pesos Chilenos"/>
    <n v="602229"/>
    <n v="640.53"/>
    <s v="Pago Completo"/>
    <s v="Consultoría mayo V.Arellano A1760 5/5"/>
    <s v="D-2025-05-26-25082"/>
  </r>
  <r>
    <d v="2025-05-29T00:00:00"/>
    <s v="Consultoría mayo V.Arellano A1758 4/5"/>
    <s v="I-2024-06412"/>
    <s v="Consultoría Administrativa Ikatu Maria Victoria Arellano"/>
    <x v="1"/>
    <x v="7"/>
    <x v="0"/>
    <s v="Co-inversor - Fundación Avina (FA)"/>
    <x v="1"/>
    <x v="17"/>
    <x v="17"/>
    <s v="Cooperación Financiera Reembolsable"/>
    <s v="Chile"/>
    <s v="Pesos Chilenos"/>
    <n v="701000"/>
    <n v="745.58"/>
    <s v="Pago Completo"/>
    <s v="Consultoría mayo V.Arellano A1758 4/5"/>
    <s v="D-2025-05-26-25081"/>
  </r>
  <r>
    <d v="2025-05-29T00:00:00"/>
    <s v="Consultoría mayo V.Arellano A1759 3/5"/>
    <s v="I-2024-06412"/>
    <s v="Consultoría Administrativa Ikatu Maria Victoria Arellano"/>
    <x v="1"/>
    <x v="1"/>
    <x v="0"/>
    <s v="Co-inversor - Fundación Avina (FA)"/>
    <x v="1"/>
    <x v="17"/>
    <x v="17"/>
    <s v="Cooperación Financiera Reembolsable"/>
    <s v="Chile"/>
    <s v="Pesos Chilenos"/>
    <n v="616024"/>
    <n v="655.20000000000005"/>
    <s v="Pago Completo"/>
    <s v="Consultoría mayo V.Arellano A1759 3/5"/>
    <s v="D-2025-05-26-25080"/>
  </r>
  <r>
    <d v="2025-05-29T00:00:00"/>
    <s v="Alejandra Calderon - Consultoría"/>
    <s v="I-2025-06935"/>
    <s v="Avina: Consultoría Programatica Bolívia"/>
    <x v="2"/>
    <x v="36"/>
    <x v="0"/>
    <s v="Co-inversor - Fundación Avina (FA)"/>
    <x v="4"/>
    <x v="12"/>
    <x v="12"/>
    <s v="Consultoría: Implementación de Programas"/>
    <s v="Bolivia"/>
    <s v="Pesos Bolivianos"/>
    <n v="8553.98"/>
    <n v="1229.02"/>
    <s v="Pago Completo"/>
    <s v="Alejandra Calderon - Consultoría"/>
    <s v="D-2025-05-27-25095"/>
  </r>
  <r>
    <d v="2025-05-29T00:00:00"/>
    <s v="1 Pago F. Bertoni Paraguay"/>
    <s v="I-2025-06941"/>
    <s v="ECI Latitud R_RI-Paraguay - FB Mi País Sin Residuos"/>
    <x v="2"/>
    <x v="23"/>
    <x v="0"/>
    <s v="Avina Americas – Fundación Avina (AA-FA)"/>
    <x v="6"/>
    <x v="10"/>
    <x v="10"/>
    <s v="Donación efectivo más de U$D 3K y menos de U$D 50K"/>
    <s v="Paraguay"/>
    <s v="US Dollar"/>
    <n v="17500"/>
    <n v="17500"/>
    <s v="Pago Completo"/>
    <s v="1 Pago F. Bertoni Paraguay"/>
    <s v="D-2025-05-28-25102"/>
  </r>
  <r>
    <d v="2025-05-29T00:00:00"/>
    <s v="Reintegro Adriana Lopez - Gastos de Alimentación y Traslado"/>
    <s v="I-2025-06962"/>
    <s v="Aliados por el Agua: Evento Adaptación Comunitaria al Cambio Climático (CBA)"/>
    <x v="2"/>
    <x v="36"/>
    <x v="0"/>
    <s v="Co-inversor - Fundación Avina (FA)"/>
    <x v="4"/>
    <x v="4"/>
    <x v="4"/>
    <s v="Organizado por Avina"/>
    <s v="Brasil"/>
    <s v="US Dollar"/>
    <n v="180.01"/>
    <n v="180.01"/>
    <s v="Pago Completo"/>
    <s v="Reintegro Adriana Lopez - Gastos de Alimentación y Traslado"/>
    <s v="D-2025-05-28-25105"/>
  </r>
  <r>
    <d v="2025-05-29T00:00:00"/>
    <s v="Maria León Consultoría UE mayo 2025"/>
    <s v="I-2025-06938"/>
    <s v="UE Chile: Periplo Consultoria Maria Alejandra Leon"/>
    <x v="1"/>
    <x v="65"/>
    <x v="0"/>
    <s v="Co-inversor - Fundación Avina (FA)"/>
    <x v="3"/>
    <x v="9"/>
    <x v="9"/>
    <s v="Consultoría: Implementación de Programas"/>
    <s v="Chile"/>
    <s v="Pesos Chilenos"/>
    <n v="2388750"/>
    <n v="2540.66"/>
    <s v="Pago Completo"/>
    <s v="Maria León Consultoría UE mayo 2025"/>
    <s v="D-2025-05-26-25084"/>
  </r>
  <r>
    <d v="2025-05-29T00:00:00"/>
    <s v="Pago final - Fundación Nuestra Mendoza"/>
    <s v="I-2024-06678"/>
    <s v="Mujeres - Nuestra Mendoza: continuidad 2025"/>
    <x v="0"/>
    <x v="27"/>
    <x v="0"/>
    <s v="Co-inversor - Fundación Avina (FA)"/>
    <x v="6"/>
    <x v="10"/>
    <x v="10"/>
    <s v="Donación efectivo más de U$D 3K y menos de U$D 50K"/>
    <s v="Argentina"/>
    <s v="Pesos Argentinos"/>
    <n v="3000000"/>
    <n v="2626.97"/>
    <s v="Pago Completo"/>
    <s v="Pago final - Fundación Nuestra Mendoza"/>
    <s v="D-2025-05-23-25061"/>
  </r>
  <r>
    <d v="2025-05-29T00:00:00"/>
    <s v="Pagp 1 - Núcleo de Acción para Desenvolvimiento Sustentable"/>
    <s v="I-2025-06927"/>
    <s v="ICC: Instituto de Ação para o Desenvolvimento Sustentável do Sul do Amazonas – ASA"/>
    <x v="2"/>
    <x v="58"/>
    <x v="0"/>
    <s v="Co-inversor - Fundación Avina (FA)"/>
    <x v="3"/>
    <x v="3"/>
    <x v="3"/>
    <s v="Donación efectivo más de U$D 50K"/>
    <s v="Brasil"/>
    <s v="US Dollar"/>
    <n v="25000"/>
    <n v="25000"/>
    <s v="Pago Completo"/>
    <s v="Pagp 1 - Núcleo de Acción para Desenvolvimiento Sustentable"/>
    <s v="D-2025-05-27-25094"/>
  </r>
  <r>
    <d v="2025-05-29T00:00:00"/>
    <s v="CETRA - Desembolso único"/>
    <s v="I-2025-06982"/>
    <s v="Intercambio Ceará - Águas do Marajó"/>
    <x v="2"/>
    <x v="67"/>
    <x v="0"/>
    <s v="Co-inversor - Fundación Avina (FA)"/>
    <x v="4"/>
    <x v="4"/>
    <x v="4"/>
    <s v="Donación efectivo hasta U$D 3K"/>
    <s v="Brasil"/>
    <s v="US Dollar"/>
    <n v="3000"/>
    <n v="3000"/>
    <s v="Pago Completo"/>
    <s v="CETRA - Desembolso único"/>
    <s v="D-2025-05-28-25099"/>
  </r>
  <r>
    <d v="2025-05-29T00:00:00"/>
    <s v="Factura 00004-00000005  Desembolso unico William W"/>
    <s v="I-2025-06811"/>
    <s v="LR - C4:  Apoyo comunicacional y de diseño para la UCD 2025"/>
    <x v="2"/>
    <x v="23"/>
    <x v="0"/>
    <s v="Avina Americas – Fundación Avina (AA-FA)"/>
    <x v="6"/>
    <x v="10"/>
    <x v="10"/>
    <s v="Consultoría: Contratación de servicios/Otros"/>
    <s v="Global"/>
    <s v="US Dollar"/>
    <n v="4800"/>
    <n v="4800"/>
    <s v="Pago Completo"/>
    <s v="Factura 00004-00000005  Desembolso unico William W"/>
    <s v="D-2025-05-28-25101"/>
  </r>
  <r>
    <d v="2025-05-29T00:00:00"/>
    <s v="3er pago informes comerciales FINCRED"/>
    <s v="I-2024-06582"/>
    <s v="Informes Comerciales FDR 2.0"/>
    <x v="1"/>
    <x v="70"/>
    <x v="0"/>
    <s v="Co-inversor - Fundación Avina (FA)"/>
    <x v="1"/>
    <x v="26"/>
    <x v="28"/>
    <s v="Consultoría: Contratación de servicios/Otros"/>
    <s v="Chile"/>
    <s v="Pesos Chilenos"/>
    <n v="46508"/>
    <n v="49.47"/>
    <s v="Pago Completo"/>
    <s v="3er pago informes comerciales FINCRED"/>
    <s v="D-2025-05-26-25089"/>
  </r>
  <r>
    <d v="2025-05-29T00:00:00"/>
    <s v="Consultoria mayo V.Arellano A1747 1/5"/>
    <s v="I-2024-06412"/>
    <s v="Consultoría Administrativa Ikatu Maria Victoria Arellano"/>
    <x v="1"/>
    <x v="66"/>
    <x v="0"/>
    <s v="Co-inversor - Fundación Avina (FA)"/>
    <x v="1"/>
    <x v="17"/>
    <x v="17"/>
    <s v="Cooperación Financiera Reembolsable"/>
    <s v="Chile"/>
    <s v="Pesos Chilenos"/>
    <n v="182200"/>
    <n v="193.79"/>
    <s v="Pago Completo"/>
    <s v="Consultoria mayo V.Arellano A1747 1/5"/>
    <s v="D-2025-05-26-25077"/>
  </r>
  <r>
    <d v="2025-05-29T00:00:00"/>
    <s v="Gabriela Bade Consultoria UE mayo 2025"/>
    <s v="I-2024-06238"/>
    <s v="UE Chile - Periplo Comunicaciones"/>
    <x v="1"/>
    <x v="65"/>
    <x v="0"/>
    <s v="Co-inversor - Fundación Avina (FA)"/>
    <x v="3"/>
    <x v="9"/>
    <x v="9"/>
    <s v="Consultoría: Implementación de Programas"/>
    <s v="Chile"/>
    <s v="Pesos Chilenos"/>
    <n v="815000"/>
    <n v="866.83"/>
    <s v="Pago Completo"/>
    <s v="Gabriela Bade Consultoria UE mayo 2025"/>
    <s v="D-2025-05-26-25083"/>
  </r>
  <r>
    <d v="2025-05-30T00:00:00"/>
    <s v="Reintegro Marcondes Ribeiro - Gastos de Viaje"/>
    <s v="I-2025-06962"/>
    <s v="Aliados por el Agua: Evento Adaptación Comunitaria al Cambio Climático (CBA)"/>
    <x v="2"/>
    <x v="36"/>
    <x v="0"/>
    <s v="Co-inversor - Fundación Avina (FA)"/>
    <x v="4"/>
    <x v="4"/>
    <x v="4"/>
    <s v="Organizado por Avina"/>
    <s v="Brasil"/>
    <s v="US Dollar"/>
    <n v="170.56"/>
    <n v="170.56"/>
    <s v="Pago Completo"/>
    <s v="Reintegro Marcondes Ribeiro - Gastos de Viaje"/>
    <s v="D-2025-05-29-25118"/>
  </r>
  <r>
    <d v="2025-05-30T00:00:00"/>
    <s v="I-2024-06325 - Segundo pago FEASIES"/>
    <s v="I-2024-06325"/>
    <s v="Arropa Centroamérica: FEASIES"/>
    <x v="4"/>
    <x v="84"/>
    <x v="2"/>
    <s v="Co-inversor - Avina Americas (AA)"/>
    <x v="3"/>
    <x v="7"/>
    <x v="7"/>
    <s v="Donación efectivo más de U$D 3K y menos de U$D 50K"/>
    <s v="El Salvador"/>
    <s v="US Dollar"/>
    <n v="2500"/>
    <n v="2500"/>
    <s v="Pago Completo"/>
    <s v="I-2024-06325 - Segundo pago FEASIES"/>
    <s v="D-2025-05-23-25060"/>
  </r>
  <r>
    <d v="2025-05-30T00:00:00"/>
    <s v="NO PAGAR - Inscripcao Juliana Strobel - CBA Approval Code: 13791"/>
    <s v="I-2025-06949"/>
    <s v="GCF BRA | Conferência Community-Based Adaptation (CBA19)"/>
    <x v="2"/>
    <x v="2"/>
    <x v="0"/>
    <s v="Co-inversor - Fundación Avina (FA)"/>
    <x v="0"/>
    <x v="11"/>
    <x v="11"/>
    <s v="Contratación de servicios/Viajes/Hoteles/Viáticos"/>
    <s v="Brasil"/>
    <s v="US Dollar"/>
    <n v="363.04"/>
    <n v="363.04"/>
    <s v="Pago Completo"/>
    <s v="NO PAGAR - Inscripcao Juliana Strobel - CBA Approval Code: 13791"/>
    <s v="D-2025-05-08-24968"/>
  </r>
  <r>
    <d v="2025-05-30T00:00:00"/>
    <s v="Honorário Abril OK - Caroline Santos"/>
    <s v="I-2024-06739"/>
    <s v="GCF BRA | Administrative Consulting - Caroline Santos"/>
    <x v="2"/>
    <x v="2"/>
    <x v="0"/>
    <s v="Co-inversor - Fundación Avina (FA)"/>
    <x v="0"/>
    <x v="0"/>
    <x v="0"/>
    <s v="Consultoría: Implementación de Programas"/>
    <s v="Brasil"/>
    <s v="Reales"/>
    <n v="7338.1"/>
    <n v="1280.6500000000001"/>
    <s v="Pago Completo"/>
    <s v="Honorário Abril OK - Caroline Santos"/>
    <s v="D-2025-05-29-25112"/>
  </r>
  <r>
    <d v="2025-05-30T00:00:00"/>
    <s v="Pago Invoice 43483 EFE I-6957"/>
    <s v="I-2025-06957"/>
    <s v="ECI Latitud R C4 alianza con Agencia EFE para cobertura Día del Reciclaje 2025"/>
    <x v="4"/>
    <x v="96"/>
    <x v="2"/>
    <s v="Co-inversor - Avina Americas (AA)"/>
    <x v="6"/>
    <x v="19"/>
    <x v="19"/>
    <s v="Consultoría: Contratación de servicios/Otros"/>
    <s v="Global"/>
    <s v="US Dollar"/>
    <n v="6000"/>
    <n v="6000"/>
    <s v="Pago Completo"/>
    <s v="Pago Invoice 43483 EFE I-6957"/>
    <s v="D-2025-05-28-25106"/>
  </r>
  <r>
    <d v="2025-05-30T00:00:00"/>
    <s v="FT 8127 Via Aerea - Gastos Alquiler de Salón, Coffee Break y Equipos"/>
    <s v="I-2025-06962"/>
    <s v="Aliados por el Agua: Evento Adaptación Comunitaria al Cambio Climático (CBA)"/>
    <x v="2"/>
    <x v="36"/>
    <x v="0"/>
    <s v="Co-inversor - Fundación Avina (FA)"/>
    <x v="4"/>
    <x v="4"/>
    <x v="4"/>
    <s v="Organizado por Avina"/>
    <s v="Brasil"/>
    <s v="US Dollar"/>
    <n v="2013"/>
    <n v="2013"/>
    <s v="Pago Completo"/>
    <s v="FT 8127 Via Aerea - Gastos Alquiler de Salón, Coffee Break y Equipos"/>
    <s v="D-2025-05-29-25113"/>
  </r>
  <r>
    <d v="2025-05-30T00:00:00"/>
    <s v="Pago 7/7 - MJ"/>
    <s v="I-2024-06159"/>
    <s v="POV-PY: Coordinación Programática - Año 4 (Ma. José López)"/>
    <x v="2"/>
    <x v="40"/>
    <x v="0"/>
    <s v="Co-inversor - Fundación Avina (FA)"/>
    <x v="0"/>
    <x v="0"/>
    <x v="0"/>
    <s v="Consultoría: Implementación de Programas"/>
    <s v="Paraguay"/>
    <s v="Guaranies Paraguayos"/>
    <n v="27090660.989999998"/>
    <n v="3386.33"/>
    <s v="Pago Completo"/>
    <s v="Pago 7/7 - MJ"/>
    <s v="D-2025-05-29-25114"/>
  </r>
  <r>
    <d v="2025-05-30T00:00:00"/>
    <s v="Desembolso Préstamo único J.Martinez"/>
    <s v="I-2025-07014"/>
    <s v="Janet Isabel Martínez Manríquez FDR 20 - Ikatu"/>
    <x v="1"/>
    <x v="1"/>
    <x v="0"/>
    <s v="Co-inversor - Fundación Avina (FA)"/>
    <x v="1"/>
    <x v="1"/>
    <x v="1"/>
    <s v="Cooperación Financiera Reembolsable"/>
    <s v="Chile"/>
    <s v="Pesos Chilenos"/>
    <n v="5000000"/>
    <n v="5317.96"/>
    <s v="Pago Completo"/>
    <s v="Desembolso Préstamo único J.Martinez"/>
    <s v="D-2025-05-29-25119"/>
  </r>
  <r>
    <d v="2025-05-30T00:00:00"/>
    <s v="Reintegro Marcela Guillibrand - Gastos de Viaje Alto Tarapacá"/>
    <s v="I-2025-06835"/>
    <s v="+Água - Consultoría Programática Chile"/>
    <x v="1"/>
    <x v="55"/>
    <x v="0"/>
    <s v="Co-inversor - Fundación Avina (FA)"/>
    <x v="4"/>
    <x v="12"/>
    <x v="12"/>
    <s v="Consultoría: Implementación de Programas"/>
    <s v="Chile"/>
    <s v="Pesos Chilenos"/>
    <n v="213726"/>
    <n v="228.01"/>
    <s v="Pago Completo"/>
    <s v="Reintegro Marcela Guillibrand - Gastos de Viaje Alto Tarapacá"/>
    <s v="D-2025-05-28-25108"/>
  </r>
  <r>
    <d v="2025-05-30T00:00:00"/>
    <s v="Marcela Guilibrand - Consultoría"/>
    <s v="I-2025-06835"/>
    <s v="+Água - Consultoría Programática Chile"/>
    <x v="1"/>
    <x v="55"/>
    <x v="0"/>
    <s v="Co-inversor - Fundación Avina (FA)"/>
    <x v="4"/>
    <x v="12"/>
    <x v="12"/>
    <s v="Consultoría: Implementación de Programas"/>
    <s v="Chile"/>
    <s v="Pesos Chilenos"/>
    <n v="853679"/>
    <n v="910.72"/>
    <s v="Pago Completo"/>
    <s v="Marcela Guilibrand - Consultoría"/>
    <s v="D-2025-05-28-25107"/>
  </r>
  <r>
    <d v="2025-05-30T00:00:00"/>
    <s v="Pago Aquisición teléfono - NO PAGAR - tarjeta Cintia Vetromile"/>
    <s v="I-2024-06755"/>
    <s v="GCF BRA | Aquisición del equipos proyecto Marajó"/>
    <x v="2"/>
    <x v="2"/>
    <x v="0"/>
    <s v="Co-inversor - Fundación Avina (FA)"/>
    <x v="0"/>
    <x v="0"/>
    <x v="0"/>
    <s v="Consultoría: Contratación de servicios/Otros"/>
    <s v="Brasil"/>
    <s v="US Dollar"/>
    <n v="472.14"/>
    <n v="472.14"/>
    <s v="Pago Completo"/>
    <s v="Pago Aquisición teléfono - NO PAGAR - tarjeta Cintia Vetromile"/>
    <s v="D-2025-01-17-24314"/>
  </r>
  <r>
    <d v="2025-06-02T00:00:00"/>
    <s v="Pago 10 Sindy I-5432"/>
    <s v="I-2022-05432"/>
    <s v="ASDI: Consultoría Guatemala Sindy Hernández"/>
    <x v="2"/>
    <x v="5"/>
    <x v="0"/>
    <s v="Co-inversor - Fundación Avina (FA)"/>
    <x v="3"/>
    <x v="9"/>
    <x v="9"/>
    <s v="Consultoría: Implementación de Programas"/>
    <s v="Guatemala"/>
    <s v="Quetzales Guatemaltecos"/>
    <n v="59084"/>
    <n v="7698.94"/>
    <s v="Pago Completo"/>
    <s v="Pago 10 Sindy I-5432"/>
    <s v="D-2025-05-21-25045"/>
  </r>
  <r>
    <d v="2025-06-02T00:00:00"/>
    <s v="Pago 12 Caja Chica Sindy I-5446 - Reintegro y gastos Viaje evento OCDE"/>
    <s v="I-2023-05446"/>
    <s v="ASDI: Caja Chica Sindy - Guatemala"/>
    <x v="2"/>
    <x v="5"/>
    <x v="0"/>
    <s v="Co-inversor - Fundación Avina (FA)"/>
    <x v="3"/>
    <x v="9"/>
    <x v="9"/>
    <s v="Consultoría: Contratación de servicios/Otros"/>
    <s v="Guatemala"/>
    <s v="US Dollar"/>
    <n v="3000"/>
    <n v="3000"/>
    <s v="Pago Completo"/>
    <s v="Pago 12 Caja Chica Sindy I-5446 - Reintegro y gastos Viaje evento OCDE"/>
    <s v="D-2025-05-29-25120"/>
  </r>
  <r>
    <d v="2025-06-03T00:00:00"/>
    <s v="Despesas de viagem - alimentação e deslocamento"/>
    <s v="I-2025-07066"/>
    <s v="GCF BRA | Participação Evento TEDX Amazônia - Bianca da Silva"/>
    <x v="5"/>
    <x v="2"/>
    <x v="0"/>
    <s v="Co-inversor - Fundación Avina (FA)"/>
    <x v="0"/>
    <x v="11"/>
    <x v="11"/>
    <s v="Contratación de servicios/Viajes/Hoteles/Viáticos"/>
    <s v="Brasil"/>
    <s v="Reales"/>
    <n v="1000"/>
    <n v="176.88"/>
    <s v="Pago Completo"/>
    <s v="Despesas de viagem - alimentação e deslocamento"/>
    <s v="D-2025-06-02-25130"/>
  </r>
  <r>
    <d v="2025-06-03T00:00:00"/>
    <s v="Honorarios mayo 2025 - Fiorella Tomasello"/>
    <s v="I-2025-06833"/>
    <s v="UE Redes Chaco - consultoría administrativa (Fiorella Tomasello)"/>
    <x v="0"/>
    <x v="56"/>
    <x v="0"/>
    <s v="Co-inversor - Fundación Avina (FA)"/>
    <x v="0"/>
    <x v="0"/>
    <x v="0"/>
    <s v="Consultoría: Implementación de Programas"/>
    <s v="Argentina"/>
    <s v="Pesos Argentinos"/>
    <n v="2115600"/>
    <n v="1786.82"/>
    <s v="Pago Completo"/>
    <s v="Honorarios mayo 2025 - Fiorella Tomasello"/>
    <s v="D-2025-05-30-25123"/>
  </r>
  <r>
    <d v="2025-06-03T00:00:00"/>
    <s v="Eventos Marajó Resiliente - Junho 2025"/>
    <s v="I-2024-06190"/>
    <s v="GCF BRA | Eventos e Viagens - Projeto Marajó"/>
    <x v="5"/>
    <x v="2"/>
    <x v="0"/>
    <s v="Co-inversor - Fundación Avina (FA)"/>
    <x v="0"/>
    <x v="11"/>
    <x v="11"/>
    <s v="Organizado por Avina"/>
    <s v="Brasil"/>
    <s v="Reales"/>
    <n v="15000"/>
    <n v="2653.18"/>
    <s v="Pago Completo"/>
    <s v="Eventos Marajó Resiliente - Junho 2025"/>
    <s v="D-2025-06-02-25129"/>
  </r>
  <r>
    <d v="2025-06-03T00:00:00"/>
    <s v="Baixa de Adiantamento - Emerson Miranda"/>
    <s v="I-2024-06592"/>
    <s v="GCF BRA - Articulador Local Marajó - Emerson Miranda"/>
    <x v="5"/>
    <x v="2"/>
    <x v="0"/>
    <s v="Co-inversor - Fundación Avina (FA)"/>
    <x v="0"/>
    <x v="0"/>
    <x v="0"/>
    <s v="Consultoría: Implementación de Programas"/>
    <s v="Brasil"/>
    <s v="Reales"/>
    <n v="1500"/>
    <n v="265.32"/>
    <s v="Pago Completo"/>
    <s v="Baixa de Adiantamento - Emerson Miranda"/>
    <s v="D-2025-06-05-25154"/>
  </r>
  <r>
    <d v="2025-06-03T00:00:00"/>
    <s v="Reemb. Mari Brito Encontro RJ CLUA"/>
    <s v="I-2025-06814"/>
    <s v="WTT GER - Viagens 2025 - Via Aérea e adiantamentos"/>
    <x v="3"/>
    <x v="60"/>
    <x v="1"/>
    <s v="WTT Institucional"/>
    <x v="2"/>
    <x v="2"/>
    <x v="2"/>
    <s v="Contratación de servicios/Viajes/Hoteles/Viáticos"/>
    <s v="Brasil"/>
    <s v="Reales"/>
    <n v="175.1"/>
    <n v="30.97"/>
    <s v="Pago Completo"/>
    <s v="Reemb. Mari Brito Encontro RJ CLUA"/>
    <s v="D-2025-06-03-25135"/>
  </r>
  <r>
    <d v="2025-06-03T00:00:00"/>
    <s v="Reemb. Angélica A-1736 ITV"/>
    <s v="I-2025-06814"/>
    <s v="WTT GER - Viagens 2025 - Via Aérea e adiantamentos"/>
    <x v="3"/>
    <x v="69"/>
    <x v="1"/>
    <s v="WTT Institucional"/>
    <x v="2"/>
    <x v="2"/>
    <x v="2"/>
    <s v="Contratación de servicios/Viajes/Hoteles/Viáticos"/>
    <s v="Brasil"/>
    <s v="Reales"/>
    <n v="609.82000000000005"/>
    <n v="107.86"/>
    <s v="Pago Completo"/>
    <s v="Reemb. Angélica A-1736 ITV"/>
    <s v="D-2025-06-03-25134"/>
  </r>
  <r>
    <d v="2025-06-03T00:00:00"/>
    <s v="Factura B001-8585 Primer pago - Adecuación de Estrategia de Integración Recicladores"/>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7200"/>
    <n v="7200"/>
    <s v="Pago Completo"/>
    <s v="Factura B001-8585 Primer pago - Adecuación de Estrategia de Integración Recicladores"/>
    <s v="D-2025-05-30-25121"/>
  </r>
  <r>
    <d v="2025-06-04T00:00:00"/>
    <s v="2° Pagamento - Relatório de Atividades"/>
    <s v="I-2024-06456"/>
    <s v="GCF BRA | FPIC Process - Apó Socioambiental"/>
    <x v="2"/>
    <x v="2"/>
    <x v="0"/>
    <s v="Co-inversor - Fundación Avina (FA)"/>
    <x v="0"/>
    <x v="11"/>
    <x v="11"/>
    <s v="Consultoría: Contratación de servicios/Otros"/>
    <s v="Brasil"/>
    <s v="US Dollar"/>
    <n v="15000"/>
    <n v="15000"/>
    <s v="Pago Completo"/>
    <s v="2° Pagamento - Relatório de Atividades"/>
    <s v="D-2025-06-03-25132"/>
  </r>
  <r>
    <d v="2025-06-04T00:00:00"/>
    <s v="Fatura Allegrotour 48141 + tasas"/>
    <s v="I-2025-06977"/>
    <s v="Aguas do Marajó: Assessoria Jurídica Programática"/>
    <x v="2"/>
    <x v="67"/>
    <x v="0"/>
    <s v="Co-inversor - Fundación Avina (FA)"/>
    <x v="4"/>
    <x v="12"/>
    <x v="12"/>
    <s v="Consultoría: Implementación de Programas"/>
    <s v="Brasil"/>
    <s v="US Dollar"/>
    <n v="516.04999999999995"/>
    <n v="516.04999999999995"/>
    <s v="Pago Completo"/>
    <s v="Fatura Allegrotour 48141 + tasas"/>
    <s v="D-2025-06-03-25137"/>
  </r>
  <r>
    <d v="2025-06-04T00:00:00"/>
    <s v="Juana Penayo - Consultoría"/>
    <s v="I-2025-06860"/>
    <s v="Lazos de Agua: Consultoria Programática País"/>
    <x v="2"/>
    <x v="45"/>
    <x v="0"/>
    <s v="Co-inversor - Fundación Avina (FA)"/>
    <x v="4"/>
    <x v="12"/>
    <x v="12"/>
    <s v="Consultoría: Implementación de Programas"/>
    <s v="Paraguay"/>
    <s v="Guaranies Paraguayos"/>
    <n v="34995579.399999999"/>
    <n v="4374.45"/>
    <s v="Pago Completo"/>
    <s v="Juana Penayo - Consultoría"/>
    <s v="D-2025-05-28-25100"/>
  </r>
  <r>
    <d v="2025-06-04T00:00:00"/>
    <s v="Reembolso Juana Penayo - Gastos de Viaje Visita Pro Natura"/>
    <s v="I-2025-06860"/>
    <s v="Lazos de Agua: Consultoria Programática País"/>
    <x v="2"/>
    <x v="45"/>
    <x v="0"/>
    <s v="Co-inversor - Fundación Avina (FA)"/>
    <x v="4"/>
    <x v="12"/>
    <x v="12"/>
    <s v="Consultoría: Implementación de Programas"/>
    <s v="Paraguay"/>
    <s v="US Dollar"/>
    <n v="107"/>
    <n v="107"/>
    <s v="Pago Completo"/>
    <s v="Reembolso Juana Penayo - Gastos de Viaje Visita Pro Natura"/>
    <s v="D-2025-05-28-25110"/>
  </r>
  <r>
    <d v="2025-06-04T00:00:00"/>
    <s v="Pago 1 - Margarita Gutiérrez"/>
    <s v="I-2025-07049"/>
    <s v="Lazos de Agua: Programmatic and Strategy Support Mexico"/>
    <x v="2"/>
    <x v="105"/>
    <x v="0"/>
    <s v="Avina Americas – Fundación Avina (AA-FA)"/>
    <x v="4"/>
    <x v="12"/>
    <x v="12"/>
    <s v="Consultoría: Implementación de Programas"/>
    <s v="México"/>
    <s v="Pesos Mexicanos"/>
    <n v="61220.51"/>
    <n v="3099.77"/>
    <s v="Pago Completo"/>
    <s v="Pago 1 - Margarita Gutiérrez"/>
    <s v="D-2025-05-30-25124"/>
  </r>
  <r>
    <d v="2025-06-04T00:00:00"/>
    <s v="Pago único"/>
    <s v="I-2025-07021"/>
    <s v="CLUA | Illustration and organization of the Adaptive Good Practices Study Guide"/>
    <x v="2"/>
    <x v="4"/>
    <x v="0"/>
    <s v="Co-inversor - Fundación Avina (FA)"/>
    <x v="0"/>
    <x v="11"/>
    <x v="11"/>
    <s v="Consultoría: Contratación de servicios/Otros"/>
    <s v="Brasil"/>
    <s v="Reales"/>
    <n v="6000"/>
    <n v="1061.27"/>
    <s v="Pago Completo"/>
    <s v="Pago único"/>
    <s v="D-2025-06-02-25127"/>
  </r>
  <r>
    <d v="2025-06-04T00:00:00"/>
    <s v="FT 8128 - Via Aerea - Gastos Consultores - Hospedagem"/>
    <s v="I-2025-06987"/>
    <s v="Intercambios - Águas do Marajó (Ceará y Santarém)"/>
    <x v="2"/>
    <x v="67"/>
    <x v="0"/>
    <s v="Co-inversor - Fundación Avina (FA)"/>
    <x v="4"/>
    <x v="12"/>
    <x v="12"/>
    <s v="Organizado por Avina"/>
    <s v="Brasil"/>
    <s v="US Dollar"/>
    <n v="234.47"/>
    <n v="234.47"/>
    <s v="Pago Completo"/>
    <s v="FT 8128 - Via Aerea - Gastos Consultores - Hospedagem"/>
    <s v="D-2025-05-29-25116"/>
  </r>
  <r>
    <d v="2025-06-04T00:00:00"/>
    <s v="Pago Maio Validação de Dados"/>
    <s v="I-2025-06791"/>
    <s v="CLUA | Consultoria Seleção de Beneficiários- Marcelo Tavares"/>
    <x v="2"/>
    <x v="4"/>
    <x v="0"/>
    <s v="Co-inversor - Fundación Avina (FA)"/>
    <x v="0"/>
    <x v="11"/>
    <x v="11"/>
    <s v="Consultoría: Contratación de servicios/Otros"/>
    <s v="Brasil"/>
    <s v="Reales"/>
    <n v="14400"/>
    <n v="2547.0500000000002"/>
    <s v="Pago Completo"/>
    <s v="Pago Maio Validação de Dados"/>
    <s v="D-2025-06-03-25133"/>
  </r>
  <r>
    <d v="2025-06-04T00:00:00"/>
    <s v="Desembolso 2"/>
    <s v="I-2024-06182"/>
    <s v="POV-VAC-BR: IEB Belém | Coalizão de Vozes pela Ação Climática Justa no Marajó - VAC Marajó"/>
    <x v="2"/>
    <x v="40"/>
    <x v="0"/>
    <s v="Co-inversor - Fundación Avina (FA)"/>
    <x v="0"/>
    <x v="11"/>
    <x v="11"/>
    <s v="Donación efectivo más de U$D 3K y menos de U$D 50K"/>
    <s v="Brasil"/>
    <s v="US Dollar"/>
    <n v="6000"/>
    <n v="6000"/>
    <s v="Pago Completo"/>
    <s v="Desembolso 2"/>
    <s v="D-2025-05-30-25125"/>
  </r>
  <r>
    <d v="2025-06-04T00:00:00"/>
    <s v="1st payment I-2025-06869 Yanina Flores"/>
    <s v="I-2025-06869"/>
    <s v="MapBiomas: Coordinación logística lanzamiento de la Red en México  - Yanina Flores"/>
    <x v="4"/>
    <x v="10"/>
    <x v="2"/>
    <s v="Co-inversor - Avina Americas (AA)"/>
    <x v="0"/>
    <x v="6"/>
    <x v="6"/>
    <s v="Consultoría: Contratación de servicios/Otros"/>
    <s v="México"/>
    <s v="US Dollar"/>
    <n v="6615.68"/>
    <n v="6615.68"/>
    <s v="Pago Completo"/>
    <s v="1st payment I-2025-06869 Yanina Flores"/>
    <s v="D-2025-06-04-25148"/>
  </r>
  <r>
    <d v="2025-06-04T00:00:00"/>
    <s v="I-2024-06337 Desembolso enmienda"/>
    <s v="I-2024-06337"/>
    <s v="Latitud R  C1 ARG Fortalecimiento de la Comercialización Colectiva y Proyecto Tonelada Justa"/>
    <x v="4"/>
    <x v="96"/>
    <x v="2"/>
    <s v="Co-inversor - Avina Americas (AA)"/>
    <x v="6"/>
    <x v="19"/>
    <x v="19"/>
    <s v="Donación efectivo más de U$D 50K"/>
    <s v="Argentina"/>
    <s v="US Dollar"/>
    <n v="1740"/>
    <n v="1740"/>
    <s v="Pago Completo"/>
    <s v="I-2024-06337 Desembolso enmienda"/>
    <s v="D-2025-05-22-25047"/>
  </r>
  <r>
    <d v="2025-06-04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5-29-25115"/>
  </r>
  <r>
    <d v="2025-06-04T00:00:00"/>
    <s v="Pago único"/>
    <s v="I-2025-07020"/>
    <s v="CLUA - Inserting and updating beneficiary data"/>
    <x v="2"/>
    <x v="4"/>
    <x v="0"/>
    <s v="Co-inversor - Fundación Avina (FA)"/>
    <x v="0"/>
    <x v="11"/>
    <x v="11"/>
    <s v="Consultoría: Contratación de servicios/Otros"/>
    <s v="Brasil"/>
    <s v="Reales"/>
    <n v="11500"/>
    <n v="2034.1"/>
    <s v="Pago Completo"/>
    <s v="Pago único"/>
    <s v="D-2025-06-02-25128"/>
  </r>
  <r>
    <d v="2025-06-04T00:00:00"/>
    <s v="F 50341 Allegrotour - Gasto de Vuelo Buenos/Washington- Saved"/>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aved"/>
    <s v="D-2025-06-03-25144"/>
  </r>
  <r>
    <d v="2025-06-04T00:00:00"/>
    <s v="I-2024-06337 Desembolso 2"/>
    <s v="I-2024-06337"/>
    <s v="Latitud R  C1 ARG Fortalecimiento de la Comercialización Colectiva y Proyecto Tonelada Justa"/>
    <x v="4"/>
    <x v="87"/>
    <x v="2"/>
    <s v="Co-inversor - Avina Americas (AA)"/>
    <x v="6"/>
    <x v="19"/>
    <x v="19"/>
    <s v="Donación efectivo más de U$D 50K"/>
    <s v="Argentina"/>
    <s v="US Dollar"/>
    <n v="18260"/>
    <n v="18260"/>
    <s v="Pago Completo"/>
    <s v="I-2024-06337 Desembolso 2"/>
    <s v="D-2025-05-22-25048"/>
  </r>
  <r>
    <d v="2025-06-04T00:00:00"/>
    <s v="Fatura Allegrotour 48328 - Gastos de Hospedaje"/>
    <s v="I-2025-06977"/>
    <s v="Aguas do Marajó: Assessoria Jurídica Programática"/>
    <x v="2"/>
    <x v="67"/>
    <x v="0"/>
    <s v="Co-inversor - Fundación Avina (FA)"/>
    <x v="4"/>
    <x v="12"/>
    <x v="12"/>
    <s v="Consultoría: Implementación de Programas"/>
    <s v="Brasil"/>
    <s v="US Dollar"/>
    <n v="340"/>
    <n v="340"/>
    <s v="Pago Completo"/>
    <s v="Fatura Allegrotour 48328 - Gastos de Hospedaje"/>
    <s v="D-2025-06-03-25136"/>
  </r>
  <r>
    <d v="2025-06-04T00:00:00"/>
    <s v="Reembolso de gastos viaje a Washington- Romina Malagamba"/>
    <s v="I-2024-06723"/>
    <s v="Lazos de Agua: contratación especialista MEL"/>
    <x v="2"/>
    <x v="6"/>
    <x v="0"/>
    <s v="Co-inversor - Fundación Avina (FA)"/>
    <x v="4"/>
    <x v="12"/>
    <x v="12"/>
    <s v="Consultoría: Implementación de Programas"/>
    <s v="Paraguay"/>
    <s v="US Dollar"/>
    <n v="205.78"/>
    <n v="205.78"/>
    <s v="Pago Completo"/>
    <s v="Reembolso de gastos viaje a Washington- Romina Malagamba"/>
    <s v="D-2025-06-03-25146"/>
  </r>
  <r>
    <d v="2025-06-04T00:00:00"/>
    <s v="01 Desembolso Pulso Público"/>
    <s v="I-2025-06961"/>
    <s v="BASE: Pulso Publico"/>
    <x v="2"/>
    <x v="90"/>
    <x v="0"/>
    <s v="Co-inversor - Fundación Avina (FA)"/>
    <x v="7"/>
    <x v="22"/>
    <x v="25"/>
    <s v="Donación efectivo más de U$D 3K y menos de U$D 50K"/>
    <s v="Brasil"/>
    <s v="US Dollar"/>
    <n v="9632.64"/>
    <n v="9632.64"/>
    <s v="Pago Completo"/>
    <s v="01 Desembolso Pulso Público"/>
    <s v="D-2025-06-02-25126"/>
  </r>
  <r>
    <d v="2025-06-04T00:00:00"/>
    <s v="Reembolso Marvson Andrade  - Gastos Intercâmbio"/>
    <s v="I-2025-06987"/>
    <s v="Intercambios - Águas do Marajó (Ceará y Santarém)"/>
    <x v="2"/>
    <x v="67"/>
    <x v="0"/>
    <s v="Co-inversor - Fundación Avina (FA)"/>
    <x v="4"/>
    <x v="12"/>
    <x v="12"/>
    <s v="Organizado por Avina"/>
    <s v="Brasil"/>
    <s v="US Dollar"/>
    <n v="573.63"/>
    <n v="573.63"/>
    <s v="Pago Completo"/>
    <s v="Reembolso Marvson Andrade  - Gastos Intercâmbio"/>
    <s v="D-2025-06-02-25131"/>
  </r>
  <r>
    <d v="2025-06-04T00:00:00"/>
    <s v="Pago 1- 60% Comunicreadores"/>
    <s v="I-2025-07026"/>
    <s v="Lazos de Agua: Evento Awareness"/>
    <x v="2"/>
    <x v="105"/>
    <x v="0"/>
    <s v="Avina Americas – Fundación Avina (AA-FA)"/>
    <x v="4"/>
    <x v="4"/>
    <x v="4"/>
    <s v="Consultoría: Contratación de servicios/Otros"/>
    <s v="México"/>
    <s v="US Dollar"/>
    <n v="25045.759999999998"/>
    <n v="25045.759999999998"/>
    <s v="Pago Completo"/>
    <s v="Pago 1- 60% Comunicreadores"/>
    <s v="D-2025-06-03-25140"/>
  </r>
  <r>
    <d v="2025-06-05T00:00:00"/>
    <s v="Primer pago - I-06923 José Valverde"/>
    <s v="I-2025-06923"/>
    <s v="ASDI: Consultoría MEL José Pablo Valverde"/>
    <x v="2"/>
    <x v="5"/>
    <x v="0"/>
    <s v="Co-inversor - Fundación Avina (FA)"/>
    <x v="3"/>
    <x v="9"/>
    <x v="9"/>
    <s v="Consultoría: Implementación de Programas"/>
    <s v="Guatemala"/>
    <s v="US Dollar"/>
    <n v="3000"/>
    <n v="3000"/>
    <s v="Pago Completo"/>
    <s v="Primer pago - I-06923 José Valverde"/>
    <s v="D-2025-06-03-25138"/>
  </r>
  <r>
    <d v="2025-06-05T00:00:00"/>
    <s v="Pago 3 CCICH I-06778"/>
    <s v="I-2024-06778"/>
    <s v="ASDI: CCICH-CONECTA"/>
    <x v="2"/>
    <x v="5"/>
    <x v="0"/>
    <s v="Co-inversor - Fundación Avina (FA)"/>
    <x v="3"/>
    <x v="3"/>
    <x v="3"/>
    <s v="Donación efectivo más de U$D 3K y menos de U$D 50K"/>
    <s v="Honduras"/>
    <s v="US Dollar"/>
    <n v="7500"/>
    <n v="7500"/>
    <s v="Pago Completo"/>
    <s v="Pago 3 CCICH I-06778"/>
    <s v="D-2025-06-03-25143"/>
  </r>
  <r>
    <d v="2025-06-05T00:00:00"/>
    <s v="Honorarios Mayo 2025 - Yaiza Reid Rata"/>
    <s v="I-2024-06315"/>
    <s v="UE Redes Chaco - Coordinación del proyecto (Yaiza Reid Rata) - año II"/>
    <x v="0"/>
    <x v="56"/>
    <x v="0"/>
    <s v="Co-inversor - Fundación Avina (FA)"/>
    <x v="0"/>
    <x v="0"/>
    <x v="0"/>
    <s v="Consultoría: Implementación de Programas"/>
    <s v="Argentina"/>
    <s v="Pesos Argentinos"/>
    <n v="3417985"/>
    <n v="2869.84"/>
    <s v="Pago Completo"/>
    <s v="Honorarios Mayo 2025 - Yaiza Reid Rata"/>
    <s v="D-2025-06-04-25147"/>
  </r>
  <r>
    <d v="2025-06-05T00:00:00"/>
    <s v="Pago 2 CCICH I-06778"/>
    <s v="I-2024-06778"/>
    <s v="ASDI: CCICH-CONECTA"/>
    <x v="2"/>
    <x v="5"/>
    <x v="0"/>
    <s v="Co-inversor - Fundación Avina (FA)"/>
    <x v="3"/>
    <x v="3"/>
    <x v="3"/>
    <s v="Donación efectivo más de U$D 3K y menos de U$D 50K"/>
    <s v="Honduras"/>
    <s v="US Dollar"/>
    <n v="17000"/>
    <n v="17000"/>
    <s v="Pago Completo"/>
    <s v="Pago 2 CCICH I-06778"/>
    <s v="D-2025-06-03-25142"/>
  </r>
  <r>
    <d v="2025-06-06T00:00:00"/>
    <s v="F 51063 Allegrotour - Gasto de hospedaje Washington"/>
    <s v="I-2024-06723"/>
    <s v="Lazos de Agua: contratación especialista MEL"/>
    <x v="2"/>
    <x v="6"/>
    <x v="0"/>
    <s v="Co-inversor - Fundación Avina (FA)"/>
    <x v="4"/>
    <x v="12"/>
    <x v="12"/>
    <s v="Consultoría: Implementación de Programas"/>
    <s v="Paraguay"/>
    <s v="US Dollar"/>
    <n v="384.14"/>
    <n v="384.14"/>
    <s v="Pago Completo"/>
    <s v="F 51063 Allegrotour - Gasto de hospedaje Washington"/>
    <s v="D-2025-06-03-25145"/>
  </r>
  <r>
    <d v="2025-06-06T00:00:00"/>
    <s v="Pago unico"/>
    <s v="I-2025-06974"/>
    <s v="Capacitación transición justa a equipo Innovación Laboral"/>
    <x v="2"/>
    <x v="27"/>
    <x v="0"/>
    <s v="Co-inversor - Fundación Avina (FA)"/>
    <x v="3"/>
    <x v="3"/>
    <x v="3"/>
    <s v="Consultoría: Contratación de servicios/Otros"/>
    <s v="Chile"/>
    <s v="US Dollar"/>
    <n v="1079"/>
    <n v="1079"/>
    <s v="Pago Completo"/>
    <s v="Pago unico"/>
    <s v="D-2025-06-05-25155"/>
  </r>
  <r>
    <d v="2025-06-06T00:00:00"/>
    <s v="2do Desembolso consultoria Periplo"/>
    <s v="I-2024-06734"/>
    <s v="UE Chile-Periplo Promoviendo la participación electoral y cohesión social (Alianza Nómade)"/>
    <x v="1"/>
    <x v="65"/>
    <x v="0"/>
    <s v="Co-inversor - Fundación Avina (FA)"/>
    <x v="3"/>
    <x v="9"/>
    <x v="9"/>
    <s v="Consultoría: Implementación de Programas"/>
    <s v="Chile"/>
    <s v="Pesos Chilenos"/>
    <n v="1200000"/>
    <n v="1289.23"/>
    <s v="Pago Completo"/>
    <s v="2do Desembolso consultoria Periplo"/>
    <s v="D-2025-06-04-25151"/>
  </r>
  <r>
    <d v="2025-06-06T00:00:00"/>
    <s v="Pago unico I-6804"/>
    <s v="I-2025-06804"/>
    <s v="SURGE | Juventudes por la seguridad vial | Derechos Urbanos | Roberto Josué Rodríguez Santiago"/>
    <x v="4"/>
    <x v="76"/>
    <x v="2"/>
    <s v="Co-inversor - Avina Americas (AA)"/>
    <x v="5"/>
    <x v="18"/>
    <x v="18"/>
    <s v="Consultoría: Inversiones"/>
    <s v="México"/>
    <s v="US Dollar"/>
    <n v="25000"/>
    <n v="25000"/>
    <s v="Pago Completo"/>
    <s v="Pago unico I-6804"/>
    <s v="D-2025-06-04-25149"/>
  </r>
  <r>
    <d v="2025-06-06T00:00:00"/>
    <s v="Maria Pia Montero Consultoria MEL mayo2025"/>
    <s v="I-2025-07067"/>
    <s v="UE Chile - Periplo Consultoria MEL M.Montero"/>
    <x v="1"/>
    <x v="65"/>
    <x v="0"/>
    <s v="Co-inversor - Fundación Avina (FA)"/>
    <x v="3"/>
    <x v="9"/>
    <x v="9"/>
    <s v="Consultoría: Implementación de Programas"/>
    <s v="Chile"/>
    <s v="Pesos Chilenos"/>
    <n v="220000"/>
    <n v="236.36"/>
    <s v="Pago Completo"/>
    <s v="Maria Pia Montero Consultoria MEL mayo2025"/>
    <s v="D-2025-06-04-25152"/>
  </r>
  <r>
    <d v="2025-06-06T00:00:00"/>
    <s v="Factura 705969078 - 2 Pago - Chiapas - Ecocyc"/>
    <s v="I-2024-06376"/>
    <s v="Latitud R-MEX - Recicladoras a Domicilio - Red Chiapas - Ecocyc"/>
    <x v="6"/>
    <x v="23"/>
    <x v="0"/>
    <s v="Avina Americas – Fundación Avina (AA-FA)"/>
    <x v="6"/>
    <x v="10"/>
    <x v="10"/>
    <s v="Consultoría: Implementación de Programas"/>
    <s v="México"/>
    <s v="Pesos Mexicanos"/>
    <n v="36000"/>
    <n v="1877.93"/>
    <s v="Pago Completo"/>
    <s v="Factura 705969078 - 2 Pago - Chiapas - Ecocyc"/>
    <s v="D-2025-06-03-25139"/>
  </r>
  <r>
    <d v="2025-06-06T00:00:00"/>
    <s v="Catering Inauguracion taller facilitadores Periplo"/>
    <s v="I-2025-06972"/>
    <s v="UE Chile-Periplo: Talleres proyecto 2025"/>
    <x v="1"/>
    <x v="65"/>
    <x v="0"/>
    <s v="Co-inversor - Fundación Avina (FA)"/>
    <x v="3"/>
    <x v="3"/>
    <x v="3"/>
    <s v="Contratación de servicios/Viajes/Hoteles/Viáticos"/>
    <s v="Chile"/>
    <s v="Pesos Chilenos"/>
    <n v="398650"/>
    <n v="428.29"/>
    <s v="Pago Completo"/>
    <s v="Catering Inauguracion taller facilitadores Periplo"/>
    <s v="D-2025-05-30-25122"/>
  </r>
  <r>
    <d v="2025-06-09T00:00:00"/>
    <s v="Pago bimensal - abril e maio"/>
    <s v="I-2024-06592"/>
    <s v="GCF BRA - Articulador Local Marajó - Emerson Miranda"/>
    <x v="5"/>
    <x v="2"/>
    <x v="0"/>
    <s v="Co-inversor - Fundación Avina (FA)"/>
    <x v="0"/>
    <x v="0"/>
    <x v="0"/>
    <s v="Consultoría: Implementación de Programas"/>
    <s v="Brasil"/>
    <s v="Reales"/>
    <n v="7338.1"/>
    <n v="1316.09"/>
    <s v="Pago Completo"/>
    <s v="Pago bimensal - abril e maio"/>
    <s v="D-2025-06-06-25156"/>
  </r>
  <r>
    <d v="2025-06-09T00:00:00"/>
    <s v="F D115684 Hospedaje - Miriam, Margarita y Midi"/>
    <s v="I-2025-07062"/>
    <s v="Lazos de Agua: Gastos Evento Awareness"/>
    <x v="2"/>
    <x v="105"/>
    <x v="0"/>
    <s v="Avina Americas – Fundación Avina (AA-FA)"/>
    <x v="4"/>
    <x v="4"/>
    <x v="4"/>
    <s v="Organizado por Avina"/>
    <s v="México"/>
    <s v="US Dollar"/>
    <n v="830"/>
    <n v="830"/>
    <s v="Pago Completo"/>
    <s v="F D115684 Hospedaje - Miriam, Margarita y Midi"/>
    <s v="D-2025-06-06-25162"/>
  </r>
  <r>
    <d v="2025-06-09T00:00:00"/>
    <s v="Reemb. Yurik A-1736"/>
    <s v="I-2025-06814"/>
    <s v="WTT GER - Viagens 2025 - Via Aérea e adiantamentos"/>
    <x v="3"/>
    <x v="69"/>
    <x v="1"/>
    <s v="WTT Institucional"/>
    <x v="2"/>
    <x v="2"/>
    <x v="2"/>
    <s v="Contratación de servicios/Viajes/Hoteles/Viáticos"/>
    <s v="Brasil"/>
    <s v="Reales"/>
    <n v="687.45"/>
    <n v="122.88"/>
    <s v="Pago Completo"/>
    <s v="Reemb. Yurik A-1736"/>
    <s v="D-2025-06-06-25160"/>
  </r>
  <r>
    <d v="2025-06-09T00:00:00"/>
    <s v="Materiais para projeto - junho 2025"/>
    <s v="I-2024-06190"/>
    <s v="GCF BRA | Eventos e Viagens - Projeto Marajó"/>
    <x v="5"/>
    <x v="4"/>
    <x v="0"/>
    <s v="Co-inversor - Fundación Avina (FA)"/>
    <x v="0"/>
    <x v="11"/>
    <x v="11"/>
    <s v="Organizado por Avina"/>
    <s v="Brasil"/>
    <s v="Reales"/>
    <n v="1075"/>
    <n v="190.14"/>
    <s v="Pago Completo"/>
    <s v="Materiais para projeto - junho 2025"/>
    <s v="D-2025-06-04-25153"/>
  </r>
  <r>
    <d v="2025-06-10T00:00:00"/>
    <s v="Desembolso único LIDEMA - Amazonía"/>
    <s v="I-2025-07005"/>
    <s v="Amazonía: LIDEMA | AIBAE - Ríos como sujetos de derechos"/>
    <x v="2"/>
    <x v="103"/>
    <x v="0"/>
    <s v="Avina Americas – Fundación Avina (AA-FA)"/>
    <x v="0"/>
    <x v="11"/>
    <x v="11"/>
    <s v="Donación efectivo más de U$D 3K y menos de U$D 50K"/>
    <s v="Bolivia"/>
    <s v="US Dollar"/>
    <n v="10000"/>
    <n v="10000"/>
    <s v="Pago Completo"/>
    <s v="Desembolso único LIDEMA - Amazonía"/>
    <s v="D-2025-06-09-25170"/>
  </r>
  <r>
    <d v="2025-06-10T00:00:00"/>
    <s v="Reembolso Aler Donadío - Gastos de Viaje"/>
    <s v="I-2025-06962"/>
    <s v="Aliados por el Agua: Evento Adaptación Comunitaria al Cambio Climático (CBA)"/>
    <x v="2"/>
    <x v="27"/>
    <x v="0"/>
    <s v="Co-inversor - Fundación Avina (FA)"/>
    <x v="4"/>
    <x v="4"/>
    <x v="4"/>
    <s v="Organizado por Avina"/>
    <s v="Brasil"/>
    <s v="US Dollar"/>
    <n v="226.19"/>
    <n v="226.19"/>
    <s v="Pago Completo"/>
    <s v="Reembolso Aler Donadío - Gastos de Viaje"/>
    <s v="D-2025-06-09-25164"/>
  </r>
  <r>
    <d v="2025-06-11T00:00:00"/>
    <s v="Pago 2 - Consultoría Mafer Pineda"/>
    <s v="I-2025-06858"/>
    <s v="ICC: consultoría onboarding - María Fernanda Pineda"/>
    <x v="2"/>
    <x v="106"/>
    <x v="0"/>
    <s v="Co-inversor - Fundación Avina (FA)"/>
    <x v="3"/>
    <x v="9"/>
    <x v="9"/>
    <s v="Consultoría: Implementación de Programas"/>
    <s v="Perú"/>
    <s v="Nuevos Soles Peruanos"/>
    <n v="5700"/>
    <n v="1567.23"/>
    <s v="Pago Completo"/>
    <s v="Pago 2 - Consultoría Mafer Pineda"/>
    <s v="D-2025-06-09-25173"/>
  </r>
  <r>
    <d v="2025-06-11T00:00:00"/>
    <s v="Pago único"/>
    <s v="I-2025-07044"/>
    <s v="Amazonía: TEDx Amazonía"/>
    <x v="2"/>
    <x v="103"/>
    <x v="0"/>
    <s v="Avina Americas – Fundación Avina (AA-FA)"/>
    <x v="0"/>
    <x v="11"/>
    <x v="11"/>
    <s v="Donación efectivo más de U$D 3K y menos de U$D 50K"/>
    <s v="República del Congo"/>
    <s v="US Dollar"/>
    <n v="5000"/>
    <n v="5000"/>
    <s v="Pago Completo"/>
    <s v="Pago único"/>
    <s v="D-2025-06-10-25176"/>
  </r>
  <r>
    <d v="2025-06-11T00:00:00"/>
    <s v="Bx Adto Mari Brimdjam - Curso Amazônia 2030"/>
    <s v="I-2025-06814"/>
    <s v="WTT GER - Viagens 2025 - Via Aérea e adiantamentos"/>
    <x v="3"/>
    <x v="60"/>
    <x v="1"/>
    <s v="WTT Institucional"/>
    <x v="2"/>
    <x v="2"/>
    <x v="2"/>
    <s v="Contratación de servicios/Viajes/Hoteles/Viáticos"/>
    <s v="Brasil"/>
    <s v="Reales"/>
    <n v="450"/>
    <n v="81.25"/>
    <s v="Pago Completo"/>
    <s v="Bx Adto Mari Brimdjam - Curso Amazônia 2030"/>
    <s v="D-2025-06-16-25223"/>
  </r>
  <r>
    <d v="2025-06-11T00:00:00"/>
    <s v="NF 10564 Panif. Cuiaba - Baixa Adto - Coffee break Oficina"/>
    <s v="I-2025-06814"/>
    <s v="WTT GER - Viagens 2025 - Via Aérea e adiantamentos"/>
    <x v="3"/>
    <x v="42"/>
    <x v="1"/>
    <s v="WTT Institucional"/>
    <x v="2"/>
    <x v="2"/>
    <x v="2"/>
    <s v="Contratación de servicios/Viajes/Hoteles/Viáticos"/>
    <s v="Brasil"/>
    <s v="Reales"/>
    <n v="490"/>
    <n v="88.47"/>
    <s v="Pago Completo"/>
    <s v="NF 10564 Panif. Cuiaba - Baixa Adto - Coffee break Oficina"/>
    <s v="D-2025-06-11-25185"/>
  </r>
  <r>
    <d v="2025-06-11T00:00:00"/>
    <s v="Pago 1 - PSI"/>
    <s v="I-2025-06926"/>
    <s v="ICC: Public Services International LBG - Ghana"/>
    <x v="2"/>
    <x v="106"/>
    <x v="0"/>
    <s v="Co-inversor - Fundación Avina (FA)"/>
    <x v="3"/>
    <x v="3"/>
    <x v="3"/>
    <s v="Donación efectivo más de U$D 50K"/>
    <s v="Ghana"/>
    <s v="US Dollar"/>
    <n v="25000"/>
    <n v="25000"/>
    <s v="Pago Completo"/>
    <s v="Pago 1 - PSI"/>
    <s v="D-2025-06-09-25172"/>
  </r>
  <r>
    <d v="2025-06-11T00:00:00"/>
    <s v="Honorário maio"/>
    <s v="I-2024-06740"/>
    <s v="GCF BRA | Consultoría coordinación proyecto Marajó Resiliente - Lanna Peixoto"/>
    <x v="2"/>
    <x v="2"/>
    <x v="0"/>
    <s v="Co-inversor - Fundación Avina (FA)"/>
    <x v="0"/>
    <x v="0"/>
    <x v="0"/>
    <s v="Consultoría: Implementación de Programas"/>
    <s v="Brasil"/>
    <s v="Reales"/>
    <n v="16772.8"/>
    <n v="2998.14"/>
    <s v="Pago Completo"/>
    <s v="Honorário maio"/>
    <s v="D-2025-06-11-25182"/>
  </r>
  <r>
    <d v="2025-06-11T00:00:00"/>
    <s v="NF 10564 Panif. Cuiaba - Coffee break Oficina"/>
    <s v="I-2025-06814"/>
    <s v="WTT GER - Viagens 2025 - Via Aérea e adiantamentos"/>
    <x v="3"/>
    <x v="42"/>
    <x v="1"/>
    <s v="WTT Institucional"/>
    <x v="2"/>
    <x v="2"/>
    <x v="2"/>
    <s v="Contratación de servicios/Viajes/Hoteles/Viáticos"/>
    <s v="Brasil"/>
    <s v="Reales"/>
    <n v="490"/>
    <n v="87.59"/>
    <s v="Pago Completo"/>
    <s v="NF 10564 Panif. Cuiaba - Coffee break Oficina"/>
    <s v="D-2025-06-11-25186"/>
  </r>
  <r>
    <d v="2025-06-12T00:00:00"/>
    <s v="Fatura Allegrotour 53774 - Caroline Santos 50% - Pago Panamá"/>
    <s v="I-2025-06979"/>
    <s v="GCF BRA | Eventos e Viagens - projeto Marajó"/>
    <x v="2"/>
    <x v="2"/>
    <x v="0"/>
    <s v="Co-inversor - Fundación Avina (FA)"/>
    <x v="0"/>
    <x v="0"/>
    <x v="0"/>
    <s v="Organizado por Avina"/>
    <s v="Brasil"/>
    <s v="US Dollar"/>
    <n v="271.7"/>
    <n v="271.7"/>
    <s v="Pago Completo"/>
    <s v="Fatura Allegrotour 53774 - Caroline Santos 50% - Pago Panamá"/>
    <s v="D-2025-06-09-25175"/>
  </r>
  <r>
    <d v="2025-06-12T00:00:00"/>
    <s v="Reembolso a Laura - Viaje Chubut 05-05-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80492.75"/>
    <n v="151.93"/>
    <s v="Pago Completo"/>
    <s v="Reembolso a Laura - Viaje Chubut 05-05-25"/>
    <s v="D-2025-06-09-25169"/>
  </r>
  <r>
    <d v="2025-06-12T00:00:00"/>
    <s v="Fatura Allegrotour 53774 - Priscilla França 50% - Pago Panamá"/>
    <s v="I-2025-07047"/>
    <s v="GCF BRA | Reunião Planejamento Administrativa Avina e Aliados - São Paulo"/>
    <x v="2"/>
    <x v="2"/>
    <x v="0"/>
    <s v="Co-inversor - Fundación Avina (FA)"/>
    <x v="0"/>
    <x v="11"/>
    <x v="11"/>
    <s v="Contratación de servicios/Viajes/Hoteles/Viáticos"/>
    <s v="Brasil"/>
    <s v="US Dollar"/>
    <n v="271.7"/>
    <n v="271.7"/>
    <s v="Pago Completo"/>
    <s v="Fatura Allegrotour 53774 - Priscilla França 50% - Pago Panamá"/>
    <s v="D-2025-06-11-25180"/>
  </r>
  <r>
    <d v="2025-06-12T00:00:00"/>
    <s v="Pago 6"/>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040209"/>
    <n v="5084.3500000000004"/>
    <s v="Pago Completo"/>
    <s v="Pago 6"/>
    <s v="D-2025-06-09-25163"/>
  </r>
  <r>
    <d v="2025-06-12T00:00:00"/>
    <s v="Pago único - ATRAHDOM"/>
    <s v="I-2025-06893"/>
    <s v="Arropa Centroamérica: ATRAHDOM CSW"/>
    <x v="2"/>
    <x v="107"/>
    <x v="0"/>
    <s v="Avina Americas – Fundación Avina (AA-FA)"/>
    <x v="3"/>
    <x v="3"/>
    <x v="3"/>
    <s v="Donación efectivo hasta U$D 3K"/>
    <s v="Guatemala"/>
    <s v="US Dollar"/>
    <n v="2000"/>
    <n v="2000"/>
    <s v="Pago Completo"/>
    <s v="Pago único - ATRAHDOM"/>
    <s v="D-2025-06-11-25193"/>
  </r>
  <r>
    <d v="2025-06-12T00:00:00"/>
    <s v="Fatura Allegrotour 53585 - Pago Panamá"/>
    <s v="I-2025-06979"/>
    <s v="GCF BRA | Eventos e Viagens - projeto Marajó"/>
    <x v="2"/>
    <x v="2"/>
    <x v="0"/>
    <s v="Co-inversor - Fundación Avina (FA)"/>
    <x v="0"/>
    <x v="0"/>
    <x v="0"/>
    <s v="Organizado por Avina"/>
    <s v="Brasil"/>
    <s v="US Dollar"/>
    <n v="284.60000000000002"/>
    <n v="284.60000000000002"/>
    <s v="Pago Completo"/>
    <s v="Fatura Allegrotour 53585 - Pago Panamá"/>
    <s v="D-2025-06-09-25174"/>
  </r>
  <r>
    <d v="2025-06-12T00:00:00"/>
    <s v="Pago unico | CEJUDI I-7011"/>
    <s v="I-2025-07011"/>
    <s v="SURGE | Tejiendo Democracia Judicial: Monitoreo del proceso electoral judicial federal 2025 en Yucatán| CEJUDI AC"/>
    <x v="4"/>
    <x v="76"/>
    <x v="2"/>
    <s v="Co-inversor - Avina Americas (AA)"/>
    <x v="5"/>
    <x v="18"/>
    <x v="18"/>
    <s v="Donación efectivo más de U$D 3K y menos de U$D 50K"/>
    <s v="México"/>
    <s v="US Dollar"/>
    <n v="20000"/>
    <n v="20000"/>
    <s v="Pago Completo"/>
    <s v="Pago unico | CEJUDI I-7011"/>
    <s v="D-2025-06-10-25177"/>
  </r>
  <r>
    <d v="2025-06-12T00:00:00"/>
    <s v="Pago # 6"/>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20817"/>
    <n v="2290.25"/>
    <s v="Pago Completo"/>
    <s v="Pago # 6"/>
    <s v="D-2025-06-09-25167"/>
  </r>
  <r>
    <d v="2025-06-12T00:00:00"/>
    <s v="Invoice 2 - Comunicreadores - Producción del Evento"/>
    <s v="I-2025-07026"/>
    <s v="Lazos de Agua: Evento Awareness"/>
    <x v="2"/>
    <x v="105"/>
    <x v="0"/>
    <s v="Avina Americas – Fundación Avina (AA-FA)"/>
    <x v="4"/>
    <x v="4"/>
    <x v="4"/>
    <s v="Consultoría: Contratación de servicios/Otros"/>
    <s v="México"/>
    <s v="US Dollar"/>
    <n v="6261.44"/>
    <n v="6261.44"/>
    <s v="Pago Completo"/>
    <s v="Invoice 2 - Comunicreadores - Producción del Evento"/>
    <s v="D-2025-06-11-25190"/>
  </r>
  <r>
    <d v="2025-06-12T00:00:00"/>
    <s v="Fatura Allegrotour 53580 + tasas - Pago Panamá"/>
    <s v="I-2025-07047"/>
    <s v="GCF BRA | Reunião Planejamento Administrativa Avina e Aliados - São Paulo"/>
    <x v="2"/>
    <x v="2"/>
    <x v="0"/>
    <s v="Co-inversor - Fundación Avina (FA)"/>
    <x v="0"/>
    <x v="11"/>
    <x v="11"/>
    <s v="Contratación de servicios/Viajes/Hoteles/Viáticos"/>
    <s v="Brasil"/>
    <s v="US Dollar"/>
    <n v="344.8"/>
    <n v="344.8"/>
    <s v="Pago Completo"/>
    <s v="Fatura Allegrotour 53580 + tasas - Pago Panamá"/>
    <s v="D-2025-06-11-25181"/>
  </r>
  <r>
    <d v="2025-06-12T00:00:00"/>
    <s v="Desembolso 1/2 (70%) - Coop. Yariguarenda"/>
    <s v="I-2025-06851"/>
    <s v="UE Redes Chaco - fondos de innovación (Coop. Yariguarenda)"/>
    <x v="0"/>
    <x v="56"/>
    <x v="0"/>
    <s v="Co-inversor - Fundación Avina (FA)"/>
    <x v="0"/>
    <x v="11"/>
    <x v="11"/>
    <s v="Donación efectivo más de U$D 50K"/>
    <s v="Argentina"/>
    <s v="Pesos Argentinos"/>
    <n v="48685000"/>
    <n v="40980.639999999999"/>
    <s v="Pago Completo"/>
    <s v="Desembolso 1/2 (70%) - Coop. Yariguarenda"/>
    <s v="D-2025-06-11-25192"/>
  </r>
  <r>
    <d v="2025-06-12T00:00:00"/>
    <s v="Pago Taller 1 - Cultural Bridge"/>
    <s v="I-2025-07080"/>
    <s v="ICC: Traducción talleres LAC junio"/>
    <x v="2"/>
    <x v="106"/>
    <x v="0"/>
    <s v="Co-inversor - Fundación Avina (FA)"/>
    <x v="3"/>
    <x v="3"/>
    <x v="3"/>
    <s v="Consultoría: Contratación de servicios/Otros"/>
    <s v="México"/>
    <s v="Pesos Mexicanos"/>
    <n v="11020"/>
    <n v="570.1"/>
    <s v="Pago Completo"/>
    <s v="Pago Taller 1 - Cultural Bridge"/>
    <s v="D-2025-06-10-25179"/>
  </r>
  <r>
    <d v="2025-06-12T00:00:00"/>
    <s v="Desembolso 1/2 I-2025-06954"/>
    <s v="I-2025-06954"/>
    <s v="ECI - Latitud R - GUA - Fortalecimiento RI - Atitlán Recicla con foco en plásticos"/>
    <x v="4"/>
    <x v="96"/>
    <x v="2"/>
    <s v="Co-inversor - Avina Americas (AA)"/>
    <x v="6"/>
    <x v="19"/>
    <x v="19"/>
    <s v="Donación efectivo más de U$D 3K y menos de U$D 50K"/>
    <s v="Guatemala"/>
    <s v="US Dollar"/>
    <n v="20000"/>
    <n v="20000"/>
    <s v="Pago Completo"/>
    <s v="Desembolso 1/2 I-2025-06954"/>
    <s v="D-2025-06-09-25168"/>
  </r>
  <r>
    <d v="2025-06-12T00:00:00"/>
    <s v="Invoice 01/2025 Pago inicial I-6944"/>
    <s v="I-2025-06944"/>
    <s v="Avery BRA - Amazônia Legal: Mapeamento de Desafios e Potenciais para a ECI"/>
    <x v="4"/>
    <x v="108"/>
    <x v="2"/>
    <s v="Co-inversor - Avina Americas (AA)"/>
    <x v="6"/>
    <x v="19"/>
    <x v="19"/>
    <s v="Consultoría: Inversiones"/>
    <s v="Brasil"/>
    <s v="US Dollar"/>
    <n v="11540"/>
    <n v="11540"/>
    <s v="Pago Completo"/>
    <s v="Invoice 01/2025 Pago inicial I-6944"/>
    <s v="D-2025-06-11-25184"/>
  </r>
  <r>
    <d v="2025-06-12T00:00:00"/>
    <s v="Consultoría Laura Sifonios - Pago 9"/>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3337.64"/>
    <s v="Pago Completo"/>
    <s v="Consultoría Laura Sifonios - Pago 9"/>
    <s v="D-2025-06-09-25166"/>
  </r>
  <r>
    <d v="2025-06-12T00:00:00"/>
    <s v="Pago 2 Conexión Guatemala I-06780"/>
    <s v="I-2024-06780"/>
    <s v="ASDI: Transformando retornos en oportunidades de crecimiento en Olintepeque"/>
    <x v="2"/>
    <x v="5"/>
    <x v="0"/>
    <s v="Co-inversor - Fundación Avina (FA)"/>
    <x v="3"/>
    <x v="3"/>
    <x v="3"/>
    <s v="Donación efectivo más de U$D 3K y menos de U$D 50K"/>
    <s v="Guatemala"/>
    <s v="US Dollar"/>
    <n v="10200"/>
    <n v="10200"/>
    <s v="Pago Completo"/>
    <s v="Pago 2 Conexión Guatemala I-06780"/>
    <s v="D-2025-06-11-25189"/>
  </r>
  <r>
    <d v="2025-06-13T00:00:00"/>
    <s v="Desembolso Préstamo único C.Bravo"/>
    <s v="I-2025-06963"/>
    <s v="Cecilia Bravo Belmar FDR 2.0 - Ikatu"/>
    <x v="1"/>
    <x v="1"/>
    <x v="0"/>
    <s v="Co-inversor - Fundación Avina (FA)"/>
    <x v="1"/>
    <x v="1"/>
    <x v="1"/>
    <s v="Cooperación Financiera Reembolsable"/>
    <s v="Chile"/>
    <s v="Pesos Chilenos"/>
    <n v="1000000"/>
    <n v="1074.98"/>
    <s v="Pago Completo"/>
    <s v="Desembolso Préstamo único C.Bravo"/>
    <s v="D-2025-06-10-25178"/>
  </r>
  <r>
    <d v="2025-06-13T00:00:00"/>
    <s v="Evento Guatemala - Adelanto para reembolsos"/>
    <s v="I-2025-06976"/>
    <s v="ASDI - Target - Guatemala: Tejiendo redes de dignidad - Evento"/>
    <x v="2"/>
    <x v="107"/>
    <x v="0"/>
    <s v="Avina Americas – Fundación Avina (AA-FA)"/>
    <x v="6"/>
    <x v="10"/>
    <x v="10"/>
    <s v="Contratación de servicios/Viajes/Hoteles/Viáticos"/>
    <s v="Guatemala"/>
    <s v="US Dollar"/>
    <n v="3500"/>
    <n v="3500"/>
    <s v="Pago Completo"/>
    <s v="Evento Guatemala - Adelanto para reembolsos"/>
    <s v="D-2025-06-12-25196"/>
  </r>
  <r>
    <d v="2025-06-13T00:00:00"/>
    <s v="Pago final - FEPP"/>
    <s v="I-2024-06552"/>
    <s v="Lazos de Agua: Diseño de la Implementación en el Ecuador"/>
    <x v="2"/>
    <x v="57"/>
    <x v="0"/>
    <s v="Co-inversor - Fundación Avina (FA)"/>
    <x v="4"/>
    <x v="4"/>
    <x v="4"/>
    <s v="Consultoría: Contratación de servicios/Otros"/>
    <s v="Ecuador"/>
    <s v="US Dollar"/>
    <n v="28500"/>
    <n v="28500"/>
    <s v="Pago Completo"/>
    <s v="Pago final - FEPP"/>
    <s v="D-2025-06-12-25198"/>
  </r>
  <r>
    <d v="2025-06-16T00:00:00"/>
    <s v="Reemb. Mari Brimdjam A-1806 - Encontro RJ"/>
    <s v="I-2025-06814"/>
    <s v="WTT GER - Viagens 2025 - Via Aérea e adiantamentos"/>
    <x v="3"/>
    <x v="60"/>
    <x v="1"/>
    <s v="WTT Institucional"/>
    <x v="2"/>
    <x v="2"/>
    <x v="2"/>
    <s v="Contratación de servicios/Viajes/Hoteles/Viáticos"/>
    <s v="Brasil"/>
    <s v="Reales"/>
    <n v="123.81"/>
    <n v="22.13"/>
    <s v="Pago Completo"/>
    <s v="Reemb. Mari Brimdjam A-1806 - Encontro RJ"/>
    <s v="D-2025-06-13-25210"/>
  </r>
  <r>
    <d v="2025-06-16T00:00:00"/>
    <s v="FT 8166 Via Aerea - Passagem Santarém 09 a 11/06/2025 - Renata"/>
    <s v="I-2025-06814"/>
    <s v="WTT GER - Viagens 2025 - Via Aérea e adiantamentos"/>
    <x v="3"/>
    <x v="42"/>
    <x v="1"/>
    <s v="WTT Institucional"/>
    <x v="2"/>
    <x v="2"/>
    <x v="2"/>
    <s v="Contratación de servicios/Viajes/Hoteles/Viáticos"/>
    <s v="Brasil"/>
    <s v="Reales"/>
    <n v="2411.88"/>
    <n v="431.12"/>
    <s v="Pago Completo"/>
    <s v="FT 8166 Via Aerea - Passagem Santarém 09 a 11/06/2025 - Renata"/>
    <s v="D-2025-06-16-25217"/>
  </r>
  <r>
    <d v="2025-06-16T00:00:00"/>
    <s v="Reemb. Angelica A-1806 - Encontro RJ"/>
    <s v="I-2025-06814"/>
    <s v="WTT GER - Viagens 2025 - Via Aérea e adiantamentos"/>
    <x v="3"/>
    <x v="60"/>
    <x v="1"/>
    <s v="WTT Institucional"/>
    <x v="2"/>
    <x v="2"/>
    <x v="2"/>
    <s v="Contratación de servicios/Viajes/Hoteles/Viáticos"/>
    <s v="Brasil"/>
    <s v="Reales"/>
    <n v="158.97999999999999"/>
    <n v="28.42"/>
    <s v="Pago Completo"/>
    <s v="Reemb. Angelica A-1806 - Encontro RJ"/>
    <s v="D-2025-06-13-25209"/>
  </r>
  <r>
    <d v="2025-06-16T00:00:00"/>
    <s v="FT 8163 Via Aerea - Passagem Rio 21 e 22/05/2025 - Joice"/>
    <s v="I-2025-06814"/>
    <s v="WTT GER - Viagens 2025 - Via Aérea e adiantamentos"/>
    <x v="3"/>
    <x v="60"/>
    <x v="1"/>
    <s v="WTT Institucional"/>
    <x v="2"/>
    <x v="2"/>
    <x v="2"/>
    <s v="Contratación de servicios/Viajes/Hoteles/Viáticos"/>
    <s v="Brasil"/>
    <s v="Reales"/>
    <n v="378.46"/>
    <n v="67.650000000000006"/>
    <s v="Pago Completo"/>
    <s v="FT 8163 Via Aerea - Passagem Rio 21 e 22/05/2025 - Joice"/>
    <s v="D-2025-06-16-25213"/>
  </r>
  <r>
    <d v="2025-06-16T00:00:00"/>
    <s v="FT 8164 Via Aerea - Passagem Manaus 29/05 a 01/06/2025 - Mari Brimdjam"/>
    <s v="I-2025-06814"/>
    <s v="WTT GER - Viagens 2025 - Via Aérea e adiantamentos"/>
    <x v="3"/>
    <x v="60"/>
    <x v="1"/>
    <s v="WTT Institucional"/>
    <x v="2"/>
    <x v="2"/>
    <x v="2"/>
    <s v="Contratación de servicios/Viajes/Hoteles/Viáticos"/>
    <s v="Brasil"/>
    <s v="Reales"/>
    <n v="1998.2"/>
    <n v="357.18"/>
    <s v="Pago Completo"/>
    <s v="FT 8164 Via Aerea - Passagem Manaus 29/05 a 01/06/2025 - Mari Brimdjam"/>
    <s v="D-2025-06-16-25214"/>
  </r>
  <r>
    <d v="2025-06-16T00:00:00"/>
    <s v="Pago unico I-6793"/>
    <s v="I-2025-06793"/>
    <s v="SURGE |  Fortalecimiento de la Plataforma Ciudadana Red Lupa| Instituto Mexicano de Derechos Humanos y Democracia, A. C."/>
    <x v="4"/>
    <x v="76"/>
    <x v="2"/>
    <s v="Co-inversor - Avina Americas (AA)"/>
    <x v="5"/>
    <x v="18"/>
    <x v="18"/>
    <s v="Donación efectivo más de U$D 3K y menos de U$D 50K"/>
    <s v="México"/>
    <s v="US Dollar"/>
    <n v="40000"/>
    <n v="40000"/>
    <s v="Pago Completo"/>
    <s v="Pago unico I-6793"/>
    <s v="D-2025-06-11-25191"/>
  </r>
  <r>
    <d v="2025-06-16T00:00:00"/>
    <s v="Pago unico - Invoice 1/2 I-6801"/>
    <s v="I-2025-06801"/>
    <s v="SURGE FCP | Red Global de Jóvenes por la Biodiversidad capítulo México"/>
    <x v="4"/>
    <x v="31"/>
    <x v="2"/>
    <s v="Co-inversor - Avina Americas (AA)"/>
    <x v="5"/>
    <x v="18"/>
    <x v="18"/>
    <s v="Consultoría: Inversiones"/>
    <s v="México"/>
    <s v="US Dollar"/>
    <n v="2473"/>
    <n v="2473"/>
    <s v="Pago Completo"/>
    <s v="Pago unico - Invoice 1/2 I-6801"/>
    <s v="D-2025-06-12-25195"/>
  </r>
  <r>
    <d v="2025-06-16T00:00:00"/>
    <s v="Pagamento imposto primeiro desembolso"/>
    <s v="I-2025-06971"/>
    <s v="GCF BRA | Agenda Missão Marajó - Novembro 2025"/>
    <x v="5"/>
    <x v="2"/>
    <x v="0"/>
    <s v="Co-inversor - Fundación Avina (FA)"/>
    <x v="0"/>
    <x v="11"/>
    <x v="11"/>
    <s v="Contratación de servicios/Viajes/Hoteles/Viáticos"/>
    <s v="Brasil"/>
    <s v="Reales"/>
    <n v="715"/>
    <n v="129.72"/>
    <s v="Pago Completo"/>
    <s v="Pagamento imposto primeiro desembolso"/>
    <s v="D-2025-06-16-25211"/>
  </r>
  <r>
    <d v="2025-06-16T00:00:00"/>
    <s v="Pago unico - Invoice 2/2"/>
    <s v="I-2025-06801"/>
    <s v="SURGE FCP | Red Global de Jóvenes por la Biodiversidad capítulo México"/>
    <x v="4"/>
    <x v="76"/>
    <x v="2"/>
    <s v="Co-inversor - Avina Americas (AA)"/>
    <x v="5"/>
    <x v="18"/>
    <x v="18"/>
    <s v="Consultoría: Inversiones"/>
    <s v="México"/>
    <s v="US Dollar"/>
    <n v="527"/>
    <n v="527"/>
    <s v="Pago Completo"/>
    <s v="Pago unico - Invoice 2/2"/>
    <s v="D-2025-06-12-25194"/>
  </r>
  <r>
    <d v="2025-06-16T00:00:00"/>
    <s v="Pago Final AA-FA MapBiomas"/>
    <s v="I-2025-06940"/>
    <s v="MapBiomas: Fondos AA-FA"/>
    <x v="4"/>
    <x v="10"/>
    <x v="3"/>
    <s v="Co-inversor - Avina Americas (AA)"/>
    <x v="0"/>
    <x v="28"/>
    <x v="30"/>
    <s v="Donación efectivo más de U$D 50K"/>
    <s v="Panamá"/>
    <s v="US Dollar"/>
    <n v="14500000"/>
    <n v="14500000"/>
    <s v="Pago Completo"/>
    <s v="Pago Final AA-FA MapBiomas"/>
    <s v="D-2025-06-16-25212"/>
  </r>
  <r>
    <d v="2025-06-16T00:00:00"/>
    <s v="NF 202500122 - Pago3_Ano2_"/>
    <s v="I-2023-05544"/>
    <s v="HNK BR - Assessoria Projeto Heineken Redesul/MG - RC8"/>
    <x v="7"/>
    <x v="51"/>
    <x v="0"/>
    <s v="Co-inversor - Fundación Avina (FA)"/>
    <x v="6"/>
    <x v="10"/>
    <x v="10"/>
    <s v="Consultoría: Implementación de Programas"/>
    <s v="Brasil"/>
    <s v="Reales"/>
    <n v="57199.5"/>
    <n v="10377.27"/>
    <s v="Pago Completo"/>
    <s v="NF 202500122 - Pago3_Ano2_"/>
    <s v="D-2025-06-11-25183"/>
  </r>
  <r>
    <d v="2025-06-16T00:00:00"/>
    <s v="Reemb. Renata A-1806 - Encontro RJ"/>
    <s v="I-2025-06814"/>
    <s v="WTT GER - Viagens 2025 - Via Aérea e adiantamentos"/>
    <x v="3"/>
    <x v="60"/>
    <x v="1"/>
    <s v="WTT Institucional"/>
    <x v="2"/>
    <x v="2"/>
    <x v="2"/>
    <s v="Contratación de servicios/Viajes/Hoteles/Viáticos"/>
    <s v="Brasil"/>
    <s v="Reales"/>
    <n v="384.53"/>
    <n v="68.73"/>
    <s v="Pago Completo"/>
    <s v="Reemb. Renata A-1806 - Encontro RJ"/>
    <s v="D-2025-06-13-25208"/>
  </r>
  <r>
    <d v="2025-06-16T00:00:00"/>
    <s v="FT 8165 Via Aerea - Passagem Santarém 09 a 11/06/2025 - Gracyane"/>
    <s v="I-2025-06814"/>
    <s v="WTT GER - Viagens 2025 - Via Aérea e adiantamentos"/>
    <x v="3"/>
    <x v="42"/>
    <x v="1"/>
    <s v="WTT Institucional"/>
    <x v="2"/>
    <x v="2"/>
    <x v="2"/>
    <s v="Contratación de servicios/Viajes/Hoteles/Viáticos"/>
    <s v="Brasil"/>
    <s v="Reales"/>
    <n v="592.57000000000005"/>
    <n v="105.92"/>
    <s v="Pago Completo"/>
    <s v="FT 8165 Via Aerea - Passagem Santarém 09 a 11/06/2025 - Gracyane"/>
    <s v="D-2025-06-16-25216"/>
  </r>
  <r>
    <d v="2025-06-16T00:00:00"/>
    <s v="FT 8162 Via Aerea - Passagem Santarém 09 a 11/06/2025 - Angélica"/>
    <s v="I-2025-06814"/>
    <s v="WTT GER - Viagens 2025 - Via Aérea e adiantamentos"/>
    <x v="3"/>
    <x v="42"/>
    <x v="1"/>
    <s v="WTT Institucional"/>
    <x v="2"/>
    <x v="2"/>
    <x v="2"/>
    <s v="Contratación de servicios/Viajes/Hoteles/Viáticos"/>
    <s v="Brasil"/>
    <s v="Reales"/>
    <n v="2895.85"/>
    <n v="517.63"/>
    <s v="Pago Completo"/>
    <s v="FT 8162 Via Aerea - Passagem Santarém 09 a 11/06/2025 - Angélica"/>
    <s v="D-2025-06-16-25215"/>
  </r>
  <r>
    <d v="2025-06-17T00:00:00"/>
    <s v="Pago único Compra de Pasaje Suleiman Yunusa"/>
    <s v="I-2025-07093"/>
    <s v="Impulsouth II: Participación Bioenergy Week 2025  - Uganda - Suleiman Yunusa"/>
    <x v="2"/>
    <x v="63"/>
    <x v="0"/>
    <s v="Co-inversor - Fundación Avina (FA)"/>
    <x v="7"/>
    <x v="22"/>
    <x v="25"/>
    <s v="Contratación de servicios/Viajes/Hoteles/Viáticos"/>
    <s v="Global"/>
    <s v="US Dollar"/>
    <n v="1076"/>
    <n v="1076"/>
    <s v="Pago Completo"/>
    <s v="Pago único Compra de Pasaje Suleiman Yunusa"/>
    <s v="D-2025-06-16-25218"/>
  </r>
  <r>
    <d v="2025-06-17T00:00:00"/>
    <s v="Factura 53773 - Allegro Tours - Hotel Johannesbourg Severino Lima"/>
    <s v="I-2025-07045"/>
    <s v="ECI Latitud R - AFRICA - F20 - Participación Severino Lima"/>
    <x v="2"/>
    <x v="23"/>
    <x v="0"/>
    <s v="Avina Americas – Fundación Avina (AA-FA)"/>
    <x v="6"/>
    <x v="10"/>
    <x v="10"/>
    <s v="Contratación de servicios/Viajes/Hoteles/Viáticos"/>
    <s v="Sudáfrica"/>
    <s v="US Dollar"/>
    <n v="258.45"/>
    <n v="258.45"/>
    <s v="Pago Completo"/>
    <s v="Factura 53773 - Allegro Tours - Hotel Johannesbourg Severino Lima"/>
    <s v="D-2025-06-12-25202"/>
  </r>
  <r>
    <d v="2025-06-17T00:00:00"/>
    <s v="Pago Pasaje Aereo Ambe Emmanuel Cheo"/>
    <s v="I-2025-07070"/>
    <s v="Impulsouth II: Participación Bioenergy Week 2025  - Uganda (UNU)"/>
    <x v="2"/>
    <x v="63"/>
    <x v="0"/>
    <s v="Co-inversor - Fundación Avina (FA)"/>
    <x v="7"/>
    <x v="22"/>
    <x v="25"/>
    <s v="Donación efectivo hasta U$D 3K"/>
    <s v="Global"/>
    <s v="US Dollar"/>
    <n v="1725"/>
    <n v="1725"/>
    <s v="Pago Completo"/>
    <s v="Pago Pasaje Aereo Ambe Emmanuel Cheo"/>
    <s v="D-2025-06-16-25219"/>
  </r>
  <r>
    <d v="2025-06-17T00:00:00"/>
    <s v="Factura 001-002-000000095 - Alianza Giro - Primer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001-002-000000095 - Alianza Giro - Primer desembolso"/>
    <s v="D-2025-06-11-25187"/>
  </r>
  <r>
    <d v="2025-06-17T00:00:00"/>
    <s v="Allegro Factura 53681 - Eva Eduarda Gomes Duarte"/>
    <s v="I-2024-06154"/>
    <s v="Biomas II :  Apoio à Coordenação Programática (Eva Eduarda)"/>
    <x v="2"/>
    <x v="40"/>
    <x v="0"/>
    <s v="Co-inversor - Fundación Avina (FA)"/>
    <x v="0"/>
    <x v="0"/>
    <x v="0"/>
    <s v="Consultoría: Implementación de Programas"/>
    <s v="Brasil"/>
    <s v="US Dollar"/>
    <n v="421.09"/>
    <n v="421.09"/>
    <s v="Pago Completo"/>
    <s v="Allegro Factura 53681 - Eva Eduarda Gomes Duarte"/>
    <s v="D-2025-06-12-25197"/>
  </r>
  <r>
    <d v="2025-06-17T00:00:00"/>
    <s v="Factura 53773 - Allegro Tours - Seguro de viaje Severino Lima"/>
    <s v="I-2025-07045"/>
    <s v="ECI Latitud R - AFRICA - F20 - Participación Severino Lima"/>
    <x v="2"/>
    <x v="23"/>
    <x v="0"/>
    <s v="Avina Americas – Fundación Avina (AA-FA)"/>
    <x v="6"/>
    <x v="10"/>
    <x v="10"/>
    <s v="Contratación de servicios/Viajes/Hoteles/Viáticos"/>
    <s v="Sudáfrica"/>
    <s v="US Dollar"/>
    <n v="73.5"/>
    <n v="73.5"/>
    <s v="Pago Completo"/>
    <s v="Factura 53773 - Allegro Tours - Seguro de viaje Severino Lima"/>
    <s v="D-2025-06-12-25204"/>
  </r>
  <r>
    <d v="2025-06-17T00:00:00"/>
    <s v="Factura 52025 - Allegro Tours - Pasaje aereo Severino Lima"/>
    <s v="I-2025-07045"/>
    <s v="ECI Latitud R - AFRICA - F20 - Participación Severino Lima"/>
    <x v="2"/>
    <x v="23"/>
    <x v="0"/>
    <s v="Avina Americas – Fundación Avina (AA-FA)"/>
    <x v="6"/>
    <x v="10"/>
    <x v="10"/>
    <s v="Contratación de servicios/Viajes/Hoteles/Viáticos"/>
    <s v="Sudáfrica"/>
    <s v="US Dollar"/>
    <n v="1428.2"/>
    <n v="1428.2"/>
    <s v="Pago Completo"/>
    <s v="Factura 52025 - Allegro Tours - Pasaje aereo Severino Lima"/>
    <s v="D-2025-06-12-25200"/>
  </r>
  <r>
    <d v="2025-06-17T00:00:00"/>
    <s v="Pago gastos viaje YRR"/>
    <s v="I-2024-06315"/>
    <s v="UE Redes Chaco - Coordinación del proyecto (Yaiza Reid Rata) - año II"/>
    <x v="0"/>
    <x v="56"/>
    <x v="0"/>
    <s v="Co-inversor - Fundación Avina (FA)"/>
    <x v="0"/>
    <x v="0"/>
    <x v="0"/>
    <s v="Consultoría: Implementación de Programas"/>
    <s v="Argentina"/>
    <s v="Pesos Argentinos"/>
    <n v="312736"/>
    <n v="269.60000000000002"/>
    <s v="Pago Completo"/>
    <s v="Pago gastos viaje YRR"/>
    <s v="D-2025-06-13-25205"/>
  </r>
  <r>
    <d v="2025-06-17T00:00:00"/>
    <s v="01 st Desembolso I-07051 Turismo Esquerre"/>
    <s v="I-2025-07051"/>
    <s v="MapBiomas: Coordinación logística Congreso Chile Turismo Esquerré"/>
    <x v="4"/>
    <x v="10"/>
    <x v="2"/>
    <s v="Co-inversor - Avina Americas (AA)"/>
    <x v="0"/>
    <x v="6"/>
    <x v="6"/>
    <s v="Consultoría: Contratación de servicios/Otros"/>
    <s v="Chile"/>
    <s v="US Dollar"/>
    <n v="36165.33"/>
    <n v="36165.33"/>
    <s v="Pago Completo"/>
    <s v="01 st Desembolso I-07051 Turismo Esquerre"/>
    <s v="D-2025-06-16-25220"/>
  </r>
  <r>
    <d v="2025-06-17T00:00:00"/>
    <s v="Factura 52986 - Allegro Tours - Pasaje aereo Severino Lima"/>
    <s v="I-2025-07045"/>
    <s v="ECI Latitud R - AFRICA - F20 - Participación Severino Lima"/>
    <x v="2"/>
    <x v="23"/>
    <x v="0"/>
    <s v="Avina Americas – Fundación Avina (AA-FA)"/>
    <x v="6"/>
    <x v="10"/>
    <x v="10"/>
    <s v="Contratación de servicios/Viajes/Hoteles/Viáticos"/>
    <s v="Sudáfrica"/>
    <s v="US Dollar"/>
    <n v="189.79"/>
    <n v="189.79"/>
    <s v="Pago Completo"/>
    <s v="Factura 52986 - Allegro Tours - Pasaje aereo Severino Lima"/>
    <s v="D-2025-06-12-25199"/>
  </r>
  <r>
    <d v="2025-06-17T00:00:00"/>
    <s v="Factura 53773 - Allegro Tours - Hotel Cape Town Severino Lima"/>
    <s v="I-2025-07045"/>
    <s v="ECI Latitud R - AFRICA - F20 - Participación Severino Lima"/>
    <x v="2"/>
    <x v="23"/>
    <x v="0"/>
    <s v="Avina Americas – Fundación Avina (AA-FA)"/>
    <x v="6"/>
    <x v="10"/>
    <x v="10"/>
    <s v="Contratación de servicios/Viajes/Hoteles/Viáticos"/>
    <s v="Sudáfrica"/>
    <s v="US Dollar"/>
    <n v="1058.6199999999999"/>
    <n v="1058.6199999999999"/>
    <s v="Pago Completo"/>
    <s v="Factura 53773 - Allegro Tours - Hotel Cape Town Severino Lima"/>
    <s v="D-2025-06-12-25203"/>
  </r>
  <r>
    <d v="2025-06-17T00:00:00"/>
    <s v="Reintegro gastos viaje misión UE"/>
    <s v="I-2025-06833"/>
    <s v="UE Redes Chaco - consultoría administrativa (Fiorella Tomasello)"/>
    <x v="0"/>
    <x v="56"/>
    <x v="0"/>
    <s v="Co-inversor - Fundación Avina (FA)"/>
    <x v="0"/>
    <x v="0"/>
    <x v="0"/>
    <s v="Consultoría: Implementación de Programas"/>
    <s v="Argentina"/>
    <s v="Pesos Argentinos"/>
    <n v="308000.84999999998"/>
    <n v="265.52"/>
    <s v="Pago Completo"/>
    <s v="Reintegro gastos viaje misión UE"/>
    <s v="D-2025-06-13-25206"/>
  </r>
  <r>
    <d v="2025-06-18T00:00:00"/>
    <s v="Fatura Allegrotour 51075 + tasas"/>
    <s v="I-2025-06949"/>
    <s v="GCF BRA | Conferência Community-Based Adaptation (CBA19)"/>
    <x v="2"/>
    <x v="2"/>
    <x v="0"/>
    <s v="Co-inversor - Fundación Avina (FA)"/>
    <x v="0"/>
    <x v="11"/>
    <x v="11"/>
    <s v="Contratación de servicios/Viajes/Hoteles/Viáticos"/>
    <s v="Brasil"/>
    <s v="US Dollar"/>
    <n v="1214.8"/>
    <n v="1214.8"/>
    <s v="Pago Completo"/>
    <s v="Fatura Allegrotour 51075 + tasas"/>
    <s v="D-2025-06-06-25158"/>
  </r>
  <r>
    <d v="2025-06-18T00:00:00"/>
    <s v="Eventos Marajó Resiliente - 2ª quinzena junho2025"/>
    <s v="I-2024-06190"/>
    <s v="GCF BRA | Eventos e Viagens - Projeto Marajó"/>
    <x v="5"/>
    <x v="2"/>
    <x v="0"/>
    <s v="Co-inversor - Fundación Avina (FA)"/>
    <x v="0"/>
    <x v="11"/>
    <x v="11"/>
    <s v="Organizado por Avina"/>
    <s v="Brasil"/>
    <s v="Reales"/>
    <n v="10000"/>
    <n v="1822.29"/>
    <s v="Pago Completo"/>
    <s v="Eventos Marajó Resiliente - 2ª quinzena junho2025"/>
    <s v="D-2025-06-17-25224"/>
  </r>
  <r>
    <d v="2025-06-19T00:00:00"/>
    <s v="Pago pasaje avión JUJ AEP JUJ YRR"/>
    <s v="I-2024-06315"/>
    <s v="UE Redes Chaco - Coordinación del proyecto (Yaiza Reid Rata) - año II"/>
    <x v="0"/>
    <x v="56"/>
    <x v="0"/>
    <s v="Co-inversor - Fundación Avina (FA)"/>
    <x v="0"/>
    <x v="0"/>
    <x v="0"/>
    <s v="Consultoría: Implementación de Programas"/>
    <s v="Argentina"/>
    <s v="Pesos Argentinos"/>
    <n v="532179.97"/>
    <n v="457.99"/>
    <s v="Pago Completo"/>
    <s v="Pago pasaje avión JUJ AEP JUJ YRR"/>
    <s v="D-2025-06-13-25207"/>
  </r>
  <r>
    <d v="2025-06-20T00:00:00"/>
    <s v="Honorário Mayo"/>
    <s v="I-2024-06591"/>
    <s v="GCF BRA | Consultoria Genero e Diversidade - Lara Vaz"/>
    <x v="2"/>
    <x v="2"/>
    <x v="0"/>
    <s v="Co-inversor - Fundación Avina (FA)"/>
    <x v="0"/>
    <x v="0"/>
    <x v="0"/>
    <s v="Consultoría: Implementación de Programas"/>
    <s v="Brasil"/>
    <s v="Reales"/>
    <n v="7862.25"/>
    <n v="1405.38"/>
    <s v="Pago Completo"/>
    <s v="Honorário Mayo"/>
    <s v="D-2025-06-18-25235"/>
  </r>
  <r>
    <d v="2025-06-20T00:00:00"/>
    <s v="Pago 1 - Inclusion Africa"/>
    <s v="I-2025-06929"/>
    <s v="ICC: Inclusion Africa"/>
    <x v="2"/>
    <x v="106"/>
    <x v="0"/>
    <s v="Co-inversor - Fundación Avina (FA)"/>
    <x v="3"/>
    <x v="3"/>
    <x v="3"/>
    <s v="Donación efectivo más de U$D 50K"/>
    <s v="Kenia"/>
    <s v="US Dollar"/>
    <n v="20000"/>
    <n v="20000"/>
    <s v="Pago Completo"/>
    <s v="Pago 1 - Inclusion Africa"/>
    <s v="D-2025-06-12-25201"/>
  </r>
  <r>
    <d v="2025-06-20T00:00:00"/>
    <s v="Pago 2 - bimestral consultoría Giselle Baiguera"/>
    <s v="I-2025-06871"/>
    <s v="Consultoria Gestión Programática - Giselle Baiguera"/>
    <x v="2"/>
    <x v="88"/>
    <x v="0"/>
    <s v="Avina Americas – Fundación Avina (AA-FA)"/>
    <x v="3"/>
    <x v="9"/>
    <x v="9"/>
    <s v="Consultoría: Implementación de Programas"/>
    <s v="Argentina"/>
    <s v="Pesos Argentinos"/>
    <n v="3672064.42"/>
    <n v="3111.71"/>
    <s v="Pago Completo"/>
    <s v="Pago 2 - bimestral consultoría Giselle Baiguera"/>
    <s v="D-2025-06-17-25226"/>
  </r>
  <r>
    <d v="2025-06-23T00:00:00"/>
    <s v="Reemb. Gracyane A-1805 Arapyau"/>
    <s v="I-2025-06814"/>
    <s v="WTT GER - Viagens 2025 - Via Aérea e adiantamentos"/>
    <x v="3"/>
    <x v="42"/>
    <x v="1"/>
    <s v="WTT Institucional"/>
    <x v="2"/>
    <x v="2"/>
    <x v="2"/>
    <s v="Contratación de servicios/Viajes/Hoteles/Viáticos"/>
    <s v="Brasil"/>
    <s v="Reales"/>
    <n v="578.52"/>
    <n v="104.96"/>
    <s v="Pago Completo"/>
    <s v="Reemb. Gracyane A-1805 Arapyau"/>
    <s v="D-2025-06-23-25249"/>
  </r>
  <r>
    <d v="2025-06-23T00:00:00"/>
    <s v="Reintegro Luciana Passos - Gastos de Viajes"/>
    <s v="I-2025-06987"/>
    <s v="Intercambios - Águas do Marajó (Ceará y Santarém)"/>
    <x v="2"/>
    <x v="27"/>
    <x v="0"/>
    <s v="Co-inversor - Fundación Avina (FA)"/>
    <x v="4"/>
    <x v="4"/>
    <x v="4"/>
    <s v="Organizado por Avina"/>
    <s v="Brasil"/>
    <s v="US Dollar"/>
    <n v="850.36"/>
    <n v="850.36"/>
    <s v="Pago Completo"/>
    <s v="Reintegro Luciana Passos - Gastos de Viajes"/>
    <s v="D-2025-06-20-25240"/>
  </r>
  <r>
    <d v="2025-06-23T00:00:00"/>
    <s v="LPassos - Consultoría"/>
    <s v="I-2025-06977"/>
    <s v="Aguas do Marajó: Assessoria Jurídica Programática"/>
    <x v="2"/>
    <x v="27"/>
    <x v="0"/>
    <s v="Co-inversor - Fundación Avina (FA)"/>
    <x v="4"/>
    <x v="12"/>
    <x v="12"/>
    <s v="Consultoría: Implementación de Programas"/>
    <s v="Brasil"/>
    <s v="Reales"/>
    <n v="37122.400000000001"/>
    <n v="6635.64"/>
    <s v="Pago Completo"/>
    <s v="LPassos - Consultoría"/>
    <s v="D-2025-06-20-25239"/>
  </r>
  <r>
    <d v="2025-06-23T00:00:00"/>
    <s v="Pago 1/1 I-2025-7037"/>
    <s v="I-2025-07037"/>
    <s v="ECI – Latitud R COL - Fortalecimiento Asoactiva/Aruman con foco en plásticos"/>
    <x v="4"/>
    <x v="96"/>
    <x v="2"/>
    <s v="Co-inversor - Avina Americas (AA)"/>
    <x v="6"/>
    <x v="19"/>
    <x v="19"/>
    <s v="Donación efectivo más de U$D 3K y menos de U$D 50K"/>
    <s v="Colombia"/>
    <s v="US Dollar"/>
    <n v="10000"/>
    <n v="10000"/>
    <s v="Pago Completo"/>
    <s v="Pago 1/1 I-2025-7037"/>
    <s v="D-2025-06-20-25242"/>
  </r>
  <r>
    <d v="2025-06-23T00:00:00"/>
    <s v="Desembolso Préstamo único M.Manquilaf"/>
    <s v="I-2025-07058"/>
    <s v="Mariano Manquilaf Quilacan FDR 2.0 - Ikatu"/>
    <x v="1"/>
    <x v="1"/>
    <x v="0"/>
    <s v="Co-inversor - Fundación Avina (FA)"/>
    <x v="1"/>
    <x v="1"/>
    <x v="1"/>
    <s v="Cooperación Financiera Reembolsable"/>
    <s v="Chile"/>
    <s v="Pesos Chilenos"/>
    <n v="3000000"/>
    <n v="3167.8"/>
    <s v="Pago Completo"/>
    <s v="Desembolso Préstamo único M.Manquilaf"/>
    <s v="D-2025-06-18-25228"/>
  </r>
  <r>
    <d v="2025-06-23T00:00:00"/>
    <s v="Reemb. Angelica A-1805 Arapyau"/>
    <s v="I-2025-06814"/>
    <s v="WTT GER - Viagens 2025 - Via Aérea e adiantamentos"/>
    <x v="3"/>
    <x v="42"/>
    <x v="1"/>
    <s v="WTT Institucional"/>
    <x v="2"/>
    <x v="2"/>
    <x v="2"/>
    <s v="Contratación de servicios/Viajes/Hoteles/Viáticos"/>
    <s v="Brasil"/>
    <s v="Reales"/>
    <n v="360.28"/>
    <n v="65.36"/>
    <s v="Pago Completo"/>
    <s v="Reemb. Angelica A-1805 Arapyau"/>
    <s v="D-2025-06-23-25248"/>
  </r>
  <r>
    <d v="2025-06-23T00:00:00"/>
    <s v="NF 109 ref. Pago 4 - Gracyane Taveira"/>
    <s v="I-2025-06820"/>
    <s v="WTT CAP - ICT Piloto UFOPA - Gracyane Taveira"/>
    <x v="3"/>
    <x v="42"/>
    <x v="1"/>
    <s v="WTT Institucional"/>
    <x v="2"/>
    <x v="13"/>
    <x v="13"/>
    <s v="Consultoría: Implementación de Programas"/>
    <s v="Brasil"/>
    <s v="Reales"/>
    <n v="20000"/>
    <n v="3628.45"/>
    <s v="Pago Completo"/>
    <s v="NF 109 ref. Pago 4 - Gracyane Taveira"/>
    <s v="D-2025-06-23-25250"/>
  </r>
  <r>
    <d v="2025-06-23T00:00:00"/>
    <s v="Desembolso Préstamo único L.Peñailillo"/>
    <s v="I-2025-07099"/>
    <s v="Liliana Peñailillo Inalaf FDR 2.0 - Ikatu"/>
    <x v="1"/>
    <x v="1"/>
    <x v="0"/>
    <s v="Co-inversor - Fundación Avina (FA)"/>
    <x v="1"/>
    <x v="1"/>
    <x v="1"/>
    <s v="Cooperación Financiera Reembolsable"/>
    <s v="Chile"/>
    <s v="Pesos Chilenos"/>
    <n v="1000000"/>
    <n v="1055.93"/>
    <s v="Pago Completo"/>
    <s v="Desembolso Préstamo único L.Peñailillo"/>
    <s v="D-2025-06-18-25229"/>
  </r>
  <r>
    <d v="2025-06-23T00:00:00"/>
    <s v="Fac 150471 Transportes Nueva Apoquinto - Gastos de Transporte"/>
    <s v="I-2025-06835"/>
    <s v="+Água - Consultoría Programática Chile"/>
    <x v="1"/>
    <x v="55"/>
    <x v="0"/>
    <s v="Co-inversor - Fundación Avina (FA)"/>
    <x v="4"/>
    <x v="12"/>
    <x v="12"/>
    <s v="Consultoría: Implementación de Programas"/>
    <s v="Chile"/>
    <s v="Pesos Chilenos"/>
    <n v="57457"/>
    <n v="60.67"/>
    <s v="Pago Completo"/>
    <s v="Fac 150471 Transportes Nueva Apoquinto - Gastos de Transporte"/>
    <s v="D-2025-06-18-25230"/>
  </r>
  <r>
    <d v="2025-06-23T00:00:00"/>
    <s v="Fac 146707 - Turismo Esquierre LTDA - Transporte"/>
    <s v="I-2025-06835"/>
    <s v="+Água - Consultoría Programática Chile"/>
    <x v="1"/>
    <x v="55"/>
    <x v="0"/>
    <s v="Co-inversor - Fundación Avina (FA)"/>
    <x v="4"/>
    <x v="12"/>
    <x v="12"/>
    <s v="Consultoría: Implementación de Programas"/>
    <s v="Chile"/>
    <s v="Pesos Chilenos"/>
    <n v="283238"/>
    <n v="299.08"/>
    <s v="Pago Completo"/>
    <s v="Fac 146707 - Turismo Esquierre LTDA - Transporte"/>
    <s v="D-2025-06-18-25231"/>
  </r>
  <r>
    <d v="2025-06-23T00:00:00"/>
    <s v="NF 1 ref. Pagamento inicial - Osmar da Silva"/>
    <s v="I-2025-07033"/>
    <s v="WTT COM - Contratação programador web site | OSMAR VIEIRA"/>
    <x v="3"/>
    <x v="19"/>
    <x v="1"/>
    <s v="WTT Institucional"/>
    <x v="2"/>
    <x v="13"/>
    <x v="13"/>
    <s v="Consultoría: Contratación de servicios/Otros"/>
    <s v="Brasil"/>
    <s v="Reales"/>
    <n v="5000"/>
    <n v="905.63"/>
    <s v="Pago Completo"/>
    <s v="NF 1 ref. Pagamento inicial - Osmar da Silva"/>
    <s v="D-2025-06-18-25232"/>
  </r>
  <r>
    <d v="2025-06-23T00:00:00"/>
    <s v="Desembolso Préstamo único O.Vergara"/>
    <s v="I-2025-07057"/>
    <s v="Orfelina Vergara Morales FDR 20 - Ikatu"/>
    <x v="1"/>
    <x v="1"/>
    <x v="0"/>
    <s v="Co-inversor - Fundación Avina (FA)"/>
    <x v="1"/>
    <x v="1"/>
    <x v="1"/>
    <s v="Cooperación Financiera Reembolsable"/>
    <s v="Chile"/>
    <s v="Pesos Chilenos"/>
    <n v="10000000"/>
    <n v="10559.33"/>
    <s v="Pago Completo"/>
    <s v="Desembolso Préstamo único O.Vergara"/>
    <s v="D-2025-06-18-25227"/>
  </r>
  <r>
    <d v="2025-06-24T00:00:00"/>
    <s v="Pago Taller 2 - Cultural Bridge"/>
    <s v="I-2025-07080"/>
    <s v="ICC: Traducción talleres LAC junio"/>
    <x v="2"/>
    <x v="106"/>
    <x v="0"/>
    <s v="Co-inversor - Fundación Avina (FA)"/>
    <x v="3"/>
    <x v="3"/>
    <x v="3"/>
    <s v="Consultoría: Contratación de servicios/Otros"/>
    <s v="México"/>
    <s v="Pesos Mexicanos"/>
    <n v="22040"/>
    <n v="1164.29"/>
    <s v="Pago Completo"/>
    <s v="Pago Taller 2 - Cultural Bridge"/>
    <s v="D-2025-06-23-25256"/>
  </r>
  <r>
    <d v="2025-06-24T00:00:00"/>
    <s v="Honorarios junio/2025"/>
    <s v="I-2024-06293"/>
    <s v="SURGE | Consultoria de Monitoreo e Evaluación | Eva Villanueva"/>
    <x v="2"/>
    <x v="61"/>
    <x v="0"/>
    <s v="Avina Americas – Fundación Avina (AA-FA)"/>
    <x v="5"/>
    <x v="16"/>
    <x v="16"/>
    <s v="Consultoría: Implementación de Programas"/>
    <s v="México"/>
    <s v="Pesos Mexicanos"/>
    <n v="36474"/>
    <n v="1926.78"/>
    <s v="Pago Completo"/>
    <s v="Honorarios junio/2025"/>
    <s v="D-2025-06-24-25263"/>
  </r>
  <r>
    <d v="2025-06-24T00:00:00"/>
    <s v="Fatura Via Aerea 8174 - 50% Caroline Santos - Pago Panamá"/>
    <s v="I-2025-06979"/>
    <s v="GCF BRA | Eventos e Viagens - projeto Marajó"/>
    <x v="2"/>
    <x v="2"/>
    <x v="0"/>
    <s v="Co-inversor - Fundación Avina (FA)"/>
    <x v="0"/>
    <x v="0"/>
    <x v="0"/>
    <s v="Organizado por Avina"/>
    <s v="Brasil"/>
    <s v="US Dollar"/>
    <n v="175"/>
    <n v="175"/>
    <s v="Pago Completo"/>
    <s v="Fatura Via Aerea 8174 - 50% Caroline Santos - Pago Panamá"/>
    <s v="D-2025-06-16-25221"/>
  </r>
  <r>
    <d v="2025-06-24T00:00:00"/>
    <s v="Consultoria Ma. Pia Montero jun25"/>
    <s v="I-2025-07067"/>
    <s v="UE Chile - Periplo Consultoria MEL M.Montero"/>
    <x v="1"/>
    <x v="65"/>
    <x v="0"/>
    <s v="Co-inversor - Fundación Avina (FA)"/>
    <x v="3"/>
    <x v="9"/>
    <x v="9"/>
    <s v="Consultoría: Implementación de Programas"/>
    <s v="Chile"/>
    <s v="Pesos Chilenos"/>
    <n v="1100000"/>
    <n v="1176.21"/>
    <s v="Pago Completo"/>
    <s v="Consultoria Ma. Pia Montero jun25"/>
    <s v="D-2025-06-23-25243"/>
  </r>
  <r>
    <d v="2025-06-24T00:00:00"/>
    <s v="Pago único I-7010"/>
    <s v="I-2025-07010"/>
    <s v="SURGE FCP | Impulso a la participación de víctimas en materia de desaparicion | Socios México Centro de Colaboración Cívica A.C."/>
    <x v="4"/>
    <x v="76"/>
    <x v="2"/>
    <s v="Co-inversor - Avina Americas (AA)"/>
    <x v="5"/>
    <x v="18"/>
    <x v="18"/>
    <s v="Donación efectivo más de U$D 3K y menos de U$D 50K"/>
    <s v="México"/>
    <s v="US Dollar"/>
    <n v="18000"/>
    <n v="18000"/>
    <s v="Pago Completo"/>
    <s v="Pago único I-7010"/>
    <s v="D-2025-06-17-25225"/>
  </r>
  <r>
    <d v="2025-06-24T00:00:00"/>
    <s v="Reintegro Alejandra Calderon - Gastos de Alimentación y Traslado"/>
    <s v="I-2025-06962"/>
    <s v="Aliados por el Agua: Evento Adaptación Comunitaria al Cambio Climático (CBA)"/>
    <x v="2"/>
    <x v="109"/>
    <x v="0"/>
    <s v="Co-inversor - Fundación Avina (FA)"/>
    <x v="4"/>
    <x v="12"/>
    <x v="12"/>
    <s v="Organizado por Avina"/>
    <s v="Brasil"/>
    <s v="US Dollar"/>
    <n v="225.86"/>
    <n v="225.86"/>
    <s v="Pago Completo"/>
    <s v="Reintegro Alejandra Calderon - Gastos de Alimentación y Traslado"/>
    <s v="D-2025-05-28-25103"/>
  </r>
  <r>
    <d v="2025-06-24T00:00:00"/>
    <s v="Anula pago en CRM"/>
    <s v="I-2024-06680"/>
    <s v="ICC: proofreading for climate and care policy brief (in colaboration with the Asia Foundation)"/>
    <x v="2"/>
    <x v="106"/>
    <x v="0"/>
    <s v="Co-inversor - Fundación Avina (FA)"/>
    <x v="3"/>
    <x v="34"/>
    <x v="36"/>
    <s v="Consultoría: Contratación de servicios/Otros"/>
    <s v="Estados Unidos"/>
    <s v="US Dollar"/>
    <n v="-355"/>
    <n v="-355"/>
    <s v="Pago Completo"/>
    <s v="Anula pago en CRM"/>
    <s v="D-2025-04-15-24776"/>
  </r>
  <r>
    <d v="2025-06-24T00:00:00"/>
    <s v="Invoice 003/2025 - Pago 3 - Consultora apoyo tecnico Bolívia - Alejandra Calderon"/>
    <s v="I-2025-06876"/>
    <s v="ECI - Consultoría Programática Apoyo Técnico Latitud R y ECI  Bolívia"/>
    <x v="2"/>
    <x v="23"/>
    <x v="0"/>
    <s v="Avina Americas – Fundación Avina (AA-FA)"/>
    <x v="6"/>
    <x v="8"/>
    <x v="8"/>
    <s v="Consultoría: Implementación de Programas"/>
    <s v="Bolivia"/>
    <s v="Pesos Bolivianos"/>
    <n v="17155.32"/>
    <n v="2464.84"/>
    <s v="Pago Completo"/>
    <s v="Invoice 003/2025 - Pago 3 - Consultora apoyo tecnico Bolívia - Alejandra Calderon"/>
    <s v="D-2025-06-23-25259"/>
  </r>
  <r>
    <d v="2025-06-24T00:00:00"/>
    <s v="Alejandra Calderon - Consultoría"/>
    <s v="I-2025-06935"/>
    <s v="Avina: Consultoría Programatica Bolívia"/>
    <x v="2"/>
    <x v="27"/>
    <x v="0"/>
    <s v="Co-inversor - Fundación Avina (FA)"/>
    <x v="4"/>
    <x v="12"/>
    <x v="12"/>
    <s v="Consultoría: Implementación de Programas"/>
    <s v="Bolivia"/>
    <s v="Pesos Bolivianos"/>
    <n v="8553.98"/>
    <n v="1229.02"/>
    <s v="Pago Completo"/>
    <s v="Alejandra Calderon - Consultoría"/>
    <s v="D-2025-06-23-25247"/>
  </r>
  <r>
    <d v="2025-06-24T00:00:00"/>
    <s v="Gabriela Bade Consultoria UE junio 2025"/>
    <s v="I-2024-06238"/>
    <s v="UE Chile - Periplo Comunicaciones"/>
    <x v="1"/>
    <x v="65"/>
    <x v="0"/>
    <s v="Co-inversor - Fundación Avina (FA)"/>
    <x v="3"/>
    <x v="9"/>
    <x v="9"/>
    <s v="Consultoría: Implementación de Programas"/>
    <s v="Chile"/>
    <s v="Pesos Chilenos"/>
    <n v="815000"/>
    <n v="871.46"/>
    <s v="Pago Completo"/>
    <s v="Gabriela Bade Consultoria UE junio 2025"/>
    <s v="D-2025-06-23-25244"/>
  </r>
  <r>
    <d v="2025-06-24T00:00:00"/>
    <s v="Fatura Via Aerea 8174 - 50% Priscilla Chaves - Pago Panamá"/>
    <s v="I-2025-07047"/>
    <s v="GCF BRA | Reunião Planejamento Administrativa Avina e Aliados - São Paulo"/>
    <x v="2"/>
    <x v="2"/>
    <x v="0"/>
    <s v="Co-inversor - Fundación Avina (FA)"/>
    <x v="0"/>
    <x v="11"/>
    <x v="11"/>
    <s v="Contratación de servicios/Viajes/Hoteles/Viáticos"/>
    <s v="Brasil"/>
    <s v="US Dollar"/>
    <n v="175"/>
    <n v="175"/>
    <s v="Pago Completo"/>
    <s v="Fatura Via Aerea 8174 - 50% Priscilla Chaves - Pago Panamá"/>
    <s v="D-2025-06-16-25222"/>
  </r>
  <r>
    <d v="2025-06-25T00:00:00"/>
    <s v="Honorarios Juni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Junio 2025 Mirana"/>
    <s v="D-2025-06-24-25265"/>
  </r>
  <r>
    <d v="2025-06-25T00:00:00"/>
    <s v="Pago Diferencia Honorarios Abril 2025"/>
    <s v="I-2025-06857"/>
    <s v="Equipo: Consultoría de Coordinación Programática África - Mirana Njakatiana"/>
    <x v="2"/>
    <x v="63"/>
    <x v="0"/>
    <s v="Co-inversor - Fundación Avina (FA)"/>
    <x v="7"/>
    <x v="14"/>
    <x v="14"/>
    <s v="Consultoría: Implementación de Programas"/>
    <s v="Global"/>
    <s v="Malagasy Ariary"/>
    <n v="1269296.5"/>
    <n v="270.64"/>
    <s v="Pago Completo"/>
    <s v="Pago Diferencia Honorarios Abril 2025"/>
    <s v="D-2025-06-24-25266"/>
  </r>
  <r>
    <d v="2025-06-25T00:00:00"/>
    <s v="14 Pago Nathalia Junio 2025"/>
    <s v="I-2024-06260"/>
    <s v="Impulsouth II: National Strategies Lead Nathalia"/>
    <x v="2"/>
    <x v="63"/>
    <x v="0"/>
    <s v="Co-inversor - Fundación Avina (FA)"/>
    <x v="7"/>
    <x v="14"/>
    <x v="14"/>
    <s v="Consultoría: Implementación de Programas"/>
    <s v="Global"/>
    <s v="Euros"/>
    <n v="1238.71"/>
    <n v="1314"/>
    <s v="Pago Completo"/>
    <s v="14 Pago Nathalia Junio 2025"/>
    <s v="D-2025-06-18-25237"/>
  </r>
  <r>
    <d v="2025-06-25T00:00:00"/>
    <s v="I-07086 - Boleto de avión de Sindy Hernandez"/>
    <s v="I-2025-07086"/>
    <s v="ASDI: Boleto de avión de Sindy Hernandez para participación en el Foro de Desarrollo Local de la OCDE"/>
    <x v="2"/>
    <x v="5"/>
    <x v="0"/>
    <s v="Co-inversor - Fundación Avina (FA)"/>
    <x v="3"/>
    <x v="9"/>
    <x v="9"/>
    <s v="Contratación de servicios/Viajes/Hoteles/Viáticos"/>
    <s v="Guatemala"/>
    <s v="US Dollar"/>
    <n v="955.7"/>
    <n v="955.7"/>
    <s v="Pago Completo"/>
    <s v="I-07086 - Boleto de avión de Sindy Hernandez"/>
    <s v="D-2025-06-24-25264"/>
  </r>
  <r>
    <d v="2025-06-25T00:00:00"/>
    <s v="Pago Junio 2025 Pamela"/>
    <s v="I-2024-06568"/>
    <s v="Andes Resiliente II: Consultoría técnica Pamela Olmedo"/>
    <x v="2"/>
    <x v="25"/>
    <x v="0"/>
    <s v="Co-inversor - Fundación Avina (FA)"/>
    <x v="7"/>
    <x v="14"/>
    <x v="14"/>
    <s v="Consultoría: Implementación de Programas"/>
    <s v="Ecuador"/>
    <s v="US Dollar"/>
    <n v="3216.96"/>
    <n v="3216.96"/>
    <s v="Pago Completo"/>
    <s v="Pago Junio 2025 Pamela"/>
    <s v="D-2025-06-23-25257"/>
  </r>
  <r>
    <d v="2025-06-25T00:00:00"/>
    <s v="Honorarios Carola Jun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nio 2025"/>
    <s v="D-2025-06-18-25236"/>
  </r>
  <r>
    <d v="2025-06-25T00:00:00"/>
    <s v="Pago unico"/>
    <s v="I-2025-07087"/>
    <s v="Surge FCP | Encuentros y Diálogos Intergeneracionales: memorias y horizontes para la resistencia |  Bárbara Eugenia Martínez Cairo Salazar"/>
    <x v="2"/>
    <x v="75"/>
    <x v="0"/>
    <s v="Avina Americas – Fundación Avina (AA-FA)"/>
    <x v="5"/>
    <x v="5"/>
    <x v="5"/>
    <s v="Donación efectivo más de U$D 3K y menos de U$D 50K"/>
    <s v="México"/>
    <s v="US Dollar"/>
    <n v="12000"/>
    <n v="12000"/>
    <s v="Pago Completo"/>
    <s v="Pago unico"/>
    <s v="D-2025-06-24-25261"/>
  </r>
  <r>
    <d v="2025-06-25T00:00:00"/>
    <s v="Desembolso 2"/>
    <s v="I-2024-06607"/>
    <s v="POV-PY: NaturalezaPV- INCIDENCIA CLIMATICA: Estrategias y alianzas de las organizaciones de la sociedad civil frente a los desafíos del Cambio Climático a escala nacional, regional y global."/>
    <x v="2"/>
    <x v="40"/>
    <x v="0"/>
    <s v="Co-inversor - Fundación Avina (FA)"/>
    <x v="0"/>
    <x v="11"/>
    <x v="11"/>
    <s v="Donación efectivo más de U$D 3K y menos de U$D 50K"/>
    <s v="Paraguay"/>
    <s v="US Dollar"/>
    <n v="5790"/>
    <n v="5790"/>
    <s v="Pago Completo"/>
    <s v="Desembolso 2"/>
    <s v="D-2025-06-24-25260"/>
  </r>
  <r>
    <d v="2025-06-25T00:00:00"/>
    <s v="Reembolso - Isadora Lopes Harvey | Participação no XXIII Congresso Brasileiro do Ministério Público"/>
    <s v="I-2025-06877"/>
    <s v="Avina | Consultoría Coordinación Programática | Isadora Harvey"/>
    <x v="2"/>
    <x v="40"/>
    <x v="0"/>
    <s v="Co-inversor - Fundación Avina (FA)"/>
    <x v="0"/>
    <x v="0"/>
    <x v="0"/>
    <s v="Consultoría: Implementación de Programas"/>
    <s v="Brasil"/>
    <s v="US Dollar"/>
    <n v="137.74"/>
    <n v="137.74"/>
    <s v="Pago Completo"/>
    <s v="Reembolso - Isadora Lopes Harvey | Participação no XXIII Congresso Brasileiro do Ministério Público"/>
    <s v="D-2025-05-22-25054"/>
  </r>
  <r>
    <d v="2025-06-25T00:00:00"/>
    <s v="Parcela 3/6"/>
    <s v="I-2025-06877"/>
    <s v="Avina | Consultoría Coordinación Programática | Isadora Harvey"/>
    <x v="2"/>
    <x v="40"/>
    <x v="0"/>
    <s v="Co-inversor - Fundación Avina (FA)"/>
    <x v="0"/>
    <x v="0"/>
    <x v="0"/>
    <s v="Consultoría: Implementación de Programas"/>
    <s v="Brasil"/>
    <s v="Reales"/>
    <n v="18306.5"/>
    <n v="3369.87"/>
    <s v="Pago Completo"/>
    <s v="Parcela 3/6"/>
    <s v="D-2025-06-24-25262"/>
  </r>
  <r>
    <d v="2025-06-25T00:00:00"/>
    <s v="NF 96 ref. Pagamento após imersão | 30% - MFL Mercês"/>
    <s v="I-2025-07024"/>
    <s v="WTT | Imersão estratégica equipe | Maria Luiza"/>
    <x v="3"/>
    <x v="60"/>
    <x v="1"/>
    <s v="WTT Institucional"/>
    <x v="2"/>
    <x v="13"/>
    <x v="13"/>
    <s v="Consultoría: Contratación de servicios/Otros"/>
    <s v="Brasil"/>
    <s v="Reales"/>
    <n v="3000"/>
    <n v="544.27"/>
    <s v="Pago Completo"/>
    <s v="NF 96 ref. Pagamento após imersão | 30% - MFL Mercês"/>
    <s v="D-2025-06-25-25273"/>
  </r>
  <r>
    <d v="2025-06-25T00:00:00"/>
    <s v="NF 97 ref. Pagamento final | 30% - MFL Merces"/>
    <s v="I-2025-07024"/>
    <s v="WTT | Imersão estratégica equipe | Maria Luiza"/>
    <x v="3"/>
    <x v="60"/>
    <x v="1"/>
    <s v="WTT Institucional"/>
    <x v="2"/>
    <x v="13"/>
    <x v="13"/>
    <s v="Consultoría: Contratación de servicios/Otros"/>
    <s v="Brasil"/>
    <s v="Reales"/>
    <n v="3000"/>
    <n v="541.28"/>
    <s v="Pago Completo"/>
    <s v="NF 97 ref. Pagamento final | 30% - MFL Merces"/>
    <s v="D-2025-06-25-25274"/>
  </r>
  <r>
    <d v="2025-06-25T00:00:00"/>
    <s v="Pago único"/>
    <s v="I-2025-06922"/>
    <s v="ASDI: Consultoría de Comunicaciones Julie López"/>
    <x v="2"/>
    <x v="5"/>
    <x v="0"/>
    <s v="Co-inversor - Fundación Avina (FA)"/>
    <x v="3"/>
    <x v="9"/>
    <x v="9"/>
    <s v="Consultoría: Implementación de Programas"/>
    <s v="Guatemala"/>
    <s v="Quetzales Guatemaltecos"/>
    <n v="15440"/>
    <n v="2009.79"/>
    <s v="Pago Completo"/>
    <s v="Pago único"/>
    <s v="D-2025-06-06-25161"/>
  </r>
  <r>
    <d v="2025-06-25T00:00:00"/>
    <s v="13 Honorarios Ana Maria Junio 2025"/>
    <s v="I-2024-06261"/>
    <s v="Impulsouth II: Consultoría Comunicaciones Ana Maria Vela"/>
    <x v="2"/>
    <x v="63"/>
    <x v="0"/>
    <s v="Co-inversor - Fundación Avina (FA)"/>
    <x v="7"/>
    <x v="14"/>
    <x v="14"/>
    <s v="Consultoría: Implementación de Programas"/>
    <s v="Global"/>
    <s v="Nuevos Soles Peruanos"/>
    <n v="10000"/>
    <n v="2752.55"/>
    <s v="Pago Completo"/>
    <s v="13 Honorarios Ana Maria Junio 2025"/>
    <s v="D-2025-06-19-25238"/>
  </r>
  <r>
    <d v="2025-06-25T00:00:00"/>
    <s v="Pago # 6"/>
    <s v="I-2024-06266"/>
    <s v="Pro-CLIMAR Argentina - Communications coordinator"/>
    <x v="2"/>
    <x v="92"/>
    <x v="0"/>
    <s v="Co-inversor - Fundación Avina (FA)"/>
    <x v="6"/>
    <x v="8"/>
    <x v="8"/>
    <s v="Consultoría: Implementación de Programas"/>
    <s v="Argentina"/>
    <s v="Pesos Argentinos"/>
    <n v="1867423.99"/>
    <n v="1579.88"/>
    <s v="Pago Parcial Realizado"/>
    <s v="Pago # 6"/>
    <s v="D-2025-06-23-25258"/>
  </r>
  <r>
    <d v="2025-06-26T00:00:00"/>
    <s v="Per diem Ambe Emmanuel Uganda (UNU)"/>
    <s v="I-2025-07070"/>
    <s v="Impulsouth II: Participación Bioenergy Week 2025  - Uganda (UNU)"/>
    <x v="2"/>
    <x v="63"/>
    <x v="0"/>
    <s v="Co-inversor - Fundación Avina (FA)"/>
    <x v="7"/>
    <x v="22"/>
    <x v="25"/>
    <s v="Donación efectivo hasta U$D 3K"/>
    <s v="Global"/>
    <s v="US Dollar"/>
    <n v="1050"/>
    <n v="1050"/>
    <s v="Pago Completo"/>
    <s v="Per diem Ambe Emmanuel Uganda (UNU)"/>
    <s v="D-2025-06-25-25278"/>
  </r>
  <r>
    <d v="2025-06-26T00:00:00"/>
    <s v="Gabriela Macias - Consultoría"/>
    <s v="I-2025-06985"/>
    <s v="Lazos de Agua: Consultoría Administrativa"/>
    <x v="2"/>
    <x v="45"/>
    <x v="0"/>
    <s v="Co-inversor - Fundación Avina (FA)"/>
    <x v="4"/>
    <x v="12"/>
    <x v="12"/>
    <s v="Consultoría: Implementación de Programas"/>
    <s v="México"/>
    <s v="Pesos Mexicanos"/>
    <n v="92611.36"/>
    <n v="4892.3100000000004"/>
    <s v="Pago Completo"/>
    <s v="Gabriela Macias - Consultoría"/>
    <s v="D-2025-06-25-25275"/>
  </r>
  <r>
    <d v="2025-06-26T00:00:00"/>
    <s v="Reintegro Gabriela Macias - Gastos de Evento"/>
    <s v="I-2025-07062"/>
    <s v="Lazos de Agua: Gastos Evento Awareness"/>
    <x v="2"/>
    <x v="105"/>
    <x v="0"/>
    <s v="Avina Americas – Fundación Avina (AA-FA)"/>
    <x v="4"/>
    <x v="4"/>
    <x v="4"/>
    <s v="Organizado por Avina"/>
    <s v="México"/>
    <s v="US Dollar"/>
    <n v="207.01"/>
    <n v="207.01"/>
    <s v="Pago Completo"/>
    <s v="Reintegro Gabriela Macias - Gastos de Evento"/>
    <s v="D-2025-06-25-25277"/>
  </r>
  <r>
    <d v="2025-06-26T00:00:00"/>
    <s v="Desembolso evento | Regina"/>
    <s v="I-2025-07111"/>
    <s v="WTT | Participação de aliados no II Encontro de Tecnologia Social da Amazonia | Regina da Silva"/>
    <x v="3"/>
    <x v="60"/>
    <x v="1"/>
    <s v="WTT Institucional"/>
    <x v="2"/>
    <x v="13"/>
    <x v="13"/>
    <s v="Contratación de servicios/Viajes/Hoteles/Viáticos"/>
    <s v="Brasil"/>
    <s v="Reales"/>
    <n v="10000"/>
    <n v="1814.22"/>
    <s v="Pago Completo"/>
    <s v="Desembolso evento | Regina"/>
    <s v="D-2025-06-26-25287"/>
  </r>
  <r>
    <d v="2025-06-26T00:00:00"/>
    <s v="I-7041 - Pago 1 - alianza PepsiCo R4S"/>
    <s v="I-2025-07041"/>
    <s v="ECI – Mejora del rendimiento de las asociaciones de personas recicladoras en los países de la Subzona Andina"/>
    <x v="4"/>
    <x v="96"/>
    <x v="2"/>
    <s v="Co-inversor - Avina Americas (AA)"/>
    <x v="6"/>
    <x v="19"/>
    <x v="19"/>
    <s v="Donación efectivo más de U$D 50K"/>
    <s v="Global"/>
    <s v="US Dollar"/>
    <n v="5000"/>
    <n v="5000"/>
    <s v="Pago Completo"/>
    <s v="I-7041 - Pago 1 - alianza PepsiCo R4S"/>
    <s v="D-2025-06-26-25284"/>
  </r>
  <r>
    <d v="2025-06-26T00:00:00"/>
    <s v="Anticipo gastos de viaje - 2"/>
    <s v="I-2025-06881"/>
    <s v="ECI - Consultoria gestión Unidad Ciencia de Datos"/>
    <x v="2"/>
    <x v="23"/>
    <x v="0"/>
    <s v="Avina Americas – Fundación Avina (AA-FA)"/>
    <x v="6"/>
    <x v="8"/>
    <x v="8"/>
    <s v="Consultoría: Implementación de Programas"/>
    <s v="Global"/>
    <s v="US Dollar"/>
    <n v="400"/>
    <n v="400"/>
    <s v="Pago Completo"/>
    <s v="Anticipo gastos de viaje - 2"/>
    <s v="D-2025-06-26-25286"/>
  </r>
  <r>
    <d v="2025-06-26T00:00:00"/>
    <s v="I-7041 - Pago 1 - alianza Coca R4S"/>
    <s v="I-2025-07041"/>
    <s v="ECI – Mejora del rendimiento de las asociaciones de personas recicladoras en los países de la Subzona Andina"/>
    <x v="4"/>
    <x v="110"/>
    <x v="2"/>
    <s v="Co-inversor - Avina Americas (AA)"/>
    <x v="6"/>
    <x v="19"/>
    <x v="19"/>
    <s v="Donación efectivo más de U$D 50K"/>
    <s v="Global"/>
    <s v="US Dollar"/>
    <n v="381800"/>
    <n v="381800"/>
    <s v="Pago Completo"/>
    <s v="I-7041 - Pago 1 - alianza Coca R4S"/>
    <s v="D-2025-06-26-25283"/>
  </r>
  <r>
    <d v="2025-06-26T00:00:00"/>
    <s v="Pago 4 Consultoria M.Guillibrand (MDS)"/>
    <s v="I-2025-06835"/>
    <s v="+Água - Consultoría Programática Chile"/>
    <x v="1"/>
    <x v="55"/>
    <x v="0"/>
    <s v="Co-inversor - Fundación Avina (FA)"/>
    <x v="4"/>
    <x v="12"/>
    <x v="12"/>
    <s v="Consultoría: Implementación de Programas"/>
    <s v="Chile"/>
    <s v="Pesos Chilenos"/>
    <n v="3988661"/>
    <n v="4260.07"/>
    <s v="Pago Completo"/>
    <s v="Pago 4 Consultoria M.Guillibrand (MDS)"/>
    <s v="D-2025-06-23-25253"/>
  </r>
  <r>
    <d v="2025-06-26T00:00:00"/>
    <s v="Maria Victoria Arellano consultoría junio 2025"/>
    <s v="I-2024-06412"/>
    <s v="Consultoría Administrativa Ikatu Maria Victoria Arellano"/>
    <x v="1"/>
    <x v="111"/>
    <x v="0"/>
    <s v="Co-inversor - Fundación Avina (FA)"/>
    <x v="1"/>
    <x v="17"/>
    <x v="17"/>
    <s v="Cooperación Financiera Reembolsable"/>
    <s v="Chile"/>
    <s v="Pesos Chilenos"/>
    <n v="2300000"/>
    <n v="2456.5"/>
    <s v="Pago Completo"/>
    <s v="Maria Victoria Arellano consultoría junio 2025"/>
    <s v="D-2025-06-23-25246"/>
  </r>
  <r>
    <d v="2025-06-26T00:00:00"/>
    <s v="Honorarios Cuota 1"/>
    <s v="I-2025-07075"/>
    <s v="Consultoria La Oreja de Poder"/>
    <x v="2"/>
    <x v="90"/>
    <x v="0"/>
    <s v="Co-inversor - Fundación Avina (FA)"/>
    <x v="11"/>
    <x v="35"/>
    <x v="37"/>
    <s v="Consultoría: Inversiones"/>
    <s v="Argentina"/>
    <s v="US Dollar"/>
    <n v="4000"/>
    <n v="4000"/>
    <s v="Pago Completo"/>
    <s v="Honorarios Cuota 1"/>
    <s v="D-2025-06-25-25276"/>
  </r>
  <r>
    <d v="2025-06-26T00:00:00"/>
    <s v="Gastos de Logística - Pago 3"/>
    <s v="I-2025-06791"/>
    <s v="CLUA | Consultoria Seleção de Beneficiários- Marcelo Tavares"/>
    <x v="2"/>
    <x v="4"/>
    <x v="0"/>
    <s v="Co-inversor - Fundación Avina (FA)"/>
    <x v="0"/>
    <x v="11"/>
    <x v="11"/>
    <s v="Consultoría: Contratación de servicios/Otros"/>
    <s v="Brasil"/>
    <s v="Reales"/>
    <n v="5000"/>
    <n v="920.4"/>
    <s v="Pago Completo"/>
    <s v="Gastos de Logística - Pago 3"/>
    <s v="D-2025-06-25-25272"/>
  </r>
  <r>
    <d v="2025-06-26T00:00:00"/>
    <s v="Factura 488 - Pago 3 a Araucania Hub - Consultoria Formalización de Coop de RB"/>
    <s v="I-2024-06367"/>
    <s v="CHI - Acompañamiento y asistencia técnica para las cooperativas de recicladores de base a nivel nacional"/>
    <x v="2"/>
    <x v="49"/>
    <x v="0"/>
    <s v="Co-inversor - Fundación Avina (FA)"/>
    <x v="6"/>
    <x v="10"/>
    <x v="10"/>
    <s v="Consultoría: Contratación de servicios/Otros"/>
    <s v="Chile"/>
    <s v="US Dollar"/>
    <n v="10000"/>
    <n v="10000"/>
    <s v="Pago Completo"/>
    <s v="Factura 488 - Pago 3 a Araucania Hub - Consultoria Formalización de Coop de RB"/>
    <s v="D-2025-06-25-25281"/>
  </r>
  <r>
    <d v="2025-06-27T00:00:00"/>
    <s v="Bajar del adelanto a Daniela Torres"/>
    <s v="I-2025-07102"/>
    <s v="NDC Bolivia: Taller Tarija"/>
    <x v="2"/>
    <x v="112"/>
    <x v="0"/>
    <s v="Co-inversor - Fundación Avina (FA)"/>
    <x v="7"/>
    <x v="22"/>
    <x v="25"/>
    <s v="Organizado por Avina"/>
    <s v="Bolivia"/>
    <s v="US Dollar"/>
    <n v="1267.3900000000001"/>
    <n v="1267.3900000000001"/>
    <s v="Pago Completo"/>
    <s v="Bajar del adelanto a Daniela Torres"/>
    <s v="D-2025-06-27-25315"/>
  </r>
  <r>
    <d v="2025-06-27T00:00:00"/>
    <s v="Pago Arancia Pasaje Mirana a Durban"/>
    <s v="I-2025-06857"/>
    <s v="Equipo: Consultoría de Coordinación Programática África - Mirana Njakatiana"/>
    <x v="2"/>
    <x v="113"/>
    <x v="0"/>
    <s v="Co-inversor - Fundación Avina (FA)"/>
    <x v="7"/>
    <x v="14"/>
    <x v="14"/>
    <s v="Consultoría: Implementación de Programas"/>
    <s v="Global"/>
    <s v="US Dollar"/>
    <n v="1399"/>
    <n v="1399"/>
    <s v="Pago Completo"/>
    <s v="Pago Arancia Pasaje Mirana a Durban"/>
    <s v="D-2025-06-26-25292"/>
  </r>
  <r>
    <d v="2025-06-27T00:00:00"/>
    <s v="Invoice FAVIII003 - Pago 3 - Consultoría Gestión UCD - Romina Malagamba"/>
    <s v="I-2025-06881"/>
    <s v="ECI - Consultoria gestión Unidad Ciencia de Datos"/>
    <x v="2"/>
    <x v="23"/>
    <x v="0"/>
    <s v="Avina Americas – Fundación Avina (AA-FA)"/>
    <x v="6"/>
    <x v="8"/>
    <x v="8"/>
    <s v="Consultoría: Implementación de Programas"/>
    <s v="Global"/>
    <s v="Pesos Argentinos"/>
    <n v="11542943.82"/>
    <n v="9765.6"/>
    <s v="Pago Completo"/>
    <s v="Invoice FAVIII003 - Pago 3 - Consultoría Gestión UCD - Romina Malagamba"/>
    <s v="D-2025-06-26-25285"/>
  </r>
  <r>
    <d v="2025-06-27T00:00:00"/>
    <s v="Factura 00006-00000060 - Pago 3 Consultoria gestión Aceleradora - Santiago Mazzeo"/>
    <s v="I-2025-06882"/>
    <s v="ECI - Latiturd R C2: Consultoría para gestión Aceleradora de Negocios de Latitud R"/>
    <x v="2"/>
    <x v="89"/>
    <x v="0"/>
    <s v="Co-inversor - Fundación Avina (FA)"/>
    <x v="6"/>
    <x v="8"/>
    <x v="8"/>
    <s v="Consultoría: Implementación de Programas"/>
    <s v="Argentina"/>
    <s v="Pesos Argentinos"/>
    <n v="8000720.2000000002"/>
    <n v="6768.8"/>
    <s v="Pago Completo"/>
    <s v="Factura 00006-00000060 - Pago 3 Consultoria gestión Aceleradora - Santiago Mazzeo"/>
    <s v="D-2025-06-26-25288"/>
  </r>
  <r>
    <d v="2025-06-27T00:00:00"/>
    <s v="I-2025-06955 -  F. El Arbol - Fase 3 Observatorio Chile"/>
    <s v="I-2025-06955"/>
    <s v="ECI – Latitud R CHILE - Fase 3 Observatorio Chileno para el Reciclaje Inclusivo"/>
    <x v="4"/>
    <x v="96"/>
    <x v="2"/>
    <s v="Co-inversor - Avina Americas (AA)"/>
    <x v="6"/>
    <x v="19"/>
    <x v="19"/>
    <s v="Donación efectivo más de U$D 3K y menos de U$D 50K"/>
    <s v="Chile"/>
    <s v="US Dollar"/>
    <n v="20000"/>
    <n v="20000"/>
    <s v="Pago Completo"/>
    <s v="I-2025-06955 -  F. El Arbol - Fase 3 Observatorio Chile"/>
    <s v="D-2025-06-27-25311"/>
  </r>
  <r>
    <d v="2025-06-27T00:00:00"/>
    <s v="Bajar del adelanto a Carola Mejia"/>
    <s v="I-2025-07059"/>
    <s v="NDC Bolivia: 2do Taller Cobija"/>
    <x v="2"/>
    <x v="112"/>
    <x v="0"/>
    <s v="Co-inversor - Fundación Avina (FA)"/>
    <x v="7"/>
    <x v="22"/>
    <x v="25"/>
    <s v="Organizado por Avina"/>
    <s v="Bolivia"/>
    <s v="US Dollar"/>
    <n v="645.4"/>
    <n v="645.4"/>
    <s v="Pago Completo"/>
    <s v="Bajar del adelanto a Carola Mejia"/>
    <s v="D-2025-06-27-25316"/>
  </r>
  <r>
    <d v="2025-06-27T00:00:00"/>
    <s v="NF 008  Pago 3 - Consultoria Gestão programatica Brasil"/>
    <s v="I-2025-06836"/>
    <s v="ECI - Consultoría Gestión Programática Apoyo Técnico Latitud R y ECI  Brasil"/>
    <x v="7"/>
    <x v="51"/>
    <x v="0"/>
    <s v="Co-inversor - Fundación Avina (FA)"/>
    <x v="6"/>
    <x v="8"/>
    <x v="8"/>
    <s v="Consultoría: Implementación de Programas"/>
    <s v="Brasil"/>
    <s v="Reales"/>
    <n v="18563.72"/>
    <n v="3390.26"/>
    <s v="Pago Completo"/>
    <s v="NF 008  Pago 3 - Consultoria Gestão programatica Brasil"/>
    <s v="D-2025-06-25-25280"/>
  </r>
  <r>
    <d v="2025-06-27T00:00:00"/>
    <s v="Reembolso Despesas de Viagem - Lara Vaz"/>
    <s v="I-2024-06591"/>
    <s v="GCF BRA | Consultoria Genero e Diversidade - Lara Vaz"/>
    <x v="5"/>
    <x v="4"/>
    <x v="0"/>
    <s v="Co-inversor - Fundación Avina (FA)"/>
    <x v="0"/>
    <x v="0"/>
    <x v="0"/>
    <s v="Consultoría: Implementación de Programas"/>
    <s v="Brasil"/>
    <s v="Reales"/>
    <n v="1833.51"/>
    <n v="337.51"/>
    <s v="Pago Completo"/>
    <s v="Reembolso Despesas de Viagem - Lara Vaz"/>
    <s v="D-2025-06-26-25293"/>
  </r>
  <r>
    <d v="2025-06-27T00:00:00"/>
    <s v="Baixa de Adiantamento Lara Vaz - 3500"/>
    <s v="I-2024-06591"/>
    <s v="GCF BRA | Consultoria Genero e Diversidade - Lara Vaz"/>
    <x v="5"/>
    <x v="2"/>
    <x v="0"/>
    <s v="Co-inversor - Fundación Avina (FA)"/>
    <x v="0"/>
    <x v="0"/>
    <x v="0"/>
    <s v="Consultoría: Implementación de Programas"/>
    <s v="Brasil"/>
    <s v="Reales"/>
    <n v="3500"/>
    <n v="639.20000000000005"/>
    <s v="Pago Completo"/>
    <s v="Baixa de Adiantamento Lara Vaz - 3500"/>
    <s v="D-2025-06-26-25294"/>
  </r>
  <r>
    <d v="2025-06-27T00:00:00"/>
    <s v="Bajar del adelanto a Daniela Torres"/>
    <s v="I-2025-07102"/>
    <s v="NDC Bolivia: Taller Tarija"/>
    <x v="2"/>
    <x v="112"/>
    <x v="0"/>
    <s v="Co-inversor - Fundación Avina (FA)"/>
    <x v="7"/>
    <x v="22"/>
    <x v="25"/>
    <s v="Organizado por Avina"/>
    <s v="Bolivia"/>
    <s v="US Dollar"/>
    <n v="1898.97"/>
    <n v="1898.97"/>
    <s v="Pago Completo"/>
    <s v="Bajar del adelanto a Daniela Torres"/>
    <s v="D-2025-06-27-25314"/>
  </r>
  <r>
    <d v="2025-06-27T00:00:00"/>
    <s v="Invoice 0003/2025  - Pago 3 Consultoria gestión de datos e informes - Katherine Conicelli"/>
    <s v="I-2025-06883"/>
    <s v="ECI - Latitud R - Consultora Gestión de datos e informes 2025"/>
    <x v="2"/>
    <x v="23"/>
    <x v="0"/>
    <s v="Avina Americas – Fundación Avina (AA-FA)"/>
    <x v="6"/>
    <x v="8"/>
    <x v="8"/>
    <s v="Consultoría: Implementación de Programas"/>
    <s v="Argentina"/>
    <s v="Pesos Argentinos"/>
    <n v="5422045.7199999997"/>
    <n v="4587.18"/>
    <s v="Pago Completo"/>
    <s v="Invoice 0003/2025  - Pago 3 Consultoria gestión de datos e informes - Katherine Conicelli"/>
    <s v="D-2025-06-26-25290"/>
  </r>
  <r>
    <d v="2025-06-27T00:00:00"/>
    <s v="Reembolso gastos de transporte - Katherine Coniccelli"/>
    <s v="I-2025-06883"/>
    <s v="ECI - Latitud R - Consultora Gestión de datos e informes 2025"/>
    <x v="2"/>
    <x v="23"/>
    <x v="0"/>
    <s v="Avina Americas – Fundación Avina (AA-FA)"/>
    <x v="6"/>
    <x v="8"/>
    <x v="8"/>
    <s v="Consultoría: Implementación de Programas"/>
    <s v="Argentina"/>
    <s v="US Dollar"/>
    <n v="50.07"/>
    <n v="50.07"/>
    <s v="Pago Completo"/>
    <s v="Reembolso gastos de transporte - Katherine Coniccelli"/>
    <s v="D-2025-06-26-25289"/>
  </r>
  <r>
    <d v="2025-06-30T00:00:00"/>
    <s v="Reintegro Emigdia Ybañez - Gastos de Viaje"/>
    <s v="I-2025-07062"/>
    <s v="Lazos de Agua: Gastos Evento Awareness"/>
    <x v="2"/>
    <x v="105"/>
    <x v="0"/>
    <s v="Avina Americas – Fundación Avina (AA-FA)"/>
    <x v="4"/>
    <x v="4"/>
    <x v="4"/>
    <s v="Organizado por Avina"/>
    <s v="México"/>
    <s v="US Dollar"/>
    <n v="49.04"/>
    <n v="49.04"/>
    <s v="Pago Completo"/>
    <s v="Reintegro Emigdia Ybañez - Gastos de Viaje"/>
    <s v="D-2025-06-23-25255"/>
  </r>
  <r>
    <d v="2025-06-30T00:00:00"/>
    <s v="No pagar | FT8128 - Via Area - Gastos  Aliados - Hospedagem + tasas"/>
    <s v="I-2025-06987"/>
    <s v="Intercambios - Águas do Marajó (Ceará y Santarém)"/>
    <x v="2"/>
    <x v="67"/>
    <x v="0"/>
    <s v="Co-inversor - Fundación Avina (FA)"/>
    <x v="4"/>
    <x v="4"/>
    <x v="4"/>
    <s v="Organizado por Avina"/>
    <s v="Brasil"/>
    <s v="US Dollar"/>
    <n v="314.82"/>
    <n v="314.82"/>
    <s v="Pago Completo"/>
    <s v="No pagar | FT8128 - Via Area - Gastos  Aliados - Hospedagem + tasas"/>
    <s v="D-2025-06-18-25234"/>
  </r>
  <r>
    <d v="2025-06-30T00:00:00"/>
    <s v="Factura 51201 - Terranova SA - Pasaje aereo Iveth Pine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1 - Terranova SA - Pasaje aereo Iveth Pineda"/>
    <s v="D-2025-06-27-25301"/>
  </r>
  <r>
    <d v="2025-06-30T00:00:00"/>
    <s v="Factura 51203 - Terranova SA - Pasaje aereo Reyna Tejada"/>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3 - Terranova SA - Pasaje aereo Reyna Tejada"/>
    <s v="D-2025-06-27-25303"/>
  </r>
  <r>
    <d v="2025-06-30T00:00:00"/>
    <s v="Factura 51216 - Terranova SA - Pasaje aereo Annya Chavarria"/>
    <s v="I-2025-06976"/>
    <s v="ASDI - Target - Guatemala: Tejiendo redes de dignidad - Evento"/>
    <x v="2"/>
    <x v="107"/>
    <x v="0"/>
    <s v="Avina Americas – Fundación Avina (AA-FA)"/>
    <x v="6"/>
    <x v="10"/>
    <x v="10"/>
    <s v="Contratación de servicios/Viajes/Hoteles/Viáticos"/>
    <s v="Guatemala"/>
    <s v="US Dollar"/>
    <n v="367.02"/>
    <n v="367.02"/>
    <s v="Pago Completo"/>
    <s v="Factura 51216 - Terranova SA - Pasaje aereo Annya Chavarria"/>
    <s v="D-2025-06-27-25306"/>
  </r>
  <r>
    <d v="2025-06-30T00:00:00"/>
    <s v="Maria León Consultoría UE junio 2025"/>
    <s v="I-2025-06938"/>
    <s v="UE Chile: Periplo Consultoria Maria Alejandra Leon"/>
    <x v="1"/>
    <x v="65"/>
    <x v="0"/>
    <s v="Co-inversor - Fundación Avina (FA)"/>
    <x v="3"/>
    <x v="9"/>
    <x v="9"/>
    <s v="Consultoría: Implementación de Programas"/>
    <s v="Chile"/>
    <s v="Pesos Chilenos"/>
    <n v="2388750"/>
    <n v="2552.79"/>
    <s v="Pago Completo"/>
    <s v="Maria León Consultoría UE junio 2025"/>
    <s v="D-2025-06-23-25245"/>
  </r>
  <r>
    <d v="2025-06-30T00:00:00"/>
    <s v="Desembolso Préstamo único Y.Soza"/>
    <s v="I-2025-07101"/>
    <s v="Yesly Soza Tejerina FDR 2.0 - Ikatu"/>
    <x v="1"/>
    <x v="1"/>
    <x v="0"/>
    <s v="Co-inversor - Fundación Avina (FA)"/>
    <x v="1"/>
    <x v="1"/>
    <x v="1"/>
    <s v="Cooperación Financiera Reembolsable"/>
    <s v="Chile"/>
    <s v="Pesos Chilenos"/>
    <n v="1500000"/>
    <n v="1603.01"/>
    <s v="Pago Completo"/>
    <s v="Desembolso Préstamo único Y.Soza"/>
    <s v="D-2025-06-27-25309"/>
  </r>
  <r>
    <d v="2025-06-30T00:00:00"/>
    <s v="I-5521 Pago Servicio Consultoría Verónica Maio 2025"/>
    <s v="I-2023-05521"/>
    <s v="Porticus-Periplo: Consultoria Veronica Rodriguez"/>
    <x v="2"/>
    <x v="27"/>
    <x v="0"/>
    <s v="Co-inversor - Fundación Avina (FA)"/>
    <x v="3"/>
    <x v="9"/>
    <x v="9"/>
    <s v="Consultoría: Implementación de Programas"/>
    <s v="México"/>
    <s v="US Dollar"/>
    <n v="3500"/>
    <n v="3500"/>
    <s v="Pago Completo"/>
    <s v="I-5521 Pago Servicio Consultoría Verónica Maio 2025"/>
    <s v="D-2025-06-27-25313"/>
  </r>
  <r>
    <d v="2025-06-30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00.1400000000003"/>
    <s v="Pago Completo"/>
    <s v="Emigdia Ybañez - Consultoría"/>
    <s v="D-2025-06-27-25308"/>
  </r>
  <r>
    <d v="2025-06-30T00:00:00"/>
    <s v="Bajar del adelanto a Carola Mejia"/>
    <s v="I-2025-07059"/>
    <s v="NDC Bolivia: 2do Taller Cobija"/>
    <x v="2"/>
    <x v="112"/>
    <x v="0"/>
    <s v="Co-inversor - Fundación Avina (FA)"/>
    <x v="7"/>
    <x v="22"/>
    <x v="25"/>
    <s v="Organizado por Avina"/>
    <s v="Bolivia"/>
    <s v="US Dollar"/>
    <n v="1239.22"/>
    <n v="1239.22"/>
    <s v="Pago Completo"/>
    <s v="Bajar del adelanto a Carola Mejia"/>
    <s v="D-2025-06-30-25330"/>
  </r>
  <r>
    <d v="2025-06-30T00:00:00"/>
    <s v="FT8128 - Via Area - Gastos  Aliados - Hospedagem + tasas"/>
    <s v="I-2025-06987"/>
    <s v="Intercambios - Águas do Marajó (Ceará y Santarém)"/>
    <x v="2"/>
    <x v="27"/>
    <x v="0"/>
    <s v="Co-inversor - Fundación Avina (FA)"/>
    <x v="4"/>
    <x v="4"/>
    <x v="4"/>
    <s v="Organizado por Avina"/>
    <s v="Brasil"/>
    <s v="US Dollar"/>
    <n v="-314.82"/>
    <n v="-314.82"/>
    <s v="Pago Completo"/>
    <s v="FT8128 - Via Area - Gastos  Aliados - Hospedagem + tasas"/>
    <s v="D-2025-06-18-25233"/>
  </r>
  <r>
    <d v="2025-06-30T00:00:00"/>
    <s v="TARJETA JOICE | Certify gastos de comunicación"/>
    <s v="I-2023-05846"/>
    <s v="SURGE | Redes sociales y productos de comunicación"/>
    <x v="2"/>
    <x v="61"/>
    <x v="0"/>
    <s v="Avina Americas – Fundación Avina (AA-FA)"/>
    <x v="5"/>
    <x v="5"/>
    <x v="5"/>
    <s v="Consultoría: Contratación de servicios/Otros"/>
    <s v="México"/>
    <s v="US Dollar"/>
    <n v="60"/>
    <n v="60"/>
    <s v="Pago Completo"/>
    <s v="TARJETA JOICE | Certify gastos de comunicación"/>
    <s v="D-2025-06-09-25171"/>
  </r>
  <r>
    <d v="2025-06-30T00:00:00"/>
    <s v="Factura 51198 - Terranova SA - Pasaje aereo Mariela Maldonado"/>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8 - Terranova SA - Pasaje aereo Mariela Maldonado"/>
    <s v="D-2025-06-25-25282"/>
  </r>
  <r>
    <d v="2025-06-30T00:00:00"/>
    <s v="Préstamo único G.Painevilo FDR 2"/>
    <s v="I-2025-07018"/>
    <s v="Guillermina Painevilo Lincoñir FDR 20 - Ikatu"/>
    <x v="1"/>
    <x v="1"/>
    <x v="0"/>
    <s v="Co-inversor - Fundación Avina (FA)"/>
    <x v="1"/>
    <x v="1"/>
    <x v="1"/>
    <s v="Cooperación Financiera Reembolsable"/>
    <s v="Chile"/>
    <s v="Pesos Chilenos"/>
    <n v="1500000"/>
    <n v="1603.01"/>
    <s v="Pago Completo"/>
    <s v="Préstamo único G.Painevilo FDR 2"/>
    <s v="D-2025-06-24-25267"/>
  </r>
  <r>
    <d v="2025-06-30T00:00:00"/>
    <s v="Factura 51217 - Terranova SA - Pasaje aereo Edith Aristide"/>
    <s v="I-2025-06976"/>
    <s v="ASDI - Target - Guatemala: Tejiendo redes de dignidad - Evento"/>
    <x v="2"/>
    <x v="107"/>
    <x v="0"/>
    <s v="Avina Americas – Fundación Avina (AA-FA)"/>
    <x v="6"/>
    <x v="10"/>
    <x v="10"/>
    <s v="Contratación de servicios/Viajes/Hoteles/Viáticos"/>
    <s v="Guatemala"/>
    <s v="US Dollar"/>
    <n v="670.12"/>
    <n v="670.12"/>
    <s v="Pago Completo"/>
    <s v="Factura 51217 - Terranova SA - Pasaje aereo Edith Aristide"/>
    <s v="D-2025-06-27-25300"/>
  </r>
  <r>
    <d v="2025-06-30T00:00:00"/>
    <s v="Factura 51200 - Terranova SA - Pasaje aereo Armindo Lainez"/>
    <s v="I-2025-06976"/>
    <s v="ASDI - Target - Guatemala: Tejiendo redes de dignidad - Evento"/>
    <x v="2"/>
    <x v="107"/>
    <x v="0"/>
    <s v="Avina Americas – Fundación Avina (AA-FA)"/>
    <x v="6"/>
    <x v="10"/>
    <x v="10"/>
    <s v="Contratación de servicios/Viajes/Hoteles/Viáticos"/>
    <s v="Guatemala"/>
    <s v="US Dollar"/>
    <n v="839.69"/>
    <n v="839.69"/>
    <s v="Pago Completo"/>
    <s v="Factura 51200 - Terranova SA - Pasaje aereo Armindo Lainez"/>
    <s v="D-2025-06-26-25297"/>
  </r>
  <r>
    <d v="2025-06-30T00:00:00"/>
    <s v="UE Mx - 1615 FA Mx - Consultoria Evaluacion, Monitoreo y Aprendizaje - Junio"/>
    <s v="I-2025-06834"/>
    <s v="UE Mx - Consultoría de evaluación, monitoreo y aprendizaje"/>
    <x v="6"/>
    <x v="100"/>
    <x v="0"/>
    <s v="Co-inversor - Fundación Avina (FA)"/>
    <x v="3"/>
    <x v="9"/>
    <x v="9"/>
    <s v="Consultoría: Implementación de Programas"/>
    <s v="México"/>
    <s v="Pesos Mexicanos"/>
    <n v="25963.4"/>
    <n v="1377.37"/>
    <s v="Pago Completo"/>
    <s v="UE Mx - 1615 FA Mx - Consultoria Evaluacion, Monitoreo y Aprendizaje - Junio"/>
    <s v="D-2025-06-25-25271"/>
  </r>
  <r>
    <d v="2025-06-30T00:00:00"/>
    <s v="No Pagar | Gastos de Tarjeta - Inscripción CBA"/>
    <s v="I-2025-06962"/>
    <s v="Aliados por el Agua: Evento Adaptación Comunitaria al Cambio Climático (CBA)"/>
    <x v="2"/>
    <x v="109"/>
    <x v="0"/>
    <s v="Co-inversor - Fundación Avina (FA)"/>
    <x v="4"/>
    <x v="4"/>
    <x v="4"/>
    <s v="Organizado por Avina"/>
    <s v="Brasil"/>
    <s v="US Dollar"/>
    <n v="167.33"/>
    <n v="167.33"/>
    <s v="Pago Completo"/>
    <s v="No Pagar | Gastos de Tarjeta - Inscripción CBA"/>
    <s v="D-2025-05-13-24990"/>
  </r>
  <r>
    <d v="2025-06-30T00:00:00"/>
    <s v="Pasaje aereo pagado con la tarjeta de Daniela Torres"/>
    <s v="I-2025-07102"/>
    <s v="NDC Bolivia: Taller Tarija"/>
    <x v="2"/>
    <x v="112"/>
    <x v="0"/>
    <s v="Co-inversor - Fundación Avina (FA)"/>
    <x v="7"/>
    <x v="22"/>
    <x v="25"/>
    <s v="Organizado por Avina"/>
    <s v="Bolivia"/>
    <s v="US Dollar"/>
    <n v="3560.28"/>
    <n v="3560.28"/>
    <s v="Pago Completo"/>
    <s v="Pasaje aereo pagado con la tarjeta de Daniela Torres"/>
    <s v="D-2025-06-30-25328"/>
  </r>
  <r>
    <d v="2025-06-30T00:00:00"/>
    <s v="Factura 51264 - Terranova SA - Traslados tierra Salvador - Antigua Guatemala"/>
    <s v="I-2025-06976"/>
    <s v="ASDI - Target - Guatemala: Tejiendo redes de dignidad - Evento"/>
    <x v="2"/>
    <x v="107"/>
    <x v="0"/>
    <s v="Avina Americas – Fundación Avina (AA-FA)"/>
    <x v="6"/>
    <x v="10"/>
    <x v="10"/>
    <s v="Contratación de servicios/Viajes/Hoteles/Viáticos"/>
    <s v="Guatemala"/>
    <s v="US Dollar"/>
    <n v="1325"/>
    <n v="1325"/>
    <s v="Pago Completo"/>
    <s v="Factura 51264 - Terranova SA - Traslados tierra Salvador - Antigua Guatemala"/>
    <s v="D-2025-06-27-25307"/>
  </r>
  <r>
    <d v="2025-06-30T00:00:00"/>
    <s v="Préstamo único B.Morales FDR 2"/>
    <s v="I-2025-07055"/>
    <s v="Bernardo Morales Zapata FDR 20 - Ikatu"/>
    <x v="1"/>
    <x v="1"/>
    <x v="0"/>
    <s v="Co-inversor - Fundación Avina (FA)"/>
    <x v="1"/>
    <x v="1"/>
    <x v="1"/>
    <s v="Cooperación Financiera Reembolsable"/>
    <s v="Chile"/>
    <s v="Pesos Chilenos"/>
    <n v="5000000"/>
    <n v="5343.36"/>
    <s v="Pago Completo"/>
    <s v="Préstamo único B.Morales FDR 2"/>
    <s v="D-2025-06-25-25269"/>
  </r>
  <r>
    <d v="2025-06-30T00:00:00"/>
    <s v="Factura 51204 - Terranova SA - Pasaje aereo Maria Rivera"/>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4 - Terranova SA - Pasaje aereo Maria Rivera"/>
    <s v="D-2025-06-27-25305"/>
  </r>
  <r>
    <d v="2025-06-30T00:00:00"/>
    <s v="Préstamo único R.Hermosilla FDR 2"/>
    <s v="I-2025-07017"/>
    <s v="Rodrigo Hernan Hermosilla Cáceres FDR 20 - Ikatu"/>
    <x v="1"/>
    <x v="1"/>
    <x v="0"/>
    <s v="Co-inversor - Fundación Avina (FA)"/>
    <x v="1"/>
    <x v="1"/>
    <x v="1"/>
    <s v="Cooperación Financiera Reembolsable"/>
    <s v="Chile"/>
    <s v="Pesos Chilenos"/>
    <n v="10000000"/>
    <n v="10686.73"/>
    <s v="Pago Completo"/>
    <s v="Préstamo único R.Hermosilla FDR 2"/>
    <s v="D-2025-06-25-25279"/>
  </r>
  <r>
    <d v="2025-06-30T00:00:00"/>
    <s v="Préstamo único S.Henriquez FDR 2"/>
    <s v="I-2025-07015"/>
    <s v="Sandra Henriquez Riquelme FDR 20 - Ikatu"/>
    <x v="1"/>
    <x v="1"/>
    <x v="0"/>
    <s v="Co-inversor - Fundación Avina (FA)"/>
    <x v="1"/>
    <x v="1"/>
    <x v="1"/>
    <s v="Cooperación Financiera Reembolsable"/>
    <s v="Chile"/>
    <s v="Pesos Chilenos"/>
    <n v="2000000"/>
    <n v="2137.35"/>
    <s v="Pago Completo"/>
    <s v="Préstamo único S.Henriquez FDR 2"/>
    <s v="D-2025-06-24-25268"/>
  </r>
  <r>
    <d v="2025-06-30T00:00:00"/>
    <s v="Factura 51199 - Terranova SA - Pasaje aereo Anny Euceda"/>
    <s v="I-2025-06976"/>
    <s v="ASDI - Target - Guatemala: Tejiendo redes de dignidad - Evento"/>
    <x v="2"/>
    <x v="107"/>
    <x v="0"/>
    <s v="Avina Americas – Fundación Avina (AA-FA)"/>
    <x v="6"/>
    <x v="10"/>
    <x v="10"/>
    <s v="Contratación de servicios/Viajes/Hoteles/Viáticos"/>
    <s v="Guatemala"/>
    <s v="US Dollar"/>
    <n v="839.69"/>
    <n v="839.69"/>
    <s v="Pago Completo"/>
    <s v="Factura 51199 - Terranova SA - Pasaje aereo Anny Euceda"/>
    <s v="D-2025-06-27-25304"/>
  </r>
  <r>
    <d v="2025-06-30T00:00:00"/>
    <s v="Factura 51208 - Terranova SA - Pasaje aereo Edith Aristide"/>
    <s v="I-2025-06976"/>
    <s v="ASDI - Target - Guatemala: Tejiendo redes de dignidad - Evento"/>
    <x v="2"/>
    <x v="107"/>
    <x v="0"/>
    <s v="Avina Americas – Fundación Avina (AA-FA)"/>
    <x v="6"/>
    <x v="10"/>
    <x v="10"/>
    <s v="Contratación de servicios/Viajes/Hoteles/Viáticos"/>
    <s v="Guatemala"/>
    <s v="US Dollar"/>
    <n v="500.25"/>
    <n v="500.25"/>
    <s v="Pago Completo"/>
    <s v="Factura 51208 - Terranova SA - Pasaje aereo Edith Aristide"/>
    <s v="D-2025-06-26-25299"/>
  </r>
  <r>
    <d v="2025-06-30T00:00:00"/>
    <s v="Desembolso Viajes"/>
    <s v="I-2024-06774"/>
    <s v="Restauración de humedales altoandinos en comunidades indígenas mediante técnicas tradicionales aymaras en las regiones de Arica y Parinacota y Tarapacá, Chile. 2024"/>
    <x v="1"/>
    <x v="55"/>
    <x v="0"/>
    <s v="Co-inversor - Fundación Avina (FA)"/>
    <x v="4"/>
    <x v="4"/>
    <x v="4"/>
    <s v="Donación efectivo más de U$D 50K"/>
    <s v="Chile"/>
    <s v="Pesos Chilenos"/>
    <n v="350000"/>
    <n v="374.04"/>
    <s v="Pago Completo"/>
    <s v="Desembolso Viajes"/>
    <s v="D-2025-06-23-25254"/>
  </r>
  <r>
    <d v="2025-06-30T00:00:00"/>
    <s v="148599 Turismo Esquierre - Pasaje Aerea"/>
    <s v="I-2025-06835"/>
    <s v="+Água - Consultoría Programática Chile"/>
    <x v="1"/>
    <x v="55"/>
    <x v="0"/>
    <s v="Co-inversor - Fundación Avina (FA)"/>
    <x v="4"/>
    <x v="12"/>
    <x v="12"/>
    <s v="Consultoría: Implementación de Programas"/>
    <s v="Chile"/>
    <s v="Pesos Chilenos"/>
    <n v="303263"/>
    <n v="324.08999999999997"/>
    <s v="Pago Completo"/>
    <s v="148599 Turismo Esquierre - Pasaje Aerea"/>
    <s v="D-2025-06-30-25329"/>
  </r>
  <r>
    <d v="2025-06-30T00:00:00"/>
    <s v="Desembolso Préstamo único L.Barrera"/>
    <s v="I-2025-07053"/>
    <s v="Luciana Barrera Pino FDR 20 - Ikatu"/>
    <x v="1"/>
    <x v="1"/>
    <x v="0"/>
    <s v="Co-inversor - Fundación Avina (FA)"/>
    <x v="1"/>
    <x v="1"/>
    <x v="1"/>
    <s v="Cooperación Financiera Reembolsable"/>
    <s v="Chile"/>
    <s v="Pesos Chilenos"/>
    <n v="4000000"/>
    <n v="4274.6899999999996"/>
    <s v="Pago Completo"/>
    <s v="Desembolso Préstamo único L.Barrera"/>
    <s v="D-2025-06-27-25312"/>
  </r>
  <r>
    <d v="2025-06-30T00:00:00"/>
    <s v="Préstamo único F.Barrales FDR 2"/>
    <s v="I-2025-07054"/>
    <s v="Fabiola Barrales Caamaño FDR 20 - Ikatu"/>
    <x v="1"/>
    <x v="1"/>
    <x v="0"/>
    <s v="Co-inversor - Fundación Avina (FA)"/>
    <x v="1"/>
    <x v="1"/>
    <x v="1"/>
    <s v="Cooperación Financiera Reembolsable"/>
    <s v="Chile"/>
    <s v="Pesos Chilenos"/>
    <n v="1000000"/>
    <n v="1068.67"/>
    <s v="Pago Completo"/>
    <s v="Préstamo único F.Barrales FDR 2"/>
    <s v="D-2025-06-25-25270"/>
  </r>
  <r>
    <d v="2025-06-30T00:00:00"/>
    <s v="Desembolso Préstamo único M.Wendegass"/>
    <s v="I-2025-07088"/>
    <s v="Mary Wendegass Muñoz FDR 20 - Ikatu"/>
    <x v="1"/>
    <x v="1"/>
    <x v="0"/>
    <s v="Co-inversor - Fundación Avina (FA)"/>
    <x v="1"/>
    <x v="1"/>
    <x v="1"/>
    <s v="Cooperación Financiera Reembolsable"/>
    <s v="Chile"/>
    <s v="Pesos Chilenos"/>
    <n v="2000000"/>
    <n v="2137.35"/>
    <s v="Pago Completo"/>
    <s v="Desembolso Préstamo único M.Wendegass"/>
    <s v="D-2025-06-27-25310"/>
  </r>
  <r>
    <d v="2025-06-30T00:00:00"/>
    <s v="Pasajes aereos tajeta Daniela Torres"/>
    <s v="I-2025-07059"/>
    <s v="NDC Bolivia: 2do Taller Cobija"/>
    <x v="2"/>
    <x v="112"/>
    <x v="0"/>
    <s v="Co-inversor - Fundación Avina (FA)"/>
    <x v="7"/>
    <x v="22"/>
    <x v="25"/>
    <s v="Organizado por Avina"/>
    <s v="Bolivia"/>
    <s v="US Dollar"/>
    <n v="14522.6"/>
    <n v="14522.6"/>
    <s v="Pago Completo"/>
    <s v="Pasajes aereos tajeta Daniela Torres"/>
    <s v="D-2025-06-26-25291"/>
  </r>
  <r>
    <d v="2025-06-30T00:00:00"/>
    <s v="Factura 51202 - Terranova SA - Pasaje aereo Marta Dominguez"/>
    <s v="I-2025-06976"/>
    <s v="ASDI - Target - Guatemala: Tejiendo redes de dignidad - Evento"/>
    <x v="2"/>
    <x v="107"/>
    <x v="0"/>
    <s v="Avina Americas – Fundación Avina (AA-FA)"/>
    <x v="6"/>
    <x v="10"/>
    <x v="10"/>
    <s v="Contratación de servicios/Viajes/Hoteles/Viáticos"/>
    <s v="Guatemala"/>
    <s v="US Dollar"/>
    <n v="885.69"/>
    <n v="885.69"/>
    <s v="Pago Completo"/>
    <s v="Factura 51202 - Terranova SA - Pasaje aereo Marta Dominguez"/>
    <s v="D-2025-06-27-25302"/>
  </r>
  <r>
    <d v="2025-06-30T00:00:00"/>
    <s v="Factura 51205 - Terranova SA - Pasaje aereo Maria Cisnado"/>
    <s v="I-2025-06976"/>
    <s v="ASDI - Target - Guatemala: Tejiendo redes de dignidad - Evento"/>
    <x v="2"/>
    <x v="107"/>
    <x v="0"/>
    <s v="Avina Americas – Fundación Avina (AA-FA)"/>
    <x v="6"/>
    <x v="10"/>
    <x v="10"/>
    <s v="Contratación de servicios/Viajes/Hoteles/Viáticos"/>
    <s v="Guatemala"/>
    <s v="US Dollar"/>
    <n v="1442.29"/>
    <n v="1442.29"/>
    <s v="Pago Completo"/>
    <s v="Factura 51205 - Terranova SA - Pasaje aereo Maria Cisnado"/>
    <s v="D-2025-06-26-25298"/>
  </r>
  <r>
    <d v="2025-07-01T00:00:00"/>
    <s v="Pago gastos viaje YRR"/>
    <s v="I-2024-06315"/>
    <s v="UE Redes Chaco - Coordinación del proyecto (Yaiza Reid Rata) - año II"/>
    <x v="0"/>
    <x v="56"/>
    <x v="0"/>
    <s v="Co-inversor - Fundación Avina (FA)"/>
    <x v="0"/>
    <x v="0"/>
    <x v="0"/>
    <s v="Consultoría: Implementación de Programas"/>
    <s v="Argentina"/>
    <s v="Pesos Argentinos"/>
    <n v="238112.4"/>
    <n v="202.74"/>
    <s v="Pago Completo"/>
    <s v="Pago gastos viaje YRR"/>
    <s v="D-2025-07-01-25332"/>
  </r>
  <r>
    <d v="2025-07-01T00:00:00"/>
    <s v="Pago 2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13600"/>
    <n v="13600"/>
    <s v="Pago Completo"/>
    <s v="Pago 2 Assoc Cayaguanca - I-06770"/>
    <s v="D-2025-06-30-25318"/>
  </r>
  <r>
    <d v="2025-07-01T00:00:00"/>
    <s v="Pago I-6737 AA-FA Ford"/>
    <s v="I-2024-06737"/>
    <s v="SURGE | Fondos AA-FA Ford"/>
    <x v="4"/>
    <x v="31"/>
    <x v="3"/>
    <s v="Co-inversor - Avina Americas (AA)"/>
    <x v="5"/>
    <x v="29"/>
    <x v="31"/>
    <s v="Donación efectivo más de U$D 3K y menos de U$D 50K"/>
    <s v="Panamá"/>
    <s v="US Dollar"/>
    <n v="10326"/>
    <n v="10326"/>
    <s v="Pago Completo"/>
    <s v="Pago I-6737 AA-FA Ford"/>
    <s v="D-2025-07-01-25333"/>
  </r>
  <r>
    <d v="2025-07-01T00:00:00"/>
    <s v="Honorarios junio 2025 - Yaiza Reid Rata"/>
    <s v="I-2024-06315"/>
    <s v="UE Redes Chaco - Coordinación del proyecto (Yaiza Reid Rata) - año II"/>
    <x v="0"/>
    <x v="56"/>
    <x v="0"/>
    <s v="Co-inversor - Fundación Avina (FA)"/>
    <x v="0"/>
    <x v="0"/>
    <x v="0"/>
    <s v="Consultoría: Implementación de Programas"/>
    <s v="Argentina"/>
    <s v="Pesos Argentinos"/>
    <n v="3417985"/>
    <n v="2910.16"/>
    <s v="Pago Completo"/>
    <s v="Honorarios junio 2025 - Yaiza Reid Rata"/>
    <s v="D-2025-07-01-25331"/>
  </r>
  <r>
    <d v="2025-07-01T00:00:00"/>
    <s v="Pago I-6956 AA-FA Pepsi"/>
    <s v="I-2025-06956"/>
    <s v="ECI - Latitud R- AA-FA PEPSICO"/>
    <x v="4"/>
    <x v="96"/>
    <x v="3"/>
    <s v="Co-inversor - Avina Americas (AA)"/>
    <x v="6"/>
    <x v="36"/>
    <x v="38"/>
    <s v="Donación efectivo más de U$D 3K y menos de U$D 50K"/>
    <s v="Global"/>
    <s v="US Dollar"/>
    <n v="150000"/>
    <n v="150000"/>
    <s v="Pago Completo"/>
    <s v="Pago I-6956 AA-FA Pepsi"/>
    <s v="D-2025-07-01-25335"/>
  </r>
  <r>
    <d v="2025-07-01T00:00:00"/>
    <s v="Pago I-6813 AA-FA Avery"/>
    <s v="I-2025-06813"/>
    <s v="ECI Ejecución Avery BRA y MEX AA-FA Building a Fair Circular Economy via Inclusive Recycling in Brazil and Mexico"/>
    <x v="4"/>
    <x v="108"/>
    <x v="3"/>
    <s v="Co-inversor - Avina Americas (AA)"/>
    <x v="6"/>
    <x v="36"/>
    <x v="38"/>
    <s v="Donación efectivo más de U$D 50K"/>
    <s v="Ecuador"/>
    <s v="US Dollar"/>
    <n v="100000"/>
    <n v="100000"/>
    <s v="Pago Completo"/>
    <s v="Pago I-6813 AA-FA Avery"/>
    <s v="D-2025-07-01-25334"/>
  </r>
  <r>
    <d v="2025-07-01T00:00:00"/>
    <s v="Reembolso de Despesas Lara Vaz"/>
    <s v="I-2024-06591"/>
    <s v="GCF BRA | Consultoria Genero e Diversidade - Lara Vaz"/>
    <x v="5"/>
    <x v="2"/>
    <x v="0"/>
    <s v="Co-inversor - Fundación Avina (FA)"/>
    <x v="0"/>
    <x v="0"/>
    <x v="0"/>
    <s v="Consultoría: Implementación de Programas"/>
    <s v="Brasil"/>
    <s v="Reales"/>
    <n v="848"/>
    <n v="155.57"/>
    <s v="Pago Completo"/>
    <s v="Reembolso de Despesas Lara Vaz"/>
    <s v="D-2025-06-26-25295"/>
  </r>
  <r>
    <d v="2025-07-01T00:00:00"/>
    <s v="Pagamento 3/4 | PLATAFORMA CIPO"/>
    <s v="I-2025-06818"/>
    <s v="WTT POL - Estudo Clima - Plataforma Cipó"/>
    <x v="3"/>
    <x v="114"/>
    <x v="1"/>
    <s v="WTT Institucional"/>
    <x v="2"/>
    <x v="13"/>
    <x v="13"/>
    <s v="Donación efectivo más de U$D 3K y menos de U$D 50K"/>
    <s v="Brasil"/>
    <s v="Reales"/>
    <n v="30000"/>
    <n v="5497.43"/>
    <s v="Pago Completo"/>
    <s v="Pagamento 3/4 | PLATAFORMA CIPO"/>
    <s v="D-2025-06-30-25317"/>
  </r>
  <r>
    <d v="2025-07-01T00:00:00"/>
    <s v="Margarita Gutierrez - Consultoría"/>
    <s v="I-2025-07049"/>
    <s v="Lazos de Agua: Programmatic and Strategy Support Mexico"/>
    <x v="2"/>
    <x v="105"/>
    <x v="0"/>
    <s v="Avina Americas – Fundación Avina (AA-FA)"/>
    <x v="4"/>
    <x v="12"/>
    <x v="12"/>
    <s v="Consultoría: Implementación de Programas"/>
    <s v="México"/>
    <s v="Pesos Mexicanos"/>
    <n v="61220.5"/>
    <n v="3234.05"/>
    <s v="Pago Completo"/>
    <s v="Margarita Gutierrez - Consultoría"/>
    <s v="D-2025-06-30-25327"/>
  </r>
  <r>
    <d v="2025-07-01T00:00:00"/>
    <s v="Pago 4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6800"/>
    <n v="6800"/>
    <s v="Pago Completo"/>
    <s v="Pago 4 Assoc Cayaguanca - I-06770"/>
    <s v="D-2025-06-30-25320"/>
  </r>
  <r>
    <d v="2025-07-01T00:00:00"/>
    <s v="Pago ACDI USD38449"/>
    <s v="I-2023-05475"/>
    <s v="UE Redes Chaco - ACDI"/>
    <x v="0"/>
    <x v="56"/>
    <x v="0"/>
    <s v="Co-inversor - Fundación Avina (FA)"/>
    <x v="0"/>
    <x v="11"/>
    <x v="11"/>
    <s v="Donación efectivo más de U$D 50K"/>
    <s v="Argentina"/>
    <s v="US Dollar"/>
    <n v="38449"/>
    <n v="38449"/>
    <s v="Pago Completo"/>
    <s v="Pago ACDI USD38449"/>
    <s v="D-2025-06-30-25326"/>
  </r>
  <r>
    <d v="2025-07-01T00:00:00"/>
    <s v="Pago I-6959 AA-FA CocaCola"/>
    <s v="I-2025-06959"/>
    <s v="ECI – Latitud R - AAFA Coca Andean sub-zone"/>
    <x v="4"/>
    <x v="110"/>
    <x v="3"/>
    <s v="Co-inversor - Avina Americas (AA)"/>
    <x v="6"/>
    <x v="36"/>
    <x v="38"/>
    <s v="Donación efectivo más de U$D 50K"/>
    <s v="Global"/>
    <s v="US Dollar"/>
    <n v="234000"/>
    <n v="234000"/>
    <s v="Pago Completo"/>
    <s v="Pago I-6959 AA-FA CocaCola"/>
    <s v="D-2025-07-01-25336"/>
  </r>
  <r>
    <d v="2025-07-01T00:00:00"/>
    <s v="Pago 3 Assoc Cayaguanca - I-06770"/>
    <s v="I-2024-06770"/>
    <s v="ASDI: Cayaguanca, Fortalecimiento para la innovación, organización empres. y social c/ enfoque integral la inclusión socioecon. de la personas retornados y sus familias en Cayaguanca"/>
    <x v="2"/>
    <x v="5"/>
    <x v="0"/>
    <s v="Co-inversor - Fundación Avina (FA)"/>
    <x v="3"/>
    <x v="3"/>
    <x v="3"/>
    <s v="Donación efectivo más de U$D 3K y menos de U$D 50K"/>
    <s v="El Salvador"/>
    <s v="US Dollar"/>
    <n v="28676"/>
    <n v="28676"/>
    <s v="Pago Completo"/>
    <s v="Pago 3 Assoc Cayaguanca - I-06770"/>
    <s v="D-2025-06-30-25319"/>
  </r>
  <r>
    <d v="2025-07-01T00:00:00"/>
    <s v="Consultoría Florencia Rojas - Pago 9"/>
    <s v="I-2024-06118"/>
    <s v="Pro-CLIMAR Argentina - Project coordinator - Integral coordination for actions implementations – Florencia Rojas"/>
    <x v="2"/>
    <x v="92"/>
    <x v="0"/>
    <s v="Co-inversor - Fundación Avina (FA)"/>
    <x v="6"/>
    <x v="8"/>
    <x v="8"/>
    <s v="Consultoría: Implementación de Programas"/>
    <s v="Argentina"/>
    <s v="Pesos Argentinos"/>
    <n v="1767263"/>
    <n v="1504.69"/>
    <s v="Pago Completo"/>
    <s v="Consultoría Florencia Rojas - Pago 9"/>
    <s v="D-2025-07-01-25340"/>
  </r>
  <r>
    <d v="2025-07-01T00:00:00"/>
    <s v="Reembolso despesas Sala de Gênero - Lara Vaz"/>
    <s v="I-2024-06190"/>
    <s v="GCF BRA | Eventos e Viagens - Projeto Marajó"/>
    <x v="5"/>
    <x v="2"/>
    <x v="0"/>
    <s v="Co-inversor - Fundación Avina (FA)"/>
    <x v="0"/>
    <x v="11"/>
    <x v="11"/>
    <s v="Organizado por Avina"/>
    <s v="Brasil"/>
    <s v="Reales"/>
    <n v="325"/>
    <n v="59.56"/>
    <s v="Pago Completo"/>
    <s v="Reembolso despesas Sala de Gênero - Lara Vaz"/>
    <s v="D-2025-06-26-25296"/>
  </r>
  <r>
    <d v="2025-07-01T00:00:00"/>
    <s v="Desembolso 2 - Enmienda"/>
    <s v="I-2024-06655"/>
    <s v="Latitud R - C3 RED LACRE: Desarrollo de Capacidades e  Incidência - 2024 -2025"/>
    <x v="2"/>
    <x v="23"/>
    <x v="0"/>
    <s v="Avina Americas – Fundación Avina (AA-FA)"/>
    <x v="6"/>
    <x v="10"/>
    <x v="10"/>
    <s v="Donación efectivo más de U$D 3K y menos de U$D 50K"/>
    <s v="Ecuador"/>
    <s v="US Dollar"/>
    <n v="5489.21"/>
    <n v="5489.21"/>
    <s v="Pago Completo"/>
    <s v="Desembolso 2 - Enmienda"/>
    <s v="D-2025-06-30-25325"/>
  </r>
  <r>
    <d v="2025-07-01T00:00:00"/>
    <s v="Pago honorarios junio 2025 - Fiorella Tomasello"/>
    <s v="I-2025-06833"/>
    <s v="UE Redes Chaco - consultoría administrativa (Fiorella Tomasello)"/>
    <x v="0"/>
    <x v="56"/>
    <x v="0"/>
    <s v="Co-inversor - Fundación Avina (FA)"/>
    <x v="0"/>
    <x v="0"/>
    <x v="0"/>
    <s v="Consultoría: Implementación de Programas"/>
    <s v="Argentina"/>
    <s v="Pesos Argentinos"/>
    <n v="2115600"/>
    <n v="1801.28"/>
    <s v="Pago Completo"/>
    <s v="Pago honorarios junio 2025 - Fiorella Tomasello"/>
    <s v="D-2025-07-01-25337"/>
  </r>
  <r>
    <d v="2025-07-01T00:00:00"/>
    <s v="Honorário Junho 2025 - Caroline Santos"/>
    <s v="I-2024-06739"/>
    <s v="GCF BRA | Administrative Consulting - Caroline Santos"/>
    <x v="2"/>
    <x v="2"/>
    <x v="0"/>
    <s v="Co-inversor - Fundación Avina (FA)"/>
    <x v="0"/>
    <x v="0"/>
    <x v="0"/>
    <s v="Consultoría: Implementación de Programas"/>
    <s v="Brasil"/>
    <s v="Reales"/>
    <n v="8500"/>
    <n v="1541.47"/>
    <s v="Pago Completo"/>
    <s v="Honorário Junho 2025 - Caroline Santos"/>
    <s v="D-2025-06-30-25322"/>
  </r>
  <r>
    <d v="2025-07-01T00:00:00"/>
    <s v="Invoice 008/2025 - Consultora programatica Peru"/>
    <s v="I-2025-06832"/>
    <s v="ECI - Consultoría Programática Apoyo Técnico Latitud R y ECI – Perú"/>
    <x v="2"/>
    <x v="23"/>
    <x v="0"/>
    <s v="Avina Americas – Fundación Avina (AA-FA)"/>
    <x v="6"/>
    <x v="8"/>
    <x v="8"/>
    <s v="Consultoría: Implementación de Programas"/>
    <s v="Perú"/>
    <s v="Nuevos Soles Peruanos"/>
    <n v="22000"/>
    <n v="6055.6"/>
    <s v="Pago Completo"/>
    <s v="Invoice 008/2025 - Consultora programatica Peru"/>
    <s v="D-2025-06-30-25324"/>
  </r>
  <r>
    <d v="2025-07-02T00:00:00"/>
    <s v="Anticipo de pago - PA 08/10"/>
    <s v="I-2024-06154"/>
    <s v="Biomas II :  Apoio à Coordenação Programática (Eva Eduarda)"/>
    <x v="2"/>
    <x v="40"/>
    <x v="0"/>
    <s v="Co-inversor - Fundación Avina (FA)"/>
    <x v="0"/>
    <x v="0"/>
    <x v="0"/>
    <s v="Consultoría: Implementación de Programas"/>
    <s v="Brasil"/>
    <s v="Reales"/>
    <n v="10862.2"/>
    <n v="2000"/>
    <s v="Pago Completo"/>
    <s v="Anticipo de pago - PA 08/10"/>
    <s v="D-2025-07-04-25369"/>
  </r>
  <r>
    <d v="2025-07-02T00:00:00"/>
    <s v="Pago Único Daniel Abreu"/>
    <s v="I-2025-06988"/>
    <s v="Impulsouth II: Mapeo y Vinculación de Actores Daniel Abreu"/>
    <x v="2"/>
    <x v="63"/>
    <x v="0"/>
    <s v="Co-inversor - Fundación Avina (FA)"/>
    <x v="7"/>
    <x v="22"/>
    <x v="25"/>
    <s v="Consultoría: Contratación de servicios/Otros"/>
    <s v="República Dominicana"/>
    <s v="US Dollar"/>
    <n v="1500"/>
    <n v="1500"/>
    <s v="Pago Completo"/>
    <s v="Pago Único Daniel Abreu"/>
    <s v="D-2025-07-01-25338"/>
  </r>
  <r>
    <d v="2025-07-02T00:00:00"/>
    <s v="Reembolso - Eva Duarte | gastos de viagem BEL"/>
    <s v="I-2024-06154"/>
    <s v="Biomas II :  Apoio à Coordenação Programática (Eva Eduarda)"/>
    <x v="2"/>
    <x v="40"/>
    <x v="0"/>
    <s v="Co-inversor - Fundación Avina (FA)"/>
    <x v="0"/>
    <x v="0"/>
    <x v="0"/>
    <s v="Consultoría: Implementación de Programas"/>
    <s v="Brasil"/>
    <s v="US Dollar"/>
    <n v="70.040000000000006"/>
    <n v="70.040000000000006"/>
    <s v="Pago Completo"/>
    <s v="Reembolso - Eva Duarte | gastos de viagem BEL"/>
    <s v="D-2025-07-01-25346"/>
  </r>
  <r>
    <d v="2025-07-02T00:00:00"/>
    <s v="Reembolso de Despesas Denis Conrado"/>
    <s v="I-2024-06142"/>
    <s v="GCF BRA | Consultoria Monitoreo y Evaluación - Denis Conrado"/>
    <x v="5"/>
    <x v="4"/>
    <x v="0"/>
    <s v="Co-inversor - Fundación Avina (FA)"/>
    <x v="0"/>
    <x v="0"/>
    <x v="0"/>
    <s v="Consultoría: Implementación de Programas"/>
    <s v="Brasil"/>
    <s v="Reales"/>
    <n v="2186.06"/>
    <n v="402.51"/>
    <s v="Pago Completo"/>
    <s v="Reembolso de Despesas Denis Conrado"/>
    <s v="D-2025-07-01-25344"/>
  </r>
  <r>
    <d v="2025-07-02T00:00:00"/>
    <s v="Pago 7/10 - Consultoria | Eva Eduarda"/>
    <s v="I-2024-06154"/>
    <s v="Biomas II :  Apoio à Coordenação Programática (Eva Eduarda)"/>
    <x v="2"/>
    <x v="40"/>
    <x v="0"/>
    <s v="Co-inversor - Fundación Avina (FA)"/>
    <x v="0"/>
    <x v="0"/>
    <x v="0"/>
    <s v="Consultoría: Implementación de Programas"/>
    <s v="Brasil"/>
    <s v="Reales"/>
    <n v="17821.099999999999"/>
    <n v="3281.31"/>
    <s v="Pago Completo"/>
    <s v="Pago 7/10 - Consultoria | Eva Eduarda"/>
    <s v="D-2025-07-01-25345"/>
  </r>
  <r>
    <d v="2025-07-03T00:00:00"/>
    <s v="Anticipo 2 al Pago 5"/>
    <s v="I-2023-06017"/>
    <s v="Pro-CLIMAR Argentina - UNTREF"/>
    <x v="2"/>
    <x v="92"/>
    <x v="0"/>
    <s v="Co-inversor - Fundación Avina (FA)"/>
    <x v="6"/>
    <x v="10"/>
    <x v="10"/>
    <s v="Donación efectivo más de U$D 50K"/>
    <s v="Argentina"/>
    <s v="US Dollar"/>
    <n v="4000"/>
    <n v="4000"/>
    <s v="Pago Completo"/>
    <s v="Anticipo 2 al Pago 5"/>
    <s v="D-2025-07-02-25354"/>
  </r>
  <r>
    <d v="2025-07-03T00:00:00"/>
    <s v="Pago Único I-2025-07069"/>
    <s v="I-2025-07069"/>
    <s v="Packard: Instituto Talanoa"/>
    <x v="4"/>
    <x v="62"/>
    <x v="2"/>
    <s v="Co-inversor - Avina Americas (AA)"/>
    <x v="7"/>
    <x v="25"/>
    <x v="27"/>
    <s v="Donación efectivo más de U$D 3K y menos de U$D 50K"/>
    <s v="Brasil"/>
    <s v="US Dollar"/>
    <n v="20000"/>
    <n v="20000"/>
    <s v="Pago Completo"/>
    <s v="Pago Único I-2025-07069"/>
    <s v="D-2025-07-01-25347"/>
  </r>
  <r>
    <d v="2025-07-03T00:00:00"/>
    <s v="Desembolso unico"/>
    <s v="I-2025-06942"/>
    <s v="POV-VAC-BR: OC | Central da COP"/>
    <x v="2"/>
    <x v="40"/>
    <x v="0"/>
    <s v="Co-inversor - Fundación Avina (FA)"/>
    <x v="0"/>
    <x v="11"/>
    <x v="11"/>
    <s v="Donación efectivo más de U$D 3K y menos de U$D 50K"/>
    <s v="Brasil"/>
    <s v="US Dollar"/>
    <n v="5000"/>
    <n v="5000"/>
    <s v="Pago Completo"/>
    <s v="Desembolso unico"/>
    <s v="D-2025-07-02-25353"/>
  </r>
  <r>
    <d v="2025-07-03T00:00:00"/>
    <s v="Pagamento junho/julho 2025"/>
    <s v="I-2025-07079"/>
    <s v="WTT CAP - Gestão do Conhecimento Marajó Resiliente | Jessyca"/>
    <x v="8"/>
    <x v="115"/>
    <x v="1"/>
    <s v="WTT Institucional"/>
    <x v="2"/>
    <x v="13"/>
    <x v="13"/>
    <s v="Consultoría: Inversiones"/>
    <s v="Brasil"/>
    <s v="Reales"/>
    <n v="17935.580000000002"/>
    <n v="3302.38"/>
    <s v="Pago Completo"/>
    <s v="Pagamento junho/julho 2025"/>
    <s v="D-2025-07-01-25339"/>
  </r>
  <r>
    <d v="2025-07-04T00:00:00"/>
    <s v="Allegro Factura 56173  Eva Duarte"/>
    <s v="I-2024-06154"/>
    <s v="Biomas II :  Apoio à Coordenação Programática (Eva Eduarda)"/>
    <x v="2"/>
    <x v="103"/>
    <x v="0"/>
    <s v="Avina Americas – Fundación Avina (AA-FA)"/>
    <x v="0"/>
    <x v="0"/>
    <x v="0"/>
    <s v="Consultoría: Implementación de Programas"/>
    <s v="Brasil"/>
    <s v="US Dollar"/>
    <n v="528.70000000000005"/>
    <n v="528.70000000000005"/>
    <s v="Pago Completo"/>
    <s v="Allegro Factura 56173  Eva Duarte"/>
    <s v="D-2025-07-03-25361"/>
  </r>
  <r>
    <d v="2025-07-04T00:00:00"/>
    <s v="Pago # 2"/>
    <s v="I-2024-06738"/>
    <s v="Pro-CLIMAR Argentina - Prestación de Servicios Profesionales Apoyo Plataforma ONTS"/>
    <x v="2"/>
    <x v="92"/>
    <x v="0"/>
    <s v="Co-inversor - Fundación Avina (FA)"/>
    <x v="6"/>
    <x v="10"/>
    <x v="10"/>
    <s v="Consultoría: Contratación de servicios/Otros"/>
    <s v="Argentina"/>
    <s v="Pesos Argentinos"/>
    <n v="11940000"/>
    <n v="10166.030000000001"/>
    <s v="Pago Completo"/>
    <s v="Pago # 2"/>
    <s v="D-2025-07-03-25365"/>
  </r>
  <r>
    <d v="2025-07-04T00:00:00"/>
    <s v="Fac 54558 Allegrotour - Ticket Aereo Porto Escondido/CDMX"/>
    <s v="I-2025-07062"/>
    <s v="Lazos de Agua: Gastos Evento Awareness"/>
    <x v="2"/>
    <x v="105"/>
    <x v="0"/>
    <s v="Avina Americas – Fundación Avina (AA-FA)"/>
    <x v="4"/>
    <x v="4"/>
    <x v="4"/>
    <s v="Organizado por Avina"/>
    <s v="México"/>
    <s v="US Dollar"/>
    <n v="207.75"/>
    <n v="207.75"/>
    <s v="Pago Completo"/>
    <s v="Fac 54558 Allegrotour - Ticket Aereo Porto Escondido/CDMX"/>
    <s v="D-2025-07-02-25355"/>
  </r>
  <r>
    <d v="2025-07-04T00:00:00"/>
    <s v="Allegro Factura 54658  Eva Duarte"/>
    <s v="I-2024-06154"/>
    <s v="Biomas II :  Apoio à Coordenação Programática (Eva Eduarda)"/>
    <x v="2"/>
    <x v="103"/>
    <x v="0"/>
    <s v="Avina Americas – Fundación Avina (AA-FA)"/>
    <x v="0"/>
    <x v="0"/>
    <x v="0"/>
    <s v="Consultoría: Implementación de Programas"/>
    <s v="Brasil"/>
    <s v="US Dollar"/>
    <n v="216.89"/>
    <n v="216.89"/>
    <s v="Pago Completo"/>
    <s v="Allegro Factura 54658  Eva Duarte"/>
    <s v="D-2025-07-03-25360"/>
  </r>
  <r>
    <d v="2025-07-04T00:00:00"/>
    <s v="Factura 55455 - Allegro Tours /-GOMES DUARTE/EVA EDUARDA"/>
    <s v="I-2024-06154"/>
    <s v="Biomas II :  Apoio à Coordenação Programática (Eva Eduarda)"/>
    <x v="2"/>
    <x v="40"/>
    <x v="0"/>
    <s v="Co-inversor - Fundación Avina (FA)"/>
    <x v="0"/>
    <x v="0"/>
    <x v="0"/>
    <s v="Consultoría: Implementación de Programas"/>
    <s v="Brasil"/>
    <s v="US Dollar"/>
    <n v="2245.1799999999998"/>
    <n v="2245.1799999999998"/>
    <s v="Pago Completo"/>
    <s v="Factura 55455 - Allegro Tours /-GOMES DUARTE/EVA EDUARDA"/>
    <s v="D-2025-06-30-25323"/>
  </r>
  <r>
    <d v="2025-07-04T00:00:00"/>
    <s v="Fatura  54585 - Allegro - Hotel Comfort Taguatinga"/>
    <s v="I-2024-06154"/>
    <s v="Biomas II :  Apoio à Coordenação Programática (Eva Eduarda)"/>
    <x v="2"/>
    <x v="40"/>
    <x v="0"/>
    <s v="Co-inversor - Fundación Avina (FA)"/>
    <x v="0"/>
    <x v="0"/>
    <x v="0"/>
    <s v="Consultoría: Implementación de Programas"/>
    <s v="Brasil"/>
    <s v="US Dollar"/>
    <n v="192"/>
    <n v="192"/>
    <s v="Pago Completo"/>
    <s v="Fatura  54585 - Allegro - Hotel Comfort Taguatinga"/>
    <s v="D-2025-06-30-25321"/>
  </r>
  <r>
    <d v="2025-07-04T00:00:00"/>
    <s v="Fac 51651 Allegrotour - Gasto de Vuelo Viaje a Ecuador"/>
    <s v="I-2025-06975"/>
    <s v="Lazos de Agua: Especialista en Cambio de Comportamiento"/>
    <x v="2"/>
    <x v="45"/>
    <x v="0"/>
    <s v="Co-inversor - Fundación Avina (FA)"/>
    <x v="4"/>
    <x v="12"/>
    <x v="12"/>
    <s v="Consultoría: Implementación de Programas"/>
    <s v="Argentina"/>
    <s v="US Dollar"/>
    <n v="1511.06"/>
    <n v="1511.06"/>
    <s v="Pago Completo"/>
    <s v="Fac 51651 Allegrotour - Gasto de Vuelo Viaje a Ecuador"/>
    <s v="D-2025-07-02-25349"/>
  </r>
  <r>
    <d v="2025-07-04T00:00:00"/>
    <s v="Fac 51803 - Allegrotour - Ticket Aereo Quito/Manta"/>
    <s v="I-2025-06975"/>
    <s v="Lazos de Agua: Especialista en Cambio de Comportamiento"/>
    <x v="2"/>
    <x v="45"/>
    <x v="0"/>
    <s v="Co-inversor - Fundación Avina (FA)"/>
    <x v="4"/>
    <x v="12"/>
    <x v="12"/>
    <s v="Consultoría: Implementación de Programas"/>
    <s v="Argentina"/>
    <s v="US Dollar"/>
    <n v="78.25"/>
    <n v="78.25"/>
    <s v="Pago Completo"/>
    <s v="Fac 51803 - Allegrotour - Ticket Aereo Quito/Manta"/>
    <s v="D-2025-07-02-25351"/>
  </r>
  <r>
    <d v="2025-07-07T00:00:00"/>
    <s v="Miriam - Consultoria"/>
    <s v="I-2025-06975"/>
    <s v="Lazos de Agua: Especialista en Cambio de Comportamiento"/>
    <x v="2"/>
    <x v="45"/>
    <x v="0"/>
    <s v="Co-inversor - Fundación Avina (FA)"/>
    <x v="4"/>
    <x v="12"/>
    <x v="12"/>
    <s v="Consultoría: Implementación de Programas"/>
    <s v="Argentina"/>
    <s v="Pesos Argentinos"/>
    <n v="411000.49"/>
    <n v="349.94"/>
    <s v="Pago Completo"/>
    <s v="Miriam - Consultoria"/>
    <s v="D-2025-07-04-25376"/>
  </r>
  <r>
    <d v="2025-07-07T00:00:00"/>
    <s v="Fac 53581 Allegrotour - Vuelo CDMX para Evento de Lanzamiento"/>
    <s v="I-2025-07062"/>
    <s v="Lazos de Agua: Gastos Evento Awareness"/>
    <x v="2"/>
    <x v="105"/>
    <x v="0"/>
    <s v="Avina Americas – Fundación Avina (AA-FA)"/>
    <x v="4"/>
    <x v="4"/>
    <x v="4"/>
    <s v="Organizado por Avina"/>
    <s v="México"/>
    <s v="US Dollar"/>
    <n v="1322.68"/>
    <n v="1322.68"/>
    <s v="Pago Completo"/>
    <s v="Fac 53581 Allegrotour - Vuelo CDMX para Evento de Lanzamiento"/>
    <s v="D-2025-07-04-25367"/>
  </r>
  <r>
    <d v="2025-07-07T00:00:00"/>
    <s v="Pago 2 - I-06771 - ASCAPER"/>
    <s v="I-2024-06771"/>
    <s v="ASDI: ASCAPER, Puentes financieros"/>
    <x v="2"/>
    <x v="5"/>
    <x v="0"/>
    <s v="Co-inversor - Fundación Avina (FA)"/>
    <x v="3"/>
    <x v="3"/>
    <x v="3"/>
    <s v="Donación efectivo más de U$D 3K y menos de U$D 50K"/>
    <s v="El Salvador"/>
    <s v="US Dollar"/>
    <n v="15750"/>
    <n v="15750"/>
    <s v="Pago Completo"/>
    <s v="Pago 2 - I-06771 - ASCAPER"/>
    <s v="D-2025-07-04-25372"/>
  </r>
  <r>
    <d v="2025-07-07T00:00:00"/>
    <s v="Pago 13 Jerson I-5430"/>
    <s v="I-2022-05430"/>
    <s v="ASDI: Consultoría Honduras Jerson Muñoz"/>
    <x v="2"/>
    <x v="5"/>
    <x v="0"/>
    <s v="Co-inversor - Fundación Avina (FA)"/>
    <x v="3"/>
    <x v="9"/>
    <x v="9"/>
    <s v="Consultoría: Implementación de Programas"/>
    <s v="Honduras"/>
    <s v="Lempiras Hondureñas"/>
    <n v="128580.6"/>
    <n v="4922.8"/>
    <s v="Pago Completo"/>
    <s v="Pago 13 Jerson I-5430"/>
    <s v="D-2025-07-01-25341"/>
  </r>
  <r>
    <d v="2025-07-07T00:00:00"/>
    <s v="Pago 3 - I-06771 - ASCAPER"/>
    <s v="I-2024-06771"/>
    <s v="ASDI: ASCAPER, Puentes financieros"/>
    <x v="2"/>
    <x v="5"/>
    <x v="0"/>
    <s v="Co-inversor - Fundación Avina (FA)"/>
    <x v="3"/>
    <x v="3"/>
    <x v="3"/>
    <s v="Donación efectivo más de U$D 3K y menos de U$D 50K"/>
    <s v="El Salvador"/>
    <s v="US Dollar"/>
    <n v="3500"/>
    <n v="3500"/>
    <s v="Pago Completo"/>
    <s v="Pago 3 - I-06771 - ASCAPER"/>
    <s v="D-2025-07-04-25373"/>
  </r>
  <r>
    <d v="2025-07-07T00:00:00"/>
    <s v="Desembolso Préstamo único R.Melinao"/>
    <s v="I-2025-07056"/>
    <s v="Rosa Melinao Manriquez FDR 20 - Ikatu"/>
    <x v="1"/>
    <x v="1"/>
    <x v="0"/>
    <s v="Co-inversor - Fundación Avina (FA)"/>
    <x v="1"/>
    <x v="1"/>
    <x v="1"/>
    <s v="Cooperación Financiera Reembolsable"/>
    <s v="Chile"/>
    <s v="Pesos Chilenos"/>
    <n v="1000000"/>
    <n v="1072.57"/>
    <s v="Pago Completo"/>
    <s v="Desembolso Préstamo único R.Melinao"/>
    <s v="D-2025-07-02-25357"/>
  </r>
  <r>
    <d v="2025-07-07T00:00:00"/>
    <s v="Adelanto de Viaje Asunción - Miriam Priotti"/>
    <s v="I-2025-06975"/>
    <s v="Lazos de Agua: Especialista en Cambio de Comportamiento"/>
    <x v="2"/>
    <x v="45"/>
    <x v="0"/>
    <s v="Co-inversor - Fundación Avina (FA)"/>
    <x v="4"/>
    <x v="12"/>
    <x v="12"/>
    <s v="Consultoría: Implementación de Programas"/>
    <s v="Argentina"/>
    <s v="US Dollar"/>
    <n v="400"/>
    <n v="400"/>
    <s v="Pago Completo"/>
    <s v="Adelanto de Viaje Asunción - Miriam Priotti"/>
    <s v="D-2025-07-03-25362"/>
  </r>
  <r>
    <d v="2025-07-07T00:00:00"/>
    <s v="Desembolso único"/>
    <s v="I-2024-06615"/>
    <s v="POV-VAC-BR: COP DAS BAIXADAS | Integrando a mobilização e o fortalecimento territorial com as ações nas Yellow Zones para nortear o debate climático rumo à COP30"/>
    <x v="2"/>
    <x v="40"/>
    <x v="0"/>
    <s v="Co-inversor - Fundación Avina (FA)"/>
    <x v="0"/>
    <x v="11"/>
    <x v="11"/>
    <s v="Donación efectivo más de U$D 3K y menos de U$D 50K"/>
    <s v="Brasil"/>
    <s v="US Dollar"/>
    <n v="20000"/>
    <n v="20000"/>
    <s v="Pago Completo"/>
    <s v="Desembolso único"/>
    <s v="D-2025-07-03-25364"/>
  </r>
  <r>
    <d v="2025-07-07T00:00:00"/>
    <s v="Desembolso Préstamo único K.Silva"/>
    <s v="I-2025-07019"/>
    <s v="Karina Silva Aguayo FDR 20 - Ikatu"/>
    <x v="1"/>
    <x v="1"/>
    <x v="0"/>
    <s v="Co-inversor - Fundación Avina (FA)"/>
    <x v="1"/>
    <x v="1"/>
    <x v="1"/>
    <s v="Cooperación Financiera Reembolsable"/>
    <s v="Chile"/>
    <s v="Pesos Chilenos"/>
    <n v="3500000"/>
    <n v="3754"/>
    <s v="Pago Completo"/>
    <s v="Desembolso Préstamo único K.Silva"/>
    <s v="D-2025-07-02-25356"/>
  </r>
  <r>
    <d v="2025-07-07T00:00:00"/>
    <s v="Miriam Priotti - Consultoría"/>
    <s v="I-2025-06975"/>
    <s v="Lazos de Agua: Especialista en Cambio de Comportamiento"/>
    <x v="2"/>
    <x v="45"/>
    <x v="0"/>
    <s v="Co-inversor - Fundación Avina (FA)"/>
    <x v="4"/>
    <x v="12"/>
    <x v="12"/>
    <s v="Consultoría: Implementación de Programas"/>
    <s v="Argentina"/>
    <s v="Pesos Argentinos"/>
    <n v="7110735.2000000002"/>
    <n v="6054.27"/>
    <s v="Pago Completo"/>
    <s v="Miriam Priotti - Consultoría"/>
    <s v="D-2025-07-04-25375"/>
  </r>
  <r>
    <d v="2025-07-07T00:00:00"/>
    <s v="Pago unico | Mayra"/>
    <s v="I-2025-07083"/>
    <s v="SURGE |  Consultoría evalución intermedia| Mayra Zamaniego López"/>
    <x v="2"/>
    <x v="75"/>
    <x v="0"/>
    <s v="Avina Americas – Fundación Avina (AA-FA)"/>
    <x v="5"/>
    <x v="5"/>
    <x v="5"/>
    <s v="Consultoría: Implementación de Programas"/>
    <s v="México"/>
    <s v="US Dollar"/>
    <n v="5250"/>
    <n v="5250"/>
    <s v="Pago Completo"/>
    <s v="Pago unico | Mayra"/>
    <s v="D-2025-07-04-25370"/>
  </r>
  <r>
    <d v="2025-07-07T00:00:00"/>
    <s v="Desembolso Unico Aceleradora-Reteplast"/>
    <s v="I-2025-07036"/>
    <s v="Latitud R - C2 Aceleradora  - 09_ ARG Reteplast SRL"/>
    <x v="0"/>
    <x v="116"/>
    <x v="0"/>
    <s v="Co-inversor - Fundación Avina (FA)"/>
    <x v="6"/>
    <x v="37"/>
    <x v="39"/>
    <s v="Cooperación Financiera Reembolsable"/>
    <s v="Argentina"/>
    <s v="US Dollar"/>
    <n v="100000"/>
    <n v="100000"/>
    <s v="Pago Completo"/>
    <s v="Desembolso Unico Aceleradora-Reteplast"/>
    <s v="D-2025-07-22-25449"/>
  </r>
  <r>
    <d v="2025-07-07T00:00:00"/>
    <s v="Reintegro Miriam Priotti - Gastos de Viaje Evento de Lanzamiento"/>
    <s v="I-2025-07062"/>
    <s v="Lazos de Agua: Gastos Evento Awareness"/>
    <x v="2"/>
    <x v="105"/>
    <x v="0"/>
    <s v="Avina Americas – Fundación Avina (AA-FA)"/>
    <x v="4"/>
    <x v="4"/>
    <x v="4"/>
    <s v="Organizado por Avina"/>
    <s v="México"/>
    <s v="US Dollar"/>
    <n v="876.98"/>
    <n v="876.98"/>
    <s v="Pago Completo"/>
    <s v="Reintegro Miriam Priotti - Gastos de Viaje Evento de Lanzamiento"/>
    <s v="D-2025-07-03-25363"/>
  </r>
  <r>
    <d v="2025-07-07T00:00:00"/>
    <s v="Fac 54553 Allegrotours - Ticket Aereo Tuxtla/CDMX"/>
    <s v="I-2025-07062"/>
    <s v="Lazos de Agua: Gastos Evento Awareness"/>
    <x v="2"/>
    <x v="105"/>
    <x v="0"/>
    <s v="Avina Americas – Fundación Avina (AA-FA)"/>
    <x v="4"/>
    <x v="4"/>
    <x v="4"/>
    <s v="Organizado por Avina"/>
    <s v="México"/>
    <s v="US Dollar"/>
    <n v="180.92"/>
    <n v="180.92"/>
    <s v="Pago Completo"/>
    <s v="Fac 54553 Allegrotours - Ticket Aereo Tuxtla/CDMX"/>
    <s v="D-2025-07-04-25368"/>
  </r>
  <r>
    <d v="2025-07-07T00:00:00"/>
    <s v="Reintegro Miriam Priotti - Viaje al Ecuador"/>
    <s v="I-2025-06975"/>
    <s v="Lazos de Agua: Especialista en Cambio de Comportamiento"/>
    <x v="2"/>
    <x v="105"/>
    <x v="0"/>
    <s v="Avina Americas – Fundación Avina (AA-FA)"/>
    <x v="4"/>
    <x v="12"/>
    <x v="12"/>
    <s v="Consultoría: Implementación de Programas"/>
    <s v="Argentina"/>
    <s v="US Dollar"/>
    <n v="720.89"/>
    <n v="720.89"/>
    <s v="Pago Completo"/>
    <s v="Reintegro Miriam Priotti - Viaje al Ecuador"/>
    <s v="D-2025-07-04-25374"/>
  </r>
  <r>
    <d v="2025-07-08T00:00:00"/>
    <s v="01 st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1 st Desembolso COIAB"/>
    <s v="D-2025-07-07-25379"/>
  </r>
  <r>
    <d v="2025-07-08T00:00:00"/>
    <s v="Prestação de Contas - Telma Rocha - Gastos do Evento"/>
    <s v="I-2025-07034"/>
    <s v="Encontro Conexão e Colaboração Construindo o Futuro em Recife"/>
    <x v="5"/>
    <x v="90"/>
    <x v="0"/>
    <s v="Co-inversor - Fundación Avina (FA)"/>
    <x v="10"/>
    <x v="33"/>
    <x v="35"/>
    <s v="Organizado por Avina"/>
    <s v="Brasil"/>
    <s v="Reales"/>
    <n v="4582.07"/>
    <n v="839.7"/>
    <s v="Pago Completo"/>
    <s v="Prestação de Contas - Telma Rocha - Gastos do Evento"/>
    <s v="D-2025-06-09-25165"/>
  </r>
  <r>
    <d v="2025-07-08T00:00:00"/>
    <s v="Anticipo de gastos de viaje - Victor"/>
    <s v="I-2025-06880"/>
    <s v="ECI - Latitud R - Consultoría Apoyo Tecnico Gestión Programatica México"/>
    <x v="2"/>
    <x v="23"/>
    <x v="0"/>
    <s v="Avina Americas – Fundación Avina (AA-FA)"/>
    <x v="6"/>
    <x v="8"/>
    <x v="8"/>
    <s v="Consultoría: Implementación de Programas"/>
    <s v="México"/>
    <s v="Pesos Mexicanos"/>
    <n v="17700"/>
    <n v="935.02"/>
    <s v="Pago Completo"/>
    <s v="Anticipo de gastos de viaje - Victor"/>
    <s v="D-2025-07-04-25377"/>
  </r>
  <r>
    <d v="2025-07-08T00:00:00"/>
    <s v="Pago Hospedaje a Mirana en Durban"/>
    <s v="I-2025-06857"/>
    <s v="Equipo: Consultoría de Coordinación Programática África - Mirana Njakatiana"/>
    <x v="2"/>
    <x v="113"/>
    <x v="0"/>
    <s v="Co-inversor - Fundación Avina (FA)"/>
    <x v="7"/>
    <x v="14"/>
    <x v="14"/>
    <s v="Consultoría: Implementación de Programas"/>
    <s v="Global"/>
    <s v="US Dollar"/>
    <n v="405"/>
    <n v="405"/>
    <s v="Pago Completo"/>
    <s v="Pago Hospedaje a Mirana en Durban"/>
    <s v="D-2025-07-07-25380"/>
  </r>
  <r>
    <d v="2025-07-08T00:00:00"/>
    <s v="Factura F409EFF5 - Pago 3 - Consultoria Programatica Mexico - Victor Guzman"/>
    <s v="I-2025-06880"/>
    <s v="ECI - Latitud R - Consultoría Apoyo Tecnico Gestión Programatica México"/>
    <x v="2"/>
    <x v="23"/>
    <x v="0"/>
    <s v="Avina Americas – Fundación Avina (AA-FA)"/>
    <x v="6"/>
    <x v="8"/>
    <x v="8"/>
    <s v="Consultoría: Implementación de Programas"/>
    <s v="México"/>
    <s v="Pesos Mexicanos"/>
    <n v="124118.27"/>
    <n v="6556.7"/>
    <s v="Pago Completo"/>
    <s v="Factura F409EFF5 - Pago 3 - Consultoria Programatica Mexico - Victor Guzman"/>
    <s v="D-2025-06-23-25251"/>
  </r>
  <r>
    <d v="2025-07-08T00:00:00"/>
    <s v="Viajes - Victor Guzman (reembolso 425.16)"/>
    <s v="I-2025-06880"/>
    <s v="ECI - Latitud R - Consultoría Apoyo Tecnico Gestión Programatica México"/>
    <x v="2"/>
    <x v="23"/>
    <x v="0"/>
    <s v="Avina Americas – Fundación Avina (AA-FA)"/>
    <x v="6"/>
    <x v="8"/>
    <x v="8"/>
    <s v="Consultoría: Implementación de Programas"/>
    <s v="México"/>
    <s v="US Dollar"/>
    <n v="425.16"/>
    <n v="425.16"/>
    <s v="Pago Completo"/>
    <s v="Viajes - Victor Guzman (reembolso 425.16)"/>
    <s v="D-2025-07-04-25378"/>
  </r>
  <r>
    <d v="2025-07-08T00:00:00"/>
    <s v="Baixa de Adiantamento - Denis Conrado"/>
    <s v="I-2024-06142"/>
    <s v="GCF BRA | Consultoria Monitoreo y Evaluación - Denis Conrado"/>
    <x v="5"/>
    <x v="4"/>
    <x v="0"/>
    <s v="Co-inversor - Fundación Avina (FA)"/>
    <x v="0"/>
    <x v="0"/>
    <x v="0"/>
    <s v="Consultoría: Implementación de Programas"/>
    <s v="Brasil"/>
    <s v="Reales"/>
    <n v="742.84"/>
    <n v="136.78"/>
    <s v="Pago Completo"/>
    <s v="Baixa de Adiantamento - Denis Conrado"/>
    <s v="D-2025-07-01-25343"/>
  </r>
  <r>
    <d v="2025-07-08T00:00:00"/>
    <s v="Fac 51218 Allegrotours - Vuelo a CDMX"/>
    <s v="I-2025-06860"/>
    <s v="Lazos de Agua: Consultoria Programática País"/>
    <x v="2"/>
    <x v="45"/>
    <x v="0"/>
    <s v="Co-inversor - Fundación Avina (FA)"/>
    <x v="4"/>
    <x v="12"/>
    <x v="12"/>
    <s v="Consultoría: Implementación de Programas"/>
    <s v="Paraguay"/>
    <s v="US Dollar"/>
    <n v="2193"/>
    <n v="2193"/>
    <s v="Pago Completo"/>
    <s v="Fac 51218 Allegrotours - Vuelo a CDMX"/>
    <s v="D-2025-07-02-25350"/>
  </r>
  <r>
    <d v="2025-07-08T00:00:00"/>
    <s v="Baixa de Adiantamento - Denis Conrado"/>
    <s v="I-2024-06142"/>
    <s v="GCF BRA | Consultoria Monitoreo y Evaluación - Denis Conrado"/>
    <x v="5"/>
    <x v="2"/>
    <x v="0"/>
    <s v="Co-inversor - Fundación Avina (FA)"/>
    <x v="0"/>
    <x v="0"/>
    <x v="0"/>
    <s v="Consultoría: Implementación de Programas"/>
    <s v="Brasil"/>
    <s v="Reales"/>
    <n v="2257.16"/>
    <n v="413.64"/>
    <s v="Pago Completo"/>
    <s v="Baixa de Adiantamento - Denis Conrado"/>
    <s v="D-2025-07-01-25342"/>
  </r>
  <r>
    <d v="2025-07-09T00:00:00"/>
    <s v="ICC: comms pago abril - mayo 2025"/>
    <s v="I-2024-06469"/>
    <s v="ICC: Consultoría en comunicación - Juan Duncan"/>
    <x v="2"/>
    <x v="106"/>
    <x v="0"/>
    <s v="Co-inversor - Fundación Avina (FA)"/>
    <x v="3"/>
    <x v="9"/>
    <x v="9"/>
    <s v="Consultoría: Implementación de Programas"/>
    <s v="Argentina"/>
    <s v="Pesos Argentinos"/>
    <n v="1475333.95"/>
    <n v="1172.8399999999999"/>
    <s v="Pago Completo"/>
    <s v="ICC: comms pago abril - mayo 2025"/>
    <s v="D-2025-07-02-25358"/>
  </r>
  <r>
    <d v="2025-07-09T00:00:00"/>
    <s v="Fatura Allegtour 55016"/>
    <s v="I-2025-07066"/>
    <s v="GCF BRA | Participação Evento TEDX Amazônia - Bianca da Silva"/>
    <x v="2"/>
    <x v="2"/>
    <x v="0"/>
    <s v="Co-inversor - Fundación Avina (FA)"/>
    <x v="0"/>
    <x v="11"/>
    <x v="11"/>
    <s v="Contratación de servicios/Viajes/Hoteles/Viáticos"/>
    <s v="Brasil"/>
    <s v="US Dollar"/>
    <n v="410"/>
    <n v="410"/>
    <s v="Pago Completo"/>
    <s v="Fatura Allegtour 55016"/>
    <s v="D-2025-07-07-25384"/>
  </r>
  <r>
    <d v="2025-07-09T00:00:00"/>
    <s v="Pago 2025 (1/2)"/>
    <s v="I-2024-06270"/>
    <s v="GCF BRA | Implementação de Sistemas Agroflorestais Diversificados (Conexsus)"/>
    <x v="2"/>
    <x v="2"/>
    <x v="0"/>
    <s v="Co-inversor - Fundación Avina (FA)"/>
    <x v="0"/>
    <x v="11"/>
    <x v="11"/>
    <s v="Donación efectivo más de U$D 50K"/>
    <s v="Brasil"/>
    <s v="US Dollar"/>
    <n v="233967"/>
    <n v="233967"/>
    <s v="Pago Completo"/>
    <s v="Pago 2025 (1/2)"/>
    <s v="D-2025-07-08-25388"/>
  </r>
  <r>
    <d v="2025-07-09T00:00:00"/>
    <s v="Fact 1 Girolabs - Servicio Actualización Web Site"/>
    <s v="I-2025-07061"/>
    <s v="Lazos de Agua: Actualización web"/>
    <x v="2"/>
    <x v="45"/>
    <x v="0"/>
    <s v="Co-inversor - Fundación Avina (FA)"/>
    <x v="4"/>
    <x v="4"/>
    <x v="4"/>
    <s v="Consultoría: Contratación de servicios/Otros"/>
    <s v="Global"/>
    <s v="US Dollar"/>
    <n v="1638"/>
    <n v="1638"/>
    <s v="Pago Completo"/>
    <s v="Fact 1 Girolabs - Servicio Actualización Web Site"/>
    <s v="D-2025-07-07-25382"/>
  </r>
  <r>
    <d v="2025-07-09T00:00:00"/>
    <s v="Honorário Junho"/>
    <s v="I-2024-06740"/>
    <s v="GCF BRA | Consultoría coordinación proyecto Marajó Resiliente - Lanna Peixoto"/>
    <x v="2"/>
    <x v="2"/>
    <x v="0"/>
    <s v="Co-inversor - Fundación Avina (FA)"/>
    <x v="0"/>
    <x v="0"/>
    <x v="0"/>
    <s v="Consultoría: Implementación de Programas"/>
    <s v="Brasil"/>
    <s v="Reales"/>
    <n v="16772.8"/>
    <n v="3077.13"/>
    <s v="Pago Completo"/>
    <s v="Honorário Junho"/>
    <s v="D-2025-07-08-25387"/>
  </r>
  <r>
    <d v="2025-07-09T00:00:00"/>
    <s v="1st payment L&amp;DC I-2025-0706"/>
    <s v="I-2025-07063"/>
    <s v="BASE: L&amp;DC - Climate 2025 Ltd"/>
    <x v="2"/>
    <x v="90"/>
    <x v="0"/>
    <s v="Co-inversor - Fundación Avina (FA)"/>
    <x v="7"/>
    <x v="22"/>
    <x v="25"/>
    <s v="Donación efectivo más de U$D 3K y menos de U$D 50K"/>
    <s v="Global"/>
    <s v="US Dollar"/>
    <n v="10000"/>
    <n v="10000"/>
    <s v="Pago Completo"/>
    <s v="1st payment L&amp;DC I-2025-0706"/>
    <s v="D-2025-07-08-25385"/>
  </r>
  <r>
    <d v="2025-07-10T00:00:00"/>
    <s v="Pago junio/ 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junio/ 2025 - Eskuela Radical"/>
    <s v="D-2025-07-09-25395"/>
  </r>
  <r>
    <d v="2025-07-10T00:00:00"/>
    <s v="Factura E0008-1 - pago 1 - 30% Auditoria Revision ex post"/>
    <s v="I-2025-07091"/>
    <s v="ECI - Latitud R - Auditoría BID LAB revisión expost contrataciones A1047 y A1518"/>
    <x v="2"/>
    <x v="89"/>
    <x v="0"/>
    <s v="Co-inversor - Fundación Avina (FA)"/>
    <x v="6"/>
    <x v="8"/>
    <x v="8"/>
    <s v="Consultoría: Implementación de Programas"/>
    <s v="Global"/>
    <s v="US Dollar"/>
    <n v="1404"/>
    <n v="1404"/>
    <s v="Pago Completo"/>
    <s v="Factura E0008-1 - pago 1 - 30% Auditoria Revision ex post"/>
    <s v="D-2025-07-08-25386"/>
  </r>
  <r>
    <d v="2025-07-10T00:00:00"/>
    <s v="Pago unico"/>
    <s v="I-2024-06570"/>
    <s v="SURGE | Estándares en materia de derechos humanos, medio ambiente, cuidados y mujeres indígenas | SERAPAZ"/>
    <x v="2"/>
    <x v="61"/>
    <x v="0"/>
    <s v="Avina Americas – Fundación Avina (AA-FA)"/>
    <x v="5"/>
    <x v="5"/>
    <x v="5"/>
    <s v="Donación efectivo más de U$D 3K y menos de U$D 50K"/>
    <s v="México"/>
    <s v="US Dollar"/>
    <n v="30000"/>
    <n v="30000"/>
    <s v="Pago Completo"/>
    <s v="Pago unico"/>
    <s v="D-2025-07-09-25389"/>
  </r>
  <r>
    <d v="2025-07-10T00:00:00"/>
    <s v="Technical Control Corporation - Consultoría"/>
    <s v="I-2024-06723"/>
    <s v="Lazos de Agua: contratación especialista MEL"/>
    <x v="2"/>
    <x v="105"/>
    <x v="0"/>
    <s v="Avina Americas – Fundación Avina (AA-FA)"/>
    <x v="4"/>
    <x v="12"/>
    <x v="12"/>
    <s v="Consultoría: Implementación de Programas"/>
    <s v="Paraguay"/>
    <s v="Pesos Argentinos"/>
    <n v="3408333.5"/>
    <n v="2828.49"/>
    <s v="Pago Completo"/>
    <s v="Technical Control Corporation - Consultoría"/>
    <s v="D-2025-07-09-25390"/>
  </r>
  <r>
    <d v="2025-07-10T00:00:00"/>
    <s v="Pagamento Patrocíno | CBA"/>
    <s v="I-2025-07123"/>
    <s v="WTT | Aporte ao 13º Congresso Brasileiro de Agroecologia (CBA)"/>
    <x v="3"/>
    <x v="114"/>
    <x v="1"/>
    <s v="WTT Institucional"/>
    <x v="2"/>
    <x v="13"/>
    <x v="13"/>
    <s v="Patrocinios"/>
    <s v="Brasil"/>
    <s v="Reales"/>
    <n v="30000"/>
    <n v="5412.23"/>
    <s v="Pago Completo"/>
    <s v="Pagamento Patrocíno | CBA"/>
    <s v="D-2025-07-09-25393"/>
  </r>
  <r>
    <d v="2025-07-10T00:00:00"/>
    <s v="Pago mayo2025 - Eskuela Radical"/>
    <s v="I-2025-06840"/>
    <s v="SURGE | Contratación Servicios de Comunicación - Eskuela Radical"/>
    <x v="2"/>
    <x v="75"/>
    <x v="0"/>
    <s v="Avina Americas – Fundación Avina (AA-FA)"/>
    <x v="5"/>
    <x v="5"/>
    <x v="5"/>
    <s v="Consultoría: Contratación de servicios/Otros"/>
    <s v="México"/>
    <s v="US Dollar"/>
    <n v="2050"/>
    <n v="2050"/>
    <s v="Pago Completo"/>
    <s v="Pago mayo2025 - Eskuela Radical"/>
    <s v="D-2025-07-09-25394"/>
  </r>
  <r>
    <d v="2025-07-10T00:00:00"/>
    <s v="Invoice 003/2025 - Pago 2 Consultoria gestión adm. financ"/>
    <s v="I-2025-06878"/>
    <s v="ECI - Latitud R - Consultoría apoyo gestión administrativa y financiera 2025"/>
    <x v="2"/>
    <x v="89"/>
    <x v="0"/>
    <s v="Co-inversor - Fundación Avina (FA)"/>
    <x v="6"/>
    <x v="8"/>
    <x v="8"/>
    <s v="Consultoría: Implementación de Programas"/>
    <s v="Global"/>
    <s v="Pesos Colombianos"/>
    <n v="18206390.699999999"/>
    <n v="4784.8599999999997"/>
    <s v="Pago Completo"/>
    <s v="Invoice 003/2025 - Pago 2 Consultoria gestión adm. financ"/>
    <s v="D-2025-07-03-25366"/>
  </r>
  <r>
    <d v="2025-07-10T00:00:00"/>
    <s v="Pago unico | Itandehui Salmoran Bautista"/>
    <s v="I-2025-07107"/>
    <s v="SURGE | Consultoría evaluación coherencia| Itandehui Samorán"/>
    <x v="2"/>
    <x v="61"/>
    <x v="0"/>
    <s v="Avina Americas – Fundación Avina (AA-FA)"/>
    <x v="5"/>
    <x v="5"/>
    <x v="5"/>
    <s v="Consultoría: Contratación de servicios/Otros"/>
    <s v="México"/>
    <s v="US Dollar"/>
    <n v="1550"/>
    <n v="1550"/>
    <s v="Pago Completo"/>
    <s v="Pago unico | Itandehui Salmoran Bautista"/>
    <s v="D-2025-07-09-25391"/>
  </r>
  <r>
    <d v="2025-07-10T00:00:00"/>
    <s v="Reembolso Mariana Brito"/>
    <s v="I-2025-06814"/>
    <s v="WTT GER - Viagens 2025 - Via Aérea e adiantamentos"/>
    <x v="3"/>
    <x v="114"/>
    <x v="1"/>
    <s v="WTT Institucional"/>
    <x v="2"/>
    <x v="2"/>
    <x v="2"/>
    <s v="Contratación de servicios/Viajes/Hoteles/Viáticos"/>
    <s v="Brasil"/>
    <s v="Reales"/>
    <n v="918.91"/>
    <n v="165.78"/>
    <s v="Pago Completo"/>
    <s v="Reembolso Mariana Brito"/>
    <s v="D-2025-07-07-25383"/>
  </r>
  <r>
    <d v="2025-07-11T00:00:00"/>
    <s v="2nd payment I-2025-06869 Yanina Flores"/>
    <s v="I-2025-06869"/>
    <s v="MapBiomas: Coordinación logística lanzamiento de la Red en México  - Yanina Flores"/>
    <x v="4"/>
    <x v="10"/>
    <x v="2"/>
    <s v="Co-inversor - Avina Americas (AA)"/>
    <x v="0"/>
    <x v="6"/>
    <x v="6"/>
    <s v="Consultoría: Contratación de servicios/Otros"/>
    <s v="México"/>
    <s v="US Dollar"/>
    <n v="10725.61"/>
    <n v="10725.61"/>
    <s v="Pago Completo"/>
    <s v="2nd payment I-2025-06869 Yanina Flores"/>
    <s v="D-2025-07-04-25371"/>
  </r>
  <r>
    <d v="2025-07-11T00:00:00"/>
    <s v="Pago único I-07156 Corferias"/>
    <s v="I-2025-07156"/>
    <s v="ASDI: Servicio café y traducción participación en OCDE 2025"/>
    <x v="2"/>
    <x v="5"/>
    <x v="0"/>
    <s v="Co-inversor - Fundación Avina (FA)"/>
    <x v="3"/>
    <x v="3"/>
    <x v="3"/>
    <s v="Consultoría: Contratación de servicios/Otros"/>
    <s v="Colombia"/>
    <s v="US Dollar"/>
    <n v="1250.0999999999999"/>
    <n v="1250.0999999999999"/>
    <s v="Pago Completo"/>
    <s v="Pago único I-07156 Corferias"/>
    <s v="D-2025-07-11-25398"/>
  </r>
  <r>
    <d v="2025-07-11T00:00:00"/>
    <s v="Pago unico | Centro de Justicia para la Paz y el Desarrollo"/>
    <s v="I-2025-07012"/>
    <s v="SURGE | Centro de Justicia para la Paz y el Desarrollo-Encuentro nacional de niñas, niños, adolescentes y cuidadoras familiares de personas desaparecidas"/>
    <x v="2"/>
    <x v="61"/>
    <x v="0"/>
    <s v="Avina Americas – Fundación Avina (AA-FA)"/>
    <x v="5"/>
    <x v="5"/>
    <x v="5"/>
    <s v="Donación efectivo más de U$D 3K y menos de U$D 50K"/>
    <s v="México"/>
    <s v="US Dollar"/>
    <n v="30000"/>
    <n v="30000"/>
    <s v="Pago Completo"/>
    <s v="Pago unico | Centro de Justicia para la Paz y el Desarrollo"/>
    <s v="D-2025-07-10-25397"/>
  </r>
  <r>
    <d v="2025-07-11T00:00:00"/>
    <s v="Honorário Junio"/>
    <s v="I-2024-06591"/>
    <s v="GCF BRA | Consultoria Genero e Diversidade - Lara Vaz"/>
    <x v="2"/>
    <x v="2"/>
    <x v="0"/>
    <s v="Co-inversor - Fundación Avina (FA)"/>
    <x v="0"/>
    <x v="0"/>
    <x v="0"/>
    <s v="Consultoría: Implementación de Programas"/>
    <s v="Brasil"/>
    <s v="Reales"/>
    <n v="7862.25"/>
    <n v="1442.4"/>
    <s v="Pago Completo"/>
    <s v="Honorário Junio"/>
    <s v="D-2025-07-09-25392"/>
  </r>
  <r>
    <d v="2025-07-14T00:00:00"/>
    <s v="Pago 2 - Desafio Ambiente - Nestle 2025"/>
    <s v="I-2024-06217"/>
    <s v="Latitud R - C2 Aceleradora  - CHI _ DESAFIO AMBIENTE SPA"/>
    <x v="2"/>
    <x v="117"/>
    <x v="0"/>
    <s v="Co-inversor - Fundación Avina (FA)"/>
    <x v="6"/>
    <x v="37"/>
    <x v="39"/>
    <s v="Cooperación Financiera Reembolsable"/>
    <s v="Chile"/>
    <s v="US Dollar"/>
    <n v="71820"/>
    <n v="71820"/>
    <s v="Pago Completo"/>
    <s v="Pago 2 - Desafio Ambiente - Nestle 2025"/>
    <s v="D-2025-07-11-25400"/>
  </r>
  <r>
    <d v="2025-07-14T00:00:00"/>
    <s v="FT 8203 Via Aerea - Hospedagem e Passagem - Mari Brimdjam"/>
    <s v="I-2025-06814"/>
    <s v="WTT GER - Viagens 2025 - Via Aérea e adiantamentos"/>
    <x v="3"/>
    <x v="114"/>
    <x v="1"/>
    <s v="WTT Institucional"/>
    <x v="2"/>
    <x v="2"/>
    <x v="2"/>
    <s v="Contratación de servicios/Viajes/Hoteles/Viáticos"/>
    <s v="Brasil"/>
    <s v="Reales"/>
    <n v="3798.18"/>
    <n v="683.22"/>
    <s v="Pago Completo"/>
    <s v="FT 8203 Via Aerea - Hospedagem e Passagem - Mari Brimdjam"/>
    <s v="D-2025-07-14-25405"/>
  </r>
  <r>
    <d v="2025-07-14T00:00:00"/>
    <s v="NF 94 ref. Identidade Visual Ibirapitanga - Estudio Jambo"/>
    <s v="I-2025-06821"/>
    <s v="WTT COM - Materiais e serviços para comun. de projetos 2025"/>
    <x v="3"/>
    <x v="19"/>
    <x v="1"/>
    <s v="WTT Institucional"/>
    <x v="2"/>
    <x v="13"/>
    <x v="13"/>
    <s v="Consultoría: Contratación de servicios/Otros"/>
    <s v="Brasil"/>
    <s v="Reales"/>
    <n v="6928"/>
    <n v="1246.22"/>
    <s v="Pago Completo"/>
    <s v="NF 94 ref. Identidade Visual Ibirapitanga - Estudio Jambo"/>
    <s v="D-2025-07-02-25359"/>
  </r>
  <r>
    <d v="2025-07-14T00:00:00"/>
    <s v="Reemb. Mari Brito - Inscrição 13º CBA"/>
    <s v="I-2025-06814"/>
    <s v="WTT GER - Viagens 2025 - Via Aérea e adiantamentos"/>
    <x v="3"/>
    <x v="114"/>
    <x v="1"/>
    <s v="WTT Institucional"/>
    <x v="2"/>
    <x v="2"/>
    <x v="2"/>
    <s v="Contratación de servicios/Viajes/Hoteles/Viáticos"/>
    <s v="Brasil"/>
    <s v="Reales"/>
    <n v="450"/>
    <n v="80.95"/>
    <s v="Pago Completo"/>
    <s v="Reemb. Mari Brito - Inscrição 13º CBA"/>
    <s v="D-2025-07-18-25430"/>
  </r>
  <r>
    <d v="2025-07-14T00:00:00"/>
    <s v="Fundación Moisés Bertoni - Consultoría"/>
    <s v="I-2024-06617"/>
    <s v="Lazos de Agua: Diseño del Programa en Paraguay"/>
    <x v="2"/>
    <x v="57"/>
    <x v="0"/>
    <s v="Co-inversor - Fundación Avina (FA)"/>
    <x v="4"/>
    <x v="4"/>
    <x v="4"/>
    <s v="Consultoría: Contratación de servicios/Otros"/>
    <s v="Paraguay"/>
    <s v="US Dollar"/>
    <n v="14250"/>
    <n v="14250"/>
    <s v="Pago Completo"/>
    <s v="Fundación Moisés Bertoni - Consultoría"/>
    <s v="D-2025-07-11-25399"/>
  </r>
  <r>
    <d v="2025-07-14T00:00:00"/>
    <s v="FT 8205 Via Aerea - Hospedagem Encontro RJ - 21 a 22/05/2025"/>
    <s v="I-2025-06814"/>
    <s v="WTT GER - Viagens 2025 - Via Aérea e adiantamentos"/>
    <x v="3"/>
    <x v="114"/>
    <x v="1"/>
    <s v="WTT Institucional"/>
    <x v="2"/>
    <x v="2"/>
    <x v="2"/>
    <s v="Contratación de servicios/Viajes/Hoteles/Viáticos"/>
    <s v="Brasil"/>
    <s v="Reales"/>
    <n v="1804.56"/>
    <n v="331.06"/>
    <s v="Pago Completo"/>
    <s v="FT 8205 Via Aerea - Hospedagem Encontro RJ - 21 a 22/05/2025"/>
    <s v="D-2025-07-14-25406"/>
  </r>
  <r>
    <d v="2025-07-14T00:00:00"/>
    <s v="FT 8202 Via Aerea - Hospedagem Santarém 09 a 11/06/2025 - Gracyane e Angelica"/>
    <s v="I-2025-06814"/>
    <s v="WTT GER - Viagens 2025 - Via Aérea e adiantamentos"/>
    <x v="3"/>
    <x v="42"/>
    <x v="1"/>
    <s v="WTT Institucional"/>
    <x v="2"/>
    <x v="2"/>
    <x v="2"/>
    <s v="Contratación de servicios/Viajes/Hoteles/Viáticos"/>
    <s v="Brasil"/>
    <s v="Reales"/>
    <n v="1386"/>
    <n v="254.27"/>
    <s v="Pago Completo"/>
    <s v="FT 8202 Via Aerea - Hospedagem Santarém 09 a 11/06/2025 - Gracyane e Angelica"/>
    <s v="D-2025-07-14-25404"/>
  </r>
  <r>
    <d v="2025-07-15T00:00:00"/>
    <s v="Allegro Factura 55017  Eva Duarte"/>
    <s v="I-2024-06154"/>
    <s v="Biomas II :  Apoio à Coordenação Programática (Eva Eduarda)"/>
    <x v="2"/>
    <x v="103"/>
    <x v="0"/>
    <s v="Avina Americas – Fundación Avina (AA-FA)"/>
    <x v="0"/>
    <x v="0"/>
    <x v="0"/>
    <s v="Consultoría: Implementación de Programas"/>
    <s v="Brasil"/>
    <s v="US Dollar"/>
    <n v="438"/>
    <n v="438"/>
    <s v="Pago Completo"/>
    <s v="Allegro Factura 55017  Eva Duarte"/>
    <s v="D-2025-07-07-25381"/>
  </r>
  <r>
    <d v="2025-07-15T00:00:00"/>
    <s v="Pago único"/>
    <s v="I-2025-07027"/>
    <s v="SURGE | Viva la bahía II Bcsicletos Colectivo de Ciclismo Urbano"/>
    <x v="2"/>
    <x v="75"/>
    <x v="0"/>
    <s v="Avina Americas – Fundación Avina (AA-FA)"/>
    <x v="5"/>
    <x v="5"/>
    <x v="5"/>
    <s v="Donación efectivo más de U$D 3K y menos de U$D 50K"/>
    <s v="México"/>
    <s v="US Dollar"/>
    <n v="25000"/>
    <n v="25000"/>
    <s v="Pago Completo"/>
    <s v="Pago único"/>
    <s v="D-2025-07-14-25409"/>
  </r>
  <r>
    <d v="2025-07-15T00:00:00"/>
    <s v="ANTICIPO | Yanina Flores | Coordinación logística evento aliados"/>
    <s v="I-2025-07142"/>
    <s v="SURGE | Coordinación logística evento aliados | Yanina Flores"/>
    <x v="2"/>
    <x v="61"/>
    <x v="0"/>
    <s v="Avina Americas – Fundación Avina (AA-FA)"/>
    <x v="5"/>
    <x v="5"/>
    <x v="5"/>
    <s v="Consultoría: Contratación de servicios/Otros"/>
    <s v="México"/>
    <s v="US Dollar"/>
    <n v="24284.400000000001"/>
    <n v="24284.400000000001"/>
    <s v="Pago Completo"/>
    <s v="ANTICIPO | Yanina Flores | Coordinación logística evento aliados"/>
    <s v="D-2025-07-14-25410"/>
  </r>
  <r>
    <d v="2025-07-16T00:00:00"/>
    <s v="CUENTA DE COBRO No 1 _ Pago 1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1 _ Pago 1 - I-2025-07038 - Consultoria IA"/>
    <s v="D-2025-07-14-25408"/>
  </r>
  <r>
    <d v="2025-07-16T00:00:00"/>
    <s v="Pago enmienda I-2024-06309"/>
    <s v="I-2024-06309"/>
    <s v="DAWF Federación Internacional de Periodistas"/>
    <x v="4"/>
    <x v="91"/>
    <x v="2"/>
    <s v="Co-inversor - Avina Americas (AA)"/>
    <x v="3"/>
    <x v="7"/>
    <x v="7"/>
    <s v="Donación efectivo más de U$D 50K"/>
    <s v="Argentina"/>
    <s v="US Dollar"/>
    <n v="3000"/>
    <n v="3000"/>
    <s v="Pago Completo"/>
    <s v="Pago enmienda I-2024-06309"/>
    <s v="D-2025-07-11-25402"/>
  </r>
  <r>
    <d v="2025-07-16T00:00:00"/>
    <s v="Adelanto Gastos de Viaje Mayra I-6785"/>
    <s v="I-2024-06785"/>
    <s v="MapBiomas: Administrative Consulting Mayra Milkovic"/>
    <x v="4"/>
    <x v="10"/>
    <x v="2"/>
    <s v="Co-inversor - Avina Americas (AA)"/>
    <x v="0"/>
    <x v="6"/>
    <x v="6"/>
    <s v="Consultoría: Contratación de servicios/Otros"/>
    <s v="Argentina"/>
    <s v="US Dollar"/>
    <n v="1000"/>
    <n v="1000"/>
    <s v="Pago Completo"/>
    <s v="Adelanto Gastos de Viaje Mayra I-6785"/>
    <s v="D-2025-07-15-25415"/>
  </r>
  <r>
    <d v="2025-07-16T00:00:00"/>
    <s v="NF 1 ref. Pago 2 Gestor PD&amp;I - Renata Bueloni"/>
    <s v="I-2025-07031"/>
    <s v="WTT Gestor Científico PD&amp;I - Renata H. Bueloni | 2025"/>
    <x v="3"/>
    <x v="114"/>
    <x v="1"/>
    <s v="WTT Institucional"/>
    <x v="2"/>
    <x v="2"/>
    <x v="2"/>
    <s v="Consultoría: Implementación de Programas"/>
    <s v="Brasil"/>
    <s v="Reales"/>
    <n v="33000"/>
    <n v="5922.58"/>
    <s v="Pago Completo"/>
    <s v="NF 1 ref. Pago 2 Gestor PD&amp;I - Renata Bueloni"/>
    <s v="D-2025-07-16-25418"/>
  </r>
  <r>
    <d v="2025-07-16T00:00:00"/>
    <s v="02 Desembolso Pulso Público"/>
    <s v="I-2025-06961"/>
    <s v="BASE: Pulso Publico"/>
    <x v="2"/>
    <x v="90"/>
    <x v="0"/>
    <s v="Co-inversor - Fundación Avina (FA)"/>
    <x v="7"/>
    <x v="22"/>
    <x v="25"/>
    <s v="Donación efectivo más de U$D 3K y menos de U$D 50K"/>
    <s v="Brasil"/>
    <s v="US Dollar"/>
    <n v="6421.86"/>
    <n v="6421.86"/>
    <s v="Pago Completo"/>
    <s v="02 Desembolso Pulso Público"/>
    <s v="D-2025-07-15-25416"/>
  </r>
  <r>
    <d v="2025-07-17T00:00:00"/>
    <s v="1er Pago de la Consultoría Maria Barbosa"/>
    <s v="I-2025-07064"/>
    <s v="BASE SKOLL: Consultoría María Ferreira Barbosa"/>
    <x v="2"/>
    <x v="103"/>
    <x v="0"/>
    <s v="Avina Americas – Fundación Avina (AA-FA)"/>
    <x v="7"/>
    <x v="22"/>
    <x v="25"/>
    <s v="Consultoría: Contratación de servicios/Otros"/>
    <s v="Brasil"/>
    <s v="US Dollar"/>
    <n v="6000"/>
    <n v="6000"/>
    <s v="Pago Completo"/>
    <s v="1er Pago de la Consultoría Maria Barbosa"/>
    <s v="D-2025-07-16-25425"/>
  </r>
  <r>
    <d v="2025-07-17T00:00:00"/>
    <s v="NF 14 ref. 4 Pago Especialista Ciência Tec. Inov. - Maria Angélica"/>
    <s v="I-2025-06829"/>
    <s v="WTT Especialista em Ciência, Tecn. e Inovação - Maria Angélica"/>
    <x v="3"/>
    <x v="114"/>
    <x v="1"/>
    <s v="WTT Institucional"/>
    <x v="2"/>
    <x v="2"/>
    <x v="2"/>
    <s v="Consultoría: Implementación de Programas"/>
    <s v="Brasil"/>
    <s v="Reales"/>
    <n v="7095.41"/>
    <n v="1273.08"/>
    <s v="Pago Completo"/>
    <s v="NF 14 ref. 4 Pago Especialista Ciência Tec. Inov. - Maria Angélica"/>
    <s v="D-2025-07-16-25422"/>
  </r>
  <r>
    <d v="2025-07-17T00:00:00"/>
    <s v="Factura 54059 - Allegro tours - Tiquete Panama Romina Malagamba"/>
    <s v="I-2025-06881"/>
    <s v="ECI - Consultoria gestión Unidad Ciencia de Datos"/>
    <x v="2"/>
    <x v="23"/>
    <x v="0"/>
    <s v="Avina Americas – Fundación Avina (AA-FA)"/>
    <x v="6"/>
    <x v="8"/>
    <x v="8"/>
    <s v="Consultoría: Implementación de Programas"/>
    <s v="Global"/>
    <s v="US Dollar"/>
    <n v="1091.8"/>
    <n v="1091.8"/>
    <s v="Pago Completo"/>
    <s v="Factura 54059 - Allegro tours - Tiquete Panama Romina Malagamba"/>
    <s v="D-2025-07-14-25412"/>
  </r>
  <r>
    <d v="2025-07-17T00:00:00"/>
    <s v="Juana Penayo - Consultoría"/>
    <s v="I-2025-06860"/>
    <s v="Lazos de Agua: Consultoria Programática País"/>
    <x v="2"/>
    <x v="45"/>
    <x v="0"/>
    <s v="Co-inversor - Fundación Avina (FA)"/>
    <x v="4"/>
    <x v="12"/>
    <x v="12"/>
    <s v="Consultoría: Implementación de Programas"/>
    <s v="Paraguay"/>
    <s v="Guaranies Paraguayos"/>
    <n v="34995579.399999999"/>
    <n v="4487.1899999999996"/>
    <s v="Pago Completo"/>
    <s v="Juana Penayo - Consultoría"/>
    <s v="D-2025-07-16-25417"/>
  </r>
  <r>
    <d v="2025-07-17T00:00:00"/>
    <s v="NF 14 ref. 4 Pago Especialista Ciência Tec. Inov. - Maria Angélica"/>
    <s v="I-2025-06829"/>
    <s v="WTT Especialista em Ciência, Tecn. e Inovação - Maria Angélica"/>
    <x v="3"/>
    <x v="69"/>
    <x v="1"/>
    <s v="WTT Institucional"/>
    <x v="2"/>
    <x v="2"/>
    <x v="2"/>
    <s v="Consultoría: Implementación de Programas"/>
    <s v="Brasil"/>
    <s v="Reales"/>
    <n v="28000"/>
    <n v="5023.8599999999997"/>
    <s v="Pago Completo"/>
    <s v="NF 14 ref. 4 Pago Especialista Ciência Tec. Inov. - Maria Angélica"/>
    <s v="D-2025-07-15-25414"/>
  </r>
  <r>
    <d v="2025-07-17T00:00:00"/>
    <s v="NF 30 ref. Pago 4 - Comunicação WTT - Mariana Brimdjam"/>
    <s v="I-2025-06828"/>
    <s v="WTT COM - Consultora - Mariana Ribeiro Brimdjam"/>
    <x v="3"/>
    <x v="42"/>
    <x v="1"/>
    <s v="WTT Institucional"/>
    <x v="2"/>
    <x v="2"/>
    <x v="2"/>
    <s v="Consultoría: Implementación de Programas"/>
    <s v="Brasil"/>
    <s v="Reales"/>
    <n v="12600"/>
    <n v="2260.7399999999998"/>
    <s v="Pago Completo"/>
    <s v="NF 30 ref. Pago 4 - Comunicação WTT - Mariana Brimdjam"/>
    <s v="D-2025-07-15-25413"/>
  </r>
  <r>
    <d v="2025-07-17T00:00:00"/>
    <s v="Eventos Marajó Resiliente - Julho 2025"/>
    <s v="I-2024-06190"/>
    <s v="GCF BRA | Eventos e Viagens - Projeto Marajó"/>
    <x v="5"/>
    <x v="2"/>
    <x v="0"/>
    <s v="Co-inversor - Fundación Avina (FA)"/>
    <x v="0"/>
    <x v="11"/>
    <x v="11"/>
    <s v="Organizado por Avina"/>
    <s v="Brasil"/>
    <s v="Reales"/>
    <n v="20000"/>
    <n v="3597.64"/>
    <s v="Pago Completo"/>
    <s v="Eventos Marajó Resiliente - Julho 2025"/>
    <s v="D-2025-07-16-25424"/>
  </r>
  <r>
    <d v="2025-07-17T00:00:00"/>
    <s v="Pago Informe 2"/>
    <s v="I-2025-06791"/>
    <s v="CLUA | Consultoria Seleção de Beneficiários- Marcelo Tavares"/>
    <x v="2"/>
    <x v="4"/>
    <x v="0"/>
    <s v="Co-inversor - Fundación Avina (FA)"/>
    <x v="0"/>
    <x v="11"/>
    <x v="11"/>
    <s v="Consultoría: Contratación de servicios/Otros"/>
    <s v="Brasil"/>
    <s v="Reales"/>
    <n v="10000"/>
    <n v="1834.59"/>
    <s v="Pago Completo"/>
    <s v="Pago Informe 2"/>
    <s v="D-2025-07-16-25419"/>
  </r>
  <r>
    <d v="2025-07-17T00:00:00"/>
    <s v="Reembolso custos logística e prestação de contas final de logística"/>
    <s v="I-2025-06791"/>
    <s v="CLUA | Consultoria Seleção de Beneficiários- Marcelo Tavares"/>
    <x v="2"/>
    <x v="4"/>
    <x v="0"/>
    <s v="Co-inversor - Fundación Avina (FA)"/>
    <x v="0"/>
    <x v="11"/>
    <x v="11"/>
    <s v="Consultoría: Contratación de servicios/Otros"/>
    <s v="Brasil"/>
    <s v="Reales"/>
    <n v="234.47"/>
    <n v="43.02"/>
    <s v="Pago Completo"/>
    <s v="Reembolso custos logística e prestação de contas final de logística"/>
    <s v="D-2025-07-16-25421"/>
  </r>
  <r>
    <d v="2025-07-17T00:00:00"/>
    <s v="Pago 1 - Fortalecimiento de capacidades y federaciones comerciales"/>
    <s v="I-2025-07076"/>
    <s v="ECI - Latitud R Chile - Fortalecimiento de Capacidades y Federaciones Comerciales"/>
    <x v="2"/>
    <x v="118"/>
    <x v="0"/>
    <s v="Avina Americas – Fundación Avina (AA-FA)"/>
    <x v="6"/>
    <x v="10"/>
    <x v="10"/>
    <s v="Donación efectivo más de U$D 50K"/>
    <s v="Chile"/>
    <s v="US Dollar"/>
    <n v="30000"/>
    <n v="30000"/>
    <s v="Pago Completo"/>
    <s v="Pago 1 - Fortalecimiento de capacidades y federaciones comerciales"/>
    <s v="D-2025-07-17-25427"/>
  </r>
  <r>
    <d v="2025-07-17T00:00:00"/>
    <s v="NF 13 ref. 2 Aditivo Pago 2 - Programa Políticas - Mariana Brito"/>
    <s v="I-2024-06566"/>
    <s v="WTT POL - Consultora - Mariana Brito"/>
    <x v="3"/>
    <x v="114"/>
    <x v="1"/>
    <s v="WTT Institucional"/>
    <x v="2"/>
    <x v="2"/>
    <x v="2"/>
    <s v="Consultoría: Implementación de Programas"/>
    <s v="Brasil"/>
    <s v="Reales"/>
    <n v="10800"/>
    <n v="1937.78"/>
    <s v="Pago Completo"/>
    <s v="NF 13 ref. 2 Aditivo Pago 2 - Programa Políticas - Mariana Brito"/>
    <s v="D-2025-07-14-25407"/>
  </r>
  <r>
    <d v="2025-07-17T00:00:00"/>
    <s v="Pago unico | Centro de Investigación Información y Apoyo a la Cultura, A.C."/>
    <s v="I-2025-07136"/>
    <s v="SURGE | Propuesta para el Fortalecimiento de Capacidades de Negociación en Sacerdotes de las Diócesis de Guerrero y Michoacán| Centro de Investigación Información y Apoyo a la Cultura, A.C."/>
    <x v="2"/>
    <x v="75"/>
    <x v="0"/>
    <s v="Avina Americas – Fundación Avina (AA-FA)"/>
    <x v="5"/>
    <x v="5"/>
    <x v="5"/>
    <s v="Donación efectivo más de U$D 3K y menos de U$D 50K"/>
    <s v="México"/>
    <s v="US Dollar"/>
    <n v="15000"/>
    <n v="15000"/>
    <s v="Pago Completo"/>
    <s v="Pago unico | Centro de Investigación Información y Apoyo a la Cultura, A.C."/>
    <s v="D-2025-07-14-25411"/>
  </r>
  <r>
    <d v="2025-07-17T00:00:00"/>
    <s v="Pago Final Validação"/>
    <s v="I-2025-06791"/>
    <s v="CLUA | Consultoria Seleção de Beneficiários- Marcelo Tavares"/>
    <x v="2"/>
    <x v="4"/>
    <x v="0"/>
    <s v="Co-inversor - Fundación Avina (FA)"/>
    <x v="0"/>
    <x v="11"/>
    <x v="11"/>
    <s v="Consultoría: Contratación de servicios/Otros"/>
    <s v="Brasil"/>
    <s v="Reales"/>
    <n v="7199.99"/>
    <n v="1320.91"/>
    <s v="Pago Completo"/>
    <s v="Pago Final Validação"/>
    <s v="D-2025-07-16-25420"/>
  </r>
  <r>
    <d v="2025-07-18T00:00:00"/>
    <s v="2 Pago - I-2024-06253 - Puebla - Ecolana"/>
    <s v="I-2024-06253"/>
    <s v="Latitud R - México_RI_PueblaEcolana"/>
    <x v="4"/>
    <x v="119"/>
    <x v="2"/>
    <s v="Co-inversor - Avina Americas (AA)"/>
    <x v="6"/>
    <x v="19"/>
    <x v="19"/>
    <s v="Donación efectivo más de U$D 50K"/>
    <s v="México"/>
    <s v="US Dollar"/>
    <n v="40000"/>
    <n v="40000"/>
    <s v="Pago Completo"/>
    <s v="2 Pago - I-2024-06253 - Puebla - Ecolana"/>
    <s v="D-2025-07-09-25396"/>
  </r>
  <r>
    <d v="2025-07-18T00:00:00"/>
    <s v="Pago jun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nio 2025 - Daniela Salas"/>
    <s v="D-2025-07-17-25428"/>
  </r>
  <r>
    <d v="2025-07-18T00:00:00"/>
    <s v="Pago 2 - Fundación UNSAM"/>
    <s v="I-2025-06911"/>
    <s v="ICC: Investigación Fundación Unsam Innova"/>
    <x v="2"/>
    <x v="106"/>
    <x v="0"/>
    <s v="Co-inversor - Fundación Avina (FA)"/>
    <x v="3"/>
    <x v="3"/>
    <x v="3"/>
    <s v="Consultoría: Contratación de servicios/Otros"/>
    <s v="Argentina"/>
    <s v="US Dollar"/>
    <n v="19777.2"/>
    <n v="19777.2"/>
    <s v="Pago Completo"/>
    <s v="Pago 2 - Fundación UNSAM"/>
    <s v="D-2025-07-16-25423"/>
  </r>
  <r>
    <d v="2025-07-21T00:00:00"/>
    <s v="Pago único - Impresión de material comunicación evento OCDE 2025"/>
    <s v="I-2025-07161"/>
    <s v="ASDI: Impresión de material comunicación evento OCDE 2025"/>
    <x v="2"/>
    <x v="5"/>
    <x v="0"/>
    <s v="Co-inversor - Fundación Avina (FA)"/>
    <x v="3"/>
    <x v="3"/>
    <x v="3"/>
    <s v="Consultoría: Contratación de servicios/Otros"/>
    <s v="Colombia"/>
    <s v="US Dollar"/>
    <n v="440"/>
    <n v="440"/>
    <s v="Pago Completo"/>
    <s v="Pago único - Impresión de material comunicación evento OCDE 2025"/>
    <s v="D-2025-07-18-25431"/>
  </r>
  <r>
    <d v="2025-07-21T00:00:00"/>
    <s v="Honorario julio 2025 | Eva Villanueva"/>
    <s v="I-2024-06293"/>
    <s v="SURGE | Consultoria de Monitoreo e Evaluación | Eva Villanueva"/>
    <x v="2"/>
    <x v="61"/>
    <x v="0"/>
    <s v="Avina Americas – Fundación Avina (AA-FA)"/>
    <x v="5"/>
    <x v="16"/>
    <x v="16"/>
    <s v="Consultoría: Implementación de Programas"/>
    <s v="México"/>
    <s v="Pesos Mexicanos"/>
    <n v="36474"/>
    <n v="1934.96"/>
    <s v="Pago Completo"/>
    <s v="Honorario julio 2025 | Eva Villanueva"/>
    <s v="D-2025-07-18-25429"/>
  </r>
  <r>
    <d v="2025-07-22T00:00:00"/>
    <s v="Pago Único I-2025-06993 Jackeline Brincke"/>
    <s v="I-2025-06993"/>
    <s v="Impulsouth II: Mapeo y Vinculación de Actores Jackeline Brincker"/>
    <x v="2"/>
    <x v="63"/>
    <x v="0"/>
    <s v="Co-inversor - Fundación Avina (FA)"/>
    <x v="7"/>
    <x v="22"/>
    <x v="25"/>
    <s v="Consultoría: Contratación de servicios/Otros"/>
    <s v="Guatemala"/>
    <s v="US Dollar"/>
    <n v="1500"/>
    <n v="1500"/>
    <s v="Pago Completo"/>
    <s v="Pago Único I-2025-06993 Jackeline Brincke"/>
    <s v="D-2025-07-21-25440"/>
  </r>
  <r>
    <d v="2025-07-22T00:00:00"/>
    <s v="Pago unico | Inversion 7110"/>
    <s v="I-2025-07110"/>
    <s v="SURGE | Calles de primer nivel, no de segundos pisos| Consejo Cívico de Instituciones de Nuevo León, A.C."/>
    <x v="2"/>
    <x v="75"/>
    <x v="0"/>
    <s v="Avina Americas – Fundación Avina (AA-FA)"/>
    <x v="5"/>
    <x v="5"/>
    <x v="5"/>
    <s v="Donación efectivo más de U$D 3K y menos de U$D 50K"/>
    <s v="México"/>
    <s v="US Dollar"/>
    <n v="30000"/>
    <n v="30000"/>
    <s v="Pago Completo"/>
    <s v="Pago unico | Inversion 7110"/>
    <s v="D-2025-07-21-25442"/>
  </r>
  <r>
    <d v="2025-07-23T00:00:00"/>
    <s v="Pago 2 - Youth and Urbanism (hecho en Mayo)"/>
    <s v="I-2025-06924"/>
    <s v="ICC: Youth and Urbanism Community Based Organization"/>
    <x v="2"/>
    <x v="106"/>
    <x v="0"/>
    <s v="Co-inversor - Fundación Avina (FA)"/>
    <x v="3"/>
    <x v="3"/>
    <x v="3"/>
    <s v="Donación efectivo más de U$D 50K"/>
    <s v="Kenia"/>
    <s v="US Dollar"/>
    <n v="25000"/>
    <n v="25000"/>
    <s v="Pago Completo"/>
    <s v="Pago 2 - Youth and Urbanism (hecho en Mayo)"/>
    <s v="D-2025-07-21-25446"/>
  </r>
  <r>
    <d v="2025-07-23T00:00:00"/>
    <s v="Pago 1"/>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89.53"/>
    <s v="Pago Completo"/>
    <s v="Pago 1"/>
    <s v="D-2025-07-22-25448"/>
  </r>
  <r>
    <d v="2025-07-24T00:00:00"/>
    <s v="Fac. 3 - Marvson Andrade - Consultoría"/>
    <s v="I-2025-06864"/>
    <s v="Águas do Marajó: Consultoría articulación de campo y sistematización de datos"/>
    <x v="2"/>
    <x v="67"/>
    <x v="0"/>
    <s v="Co-inversor - Fundación Avina (FA)"/>
    <x v="4"/>
    <x v="12"/>
    <x v="12"/>
    <s v="Consultoría: Implementación de Programas"/>
    <s v="Brasil"/>
    <s v="Reales"/>
    <n v="14000"/>
    <n v="2511.9299999999998"/>
    <s v="Pago Completo"/>
    <s v="Fac. 3 - Marvson Andrade - Consultoría"/>
    <s v="D-2025-07-23-25452"/>
  </r>
  <r>
    <d v="2025-07-24T00:00:00"/>
    <s v="Pago Servicio Consultoría Verónica Julio 2025"/>
    <s v="I-2023-05521"/>
    <s v="Porticus-Periplo: Consultoria Veronica Rodriguez"/>
    <x v="2"/>
    <x v="88"/>
    <x v="0"/>
    <s v="Avina Americas – Fundación Avina (AA-FA)"/>
    <x v="3"/>
    <x v="9"/>
    <x v="9"/>
    <s v="Consultoría: Implementación de Programas"/>
    <s v="México"/>
    <s v="US Dollar"/>
    <n v="1750"/>
    <n v="1750"/>
    <s v="Pago Completo"/>
    <s v="Pago Servicio Consultoría Verónica Julio 2025"/>
    <s v="D-2025-07-23-25451"/>
  </r>
  <r>
    <d v="2025-07-24T00:00:00"/>
    <s v="Honorarios Carola Julio 2025"/>
    <s v="I-2025-06830"/>
    <s v="Equipo: Consultoria Gestion Programatica Carola Mejía Silva"/>
    <x v="2"/>
    <x v="25"/>
    <x v="0"/>
    <s v="Co-inversor - Fundación Avina (FA)"/>
    <x v="7"/>
    <x v="14"/>
    <x v="14"/>
    <s v="Consultoría: Implementación de Programas"/>
    <s v="Global"/>
    <s v="Pesos Bolivianos"/>
    <n v="14711.48"/>
    <n v="2113.7199999999998"/>
    <s v="Pago Completo"/>
    <s v="Honorarios Carola Julio 2025"/>
    <s v="D-2025-07-20-25432"/>
  </r>
  <r>
    <d v="2025-07-24T00:00:00"/>
    <s v="Pago Diferencia Honorarios Marzo-Mayo 2025 Mirana"/>
    <s v="I-2025-06857"/>
    <s v="Equipo: Consultoría de Coordinación Programática África - Mirana Njakatiana"/>
    <x v="2"/>
    <x v="106"/>
    <x v="0"/>
    <s v="Co-inversor - Fundación Avina (FA)"/>
    <x v="3"/>
    <x v="9"/>
    <x v="9"/>
    <s v="Consultoría: Implementación de Programas"/>
    <s v="Global"/>
    <s v="Malagasy Ariary"/>
    <n v="2538592.9900000002"/>
    <n v="541.28"/>
    <s v="Pago Completo"/>
    <s v="Pago Diferencia Honorarios Marzo-Mayo 2025 Mirana"/>
    <s v="D-2025-07-23-25454"/>
  </r>
  <r>
    <d v="2025-07-24T00:00:00"/>
    <s v="Pago 1 - VISET"/>
    <s v="I-2025-07137"/>
    <s v="ICC: Vendors Initiative for Social and Economic Transformation (VISET)"/>
    <x v="2"/>
    <x v="106"/>
    <x v="0"/>
    <s v="Co-inversor - Fundación Avina (FA)"/>
    <x v="3"/>
    <x v="3"/>
    <x v="3"/>
    <s v="Donación efectivo más de U$D 3K y menos de U$D 50K"/>
    <s v="Zimbabue"/>
    <s v="US Dollar"/>
    <n v="21500"/>
    <n v="21500"/>
    <s v="Pago Completo"/>
    <s v="Pago 1 - VISET"/>
    <s v="D-2025-07-21-25441"/>
  </r>
  <r>
    <d v="2025-07-24T00:00:00"/>
    <s v="Honorário Julho - Caroline Santos"/>
    <s v="I-2024-06739"/>
    <s v="GCF BRA | Administrative Consulting - Caroline Santos"/>
    <x v="2"/>
    <x v="2"/>
    <x v="0"/>
    <s v="Co-inversor - Fundación Avina (FA)"/>
    <x v="0"/>
    <x v="0"/>
    <x v="0"/>
    <s v="Consultoría: Implementación de Programas"/>
    <s v="Brasil"/>
    <s v="Reales"/>
    <n v="8500"/>
    <n v="1545.03"/>
    <s v="Pago Completo"/>
    <s v="Honorário Julho - Caroline Santos"/>
    <s v="D-2025-07-23-25453"/>
  </r>
  <r>
    <d v="2025-07-24T00:00:00"/>
    <s v="14 Honorarios Ana Maria Julio 2025"/>
    <s v="I-2024-06261"/>
    <s v="Impulsouth II: Consultoría Comunicaciones Ana Maria Vela"/>
    <x v="2"/>
    <x v="63"/>
    <x v="0"/>
    <s v="Co-inversor - Fundación Avina (FA)"/>
    <x v="7"/>
    <x v="14"/>
    <x v="14"/>
    <s v="Consultoría: Implementación de Programas"/>
    <s v="Global"/>
    <s v="Nuevos Soles Peruanos"/>
    <n v="10000"/>
    <n v="2818.49"/>
    <s v="Pago Completo"/>
    <s v="14 Honorarios Ana Maria Julio 2025"/>
    <s v="D-2025-07-20-25433"/>
  </r>
  <r>
    <d v="2025-07-24T00:00:00"/>
    <s v="Honorarios Julio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Julio 2025 Mirana"/>
    <s v="D-2025-07-23-25455"/>
  </r>
  <r>
    <d v="2025-07-24T00:00:00"/>
    <s v="Invoice 001/2025 Primer desembolso I-2025-07081"/>
    <s v="I-2025-07081"/>
    <s v="LatitudR - C3 - REG Consultoría para la formación de capacidades en incidencia para movimientos nacionales de recicladores via RED LACRE"/>
    <x v="2"/>
    <x v="49"/>
    <x v="0"/>
    <s v="Co-inversor - Fundación Avina (FA)"/>
    <x v="6"/>
    <x v="10"/>
    <x v="10"/>
    <s v="Consultoría: Inversiones"/>
    <s v="Global"/>
    <s v="US Dollar"/>
    <n v="38346"/>
    <n v="38346"/>
    <s v="Pago Completo"/>
    <s v="Invoice 001/2025 Primer desembolso I-2025-07081"/>
    <s v="D-2025-07-24-25461"/>
  </r>
  <r>
    <d v="2025-07-24T00:00:00"/>
    <s v="15 Pago Nathalia Julio 2025"/>
    <s v="I-2024-06260"/>
    <s v="Impulsouth II: National Strategies Lead Nathalia"/>
    <x v="2"/>
    <x v="63"/>
    <x v="0"/>
    <s v="Co-inversor - Fundación Avina (FA)"/>
    <x v="7"/>
    <x v="14"/>
    <x v="14"/>
    <s v="Consultoría: Implementación de Programas"/>
    <s v="Global"/>
    <s v="Euros"/>
    <n v="1238.71"/>
    <n v="1314"/>
    <s v="Pago Completo"/>
    <s v="15 Pago Nathalia Julio 2025"/>
    <s v="D-2025-07-20-25434"/>
  </r>
  <r>
    <d v="2025-07-24T00:00:00"/>
    <s v="Pago Julio 2025 Pamela"/>
    <s v="I-2024-06568"/>
    <s v="Andes Resiliente II: Consultoría técnica Pamela Olmedo"/>
    <x v="2"/>
    <x v="25"/>
    <x v="0"/>
    <s v="Co-inversor - Fundación Avina (FA)"/>
    <x v="7"/>
    <x v="14"/>
    <x v="14"/>
    <s v="Consultoría: Implementación de Programas"/>
    <s v="Ecuador"/>
    <s v="US Dollar"/>
    <n v="3216.96"/>
    <n v="3216.96"/>
    <s v="Pago Completo"/>
    <s v="Pago Julio 2025 Pamela"/>
    <s v="D-2025-07-21-25436"/>
  </r>
  <r>
    <d v="2025-07-25T00:00:00"/>
    <s v="Préstamo único Fabiola Ramos"/>
    <s v="I-2025-07126"/>
    <s v="Fabiola Ramos Morales Ikatu FDR 2.0"/>
    <x v="1"/>
    <x v="1"/>
    <x v="0"/>
    <s v="Co-inversor - Fundación Avina (FA)"/>
    <x v="1"/>
    <x v="1"/>
    <x v="1"/>
    <s v="Cooperación Financiera Reembolsable"/>
    <s v="Chile"/>
    <s v="Pesos Chilenos"/>
    <n v="5000000"/>
    <n v="5256.13"/>
    <s v="Pago Completo"/>
    <s v="Préstamo único Fabiola Ramos"/>
    <s v="D-2025-07-21-25435"/>
  </r>
  <r>
    <d v="2025-07-25T00:00:00"/>
    <s v="Desembolso unico"/>
    <s v="I-2025-07113"/>
    <s v="POV-VAC-BR: Observatório do Marajó | Formação da V Brigada Filhas da Mãe do Fogo no Marajó (Soure, Salvaterra e Cachoeira do Arari)"/>
    <x v="2"/>
    <x v="40"/>
    <x v="0"/>
    <s v="Co-inversor - Fundación Avina (FA)"/>
    <x v="0"/>
    <x v="11"/>
    <x v="11"/>
    <s v="Donación efectivo más de U$D 3K y menos de U$D 50K"/>
    <s v="Brasil"/>
    <s v="US Dollar"/>
    <n v="20000"/>
    <n v="20000"/>
    <s v="Pago Completo"/>
    <s v="Desembolso unico"/>
    <s v="D-2025-07-24-25463"/>
  </r>
  <r>
    <d v="2025-07-25T00:00:00"/>
    <s v="Maria Victoria Arellano consultoría julio 2025"/>
    <s v="I-2024-06412"/>
    <s v="Consultoría Administrativa Ikatu Maria Victoria Arellano"/>
    <x v="1"/>
    <x v="111"/>
    <x v="0"/>
    <s v="Co-inversor - Fundación Avina (FA)"/>
    <x v="1"/>
    <x v="17"/>
    <x v="17"/>
    <s v="Cooperación Financiera Reembolsable"/>
    <s v="Chile"/>
    <s v="Pesos Chilenos"/>
    <n v="2300000"/>
    <n v="2417.8200000000002"/>
    <s v="Pago Completo"/>
    <s v="Maria Victoria Arellano consultoría julio 2025"/>
    <s v="D-2025-07-22-25447"/>
  </r>
  <r>
    <d v="2025-07-25T00:00:00"/>
    <s v="Desembolso único IMPAQTO"/>
    <s v="I-2025-07106"/>
    <s v="Amazonía: IMPAQTO Capital Amazonía Andina"/>
    <x v="2"/>
    <x v="103"/>
    <x v="0"/>
    <s v="Avina Americas – Fundación Avina (AA-FA)"/>
    <x v="0"/>
    <x v="11"/>
    <x v="11"/>
    <s v="Donación efectivo más de U$D 3K y menos de U$D 50K"/>
    <s v="Ecuador"/>
    <s v="US Dollar"/>
    <n v="5000"/>
    <n v="5000"/>
    <s v="Pago Completo"/>
    <s v="Desembolso único IMPAQTO"/>
    <s v="D-2025-07-24-25464"/>
  </r>
  <r>
    <d v="2025-07-25T00:00:00"/>
    <s v="Pago único - Melina Alumine"/>
    <s v="I-2025-07121"/>
    <s v="DaWF - Sesiones Virtuales Interpretación Simultánea"/>
    <x v="2"/>
    <x v="88"/>
    <x v="0"/>
    <s v="Avina Americas – Fundación Avina (AA-FA)"/>
    <x v="3"/>
    <x v="3"/>
    <x v="3"/>
    <s v="Consultoría: Contratación de servicios/Otros"/>
    <s v="Argentina"/>
    <s v="US Dollar"/>
    <n v="3000"/>
    <n v="3000"/>
    <s v="Pago Completo"/>
    <s v="Pago único - Melina Alumine"/>
    <s v="D-2025-07-24-25462"/>
  </r>
  <r>
    <d v="2025-07-28T00:00:00"/>
    <s v="1st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s v="1st Payment Wirnkar Basil"/>
    <s v="D-2025-07-25-25467"/>
  </r>
  <r>
    <d v="2025-07-28T00:00:00"/>
    <s v="1st payment ANSOLE"/>
    <s v="I-2025-07154"/>
    <s v="Impulsouth II: JTL&amp;I Grants - ANSOLE - Cameroon"/>
    <x v="2"/>
    <x v="63"/>
    <x v="0"/>
    <s v="Co-inversor - Fundación Avina (FA)"/>
    <x v="7"/>
    <x v="22"/>
    <x v="25"/>
    <s v="Donación efectivo más de U$D 3K y menos de U$D 50K"/>
    <s v="Camerún"/>
    <s v="US Dollar"/>
    <n v="4000"/>
    <n v="4000"/>
    <s v="Pago Completo"/>
    <s v="1st payment ANSOLE"/>
    <s v="D-2025-07-25-25466"/>
  </r>
  <r>
    <d v="2025-07-28T00:00:00"/>
    <s v="Pago enmienda ASTAC I-6306"/>
    <s v="I-2024-06306"/>
    <s v="DAWF Asociación de Trabajadores Agrícolas, Campesinos y Bananeros ASTAC"/>
    <x v="4"/>
    <x v="91"/>
    <x v="2"/>
    <s v="Co-inversor - Avina Americas (AA)"/>
    <x v="3"/>
    <x v="7"/>
    <x v="7"/>
    <s v="Donación efectivo más de U$D 50K"/>
    <s v="Ecuador"/>
    <s v="US Dollar"/>
    <n v="7000"/>
    <n v="7000"/>
    <s v="Pago Completo"/>
    <s v="Pago enmienda ASTAC I-6306"/>
    <s v="D-2025-07-28-25472"/>
  </r>
  <r>
    <d v="2025-07-28T00:00:00"/>
    <s v="Gabriela Bade Consultoria UE julio 2025"/>
    <s v="I-2024-06238"/>
    <s v="UE Chile - Periplo Comunicaciones"/>
    <x v="1"/>
    <x v="65"/>
    <x v="0"/>
    <s v="Co-inversor - Fundación Avina (FA)"/>
    <x v="3"/>
    <x v="9"/>
    <x v="9"/>
    <s v="Consultoría: Implementación de Programas"/>
    <s v="Chile"/>
    <s v="Pesos Chilenos"/>
    <n v="815000"/>
    <n v="850.89"/>
    <s v="Pago Completo"/>
    <s v="Gabriela Bade Consultoria UE julio 2025"/>
    <s v="D-2025-07-22-25450"/>
  </r>
  <r>
    <d v="2025-07-28T00:00:00"/>
    <s v="1st Payment Cadeau Adjamie"/>
    <s v="I-2025-07117"/>
    <s v="Impulsouth II: JTL&amp;I Grants - Cadeau Adjamie Ravolatahina - Madagascar"/>
    <x v="2"/>
    <x v="63"/>
    <x v="0"/>
    <s v="Co-inversor - Fundación Avina (FA)"/>
    <x v="7"/>
    <x v="22"/>
    <x v="25"/>
    <s v="Donación efectivo más de U$D 3K y menos de U$D 50K"/>
    <s v="Madagascar"/>
    <s v="US Dollar"/>
    <n v="4000"/>
    <n v="4000"/>
    <s v="Pago Completo"/>
    <s v="1st Payment Cadeau Adjamie"/>
    <s v="D-2025-07-25-25469"/>
  </r>
  <r>
    <d v="2025-07-28T00:00:00"/>
    <s v="I-2024-06352 Pago II - Progressive Workers"/>
    <s v="I-2024-06352"/>
    <s v="DAWF National Union of Workers in Hospital Support and Allied Services"/>
    <x v="4"/>
    <x v="41"/>
    <x v="2"/>
    <s v="Co-inversor - Avina Americas (AA)"/>
    <x v="3"/>
    <x v="7"/>
    <x v="7"/>
    <s v="Donación efectivo más de U$D 50K"/>
    <s v="Malasia"/>
    <s v="US Dollar"/>
    <n v="50000"/>
    <n v="50000"/>
    <s v="Pago Completo"/>
    <s v="I-2024-06352 Pago II - Progressive Workers"/>
    <s v="D-2025-07-28-25473"/>
  </r>
  <r>
    <d v="2025-07-28T00:00:00"/>
    <s v="Consultoria Ma. Pia Montero jul25"/>
    <s v="I-2025-07067"/>
    <s v="UE Chile - Periplo Consultoria MEL M.Montero"/>
    <x v="1"/>
    <x v="65"/>
    <x v="0"/>
    <s v="Co-inversor - Fundación Avina (FA)"/>
    <x v="3"/>
    <x v="9"/>
    <x v="9"/>
    <s v="Consultoría: Implementación de Programas"/>
    <s v="Chile"/>
    <s v="Pesos Chilenos"/>
    <n v="1100000"/>
    <n v="1148.44"/>
    <s v="Pago Completo"/>
    <s v="Consultoria Ma. Pia Montero jul25"/>
    <s v="D-2025-07-21-25445"/>
  </r>
  <r>
    <d v="2025-07-28T00:00:00"/>
    <s v="Consultoria julio Maria Alejandra Leon UE"/>
    <s v="I-2025-06938"/>
    <s v="UE Chile: Periplo Consultoria Maria Alejandra Leon"/>
    <x v="1"/>
    <x v="65"/>
    <x v="0"/>
    <s v="Co-inversor - Fundación Avina (FA)"/>
    <x v="3"/>
    <x v="9"/>
    <x v="9"/>
    <s v="Consultoría: Implementación de Programas"/>
    <s v="Chile"/>
    <s v="Pesos Chilenos"/>
    <n v="2388750"/>
    <n v="2493.94"/>
    <s v="Pago Completo"/>
    <s v="Consultoria julio Maria Alejandra Leon UE"/>
    <s v="D-2025-07-23-25456"/>
  </r>
  <r>
    <d v="2025-07-28T00:00:00"/>
    <s v="Diseño de la Guia V.Lopez"/>
    <s v="I-2025-06972"/>
    <s v="UE Chile-Periplo: Talleres proyecto 2025"/>
    <x v="1"/>
    <x v="65"/>
    <x v="0"/>
    <s v="Co-inversor - Fundación Avina (FA)"/>
    <x v="3"/>
    <x v="3"/>
    <x v="3"/>
    <s v="Contratación de servicios/Viajes/Hoteles/Viáticos"/>
    <s v="Chile"/>
    <s v="Pesos Chilenos"/>
    <n v="292398"/>
    <n v="305.27"/>
    <s v="Pago Completo"/>
    <s v="Diseño de la Guia V.Lopez"/>
    <s v="D-2025-07-23-25457"/>
  </r>
  <r>
    <d v="2025-07-29T00:00:00"/>
    <s v="UE Mx - 1615 FA Mx - Consultoria Evaluacion, Monitoreo y Aprendizaje - Julio"/>
    <s v="I-2025-06834"/>
    <s v="UE Mx - Consultoría de evaluación, monitoreo y aprendizaje"/>
    <x v="6"/>
    <x v="100"/>
    <x v="0"/>
    <s v="Co-inversor - Fundación Avina (FA)"/>
    <x v="3"/>
    <x v="9"/>
    <x v="9"/>
    <s v="Consultoría: Implementación de Programas"/>
    <s v="México"/>
    <s v="Pesos Mexicanos"/>
    <n v="25963.4"/>
    <n v="1383.24"/>
    <s v="Pago Completo"/>
    <s v="UE Mx - 1615 FA Mx - Consultoria Evaluacion, Monitoreo y Aprendizaje - Julio"/>
    <s v="D-2025-07-23-25458"/>
  </r>
  <r>
    <d v="2025-07-29T00:00:00"/>
    <s v="UE Mx - Reunión con STPS - vuelo - Ivette Pichardo - Cd. Juárez"/>
    <s v="I-2025-07077"/>
    <s v="UE Mx - Actividades de vinculación e incidencia de UNIDAS"/>
    <x v="6"/>
    <x v="100"/>
    <x v="0"/>
    <s v="Co-inversor - Fundación Avina (FA)"/>
    <x v="3"/>
    <x v="3"/>
    <x v="3"/>
    <s v="Contratación de servicios/Viajes/Hoteles/Viáticos"/>
    <s v="México"/>
    <s v="Pesos Mexicanos"/>
    <n v="10545"/>
    <n v="561.79999999999995"/>
    <s v="Pago Completo"/>
    <s v="UE Mx - Reunión con STPS - vuelo - Ivette Pichardo - Cd. Juárez"/>
    <s v="D-2025-07-23-25459"/>
  </r>
  <r>
    <d v="2025-07-29T00:00:00"/>
    <s v="Honorarios 2da cuota"/>
    <s v="I-2025-07075"/>
    <s v="Consultoria La Oreja de Poder"/>
    <x v="2"/>
    <x v="90"/>
    <x v="0"/>
    <s v="Co-inversor - Fundación Avina (FA)"/>
    <x v="11"/>
    <x v="35"/>
    <x v="37"/>
    <s v="Consultoría: Inversiones"/>
    <s v="Argentina"/>
    <s v="US Dollar"/>
    <n v="4000"/>
    <n v="4000"/>
    <s v="Pago Completo"/>
    <s v="Honorarios 2da cuota"/>
    <s v="D-2025-07-25-25471"/>
  </r>
  <r>
    <d v="2025-07-30T00:00:00"/>
    <s v="Completamiento Desembolso # 5"/>
    <s v="I-2023-06017"/>
    <s v="Pro-CLIMAR Argentina - UNTREF"/>
    <x v="2"/>
    <x v="92"/>
    <x v="0"/>
    <s v="Co-inversor - Fundación Avina (FA)"/>
    <x v="6"/>
    <x v="10"/>
    <x v="10"/>
    <s v="Donación efectivo más de U$D 50K"/>
    <s v="Argentina"/>
    <s v="US Dollar"/>
    <n v="25003.63"/>
    <n v="25003.63"/>
    <s v="Pago Completo"/>
    <s v="Completamiento Desembolso # 5"/>
    <s v="D-2025-07-29-25477"/>
  </r>
  <r>
    <d v="2025-07-30T00:00:00"/>
    <s v="Completamiento Desembolso # 5"/>
    <s v="I-2023-06020"/>
    <s v="Pro-CLIMAR Argentina: ACDI"/>
    <x v="2"/>
    <x v="92"/>
    <x v="0"/>
    <s v="Co-inversor - Fundación Avina (FA)"/>
    <x v="6"/>
    <x v="10"/>
    <x v="10"/>
    <s v="Donación efectivo más de U$D 50K"/>
    <s v="Argentina"/>
    <s v="US Dollar"/>
    <n v="30995.25"/>
    <n v="30995.25"/>
    <s v="Pago Completo"/>
    <s v="Completamiento Desembolso # 5"/>
    <s v="D-2025-07-29-25475"/>
  </r>
  <r>
    <d v="2025-07-30T00:00:00"/>
    <s v="01 st Desembolso Marosoa Randriambololona"/>
    <s v="I-2025-07151"/>
    <s v="Impulsouth II: JTL&amp;I Grants - Marosoa Randriambololona - Madagascar"/>
    <x v="2"/>
    <x v="63"/>
    <x v="0"/>
    <s v="Co-inversor - Fundación Avina (FA)"/>
    <x v="7"/>
    <x v="22"/>
    <x v="25"/>
    <s v="Donación efectivo más de U$D 3K y menos de U$D 50K"/>
    <s v="Madagascar"/>
    <s v="US Dollar"/>
    <n v="4000"/>
    <n v="4000"/>
    <s v="Pago Completo"/>
    <s v="01 st Desembolso Marosoa Randriambololona"/>
    <s v="D-2025-07-29-25474"/>
  </r>
  <r>
    <d v="2025-07-30T00:00:00"/>
    <s v="Invoice 02/2025 - Pago 1 - Consultoria programatica Paula Pariz"/>
    <s v="I-2025-07139"/>
    <s v="ECI - Consultoría Gestión Programática Apoyo Técnico Latitud R y ECI  Brasil - 2"/>
    <x v="2"/>
    <x v="23"/>
    <x v="0"/>
    <s v="Avina Americas – Fundación Avina (AA-FA)"/>
    <x v="6"/>
    <x v="8"/>
    <x v="8"/>
    <s v="Consultoría: Implementación de Programas"/>
    <s v="Brasil"/>
    <s v="Reales"/>
    <n v="18563.72"/>
    <n v="3330.77"/>
    <s v="Pago Completo"/>
    <s v="Invoice 02/2025 - Pago 1 - Consultoria programatica Paula Pariz"/>
    <s v="D-2025-07-29-25478"/>
  </r>
  <r>
    <d v="2025-07-30T00:00:00"/>
    <s v="Reembolso a Laura - Viaje Córdoba 01-07-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58456.79"/>
    <n v="125.66"/>
    <s v="Pago Completo"/>
    <s v="Reembolso a Laura - Viaje Córdoba 01-07-25"/>
    <s v="D-2025-07-29-25483"/>
  </r>
  <r>
    <d v="2025-07-30T00:00:00"/>
    <s v="Pago # 7"/>
    <s v="I-2024-06266"/>
    <s v="Pro-CLIMAR Argentina - Communications coordinator"/>
    <x v="2"/>
    <x v="92"/>
    <x v="0"/>
    <s v="Co-inversor - Fundación Avina (FA)"/>
    <x v="6"/>
    <x v="8"/>
    <x v="8"/>
    <s v="Consultoría: Implementación de Programas"/>
    <s v="Argentina"/>
    <s v="Pesos Argentinos"/>
    <n v="1975361.99"/>
    <n v="1566.5"/>
    <s v="Pago Parcial Realizado"/>
    <s v="Pago # 7"/>
    <s v="D-2025-07-29-25480"/>
  </r>
  <r>
    <d v="2025-07-30T00:00:00"/>
    <s v="Pago 7"/>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924.5600000000004"/>
    <s v="Pago Completo"/>
    <s v="Pago 7"/>
    <s v="D-2025-07-29-25479"/>
  </r>
  <r>
    <d v="2025-07-30T00:00:00"/>
    <s v="Consultoría Laura Sifonios - Pago 10"/>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1982560"/>
    <n v="1572.21"/>
    <s v="Pago Completo"/>
    <s v="Consultoría Laura Sifonios - Pago 10"/>
    <s v="D-2025-07-29-25481"/>
  </r>
  <r>
    <d v="2025-07-30T00:00:00"/>
    <s v="Pago 3"/>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3600000"/>
    <n v="2854.88"/>
    <s v="Pago Completo"/>
    <s v="Pago 3"/>
    <s v="D-2025-07-29-25476"/>
  </r>
  <r>
    <d v="2025-07-30T00:00:00"/>
    <s v="Pago # 7"/>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218.27"/>
    <s v="Pago Completo"/>
    <s v="Pago # 7"/>
    <s v="D-2025-07-29-25482"/>
  </r>
  <r>
    <d v="2025-07-30T00:00:00"/>
    <s v="Sobrante de fondos - Descontado a Patricia Carmona"/>
    <s v="I-2025-06917"/>
    <s v="ICC: Participación CSW2025 - Caja chica y agencia"/>
    <x v="2"/>
    <x v="106"/>
    <x v="0"/>
    <s v="Co-inversor - Fundación Avina (FA)"/>
    <x v="3"/>
    <x v="3"/>
    <x v="3"/>
    <s v="Organizado por Avina"/>
    <s v="Estados Unidos"/>
    <s v="US Dollar"/>
    <n v="-228"/>
    <n v="-228"/>
    <s v="Pago Completo"/>
    <s v="Sobrante de fondos - Descontado a Patricia Carmona"/>
    <s v="D-2025-07-21-25444"/>
  </r>
  <r>
    <d v="2025-07-31T00:00:00"/>
    <s v="Factura 00000057 Juan Manuel Pescio - servicios de actualización de sistema y capacitación"/>
    <s v="I-2025-06945"/>
    <s v="ARG - Sistema de Gestión de las Cooperativas"/>
    <x v="0"/>
    <x v="120"/>
    <x v="0"/>
    <s v="Co-inversor - Fundación Avina (FA)"/>
    <x v="6"/>
    <x v="10"/>
    <x v="10"/>
    <s v="Consultoría: Contratación de servicios/Otros"/>
    <s v="Argentina"/>
    <s v="Pesos Argentinos"/>
    <n v="403653.79"/>
    <n v="293.77999999999997"/>
    <s v="Pago Completo"/>
    <s v="Factura 00000057 Juan Manuel Pescio - servicios de actualización de sistema y capacitación"/>
    <s v="D-2025-07-21-25437"/>
  </r>
  <r>
    <d v="2025-07-31T00:00:00"/>
    <s v="Pago 1/2 - Marcela Guillibrand"/>
    <s v="I-2025-07165"/>
    <s v="Agua - Consultoría Programática Chile"/>
    <x v="2"/>
    <x v="27"/>
    <x v="0"/>
    <s v="Co-inversor - Fundación Avina (FA)"/>
    <x v="4"/>
    <x v="12"/>
    <x v="12"/>
    <s v="Consultoría: Implementación de Programas"/>
    <s v="Chile"/>
    <s v="Pesos Chilenos"/>
    <n v="7977322"/>
    <n v="8338.81"/>
    <s v="Pago Completo"/>
    <s v="Pago 1/2 - Marcela Guillibrand"/>
    <s v="D-2025-07-30-25486"/>
  </r>
  <r>
    <d v="2025-07-31T00:00:00"/>
    <s v="NO PAGAR - Inscrição Valéria Carneiro - Certify 13770"/>
    <s v="I-2025-06949"/>
    <s v="GCF BRA | Conferência Community-Based Adaptation (CBA19)"/>
    <x v="2"/>
    <x v="2"/>
    <x v="0"/>
    <s v="Co-inversor - Fundación Avina (FA)"/>
    <x v="0"/>
    <x v="11"/>
    <x v="11"/>
    <s v="Contratación de servicios/Viajes/Hoteles/Viáticos"/>
    <s v="Brasil"/>
    <s v="US Dollar"/>
    <n v="33.49"/>
    <n v="33.49"/>
    <s v="Pago Completo"/>
    <s v="NO PAGAR - Inscrição Valéria Carneiro - Certify 13770"/>
    <s v="D-2025-06-06-25157"/>
  </r>
  <r>
    <d v="2025-07-31T00:00:00"/>
    <s v="Pago honorarios julio 2025"/>
    <s v="I-2025-06833"/>
    <s v="UE Redes Chaco - consultoría administrativa (Fiorella Tomasello)"/>
    <x v="0"/>
    <x v="56"/>
    <x v="0"/>
    <s v="Co-inversor - Fundación Avina (FA)"/>
    <x v="0"/>
    <x v="0"/>
    <x v="0"/>
    <s v="Consultoría: Implementación de Programas"/>
    <s v="Argentina"/>
    <s v="Pesos Argentinos"/>
    <n v="2115600"/>
    <n v="1539.74"/>
    <s v="Pago Completo"/>
    <s v="Pago honorarios julio 2025"/>
    <s v="D-2025-07-24-25465"/>
  </r>
  <r>
    <d v="2025-07-31T00:00:00"/>
    <s v="Sext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5438701"/>
    <n v="4313.01"/>
    <s v="Pago Completo"/>
    <s v="Sexto pago"/>
    <s v="D-2025-07-30-25484"/>
  </r>
  <r>
    <d v="2025-07-31T00:00:00"/>
    <s v="Reembolso Alejandro - Viaje Córdoba 01-07-25"/>
    <s v="I-2024-06099"/>
    <s v="Pro-CLIMAR Argentina - Alejandro Gottig: Consulting for the implementation of specifc actions and program Support"/>
    <x v="2"/>
    <x v="92"/>
    <x v="0"/>
    <s v="Co-inversor - Fundación Avina (FA)"/>
    <x v="6"/>
    <x v="8"/>
    <x v="8"/>
    <s v="Consultoría: Implementación de Programas"/>
    <s v="Argentina"/>
    <s v="Pesos Argentinos"/>
    <n v="148943.70000000001"/>
    <n v="118.12"/>
    <s v="Pago Completo"/>
    <s v="Reembolso Alejandro - Viaje Córdoba 01-07-25"/>
    <s v="D-2025-07-30-25485"/>
  </r>
  <r>
    <d v="2025-08-01T00:00:00"/>
    <s v="Factura 54586 - Allegro tours - Hotel Sheraton Panama Romina Malagamba"/>
    <s v="I-2025-06881"/>
    <s v="ECI - Consultoria gestión Unidad Ciencia de Datos"/>
    <x v="2"/>
    <x v="23"/>
    <x v="0"/>
    <s v="Avina Americas – Fundación Avina (AA-FA)"/>
    <x v="6"/>
    <x v="8"/>
    <x v="8"/>
    <s v="Consultoría: Implementación de Programas"/>
    <s v="Global"/>
    <s v="US Dollar"/>
    <n v="436"/>
    <n v="436"/>
    <s v="Pago Completo"/>
    <s v="Factura 54586 - Allegro tours - Hotel Sheraton Panama Romina Malagamba"/>
    <s v="D-2025-07-31-25497"/>
  </r>
  <r>
    <d v="2025-08-01T00:00:00"/>
    <s v="Pago unico | Perla Nallely Martínez Reynoso"/>
    <s v="I-2025-07112"/>
    <s v="SURGE | Redes de colaboración por la salud en el norte | Siempreborders"/>
    <x v="2"/>
    <x v="61"/>
    <x v="0"/>
    <s v="Avina Americas – Fundación Avina (AA-FA)"/>
    <x v="5"/>
    <x v="5"/>
    <x v="5"/>
    <s v="Donación efectivo más de U$D 3K y menos de U$D 50K"/>
    <s v="México"/>
    <s v="US Dollar"/>
    <n v="25000"/>
    <n v="25000"/>
    <s v="Pago Completo"/>
    <s v="Pago unico | Perla Nallely Martínez Reynoso"/>
    <s v="D-2025-07-21-25443"/>
  </r>
  <r>
    <d v="2025-08-04T00:00:00"/>
    <s v="Honorarios julio 2025 - Yaiza Reid Rata"/>
    <s v="I-2024-06315"/>
    <s v="UE Redes Chaco - Coordinación del proyecto (Yaiza Reid Rata) - año II"/>
    <x v="0"/>
    <x v="56"/>
    <x v="0"/>
    <s v="Co-inversor - Fundación Avina (FA)"/>
    <x v="0"/>
    <x v="0"/>
    <x v="0"/>
    <s v="Consultoría: Implementación de Programas"/>
    <s v="Argentina"/>
    <s v="Pesos Argentinos"/>
    <n v="3417985"/>
    <n v="2487.62"/>
    <s v="Pago Completo"/>
    <s v="Honorarios julio 2025 - Yaiza Reid Rata"/>
    <s v="D-2025-08-04-25503"/>
  </r>
  <r>
    <d v="2025-08-04T00:00:00"/>
    <s v="Pagamento 3 | Instituto MANCALA"/>
    <s v="I-2025-06841"/>
    <s v="WTT POL - Trilha de Formação - Inst. Mancala"/>
    <x v="3"/>
    <x v="114"/>
    <x v="1"/>
    <s v="WTT Institucional"/>
    <x v="2"/>
    <x v="13"/>
    <x v="13"/>
    <s v="Donación efectivo más de U$D 3K y menos de U$D 50K"/>
    <s v="Brasil"/>
    <s v="Reales"/>
    <n v="28486"/>
    <n v="5168.93"/>
    <s v="Pago Completo"/>
    <s v="Pagamento 3 | Instituto MANCALA"/>
    <s v="D-2025-07-31-25496"/>
  </r>
  <r>
    <d v="2025-08-04T00:00:00"/>
    <s v="Reembolso de despesas de viagens julho"/>
    <s v="I-2024-06591"/>
    <s v="GCF BRA | Consultoria Genero e Diversidade - Lara Vaz"/>
    <x v="5"/>
    <x v="4"/>
    <x v="0"/>
    <s v="Co-inversor - Fundación Avina (FA)"/>
    <x v="0"/>
    <x v="0"/>
    <x v="0"/>
    <s v="Consultoría: Implementación de Programas"/>
    <s v="Brasil"/>
    <s v="Reales"/>
    <n v="905.28"/>
    <n v="162.43"/>
    <s v="Pago Completo"/>
    <s v="Reembolso de despesas de viagens julho"/>
    <s v="D-2025-07-31-25494"/>
  </r>
  <r>
    <d v="2025-08-04T00:00:00"/>
    <s v="Reembolso de despesas Comitê Consultivo Local - julho"/>
    <s v="I-2024-06190"/>
    <s v="GCF BRA | Eventos e Viagens - Projeto Marajó"/>
    <x v="5"/>
    <x v="2"/>
    <x v="0"/>
    <s v="Co-inversor - Fundación Avina (FA)"/>
    <x v="0"/>
    <x v="11"/>
    <x v="11"/>
    <s v="Organizado por Avina"/>
    <s v="Brasil"/>
    <s v="Reales"/>
    <n v="106.95"/>
    <n v="19.41"/>
    <s v="Pago Completo"/>
    <s v="Reembolso de despesas Comitê Consultivo Local - julho"/>
    <s v="D-2025-07-31-25495"/>
  </r>
  <r>
    <d v="2025-08-04T00:00:00"/>
    <s v="Pago 14 Jerson I-5430"/>
    <s v="I-2022-05430"/>
    <s v="ASDI: Consultoría Honduras Jerson Muñoz"/>
    <x v="2"/>
    <x v="5"/>
    <x v="0"/>
    <s v="Co-inversor - Fundación Avina (FA)"/>
    <x v="3"/>
    <x v="9"/>
    <x v="9"/>
    <s v="Consultoría: Implementación de Programas"/>
    <s v="Honduras"/>
    <s v="Lempiras Hondureñas"/>
    <n v="64290.5"/>
    <n v="2452.91"/>
    <s v="Pago Completo"/>
    <s v="Pago 14 Jerson I-5430"/>
    <s v="D-2025-08-01-25498"/>
  </r>
  <r>
    <d v="2025-08-05T00:00:00"/>
    <s v="Single payment Ravo Ramanantsoa"/>
    <s v="I-2025-07149"/>
    <s v="Impulsouth II: JTL&amp;I Grants - Ravo Ramanantsoa - Madagascar"/>
    <x v="2"/>
    <x v="63"/>
    <x v="0"/>
    <s v="Co-inversor - Fundación Avina (FA)"/>
    <x v="7"/>
    <x v="22"/>
    <x v="25"/>
    <s v="Donación efectivo más de U$D 3K y menos de U$D 50K"/>
    <s v="Madagascar"/>
    <s v="US Dollar"/>
    <n v="6000"/>
    <n v="6000"/>
    <s v="Pago Completo"/>
    <s v="Single payment Ravo Ramanantsoa"/>
    <s v="D-2025-08-04-25505"/>
  </r>
  <r>
    <d v="2025-08-05T00:00:00"/>
    <s v="I-2024-06556 - Segundo pago AMES"/>
    <s v="I-2024-06556"/>
    <s v="Arropa Centroamérica: AMES"/>
    <x v="4"/>
    <x v="84"/>
    <x v="2"/>
    <s v="Co-inversor - Avina Americas (AA)"/>
    <x v="3"/>
    <x v="7"/>
    <x v="7"/>
    <s v="Donación efectivo más de U$D 3K y menos de U$D 50K"/>
    <s v="Guatemala"/>
    <s v="US Dollar"/>
    <n v="9000"/>
    <n v="9000"/>
    <s v="Pago Completo"/>
    <s v="I-2024-06556 - Segundo pago AMES"/>
    <s v="D-2025-08-01-25501"/>
  </r>
  <r>
    <d v="2025-08-05T00:00:00"/>
    <s v="Alimentación participantes Taller San Fernando"/>
    <s v="I-2025-06972"/>
    <s v="UE Chile-Periplo: Talleres proyecto 2025"/>
    <x v="1"/>
    <x v="65"/>
    <x v="0"/>
    <s v="Co-inversor - Fundación Avina (FA)"/>
    <x v="3"/>
    <x v="3"/>
    <x v="3"/>
    <s v="Contratación de servicios/Viajes/Hoteles/Viáticos"/>
    <s v="Chile"/>
    <s v="Pesos Chilenos"/>
    <n v="205950"/>
    <n v="213.58"/>
    <s v="Pago Completo"/>
    <s v="Alimentación participantes Taller San Fernando"/>
    <s v="D-2025-07-30-25492"/>
  </r>
  <r>
    <d v="2025-08-05T00:00:00"/>
    <s v="I-2024-06347 - Pago Enmienda I"/>
    <s v="I-2024-06347"/>
    <s v="DAWF Perkumpulan Sembada Bersama Indonesia"/>
    <x v="4"/>
    <x v="91"/>
    <x v="2"/>
    <s v="Co-inversor - Avina Americas (AA)"/>
    <x v="3"/>
    <x v="7"/>
    <x v="7"/>
    <s v="Donación efectivo más de U$D 50K"/>
    <s v="Indonesia"/>
    <s v="US Dollar"/>
    <n v="7561"/>
    <n v="7561"/>
    <s v="Pago Completo"/>
    <s v="I-2024-06347 - Pago Enmienda I"/>
    <s v="D-2025-07-11-25403"/>
  </r>
  <r>
    <d v="2025-08-05T00:00:00"/>
    <s v="Traslados mayo 2025 A.Leon"/>
    <s v="I-2024-06242"/>
    <s v="UE Chile - Periplo Gastos Varios"/>
    <x v="1"/>
    <x v="65"/>
    <x v="0"/>
    <s v="Co-inversor - Fundación Avina (FA)"/>
    <x v="3"/>
    <x v="3"/>
    <x v="3"/>
    <s v="Consultoría: Contratación de servicios/Otros"/>
    <s v="Chile"/>
    <s v="Pesos Chilenos"/>
    <n v="44807"/>
    <n v="46.47"/>
    <s v="Pago Completo"/>
    <s v="Traslados mayo 2025 A.Leon"/>
    <s v="D-2025-07-30-25490"/>
  </r>
  <r>
    <d v="2025-08-05T00:00:00"/>
    <s v="Tercer desembolso- Fundación Plan"/>
    <s v="I-2024-06727"/>
    <s v="Lazos de Agua: Diagnóstico y Diseño Colombia"/>
    <x v="2"/>
    <x v="6"/>
    <x v="0"/>
    <s v="Co-inversor - Fundación Avina (FA)"/>
    <x v="4"/>
    <x v="4"/>
    <x v="4"/>
    <s v="Donación efectivo más de U$D 50K"/>
    <s v="Colombia"/>
    <s v="US Dollar"/>
    <n v="11788.72"/>
    <n v="11788.72"/>
    <s v="Pago Completo"/>
    <s v="Tercer desembolso- Fundación Plan"/>
    <s v="D-2025-08-01-25500"/>
  </r>
  <r>
    <d v="2025-08-05T00:00:00"/>
    <s v="Traslado participantes Taller San Fernando"/>
    <s v="I-2025-06972"/>
    <s v="UE Chile-Periplo: Talleres proyecto 2025"/>
    <x v="1"/>
    <x v="65"/>
    <x v="0"/>
    <s v="Co-inversor - Fundación Avina (FA)"/>
    <x v="3"/>
    <x v="3"/>
    <x v="3"/>
    <s v="Contratación de servicios/Viajes/Hoteles/Viáticos"/>
    <s v="Chile"/>
    <s v="Pesos Chilenos"/>
    <n v="329193"/>
    <n v="341.39"/>
    <s v="Pago Completo"/>
    <s v="Traslado participantes Taller San Fernando"/>
    <s v="D-2025-07-30-25491"/>
  </r>
  <r>
    <d v="2025-08-05T00:00:00"/>
    <s v="Traslados actividad Ciclo Redes de dignidad"/>
    <s v="I-2024-06242"/>
    <s v="UE Chile - Periplo Gastos Varios"/>
    <x v="1"/>
    <x v="65"/>
    <x v="0"/>
    <s v="Co-inversor - Fundación Avina (FA)"/>
    <x v="3"/>
    <x v="3"/>
    <x v="3"/>
    <s v="Consultoría: Contratación de servicios/Otros"/>
    <s v="Chile"/>
    <s v="Pesos Chilenos"/>
    <n v="54377"/>
    <n v="56.39"/>
    <s v="Pago Completo"/>
    <s v="Traslados actividad Ciclo Redes de dignidad"/>
    <s v="D-2025-07-30-25489"/>
  </r>
  <r>
    <d v="2025-08-05T00:00:00"/>
    <s v="Traslado participantes actividad Comuna Padre Hurtado"/>
    <s v="I-2025-06972"/>
    <s v="UE Chile-Periplo: Talleres proyecto 2025"/>
    <x v="1"/>
    <x v="65"/>
    <x v="0"/>
    <s v="Co-inversor - Fundación Avina (FA)"/>
    <x v="3"/>
    <x v="3"/>
    <x v="3"/>
    <s v="Contratación de servicios/Viajes/Hoteles/Viáticos"/>
    <s v="Chile"/>
    <s v="Pesos Chilenos"/>
    <n v="77307"/>
    <n v="80.17"/>
    <s v="Pago Completo"/>
    <s v="Traslado participantes actividad Comuna Padre Hurtado"/>
    <s v="D-2025-07-30-25493"/>
  </r>
  <r>
    <d v="2025-08-05T00:00:00"/>
    <s v="Alimentacion Reuniones Consorcio-Melipilla-Sermig"/>
    <s v="I-2024-06242"/>
    <s v="UE Chile - Periplo Gastos Varios"/>
    <x v="1"/>
    <x v="65"/>
    <x v="0"/>
    <s v="Co-inversor - Fundación Avina (FA)"/>
    <x v="3"/>
    <x v="3"/>
    <x v="3"/>
    <s v="Consultoría: Contratación de servicios/Otros"/>
    <s v="Chile"/>
    <s v="Pesos Chilenos"/>
    <n v="116945"/>
    <n v="121.28"/>
    <s v="Pago Completo"/>
    <s v="Alimentacion Reuniones Consorcio-Melipilla-Sermig"/>
    <s v="D-2025-07-30-25487"/>
  </r>
  <r>
    <d v="2025-08-05T00:00:00"/>
    <s v="Alimentación actividad Escuela de Facilitadoras"/>
    <s v="I-2024-06242"/>
    <s v="UE Chile - Periplo Gastos Varios"/>
    <x v="1"/>
    <x v="65"/>
    <x v="0"/>
    <s v="Co-inversor - Fundación Avina (FA)"/>
    <x v="3"/>
    <x v="3"/>
    <x v="3"/>
    <s v="Consultoría: Contratación de servicios/Otros"/>
    <s v="Chile"/>
    <s v="Pesos Chilenos"/>
    <n v="50414"/>
    <n v="52.28"/>
    <s v="Pago Completo"/>
    <s v="Alimentación actividad Escuela de Facilitadoras"/>
    <s v="D-2025-07-30-25488"/>
  </r>
  <r>
    <d v="2025-08-05T00:00:00"/>
    <s v="Pago Alojamiento 30 pp Fundacion Betania Periplo Chile"/>
    <s v="I-2025-07162"/>
    <s v="Periplo Chile: Actividad de Intercambio de experiencias de facilitadoras interculturales"/>
    <x v="1"/>
    <x v="65"/>
    <x v="0"/>
    <s v="Co-inversor - Fundación Avina (FA)"/>
    <x v="3"/>
    <x v="3"/>
    <x v="3"/>
    <s v="Contratación de servicios/Viajes/Hoteles/Viáticos"/>
    <s v="Chile"/>
    <s v="Pesos Chilenos"/>
    <n v="1598000"/>
    <n v="1657.2"/>
    <s v="Pago Completo"/>
    <s v="Pago Alojamiento 30 pp Fundacion Betania Periplo Chile"/>
    <s v="D-2025-07-11-25401"/>
  </r>
  <r>
    <d v="2025-08-06T00:00:00"/>
    <s v="Pago julio 2025 - Daniela Salas"/>
    <s v="I-2024-06380"/>
    <s v="ICC: consultoría de monitoreo, evaluación y aprendizaje - Daniela Salas"/>
    <x v="2"/>
    <x v="106"/>
    <x v="0"/>
    <s v="Co-inversor - Fundación Avina (FA)"/>
    <x v="3"/>
    <x v="9"/>
    <x v="9"/>
    <s v="Consultoría: Implementación de Programas"/>
    <s v="Perú"/>
    <s v="Nuevos Soles Peruanos"/>
    <n v="8500"/>
    <n v="2395.7199999999998"/>
    <s v="Pago Completo"/>
    <s v="Pago julio 2025 - Daniela Salas"/>
    <s v="D-2025-08-02-25502"/>
  </r>
  <r>
    <d v="2025-08-06T00:00:00"/>
    <s v="Fac 10 - Margarita Gutierrez - Consultoría"/>
    <s v="I-2025-07049"/>
    <s v="Lazos de Agua: Programmatic and Strategy Support Mexico"/>
    <x v="2"/>
    <x v="105"/>
    <x v="0"/>
    <s v="Avina Americas – Fundación Avina (AA-FA)"/>
    <x v="4"/>
    <x v="12"/>
    <x v="12"/>
    <s v="Consultoría: Implementación de Programas"/>
    <s v="México"/>
    <s v="Pesos Mexicanos"/>
    <n v="61220.51"/>
    <n v="3139.51"/>
    <s v="Pago Completo"/>
    <s v="Fac 10 - Margarita Gutierrez - Consultoría"/>
    <s v="D-2025-07-25-25468"/>
  </r>
  <r>
    <d v="2025-08-06T00:00:00"/>
    <s v="Pago 2/2 - Oxfam Canadá"/>
    <s v="I-2024-06107"/>
    <s v="ICC: Oxfam Canadá"/>
    <x v="2"/>
    <x v="106"/>
    <x v="0"/>
    <s v="Co-inversor - Fundación Avina (FA)"/>
    <x v="3"/>
    <x v="9"/>
    <x v="9"/>
    <s v="Donación efectivo más de U$D 50K"/>
    <s v="Canadá"/>
    <s v="US Dollar"/>
    <n v="1724.8"/>
    <n v="1724.8"/>
    <s v="Pago Completo"/>
    <s v="Pago 2/2 - Oxfam Canadá"/>
    <s v="D-2025-08-05-25513"/>
  </r>
  <r>
    <d v="2025-08-06T00:00:00"/>
    <s v="Pago 2/10"/>
    <s v="I-2024-06426"/>
    <s v="GCF BRA - CLUA | Knowledge Management"/>
    <x v="2"/>
    <x v="2"/>
    <x v="0"/>
    <s v="Co-inversor - Fundación Avina (FA)"/>
    <x v="0"/>
    <x v="11"/>
    <x v="11"/>
    <s v="Consultoría: Inversiones"/>
    <s v="Brasil"/>
    <s v="US Dollar"/>
    <n v="12000"/>
    <n v="12000"/>
    <s v="Pago Completo"/>
    <s v="Pago 2/10"/>
    <s v="D-2025-08-05-25509"/>
  </r>
  <r>
    <d v="2025-08-06T00:00:00"/>
    <s v="Pago 1/2 - Oxfam Canadá"/>
    <s v="I-2024-06107"/>
    <s v="ICC: Oxfam Canadá"/>
    <x v="2"/>
    <x v="106"/>
    <x v="0"/>
    <s v="Co-inversor - Fundación Avina (FA)"/>
    <x v="3"/>
    <x v="9"/>
    <x v="9"/>
    <s v="Donación efectivo más de U$D 50K"/>
    <s v="Canadá"/>
    <s v="US Dollar"/>
    <n v="1819.64"/>
    <n v="1819.64"/>
    <s v="Pago Completo"/>
    <s v="Pago 1/2 - Oxfam Canadá"/>
    <s v="D-2025-08-05-25512"/>
  </r>
  <r>
    <d v="2025-08-06T00:00:00"/>
    <s v="Desembolso único"/>
    <s v="I-2025-07006"/>
    <s v="Amazonía: MOCICC/LATINDAD - Economías transformadoras y transición energética, justa popular e inclusiva para promover una transformación socio-ecológica en países Amazónicos"/>
    <x v="2"/>
    <x v="103"/>
    <x v="0"/>
    <s v="Avina Americas – Fundación Avina (AA-FA)"/>
    <x v="0"/>
    <x v="11"/>
    <x v="11"/>
    <s v="Donación efectivo más de U$D 3K y menos de U$D 50K"/>
    <s v="Perú"/>
    <s v="US Dollar"/>
    <n v="40000"/>
    <n v="40000"/>
    <s v="Pago Completo"/>
    <s v="Desembolso único"/>
    <s v="D-2025-08-05-25507"/>
  </r>
  <r>
    <d v="2025-08-06T00:00:00"/>
    <s v="Reintegro Margarita Guitierrez - Gastos de Viaje"/>
    <s v="I-2025-07062"/>
    <s v="Lazos de Agua: Gastos Evento Awareness"/>
    <x v="2"/>
    <x v="105"/>
    <x v="0"/>
    <s v="Avina Americas – Fundación Avina (AA-FA)"/>
    <x v="4"/>
    <x v="4"/>
    <x v="4"/>
    <s v="Organizado por Avina"/>
    <s v="México"/>
    <s v="US Dollar"/>
    <n v="65.75"/>
    <n v="65.75"/>
    <s v="Pago Completo"/>
    <s v="Reintegro Margarita Guitierrez - Gastos de Viaje"/>
    <s v="D-2025-06-23-25252"/>
  </r>
  <r>
    <d v="2025-08-07T00:00:00"/>
    <s v="Fac 58148 Allegrotours - Hotel Asunción Miriam Priotti"/>
    <s v="I-2025-06975"/>
    <s v="Lazos de Agua: Especialista en Cambio de Comportamiento"/>
    <x v="2"/>
    <x v="121"/>
    <x v="0"/>
    <s v="Co-inversor - Fundación Avina (FA)"/>
    <x v="4"/>
    <x v="12"/>
    <x v="12"/>
    <s v="Consultoría: Implementación de Programas"/>
    <s v="Argentina"/>
    <s v="US Dollar"/>
    <n v="379"/>
    <n v="379"/>
    <s v="Pago Completo"/>
    <s v="Fac 58148 Allegrotours - Hotel Asunción Miriam Priotti"/>
    <s v="D-2025-08-06-25516"/>
  </r>
  <r>
    <d v="2025-08-07T00:00:00"/>
    <s v="Fac 59637 Allegrotours - Pasaje Aerea Colombia Miriam Priotti"/>
    <s v="I-2025-06975"/>
    <s v="Lazos de Agua: Especialista en Cambio de Comportamiento"/>
    <x v="2"/>
    <x v="105"/>
    <x v="0"/>
    <s v="Avina Americas – Fundación Avina (AA-FA)"/>
    <x v="4"/>
    <x v="12"/>
    <x v="12"/>
    <s v="Consultoría: Implementación de Programas"/>
    <s v="Argentina"/>
    <s v="US Dollar"/>
    <n v="984.9"/>
    <n v="984.9"/>
    <s v="Pago Completo"/>
    <s v="Fac 59637 Allegrotours - Pasaje Aerea Colombia Miriam Priotti"/>
    <s v="D-2025-08-06-25517"/>
  </r>
  <r>
    <d v="2025-08-07T00:00:00"/>
    <s v="F 8241 - Via Aerea - Passagem Aérea Marvson Andrade e Luciana Passos"/>
    <s v="I-2025-07164"/>
    <s v="Reunião de Equipe Água"/>
    <x v="5"/>
    <x v="33"/>
    <x v="0"/>
    <s v="Co-inversor - Fundación Avina (FA)"/>
    <x v="4"/>
    <x v="12"/>
    <x v="12"/>
    <s v="Contratación de servicios/Viajes/Hoteles/Viáticos"/>
    <s v="Brasil"/>
    <s v="Reales"/>
    <n v="5108.07"/>
    <n v="934.94"/>
    <s v="Pago Completo"/>
    <s v="F 8241 - Via Aerea - Passagem Aérea Marvson Andrade e Luciana Passos"/>
    <s v="D-2025-08-06-25514"/>
  </r>
  <r>
    <d v="2025-08-07T00:00:00"/>
    <s v="Honorário Mayo y Junio"/>
    <s v="I-2024-06142"/>
    <s v="GCF BRA | Consultoria Monitoreo y Evaluación - Denis Conrado"/>
    <x v="2"/>
    <x v="2"/>
    <x v="0"/>
    <s v="Co-inversor - Fundación Avina (FA)"/>
    <x v="0"/>
    <x v="0"/>
    <x v="0"/>
    <s v="Consultoría: Implementación de Programas"/>
    <s v="Brasil"/>
    <s v="Reales"/>
    <n v="25159.200000000001"/>
    <n v="4638.67"/>
    <s v="Pago Completo"/>
    <s v="Honorário Mayo y Junio"/>
    <s v="D-2025-08-07-25523"/>
  </r>
  <r>
    <d v="2025-08-07T00:00:00"/>
    <s v="Fac 5 - Globalmex - Vuelo Tuxtla/Buenos Aires"/>
    <s v="I-2025-07049"/>
    <s v="Lazos de Agua: Programmatic and Strategy Support Mexico"/>
    <x v="2"/>
    <x v="105"/>
    <x v="0"/>
    <s v="Avina Americas – Fundación Avina (AA-FA)"/>
    <x v="4"/>
    <x v="12"/>
    <x v="12"/>
    <s v="Consultoría: Implementación de Programas"/>
    <s v="México"/>
    <s v="US Dollar"/>
    <n v="2142"/>
    <n v="2142"/>
    <s v="Pago Completo"/>
    <s v="Fac 5 - Globalmex - Vuelo Tuxtla/Buenos Aires"/>
    <s v="D-2025-07-21-25438"/>
  </r>
  <r>
    <d v="2025-08-07T00:00:00"/>
    <s v="Fac 5 - Globalmex - Ticket Aereo - CDMX/BUEN/CDMX"/>
    <s v="I-2025-06985"/>
    <s v="Lazos de Agua: Consultoría Administrativa"/>
    <x v="2"/>
    <x v="121"/>
    <x v="0"/>
    <s v="Co-inversor - Fundación Avina (FA)"/>
    <x v="4"/>
    <x v="12"/>
    <x v="12"/>
    <s v="Consultoría: Implementación de Programas"/>
    <s v="México"/>
    <s v="US Dollar"/>
    <n v="1959"/>
    <n v="1959"/>
    <s v="Pago Completo"/>
    <s v="Fac 5 - Globalmex - Ticket Aereo - CDMX/BUEN/CDMX"/>
    <s v="D-2025-08-06-25520"/>
  </r>
  <r>
    <d v="2025-08-07T00:00:00"/>
    <s v="Fac 5 - Globalmex - Ticket Aereo - ASSU/BUEN/TUXTLA"/>
    <s v="I-2025-07048"/>
    <s v="Lazos de Agua: Consultoría en Comunicación"/>
    <x v="2"/>
    <x v="105"/>
    <x v="0"/>
    <s v="Avina Americas – Fundación Avina (AA-FA)"/>
    <x v="4"/>
    <x v="12"/>
    <x v="12"/>
    <s v="Consultoría: Implementación de Programas"/>
    <s v="Paraguay"/>
    <s v="US Dollar"/>
    <n v="1303"/>
    <n v="1303"/>
    <s v="Pago Completo"/>
    <s v="Fac 5 - Globalmex - Ticket Aereo - ASSU/BUEN/TUXTLA"/>
    <s v="D-2025-07-21-25439"/>
  </r>
  <r>
    <d v="2025-08-07T00:00:00"/>
    <s v="1st payment Green Impact"/>
    <s v="I-2025-07155"/>
    <s v="Impulsouth II: JTL&amp;I Grants - Green Impact - Cameroon"/>
    <x v="2"/>
    <x v="63"/>
    <x v="0"/>
    <s v="Co-inversor - Fundación Avina (FA)"/>
    <x v="7"/>
    <x v="22"/>
    <x v="25"/>
    <s v="Donación efectivo más de U$D 3K y menos de U$D 50K"/>
    <s v="Camerún"/>
    <s v="US Dollar"/>
    <n v="4000"/>
    <n v="4000"/>
    <s v="Pago Completo"/>
    <s v="1st payment Green Impact"/>
    <s v="D-2025-08-04-25504"/>
  </r>
  <r>
    <d v="2025-08-07T00:00:00"/>
    <s v="1st payment CREEC"/>
    <s v="I-2025-07148"/>
    <s v="Impulsouth II: JTL&amp;I Grants - CREEC - Uganda"/>
    <x v="2"/>
    <x v="63"/>
    <x v="0"/>
    <s v="Co-inversor - Fundación Avina (FA)"/>
    <x v="7"/>
    <x v="22"/>
    <x v="25"/>
    <s v="Donación efectivo más de U$D 3K y menos de U$D 50K"/>
    <s v="Uganda"/>
    <s v="US Dollar"/>
    <n v="4000"/>
    <n v="4000"/>
    <s v="Pago Completo"/>
    <s v="1st payment CREEC"/>
    <s v="D-2025-08-06-25519"/>
  </r>
  <r>
    <d v="2025-08-07T00:00:00"/>
    <s v="Pago bimensal - junho e julho"/>
    <s v="I-2024-06592"/>
    <s v="GCF BRA - Articulador Local Marajó - Emerson Miranda"/>
    <x v="5"/>
    <x v="2"/>
    <x v="0"/>
    <s v="Co-inversor - Fundación Avina (FA)"/>
    <x v="0"/>
    <x v="0"/>
    <x v="0"/>
    <s v="Consultoría: Implementación de Programas"/>
    <s v="Brasil"/>
    <s v="Reales"/>
    <n v="7338.1"/>
    <n v="1343.11"/>
    <s v="Pago Completo"/>
    <s v="Pago bimensal - junho e julho"/>
    <s v="D-2025-08-05-25510"/>
  </r>
  <r>
    <d v="2025-08-07T00:00:00"/>
    <s v="Factura #2025-9047 PROFORMA - hospedagem Eva Duarte Kenya"/>
    <s v="I-2024-06154"/>
    <s v="Biomas II :  Apoio à Coordenação Programática (Eva Eduarda)"/>
    <x v="2"/>
    <x v="40"/>
    <x v="0"/>
    <s v="Co-inversor - Fundación Avina (FA)"/>
    <x v="0"/>
    <x v="0"/>
    <x v="0"/>
    <s v="Consultoría: Implementación de Programas"/>
    <s v="Brasil"/>
    <s v="Euros"/>
    <n v="567.5"/>
    <n v="601.99"/>
    <s v="Pago Completo"/>
    <s v="Factura #2025-9047 PROFORMA - hospedagem Eva Duarte Kenya"/>
    <s v="D-2025-08-05-25511"/>
  </r>
  <r>
    <d v="2025-08-08T00:00:00"/>
    <s v="Rembolso - Eva Eduarda \ Viaje para agendas VAC com aliados y equipo"/>
    <s v="I-2024-06154"/>
    <s v="Biomas II :  Apoio à Coordenação Programática (Eva Eduarda)"/>
    <x v="2"/>
    <x v="103"/>
    <x v="0"/>
    <s v="Avina Americas – Fundación Avina (AA-FA)"/>
    <x v="0"/>
    <x v="0"/>
    <x v="0"/>
    <s v="Consultoría: Implementación de Programas"/>
    <s v="Brasil"/>
    <s v="US Dollar"/>
    <n v="131"/>
    <n v="131"/>
    <s v="Pago Completo"/>
    <s v="Rembolso - Eva Eduarda \ Viaje para agendas VAC com aliados y equipo"/>
    <s v="D-2025-08-07-25526"/>
  </r>
  <r>
    <d v="2025-08-08T00:00:00"/>
    <s v="INVOICE #008/2025 - Marcelo Mosaner"/>
    <s v="I-2025-07068"/>
    <s v="POV-VAC: Consultoría monitoreo y evaluación"/>
    <x v="2"/>
    <x v="40"/>
    <x v="0"/>
    <s v="Co-inversor - Fundación Avina (FA)"/>
    <x v="0"/>
    <x v="0"/>
    <x v="0"/>
    <s v="Consultoría: Implementación de Programas"/>
    <s v="Brasil"/>
    <s v="Reales"/>
    <n v="11000"/>
    <n v="2028.1"/>
    <s v="Pago Completo"/>
    <s v="INVOICE #008/2025 - Marcelo Mosaner"/>
    <s v="D-2025-08-07-25524"/>
  </r>
  <r>
    <d v="2025-08-08T00:00:00"/>
    <s v="Diferencia de pago - Eva Eduarda BRL6,958.90"/>
    <s v="I-2024-06154"/>
    <s v="Biomas II :  Apoio à Coordenação Programática (Eva Eduarda)"/>
    <x v="2"/>
    <x v="40"/>
    <x v="0"/>
    <s v="Co-inversor - Fundación Avina (FA)"/>
    <x v="0"/>
    <x v="0"/>
    <x v="0"/>
    <s v="Consultoría: Implementación de Programas"/>
    <s v="Brasil"/>
    <s v="Reales"/>
    <n v="6958.9"/>
    <n v="1283.03"/>
    <s v="Pago Completo"/>
    <s v="Diferencia de pago - Eva Eduarda BRL6,958.90"/>
    <s v="D-2025-08-07-25525"/>
  </r>
  <r>
    <d v="2025-08-08T00:00:00"/>
    <s v="Pago 1"/>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4200000"/>
    <n v="3056.77"/>
    <s v="Pago Completo"/>
    <s v="Pago 1"/>
    <s v="D-2025-08-07-25529"/>
  </r>
  <r>
    <d v="2025-08-08T00:00:00"/>
    <s v="Segundo pago - I-06923 José Valverde"/>
    <s v="I-2025-06923"/>
    <s v="ASDI: Consultoría MEL José Pablo Valverde"/>
    <x v="2"/>
    <x v="5"/>
    <x v="0"/>
    <s v="Co-inversor - Fundación Avina (FA)"/>
    <x v="3"/>
    <x v="9"/>
    <x v="9"/>
    <s v="Consultoría: Implementación de Programas"/>
    <s v="Guatemala"/>
    <s v="US Dollar"/>
    <n v="2500"/>
    <n v="2500"/>
    <s v="Pago Completo"/>
    <s v="Segundo pago - I-06923 José Valverde"/>
    <s v="D-2025-08-07-25528"/>
  </r>
  <r>
    <d v="2025-08-08T00:00:00"/>
    <s v="Fac 57665 Allegrotour - Pasaje Aerea Asunción Miriam Priotti"/>
    <s v="I-2025-06975"/>
    <s v="Lazos de Agua: Especialista en Cambio de Comportamiento"/>
    <x v="2"/>
    <x v="121"/>
    <x v="0"/>
    <s v="Co-inversor - Fundación Avina (FA)"/>
    <x v="4"/>
    <x v="12"/>
    <x v="12"/>
    <s v="Consultoría: Implementación de Programas"/>
    <s v="Argentina"/>
    <s v="US Dollar"/>
    <n v="641.20000000000005"/>
    <n v="641.20000000000005"/>
    <s v="Pago Completo"/>
    <s v="Fac 57665 Allegrotour - Pasaje Aerea Asunción Miriam Priotti"/>
    <s v="D-2025-08-06-25515"/>
  </r>
  <r>
    <d v="2025-08-11T00:00:00"/>
    <s v="Pago unico | Rebeca Calzada Olvera"/>
    <s v="I-2025-07023"/>
    <s v="SURGE | Hackeando el fascismo: desinformación, salud y políticas de drogas | Rebeca Calzada Olvera"/>
    <x v="2"/>
    <x v="75"/>
    <x v="0"/>
    <s v="Avina Americas – Fundación Avina (AA-FA)"/>
    <x v="5"/>
    <x v="5"/>
    <x v="5"/>
    <s v="Donación efectivo más de U$D 3K y menos de U$D 50K"/>
    <s v="México"/>
    <s v="US Dollar"/>
    <n v="5500"/>
    <n v="5500"/>
    <s v="Pago Completo"/>
    <s v="Pago unico | Rebeca Calzada Olvera"/>
    <s v="D-2025-08-09-25533"/>
  </r>
  <r>
    <d v="2025-08-11T00:00:00"/>
    <s v="Desembolso 2/2 - CIMBRA"/>
    <s v="I-2025-06843"/>
    <s v="UE Redes Chaco - fondos de innovación (CIMBRA)"/>
    <x v="0"/>
    <x v="56"/>
    <x v="0"/>
    <s v="Co-inversor - Fundación Avina (FA)"/>
    <x v="0"/>
    <x v="11"/>
    <x v="11"/>
    <s v="Donación efectivo más de U$D 3K y menos de U$D 50K"/>
    <s v="Argentina"/>
    <s v="Pesos Argentinos"/>
    <n v="7002600"/>
    <n v="5296.97"/>
    <s v="Pago Completo"/>
    <s v="Desembolso 2/2 - CIMBRA"/>
    <s v="D-2025-08-08-25532"/>
  </r>
  <r>
    <d v="2025-08-11T00:00:00"/>
    <s v="Desembolso Enmienda I-6786"/>
    <s v="I-2024-06786"/>
    <s v="MapBiomas: Perú"/>
    <x v="4"/>
    <x v="10"/>
    <x v="2"/>
    <s v="Co-inversor - Avina Americas (AA)"/>
    <x v="0"/>
    <x v="6"/>
    <x v="6"/>
    <s v="Donación efectivo más de U$D 50K"/>
    <s v="Perú"/>
    <s v="US Dollar"/>
    <n v="120000"/>
    <n v="120000"/>
    <s v="Pago Completo"/>
    <s v="Desembolso Enmienda I-6786"/>
    <s v="D-2025-08-06-25518"/>
  </r>
  <r>
    <d v="2025-08-11T00:00:00"/>
    <s v="Reemb. Mari Brito SBPC"/>
    <s v="I-2025-06814"/>
    <s v="WTT GER - Viagens 2025 - Via Aérea e adiantamentos"/>
    <x v="3"/>
    <x v="114"/>
    <x v="1"/>
    <s v="WTT Institucional"/>
    <x v="2"/>
    <x v="2"/>
    <x v="2"/>
    <s v="Contratación de servicios/Viajes/Hoteles/Viáticos"/>
    <s v="Brasil"/>
    <s v="Reales"/>
    <n v="139.52000000000001"/>
    <n v="25.32"/>
    <s v="Pago Completo"/>
    <s v="Reemb. Mari Brito SBPC"/>
    <s v="D-2025-08-11-25534"/>
  </r>
  <r>
    <d v="2025-08-12T00:00:00"/>
    <s v="2do Adelanto Gastos de Viaje Mayra I-6785"/>
    <s v="I-2024-06785"/>
    <s v="MapBiomas: Administrative Consulting Mayra Milkovic"/>
    <x v="4"/>
    <x v="10"/>
    <x v="2"/>
    <s v="Co-inversor - Avina Americas (AA)"/>
    <x v="0"/>
    <x v="6"/>
    <x v="6"/>
    <s v="Consultoría: Contratación de servicios/Otros"/>
    <s v="Argentina"/>
    <s v="US Dollar"/>
    <n v="1000"/>
    <n v="1000"/>
    <s v="Pago Completo"/>
    <s v="2do Adelanto Gastos de Viaje Mayra I-6785"/>
    <s v="D-2025-08-11-25536"/>
  </r>
  <r>
    <d v="2025-08-12T00:00:00"/>
    <s v="I-6785 Honorario Septiembre - Octubre 2025 Mayra"/>
    <s v="I-2024-06785"/>
    <s v="MapBiomas: Administrative Consulting Mayra Milkovic"/>
    <x v="4"/>
    <x v="10"/>
    <x v="2"/>
    <s v="Co-inversor - Avina Americas (AA)"/>
    <x v="0"/>
    <x v="6"/>
    <x v="6"/>
    <s v="Consultoría: Contratación de servicios/Otros"/>
    <s v="Argentina"/>
    <s v="US Dollar"/>
    <n v="8000"/>
    <n v="8000"/>
    <s v="Pago Completo"/>
    <s v="I-6785 Honorario Septiembre - Octubre 2025 Mayra"/>
    <s v="D-2025-08-11-25535"/>
  </r>
  <r>
    <d v="2025-08-13T00:00:00"/>
    <s v="Pago - Reembolso de Gastos CSW"/>
    <s v="I-2024-06106"/>
    <s v="ICC: UNRISD"/>
    <x v="2"/>
    <x v="106"/>
    <x v="0"/>
    <s v="Co-inversor - Fundación Avina (FA)"/>
    <x v="3"/>
    <x v="9"/>
    <x v="9"/>
    <s v="Donación efectivo más de U$D 50K"/>
    <s v="México"/>
    <s v="US Dollar"/>
    <n v="4762.1000000000004"/>
    <n v="4762.1000000000004"/>
    <s v="Pago Completo"/>
    <s v="Pago - Reembolso de Gastos CSW"/>
    <s v="D-2025-08-12-25545"/>
  </r>
  <r>
    <d v="2025-08-13T00:00:00"/>
    <s v="Pago único - Fondo Labora"/>
    <s v="I-2025-06905"/>
    <s v="Fondo Labora - Trabalho e Transição Justa"/>
    <x v="2"/>
    <x v="88"/>
    <x v="0"/>
    <s v="Avina Americas – Fundación Avina (AA-FA)"/>
    <x v="3"/>
    <x v="3"/>
    <x v="3"/>
    <s v="Donación efectivo más de U$D 3K y menos de U$D 50K"/>
    <s v="Brasil"/>
    <s v="US Dollar"/>
    <n v="5000"/>
    <n v="5000"/>
    <s v="Pago Completo"/>
    <s v="Pago único - Fondo Labora"/>
    <s v="D-2025-08-12-25546"/>
  </r>
  <r>
    <d v="2025-08-13T00:00:00"/>
    <s v="ICC: FLAA-Comunidad Mariscal Sucre"/>
    <s v="I-2025-07097"/>
    <s v="ICC: FLAA-Comunidad Mariscal Sucre"/>
    <x v="2"/>
    <x v="106"/>
    <x v="0"/>
    <s v="Co-inversor - Fundación Avina (FA)"/>
    <x v="3"/>
    <x v="3"/>
    <x v="3"/>
    <s v="Donación efectivo más de U$D 3K y menos de U$D 50K"/>
    <s v="Ecuador"/>
    <s v="US Dollar"/>
    <n v="21465.9"/>
    <n v="21465.9"/>
    <s v="Pago Completo"/>
    <s v="ICC: FLAA-Comunidad Mariscal Sucre"/>
    <s v="D-2025-08-12-25547"/>
  </r>
  <r>
    <d v="2025-08-13T00:00:00"/>
    <s v="1st payment Gissele Flores"/>
    <s v="I-2025-07115"/>
    <s v="Impulsouth II: JTL&amp;I Grants - Gissele Flores - Ecuador"/>
    <x v="2"/>
    <x v="63"/>
    <x v="0"/>
    <s v="Co-inversor - Fundación Avina (FA)"/>
    <x v="7"/>
    <x v="22"/>
    <x v="25"/>
    <s v="Donación efectivo más de U$D 3K y menos de U$D 50K"/>
    <s v="Ecuador"/>
    <s v="US Dollar"/>
    <n v="4000"/>
    <n v="4000"/>
    <s v="Pago Completo"/>
    <s v="1st payment Gissele Flores"/>
    <s v="D-2025-08-12-25539"/>
  </r>
  <r>
    <d v="2025-08-13T00:00:00"/>
    <s v="Pago Servicio de Interpretación Simultánea"/>
    <s v="I-2025-07157"/>
    <s v="Impulsouth II: Interpretación Simultanea Remota"/>
    <x v="2"/>
    <x v="63"/>
    <x v="0"/>
    <s v="Co-inversor - Fundación Avina (FA)"/>
    <x v="7"/>
    <x v="22"/>
    <x v="22"/>
    <s v="Consultoría: Contratación de servicios/Otros"/>
    <s v="Global"/>
    <s v="US Dollar"/>
    <n v="1100"/>
    <n v="1100"/>
    <s v="Pago Completo"/>
    <s v="Pago Servicio de Interpretación Simultánea"/>
    <s v="D-2025-08-12-25540"/>
  </r>
  <r>
    <d v="2025-08-13T00:00:00"/>
    <s v="Per Diem Proceso Escucha Renata Veiga"/>
    <s v="I-2025-07188"/>
    <s v="BASE: Proceso Escucha Renata Veiga"/>
    <x v="2"/>
    <x v="103"/>
    <x v="0"/>
    <s v="Avina Americas – Fundación Avina (AA-FA)"/>
    <x v="7"/>
    <x v="22"/>
    <x v="25"/>
    <s v="Contratación de servicios/Viajes/Hoteles/Viáticos"/>
    <s v="Brasil"/>
    <s v="US Dollar"/>
    <n v="400"/>
    <n v="400"/>
    <s v="Pago Completo"/>
    <s v="Per Diem Proceso Escucha Renata Veiga"/>
    <s v="D-2025-08-13-25548"/>
  </r>
  <r>
    <d v="2025-08-13T00:00:00"/>
    <s v="Pago 3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6800"/>
    <n v="6800"/>
    <s v="Pago Completo"/>
    <s v="Pago 3 HAME I-06782"/>
    <s v="D-2025-08-13-25551"/>
  </r>
  <r>
    <d v="2025-08-13T00:00:00"/>
    <s v="Pago 3 Conexión Guatemala I-06780"/>
    <s v="I-2024-06780"/>
    <s v="ASDI: Transformando retornos en oportunidades de crecimiento en Olintepeque"/>
    <x v="2"/>
    <x v="5"/>
    <x v="0"/>
    <s v="Co-inversor - Fundación Avina (FA)"/>
    <x v="3"/>
    <x v="3"/>
    <x v="3"/>
    <s v="Donación efectivo más de U$D 3K y menos de U$D 50K"/>
    <s v="Guatemala"/>
    <s v="US Dollar"/>
    <n v="3400"/>
    <n v="3400"/>
    <s v="Pago Completo"/>
    <s v="Pago 3 Conexión Guatemala I-06780"/>
    <s v="D-2025-08-12-25543"/>
  </r>
  <r>
    <d v="2025-08-13T00:00:00"/>
    <s v="Pago único - Serene"/>
    <s v="I-2025-07175"/>
    <s v="Ruta EDH: Serene"/>
    <x v="2"/>
    <x v="27"/>
    <x v="0"/>
    <s v="Co-inversor - Fundación Avina (FA)"/>
    <x v="3"/>
    <x v="3"/>
    <x v="3"/>
    <s v="Consultoría: Contratación de servicios/Otros"/>
    <s v="México"/>
    <s v="US Dollar"/>
    <n v="250"/>
    <n v="250"/>
    <s v="Pago Completo"/>
    <s v="Pago único - Serene"/>
    <s v="D-2025-08-12-25544"/>
  </r>
  <r>
    <d v="2025-08-13T00:00:00"/>
    <s v="1st payment Veronica Primrose"/>
    <s v="I-2025-07145"/>
    <s v="Impulsouth II: JTL&amp;I Grants - Veronica Primrose - Uganda"/>
    <x v="2"/>
    <x v="63"/>
    <x v="0"/>
    <s v="Co-inversor - Fundación Avina (FA)"/>
    <x v="7"/>
    <x v="22"/>
    <x v="25"/>
    <s v="Donación efectivo más de U$D 3K y menos de U$D 50K"/>
    <s v="Uganda"/>
    <s v="US Dollar"/>
    <n v="4000"/>
    <n v="4000"/>
    <s v="Pago Completo"/>
    <s v="1st payment Veronica Primrose"/>
    <s v="D-2025-08-12-25541"/>
  </r>
  <r>
    <d v="2025-08-13T00:00:00"/>
    <s v="Globalmex - Hospedaje y Vuelos Margarita y Gabriela"/>
    <s v="I-2025-07176"/>
    <s v="Taller de refinamiento de la propuesta de proyecto Agua segura y sostenible: estrategia Oaxaca"/>
    <x v="2"/>
    <x v="27"/>
    <x v="0"/>
    <s v="Co-inversor - Fundación Avina (FA)"/>
    <x v="4"/>
    <x v="12"/>
    <x v="12"/>
    <s v="Contratación de servicios/Viajes/Hoteles/Viáticos"/>
    <s v="México"/>
    <s v="US Dollar"/>
    <n v="840"/>
    <n v="840"/>
    <s v="Pago Completo"/>
    <s v="Globalmex - Hospedaje y Vuelos Margarita y Gabriela"/>
    <s v="D-2025-08-13-25549"/>
  </r>
  <r>
    <d v="2025-08-13T00:00:00"/>
    <s v="1st payment Alain Biboum"/>
    <s v="I-2025-07118"/>
    <s v="Impulsouth II: JTL&amp;I Grants - Alain Biboum - Cameroon"/>
    <x v="2"/>
    <x v="63"/>
    <x v="0"/>
    <s v="Co-inversor - Fundación Avina (FA)"/>
    <x v="7"/>
    <x v="22"/>
    <x v="25"/>
    <s v="Donación efectivo más de U$D 3K y menos de U$D 50K"/>
    <s v="Camerún"/>
    <s v="US Dollar"/>
    <n v="4000"/>
    <n v="4000"/>
    <s v="Pago Completo"/>
    <s v="1st payment Alain Biboum"/>
    <s v="D-2025-08-12-25538"/>
  </r>
  <r>
    <d v="2025-08-13T00:00:00"/>
    <s v="Pago 2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0200"/>
    <n v="10200"/>
    <s v="Pago Completo"/>
    <s v="Pago 2 HAME I-06782"/>
    <s v="D-2025-08-13-25550"/>
  </r>
  <r>
    <d v="2025-08-14T00:00:00"/>
    <s v="Pago # 3"/>
    <s v="I-2024-06738"/>
    <s v="Pro-CLIMAR Argentina - Prestación de Servicios Profesionales Apoyo Plataforma ONTS"/>
    <x v="2"/>
    <x v="92"/>
    <x v="0"/>
    <s v="Co-inversor - Fundación Avina (FA)"/>
    <x v="6"/>
    <x v="10"/>
    <x v="10"/>
    <s v="Consultoría: Contratación de servicios/Otros"/>
    <s v="Argentina"/>
    <s v="Pesos Argentinos"/>
    <n v="11940000"/>
    <n v="8689.9599999999991"/>
    <s v="Pago Completo"/>
    <s v="Pago # 3"/>
    <s v="D-2025-08-13-25552"/>
  </r>
  <r>
    <d v="2025-08-14T00:00:00"/>
    <s v="Pasajes Aereos Agencia Arancia"/>
    <s v="I-2025-07186"/>
    <s v="NDC Bolivia: Taller Cochabamba"/>
    <x v="2"/>
    <x v="112"/>
    <x v="0"/>
    <s v="Co-inversor - Fundación Avina (FA)"/>
    <x v="7"/>
    <x v="22"/>
    <x v="25"/>
    <s v="Organizado por Avina"/>
    <s v="Bolivia"/>
    <s v="US Dollar"/>
    <n v="29272.41"/>
    <n v="29272.41"/>
    <s v="Pago Completo"/>
    <s v="Pasajes Aereos Agencia Arancia"/>
    <s v="D-2025-08-13-25553"/>
  </r>
  <r>
    <d v="2025-08-14T00:00:00"/>
    <s v="Tercer pago - I-06923 José Valverde"/>
    <s v="I-2025-06923"/>
    <s v="ASDI: Consultoría MEL José Pablo Valverde"/>
    <x v="2"/>
    <x v="5"/>
    <x v="0"/>
    <s v="Co-inversor - Fundación Avina (FA)"/>
    <x v="3"/>
    <x v="9"/>
    <x v="9"/>
    <s v="Consultoría: Implementación de Programas"/>
    <s v="Guatemala"/>
    <s v="US Dollar"/>
    <n v="2500"/>
    <n v="2500"/>
    <s v="Pago Completo"/>
    <s v="Tercer pago - I-06923 José Valverde"/>
    <s v="D-2025-08-14-25561"/>
  </r>
  <r>
    <d v="2025-08-15T00:00:00"/>
    <s v="FT 8260 Via Aerea - Hospedagem Santarém 07 a 09/07/2025 - Gracyane"/>
    <s v="I-2025-06814"/>
    <s v="WTT GER - Viagens 2025 - Via Aérea e adiantamentos"/>
    <x v="3"/>
    <x v="42"/>
    <x v="1"/>
    <s v="WTT Institucional"/>
    <x v="2"/>
    <x v="2"/>
    <x v="2"/>
    <s v="Contratación de servicios/Viajes/Hoteles/Viáticos"/>
    <s v="Brasil"/>
    <s v="Reales"/>
    <n v="2851.31"/>
    <n v="527.54"/>
    <s v="Pago Completo"/>
    <s v="FT 8260 Via Aerea - Hospedagem Santarém 07 a 09/07/2025 - Gracyane"/>
    <s v="D-2025-08-15-25563"/>
  </r>
  <r>
    <d v="2025-08-15T00:00:00"/>
    <s v="Pago de Enmienda Workshop Congo I-06900"/>
    <s v="I-2025-06900"/>
    <s v="MapBiomas: Mapping workshop in DRC"/>
    <x v="4"/>
    <x v="10"/>
    <x v="2"/>
    <s v="Co-inversor - Avina Americas (AA)"/>
    <x v="0"/>
    <x v="6"/>
    <x v="6"/>
    <s v="Consultoría: Contratación de servicios/Otros"/>
    <s v="República Democrática del Congo"/>
    <s v="US Dollar"/>
    <n v="40000"/>
    <n v="40000"/>
    <s v="Pago Completo"/>
    <s v="Pago de Enmienda Workshop Congo I-06900"/>
    <s v="D-2025-08-14-25560"/>
  </r>
  <r>
    <d v="2025-08-15T00:00:00"/>
    <s v="Pago Enmienda por Diferencia en Pagos - Yanina Flores"/>
    <s v="I-2025-06869"/>
    <s v="MapBiomas: Coordinación logística lanzamiento de la Red en México  - Yanina Flores"/>
    <x v="4"/>
    <x v="10"/>
    <x v="2"/>
    <s v="Co-inversor - Avina Americas (AA)"/>
    <x v="0"/>
    <x v="6"/>
    <x v="6"/>
    <s v="Consultoría: Contratación de servicios/Otros"/>
    <s v="México"/>
    <s v="US Dollar"/>
    <n v="480"/>
    <n v="480"/>
    <s v="Pago Completo"/>
    <s v="Pago Enmienda por Diferencia en Pagos - Yanina Flores"/>
    <s v="D-2025-08-14-25556"/>
  </r>
  <r>
    <d v="2025-08-15T00:00:00"/>
    <s v="FT 8259 Via Aerea - Hospedagem Recife 15 a 19/07/2025 - Mari Brimdjam"/>
    <s v="I-2025-06814"/>
    <s v="WTT GER - Viagens 2025 - Via Aérea e adiantamentos"/>
    <x v="3"/>
    <x v="114"/>
    <x v="1"/>
    <s v="WTT Institucional"/>
    <x v="2"/>
    <x v="2"/>
    <x v="2"/>
    <s v="Contratación de servicios/Viajes/Hoteles/Viáticos"/>
    <s v="Brasil"/>
    <s v="Reales"/>
    <n v="1554.21"/>
    <n v="288.22000000000003"/>
    <s v="Pago Completo"/>
    <s v="FT 8259 Via Aerea - Hospedagem Recife 15 a 19/07/2025 - Mari Brimdjam"/>
    <s v="D-2025-08-15-25564"/>
  </r>
  <r>
    <d v="2025-08-15T00:00:00"/>
    <s v="FT 8261 Via Aerea - Hospedagem Passagem Angelica e Mari Brito"/>
    <s v="I-2025-06814"/>
    <s v="WTT GER - Viagens 2025 - Via Aérea e adiantamentos"/>
    <x v="3"/>
    <x v="19"/>
    <x v="1"/>
    <s v="WTT Institucional"/>
    <x v="2"/>
    <x v="2"/>
    <x v="2"/>
    <s v="Contratación de servicios/Viajes/Hoteles/Viáticos"/>
    <s v="Brasil"/>
    <s v="Reales"/>
    <n v="4138.57"/>
    <n v="765.71"/>
    <s v="Pago Completo"/>
    <s v="FT 8261 Via Aerea - Hospedagem Passagem Angelica e Mari Brito"/>
    <s v="D-2025-08-15-25562"/>
  </r>
  <r>
    <d v="2025-08-18T00:00:00"/>
    <s v="Pago final auditoria I-06910"/>
    <s v="I-2025-06910"/>
    <s v="ASDI – Auditoria socios implementadores"/>
    <x v="2"/>
    <x v="5"/>
    <x v="0"/>
    <s v="Co-inversor - Fundación Avina (FA)"/>
    <x v="3"/>
    <x v="9"/>
    <x v="9"/>
    <s v="Auditoria"/>
    <s v="El Salvador"/>
    <s v="US Dollar"/>
    <n v="7000"/>
    <n v="7000"/>
    <s v="Pago Completo"/>
    <s v="Pago final auditoria I-06910"/>
    <s v="D-2025-08-13-25555"/>
  </r>
  <r>
    <d v="2025-08-18T00:00:00"/>
    <s v="pago al premio MapBiomas I-7183"/>
    <s v="I-2025-07183"/>
    <s v="MapBiomas: Premio MapBiomas Brasil"/>
    <x v="4"/>
    <x v="10"/>
    <x v="2"/>
    <s v="Co-inversor - Avina Americas (AA)"/>
    <x v="0"/>
    <x v="6"/>
    <x v="6"/>
    <s v="Donación efectivo hasta U$D 3K"/>
    <s v="Brasil"/>
    <s v="US Dollar"/>
    <n v="1850"/>
    <n v="1850"/>
    <s v="Pago Completo"/>
    <s v="pago al premio MapBiomas I-7183"/>
    <s v="D-2025-08-18-25574"/>
  </r>
  <r>
    <d v="2025-08-18T00:00:00"/>
    <s v="Pago Pasajes Aéreos I-2025-07207 Workshop Brasilia"/>
    <s v="I-2025-07207"/>
    <s v="BASE Skoll: Workshop en Brasilia"/>
    <x v="4"/>
    <x v="86"/>
    <x v="2"/>
    <s v="Co-inversor - Avina Americas (AA)"/>
    <x v="7"/>
    <x v="25"/>
    <x v="27"/>
    <s v="Organizado por Avina"/>
    <s v="Brasil"/>
    <s v="US Dollar"/>
    <n v="12500"/>
    <n v="12500"/>
    <s v="Pago Completo"/>
    <s v="Pago Pasajes Aéreos I-2025-07207 Workshop Brasilia"/>
    <s v="D-2025-08-15-25565"/>
  </r>
  <r>
    <d v="2025-08-19T00:00:00"/>
    <s v="1st payment Derek Asoh"/>
    <s v="I-2025-07114"/>
    <s v="Impulsouth II: JTL&amp;I Grants - Derek Asoh - Cameroon"/>
    <x v="2"/>
    <x v="63"/>
    <x v="0"/>
    <s v="Co-inversor - Fundación Avina (FA)"/>
    <x v="7"/>
    <x v="22"/>
    <x v="25"/>
    <s v="Donación efectivo más de U$D 3K y menos de U$D 50K"/>
    <s v="Camerún"/>
    <s v="US Dollar"/>
    <n v="4000"/>
    <n v="4000"/>
    <s v="Pago Completo"/>
    <s v="1st payment Derek Asoh"/>
    <s v="D-2025-08-18-25576"/>
  </r>
  <r>
    <d v="2025-08-19T00:00:00"/>
    <s v="Single payment Sendea"/>
    <s v="I-2025-07143"/>
    <s v="Impulsouth II: JTL&amp;I Grants - SENDEA - Uganda"/>
    <x v="2"/>
    <x v="63"/>
    <x v="0"/>
    <s v="Co-inversor - Fundación Avina (FA)"/>
    <x v="7"/>
    <x v="22"/>
    <x v="25"/>
    <s v="Donación efectivo más de U$D 3K y menos de U$D 50K"/>
    <s v="Uganda"/>
    <s v="US Dollar"/>
    <n v="6000"/>
    <n v="6000"/>
    <s v="Pago Completo"/>
    <s v="Single payment Sendea"/>
    <s v="D-2025-08-14-25557"/>
  </r>
  <r>
    <d v="2025-08-19T00:00:00"/>
    <s v="1st payment Cynthia Mulenga"/>
    <s v="I-2025-07163"/>
    <s v="Impulsouth II: JTL&amp;I Grants - Cynthia Chibwe - Zambia"/>
    <x v="2"/>
    <x v="63"/>
    <x v="0"/>
    <s v="Co-inversor - Fundación Avina (FA)"/>
    <x v="7"/>
    <x v="22"/>
    <x v="25"/>
    <s v="Donación efectivo más de U$D 3K y menos de U$D 50K"/>
    <s v="Zambia"/>
    <s v="US Dollar"/>
    <n v="4000"/>
    <n v="4000"/>
    <s v="Pago Completo"/>
    <s v="1st payment Cynthia Mulenga"/>
    <s v="D-2025-08-18-25577"/>
  </r>
  <r>
    <d v="2025-08-19T00:00:00"/>
    <s v="UE Mx - Boleto de avión Ivette Pichardo del 17 al 21 ago, León, Gto"/>
    <s v="I-2025-07077"/>
    <s v="UE Mx - Actividades de vinculación e incidencia de UNIDAS"/>
    <x v="6"/>
    <x v="100"/>
    <x v="0"/>
    <s v="Co-inversor - Fundación Avina (FA)"/>
    <x v="3"/>
    <x v="3"/>
    <x v="3"/>
    <s v="Contratación de servicios/Viajes/Hoteles/Viáticos"/>
    <s v="México"/>
    <s v="Pesos Mexicanos"/>
    <n v="4588"/>
    <n v="244.04"/>
    <s v="Pago Completo"/>
    <s v="UE Mx - Boleto de avión Ivette Pichardo del 17 al 21 ago, León, Gto"/>
    <s v="D-2025-08-15-25566"/>
  </r>
  <r>
    <d v="2025-08-19T00:00:00"/>
    <s v="UE Mx - Viáticos Ivette Pichardo del 17 al 21 ago, León, Gto"/>
    <s v="I-2025-07077"/>
    <s v="UE Mx - Actividades de vinculación e incidencia de UNIDAS"/>
    <x v="6"/>
    <x v="100"/>
    <x v="0"/>
    <s v="Co-inversor - Fundación Avina (FA)"/>
    <x v="3"/>
    <x v="3"/>
    <x v="3"/>
    <s v="Contratación de servicios/Viajes/Hoteles/Viáticos"/>
    <s v="México"/>
    <s v="Pesos Mexicanos"/>
    <n v="9750"/>
    <n v="518.34"/>
    <s v="Pago Completo"/>
    <s v="UE Mx - Viáticos Ivette Pichardo del 17 al 21 ago, León, Gto"/>
    <s v="D-2025-08-15-25567"/>
  </r>
  <r>
    <d v="2025-08-19T00:00:00"/>
    <s v="UE Mx - Reunión 29 may | 3 jul - servicio de coffee IZA"/>
    <s v="I-2025-07077"/>
    <s v="UE Mx - Actividades de vinculación e incidencia de UNIDAS"/>
    <x v="6"/>
    <x v="100"/>
    <x v="0"/>
    <s v="Co-inversor - Fundación Avina (FA)"/>
    <x v="3"/>
    <x v="3"/>
    <x v="3"/>
    <s v="Contratación de servicios/Viajes/Hoteles/Viáticos"/>
    <s v="México"/>
    <s v="Pesos Mexicanos"/>
    <n v="1972"/>
    <n v="104.89"/>
    <s v="Pago Completo"/>
    <s v="UE Mx - Reunión 29 may | 3 jul - servicio de coffee IZA"/>
    <s v="D-2025-07-23-25460"/>
  </r>
  <r>
    <d v="2025-08-19T00:00:00"/>
    <s v="Pago 1 - 2025"/>
    <s v="I-2024-06453"/>
    <s v="GCF BRA | Materials&amp; Goods - JB Monteiro"/>
    <x v="2"/>
    <x v="2"/>
    <x v="0"/>
    <s v="Co-inversor - Fundación Avina (FA)"/>
    <x v="0"/>
    <x v="11"/>
    <x v="11"/>
    <s v="Consultoría: Contratación de servicios/Otros"/>
    <s v="Brasil"/>
    <s v="Reales"/>
    <n v="50000"/>
    <n v="9250.86"/>
    <s v="Pago Completo"/>
    <s v="Pago 1 - 2025"/>
    <s v="D-2025-08-18-25569"/>
  </r>
  <r>
    <d v="2025-08-19T00:00:00"/>
    <s v="Pasaje Aéreo Renata Veiga - Inv.  I-2025-07188"/>
    <s v="I-2025-07188"/>
    <s v="BASE: Proceso Escucha Renata Veiga"/>
    <x v="2"/>
    <x v="103"/>
    <x v="0"/>
    <s v="Avina Americas – Fundación Avina (AA-FA)"/>
    <x v="7"/>
    <x v="22"/>
    <x v="25"/>
    <s v="Contratación de servicios/Viajes/Hoteles/Viáticos"/>
    <s v="Brasil"/>
    <s v="US Dollar"/>
    <n v="1102"/>
    <n v="1102"/>
    <s v="Pago Completo"/>
    <s v="Pasaje Aéreo Renata Veiga - Inv.  I-2025-07188"/>
    <s v="D-2025-08-18-25575"/>
  </r>
  <r>
    <d v="2025-08-19T00:00:00"/>
    <s v="Pago 2"/>
    <s v="I-2024-06452"/>
    <s v="GCF BRA | Implementation of Diversified Agroforestry Systems - Belterra"/>
    <x v="2"/>
    <x v="2"/>
    <x v="0"/>
    <s v="Co-inversor - Fundación Avina (FA)"/>
    <x v="0"/>
    <x v="11"/>
    <x v="11"/>
    <s v="Donación efectivo más de U$D 50K"/>
    <s v="Brasil"/>
    <s v="US Dollar"/>
    <n v="174669.86"/>
    <n v="174669.86"/>
    <s v="Pago Completo"/>
    <s v="Pago 2"/>
    <s v="D-2025-08-18-25568"/>
  </r>
  <r>
    <d v="2025-08-20T00:00:00"/>
    <s v="Pago Parcial Hotel Casa Campreste - Habitación Extra - Reembolso a Carola"/>
    <s v="I-2025-07186"/>
    <s v="NDC Bolivia: Taller Cochabamba"/>
    <x v="2"/>
    <x v="112"/>
    <x v="0"/>
    <s v="Co-inversor - Fundación Avina (FA)"/>
    <x v="7"/>
    <x v="22"/>
    <x v="25"/>
    <s v="Organizado por Avina"/>
    <s v="Bolivia"/>
    <s v="US Dollar"/>
    <n v="1345"/>
    <n v="1345"/>
    <s v="Pago Completo"/>
    <s v="Pago Parcial Hotel Casa Campreste - Habitación Extra - Reembolso a Carola"/>
    <s v="D-2025-08-19-25582"/>
  </r>
  <r>
    <d v="2025-08-20T00:00:00"/>
    <s v="1st payment Susan Claros"/>
    <s v="I-2025-07153"/>
    <s v="Impulsouth II: JTL&amp;I Grants - Susan Claros Rivera - Bolivia"/>
    <x v="2"/>
    <x v="63"/>
    <x v="0"/>
    <s v="Co-inversor - Fundación Avina (FA)"/>
    <x v="7"/>
    <x v="22"/>
    <x v="25"/>
    <s v="Donación efectivo más de U$D 3K y menos de U$D 50K"/>
    <s v="Bolivia"/>
    <s v="US Dollar"/>
    <n v="4000"/>
    <n v="4000"/>
    <s v="Pago Completo"/>
    <s v="1st payment Susan Claros"/>
    <s v="D-2025-08-19-25580"/>
  </r>
  <r>
    <d v="2025-08-20T00:00:00"/>
    <s v="Honorarios Carola Agosto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Agosto 2025"/>
    <s v="D-2025-08-19-25581"/>
  </r>
  <r>
    <d v="2025-08-20T00:00:00"/>
    <s v="Single payment Nexus International University"/>
    <s v="I-2025-07146"/>
    <s v="Impulsouth II: JTL&amp;I Grants - NIU - Dr. Chuks - Uganda"/>
    <x v="2"/>
    <x v="63"/>
    <x v="0"/>
    <s v="Co-inversor - Fundación Avina (FA)"/>
    <x v="7"/>
    <x v="22"/>
    <x v="25"/>
    <s v="Donación efectivo más de U$D 3K y menos de U$D 50K"/>
    <s v="Uganda"/>
    <s v="US Dollar"/>
    <n v="6000"/>
    <n v="6000"/>
    <s v="Pago Completo"/>
    <s v="Single payment Nexus International University"/>
    <s v="D-2025-08-19-25579"/>
  </r>
  <r>
    <d v="2025-08-21T00:00:00"/>
    <s v="Patrocínio Livro Ósociobio - Editora Mil Folhas"/>
    <s v="I-2025-07001"/>
    <s v="WTT POL - Livro Ósociobio"/>
    <x v="3"/>
    <x v="114"/>
    <x v="1"/>
    <s v="WTT Institucional"/>
    <x v="2"/>
    <x v="13"/>
    <x v="13"/>
    <s v="Patrocinios"/>
    <s v="Brasil"/>
    <s v="Reales"/>
    <n v="2000"/>
    <n v="364.8"/>
    <s v="Pago Completo"/>
    <s v="Patrocínio Livro Ósociobio - Editora Mil Folhas"/>
    <s v="D-2025-08-21-25597"/>
  </r>
  <r>
    <d v="2025-08-21T00:00:00"/>
    <s v="PC e Reemb. Brimdjam SBPC e 3 Ep. Serie"/>
    <s v="I-2025-06814"/>
    <s v="WTT GER - Viagens 2025 - Via Aérea e adiantamentos"/>
    <x v="3"/>
    <x v="19"/>
    <x v="1"/>
    <s v="WTT Institucional"/>
    <x v="2"/>
    <x v="2"/>
    <x v="2"/>
    <s v="Contratación de servicios/Viajes/Hoteles/Viáticos"/>
    <s v="Brasil"/>
    <s v="Reales"/>
    <n v="141.88"/>
    <n v="25.88"/>
    <s v="Pago Parcial Realizado"/>
    <s v="PC e Reemb. Brimdjam SBPC e 3 Ep. Serie"/>
    <s v="D-2025-08-18-25571"/>
  </r>
  <r>
    <d v="2025-08-21T00:00:00"/>
    <s v="16 Pago Nathalia agosto 2025"/>
    <s v="I-2024-06260"/>
    <s v="Impulsouth II: National Strategies Lead Nathalia"/>
    <x v="2"/>
    <x v="63"/>
    <x v="0"/>
    <s v="Co-inversor - Fundación Avina (FA)"/>
    <x v="7"/>
    <x v="14"/>
    <x v="14"/>
    <s v="Consultoría: Implementación de Programas"/>
    <s v="Global"/>
    <s v="Euros"/>
    <n v="1238.71"/>
    <n v="1314"/>
    <s v="Pago Completo"/>
    <s v="16 Pago Nathalia agosto 2025"/>
    <s v="D-2025-08-20-25587"/>
  </r>
  <r>
    <d v="2025-08-21T00:00:00"/>
    <s v="4 Desembolso - Plataforma Cipó"/>
    <s v="I-2025-06818"/>
    <s v="WTT POL - Estudo Clima - Plataforma Cipó"/>
    <x v="3"/>
    <x v="114"/>
    <x v="1"/>
    <s v="WTT Institucional"/>
    <x v="2"/>
    <x v="13"/>
    <x v="13"/>
    <s v="Donación efectivo más de U$D 3K y menos de U$D 50K"/>
    <s v="Brasil"/>
    <s v="Reales"/>
    <n v="10000"/>
    <n v="1823.99"/>
    <s v="Pago Completo"/>
    <s v="4 Desembolso - Plataforma Cipó"/>
    <s v="D-2025-08-18-25573"/>
  </r>
  <r>
    <d v="2025-08-21T00:00:00"/>
    <s v="Pago adicional - Diálogo y estudio consultoria Periplo"/>
    <s v="I-2024-06734"/>
    <s v="UE Chile-Periplo Promoviendo la participación electoral y cohesión social (Alianza Nómade)"/>
    <x v="1"/>
    <x v="90"/>
    <x v="0"/>
    <s v="Co-inversor - Fundación Avina (FA)"/>
    <x v="8"/>
    <x v="38"/>
    <x v="40"/>
    <s v="Consultoría: Implementación de Programas"/>
    <s v="Chile"/>
    <s v="Pesos Chilenos"/>
    <n v="2836320"/>
    <n v="2939.01"/>
    <s v="Pago Completo"/>
    <s v="Pago adicional - Diálogo y estudio consultoria Periplo"/>
    <s v="D-2025-08-12-25542"/>
  </r>
  <r>
    <d v="2025-08-21T00:00:00"/>
    <s v="NF 111 ref. Pago 5 - Gracyane Taveira"/>
    <s v="I-2025-06820"/>
    <s v="WTT CAP - ICT Piloto UFOPA - Gracyane Taveira"/>
    <x v="3"/>
    <x v="42"/>
    <x v="1"/>
    <s v="WTT Institucional"/>
    <x v="2"/>
    <x v="13"/>
    <x v="13"/>
    <s v="Consultoría: Implementación de Programas"/>
    <s v="Brasil"/>
    <s v="Reales"/>
    <n v="20000"/>
    <n v="3647.97"/>
    <s v="Pago Completo"/>
    <s v="NF 111 ref. Pago 5 - Gracyane Taveira"/>
    <s v="D-2025-08-21-25596"/>
  </r>
  <r>
    <d v="2025-08-21T00:00:00"/>
    <s v="Reemb. Gracyane - Oficina UFOPA"/>
    <s v="I-2025-06814"/>
    <s v="WTT GER - Viagens 2025 - Via Aérea e adiantamentos"/>
    <x v="3"/>
    <x v="42"/>
    <x v="1"/>
    <s v="WTT Institucional"/>
    <x v="2"/>
    <x v="2"/>
    <x v="2"/>
    <s v="Contratación de servicios/Viajes/Hoteles/Viáticos"/>
    <s v="Brasil"/>
    <s v="Reales"/>
    <n v="872.69"/>
    <n v="159.18"/>
    <s v="Pago Completo"/>
    <s v="Reemb. Gracyane - Oficina UFOPA"/>
    <s v="D-2025-08-21-25599"/>
  </r>
  <r>
    <d v="2025-08-21T00:00:00"/>
    <s v="Pago Agosto 2025 Pamela"/>
    <s v="I-2024-06568"/>
    <s v="Andes Resiliente II: Consultoría técnica Pamela Olmedo"/>
    <x v="2"/>
    <x v="25"/>
    <x v="0"/>
    <s v="Co-inversor - Fundación Avina (FA)"/>
    <x v="7"/>
    <x v="14"/>
    <x v="14"/>
    <s v="Consultoría: Implementación de Programas"/>
    <s v="Ecuador"/>
    <s v="US Dollar"/>
    <n v="3216.96"/>
    <n v="3216.96"/>
    <s v="Pago Completo"/>
    <s v="Pago Agosto 2025 Pamela"/>
    <s v="D-2025-08-20-25594"/>
  </r>
  <r>
    <d v="2025-08-21T00:00:00"/>
    <s v="15 Honorarios Ana Maria Agosto 2025"/>
    <s v="I-2024-06261"/>
    <s v="Impulsouth II: Consultoría Comunicaciones Ana Maria Vela"/>
    <x v="2"/>
    <x v="63"/>
    <x v="0"/>
    <s v="Co-inversor - Fundación Avina (FA)"/>
    <x v="7"/>
    <x v="14"/>
    <x v="14"/>
    <s v="Consultoría: Implementación de Programas"/>
    <s v="Global"/>
    <s v="Nuevos Soles Peruanos"/>
    <n v="10000"/>
    <n v="2818.49"/>
    <s v="Pago Completo"/>
    <s v="15 Honorarios Ana Maria Agosto 2025"/>
    <s v="D-2025-08-20-25590"/>
  </r>
  <r>
    <d v="2025-08-21T00:00:00"/>
    <s v="Reembolso pasaje aereo Pamela para BsAs reunion equipo"/>
    <s v="I-2024-06568"/>
    <s v="Andes Resiliente II: Consultoría técnica Pamela Olmedo"/>
    <x v="2"/>
    <x v="25"/>
    <x v="0"/>
    <s v="Co-inversor - Fundación Avina (FA)"/>
    <x v="7"/>
    <x v="14"/>
    <x v="14"/>
    <s v="Consultoría: Implementación de Programas"/>
    <s v="Ecuador"/>
    <s v="US Dollar"/>
    <n v="719.77"/>
    <n v="719.77"/>
    <s v="Pago Completo"/>
    <s v="Reembolso pasaje aereo Pamela para BsAs reunion equipo"/>
    <s v="D-2025-08-20-25588"/>
  </r>
  <r>
    <d v="2025-08-21T00:00:00"/>
    <s v="Apoio Seminário Nac. Inovação Inclusiva - Embrapa"/>
    <s v="I-2025-07213"/>
    <s v="WTT POL - Apoio Seminário Nac. Inovação Inclusiva - Embrapa"/>
    <x v="3"/>
    <x v="19"/>
    <x v="1"/>
    <s v="WTT Institucional"/>
    <x v="2"/>
    <x v="13"/>
    <x v="13"/>
    <s v="Contratación de servicios/Viajes/Hoteles/Viáticos"/>
    <s v="Brasil"/>
    <s v="Reales"/>
    <n v="1063.17"/>
    <n v="194.32"/>
    <s v="Pago Completo"/>
    <s v="Apoio Seminário Nac. Inovação Inclusiva - Embrapa"/>
    <s v="D-2025-08-21-25598"/>
  </r>
  <r>
    <d v="2025-08-22T00:00:00"/>
    <s v="1er Desembolso Acesa"/>
    <s v="I-2025-07189"/>
    <s v="Comic Relief: Acesa"/>
    <x v="2"/>
    <x v="122"/>
    <x v="0"/>
    <s v="Co-inversor - Fundación Avina (FA)"/>
    <x v="7"/>
    <x v="22"/>
    <x v="22"/>
    <s v="Donación efectivo más de U$D 50K"/>
    <s v="Brasil"/>
    <s v="US Dollar"/>
    <n v="25000"/>
    <n v="25000"/>
    <s v="Pago Completo"/>
    <s v="1er Desembolso Acesa"/>
    <s v="D-2025-08-21-25601"/>
  </r>
  <r>
    <d v="2025-08-22T00:00:00"/>
    <s v="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F 50341 Allegrotour - Gasto de Vuelo Buenos/Washington"/>
    <s v="D-2025-08-21-25604"/>
  </r>
  <r>
    <d v="2025-08-22T00:00:00"/>
    <s v="Pago honorarios agosto 2025 - Caroline Santos"/>
    <s v="I-2024-06739"/>
    <s v="GCF BRA | Administrative Consulting - Caroline Santos"/>
    <x v="2"/>
    <x v="2"/>
    <x v="0"/>
    <s v="Co-inversor - Fundación Avina (FA)"/>
    <x v="0"/>
    <x v="0"/>
    <x v="0"/>
    <s v="Consultoría: Implementación de Programas"/>
    <s v="Brasil"/>
    <s v="Reales"/>
    <n v="8500"/>
    <n v="1568.15"/>
    <s v="Pago Completo"/>
    <s v="Pago honorarios agosto 2025 - Caroline Santos"/>
    <s v="D-2025-08-21-25603"/>
  </r>
  <r>
    <d v="2025-08-22T00:00:00"/>
    <s v="L Passos - Assessoria Jurídica"/>
    <s v="I-2025-06977"/>
    <s v="Aguas do Marajó: Assessoria Jurídica Programática"/>
    <x v="2"/>
    <x v="27"/>
    <x v="0"/>
    <s v="Co-inversor - Fundación Avina (FA)"/>
    <x v="4"/>
    <x v="12"/>
    <x v="12"/>
    <s v="Consultoría: Implementación de Programas"/>
    <s v="Brasil"/>
    <s v="Reales"/>
    <n v="18561.2"/>
    <n v="3654.64"/>
    <s v="Pago Completo"/>
    <s v="L Passos - Assessoria Jurídica"/>
    <s v="D-2025-08-22-25616"/>
  </r>
  <r>
    <d v="2025-08-22T00:00:00"/>
    <s v="Honorários Agosto 2025"/>
    <s v="I-2024-06293"/>
    <s v="SURGE | Consultoria de Monitoreo e Evaluación | Eva Villanueva"/>
    <x v="2"/>
    <x v="61"/>
    <x v="0"/>
    <s v="Avina Americas – Fundación Avina (AA-FA)"/>
    <x v="5"/>
    <x v="16"/>
    <x v="16"/>
    <s v="Consultoría: Implementación de Programas"/>
    <s v="México"/>
    <s v="Pesos Mexicanos"/>
    <n v="36474"/>
    <n v="1944.53"/>
    <s v="Pago Completo"/>
    <s v="Honorários Agosto 2025"/>
    <s v="D-2025-08-21-25602"/>
  </r>
  <r>
    <d v="2025-08-22T00:00:00"/>
    <s v="1st payment (W4SECA)"/>
    <s v="I-2025-07116"/>
    <s v="Impulsouth II: JTL&amp;I Grants - Carole Tankeu - Cameroon"/>
    <x v="2"/>
    <x v="63"/>
    <x v="0"/>
    <s v="Co-inversor - Fundación Avina (FA)"/>
    <x v="7"/>
    <x v="22"/>
    <x v="25"/>
    <s v="Donación efectivo más de U$D 3K y menos de U$D 50K"/>
    <s v="Camerún"/>
    <s v="US Dollar"/>
    <n v="4000"/>
    <n v="4000"/>
    <s v="Pago Completo"/>
    <s v="1st payment (W4SECA)"/>
    <s v="D-2025-08-21-25607"/>
  </r>
  <r>
    <d v="2025-08-22T00:00:00"/>
    <s v="Reembolso viaje Mirana"/>
    <s v="I-2025-06857"/>
    <s v="Equipo: Consultoría de Coordinación Programática África - Mirana Njakatiana"/>
    <x v="2"/>
    <x v="113"/>
    <x v="0"/>
    <s v="Co-inversor - Fundación Avina (FA)"/>
    <x v="7"/>
    <x v="14"/>
    <x v="14"/>
    <s v="Consultoría: Implementación de Programas"/>
    <s v="Global"/>
    <s v="US Dollar"/>
    <n v="29.43"/>
    <n v="29.43"/>
    <s v="Pago Completo"/>
    <s v="Reembolso viaje Mirana"/>
    <s v="D-2025-08-18-25572"/>
  </r>
  <r>
    <d v="2025-08-22T00:00:00"/>
    <s v="Honorarios Agosto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Agosto 2025 Mirana"/>
    <s v="D-2025-08-20-25589"/>
  </r>
  <r>
    <d v="2025-08-22T00:00:00"/>
    <s v="Pago 2 - Recibo 2130659902 Taller Tejiendo Redes"/>
    <s v="I-2025-06976"/>
    <s v="ASDI - Target - Guatemala: Tejiendo redes de dignidad - Evento"/>
    <x v="2"/>
    <x v="107"/>
    <x v="0"/>
    <s v="Avina Americas – Fundación Avina (AA-FA)"/>
    <x v="6"/>
    <x v="10"/>
    <x v="10"/>
    <s v="Contratación de servicios/Viajes/Hoteles/Viáticos"/>
    <s v="Guatemala"/>
    <s v="US Dollar"/>
    <n v="7907"/>
    <n v="7907"/>
    <s v="Pago Completo"/>
    <s v="Pago 2 - Recibo 2130659902 Taller Tejiendo Redes"/>
    <s v="D-2025-08-20-25583"/>
  </r>
  <r>
    <d v="2025-08-22T00:00:00"/>
    <s v="Invoice 03/2025 Pago 2 - Consultoria Gestão programatica Brasil"/>
    <s v="I-2025-07139"/>
    <s v="ECI - Consultoría Gestión Programática Apoyo Técnico Latitud R y ECI  Brasil - 2"/>
    <x v="2"/>
    <x v="123"/>
    <x v="0"/>
    <s v="Avina Americas – Fundación Avina (AA-FA)"/>
    <x v="6"/>
    <x v="8"/>
    <x v="8"/>
    <s v="Consultoría: Implementación de Programas"/>
    <s v="Brasil"/>
    <s v="Reales"/>
    <n v="37127.43"/>
    <n v="6849.57"/>
    <s v="Pago Completo"/>
    <s v="Invoice 03/2025 Pago 2 - Consultoria Gestão programatica Brasil"/>
    <s v="D-2025-08-21-25600"/>
  </r>
  <r>
    <d v="2025-08-22T00:00:00"/>
    <s v="CERTIFY ANAID | Reintegro pasaje aereo Natalia Ospina"/>
    <s v="I-2025-07142"/>
    <s v="SURGE | Coordinación logística evento aliados | Yanina Flores"/>
    <x v="2"/>
    <x v="61"/>
    <x v="0"/>
    <s v="Avina Americas – Fundación Avina (AA-FA)"/>
    <x v="5"/>
    <x v="5"/>
    <x v="5"/>
    <s v="Consultoría: Contratación de servicios/Otros"/>
    <s v="México"/>
    <s v="US Dollar"/>
    <n v="580.05999999999995"/>
    <n v="580.05999999999995"/>
    <s v="Pago Completo"/>
    <s v="CERTIFY ANAID | Reintegro pasaje aereo Natalia Ospina"/>
    <s v="D-2025-08-20-25585"/>
  </r>
  <r>
    <d v="2025-08-25T00:00:00"/>
    <s v="Pago 4/6"/>
    <s v="I-2025-06877"/>
    <s v="Avina | Consultoría Coordinación Programática | Isadora Harvey"/>
    <x v="2"/>
    <x v="40"/>
    <x v="0"/>
    <s v="Co-inversor - Fundación Avina (FA)"/>
    <x v="0"/>
    <x v="0"/>
    <x v="0"/>
    <s v="Consultoría: Implementación de Programas"/>
    <s v="Brasil"/>
    <s v="Reales"/>
    <n v="18306.5"/>
    <n v="3384.01"/>
    <s v="Pago Completo"/>
    <s v="Pago 4/6"/>
    <s v="D-2025-08-22-25613"/>
  </r>
  <r>
    <d v="2025-08-25T00:00:00"/>
    <s v="Pago 1 - Socios en Salud"/>
    <s v="I-2025-07094"/>
    <s v="ICC: Socios en Salud"/>
    <x v="2"/>
    <x v="106"/>
    <x v="0"/>
    <s v="Co-inversor - Fundación Avina (FA)"/>
    <x v="3"/>
    <x v="3"/>
    <x v="3"/>
    <s v="Donación efectivo más de U$D 3K y menos de U$D 50K"/>
    <s v="Perú"/>
    <s v="US Dollar"/>
    <n v="21000"/>
    <n v="21000"/>
    <s v="Pago Completo"/>
    <s v="Pago 1 - Socios en Salud"/>
    <s v="D-2025-08-22-25620"/>
  </r>
  <r>
    <d v="2025-08-25T00:00:00"/>
    <s v="Honorário Julho"/>
    <s v="I-2024-06740"/>
    <s v="GCF BRA | Consultoría coordinación proyecto Marajó Resiliente - Lanna Peixoto"/>
    <x v="2"/>
    <x v="2"/>
    <x v="0"/>
    <s v="Co-inversor - Fundación Avina (FA)"/>
    <x v="0"/>
    <x v="0"/>
    <x v="0"/>
    <s v="Consultoría: Implementación de Programas"/>
    <s v="Brasil"/>
    <s v="Reales"/>
    <n v="16772.8"/>
    <n v="3100.5"/>
    <s v="Pago Completo"/>
    <s v="Honorário Julho"/>
    <s v="D-2025-08-22-25614"/>
  </r>
  <r>
    <d v="2025-08-26T00:00:00"/>
    <s v="Pago unico"/>
    <s v="I-2025-07009"/>
    <s v="SURGE | Mujeres en Desarrollo para el Progreso de San Luis Morelia AC"/>
    <x v="2"/>
    <x v="75"/>
    <x v="0"/>
    <s v="Avina Americas – Fundación Avina (AA-FA)"/>
    <x v="5"/>
    <x v="5"/>
    <x v="5"/>
    <s v="Donación efectivo más de U$D 3K y menos de U$D 50K"/>
    <s v="México"/>
    <s v="US Dollar"/>
    <n v="20000"/>
    <n v="20000"/>
    <s v="Pago Completo"/>
    <s v="Pago unico"/>
    <s v="D-2025-08-26-25636"/>
  </r>
  <r>
    <d v="2025-08-26T00:00:00"/>
    <s v="I-2025-07072 solicitud desembolso 1"/>
    <s v="I-2025-07072"/>
    <s v="ECI - ARG - Intervención en Salta y El Álamo"/>
    <x v="0"/>
    <x v="120"/>
    <x v="0"/>
    <s v="Co-inversor - Fundación Avina (FA)"/>
    <x v="6"/>
    <x v="10"/>
    <x v="10"/>
    <s v="Donación efectivo más de U$D 3K y menos de U$D 50K"/>
    <s v="Argentina"/>
    <s v="Pesos Argentinos"/>
    <n v="20000000"/>
    <n v="15128.59"/>
    <s v="Pago Completo"/>
    <s v="I-2025-07072 solicitud desembolso 1"/>
    <s v="D-2025-08-26-25638"/>
  </r>
  <r>
    <d v="2025-08-26T00:00:00"/>
    <s v="Pago | Milena Pafundi"/>
    <s v="I-2025-06861"/>
    <s v="SURGE | Consultoria Fortalecimiento en Comunicación | Milena Pafundi"/>
    <x v="2"/>
    <x v="61"/>
    <x v="0"/>
    <s v="Avina Americas – Fundación Avina (AA-FA)"/>
    <x v="5"/>
    <x v="5"/>
    <x v="5"/>
    <s v="Consultoría: Inversiones"/>
    <s v="México"/>
    <s v="US Dollar"/>
    <n v="6050"/>
    <n v="6050"/>
    <s v="Pago Completo"/>
    <s v="Pago | Milena Pafundi"/>
    <s v="D-2025-08-25-25625"/>
  </r>
  <r>
    <d v="2025-08-26T00:00:00"/>
    <s v="Pago unico  Wiego - Participación Evento Africa"/>
    <s v="I-2025-07181"/>
    <s v="Participacion y apoyo al Africa Regional Meeting of Waste Picker Leaders"/>
    <x v="2"/>
    <x v="23"/>
    <x v="0"/>
    <s v="Avina Americas – Fundación Avina (AA-FA)"/>
    <x v="6"/>
    <x v="10"/>
    <x v="10"/>
    <s v="Donación efectivo más de U$D 3K y menos de U$D 50K"/>
    <s v="Global"/>
    <s v="US Dollar"/>
    <n v="40728"/>
    <n v="40728"/>
    <s v="Pago Completo"/>
    <s v="Pago unico  Wiego - Participación Evento Africa"/>
    <s v="D-2025-08-25-25628"/>
  </r>
  <r>
    <d v="2025-08-26T00:00:00"/>
    <s v="Pago 11 Sindy I-5432"/>
    <s v="I-2022-05432"/>
    <s v="ASDI: Consultoría Guatemala Sindy Hernández"/>
    <x v="2"/>
    <x v="5"/>
    <x v="0"/>
    <s v="Co-inversor - Fundación Avina (FA)"/>
    <x v="3"/>
    <x v="9"/>
    <x v="9"/>
    <s v="Consultoría: Implementación de Programas"/>
    <s v="Guatemala"/>
    <s v="Quetzales Guatemaltecos"/>
    <n v="59084"/>
    <n v="7713.11"/>
    <s v="Pago Completo"/>
    <s v="Pago 11 Sindy I-5432"/>
    <s v="D-2025-08-21-25608"/>
  </r>
  <r>
    <d v="2025-08-26T00:00:00"/>
    <s v="Factura 03 0095 - Primer Pago Katherine Conicelli"/>
    <s v="I-2025-07209"/>
    <s v="ECI Argentina.: Consultora Gestión de datos e informes 2025/2"/>
    <x v="0"/>
    <x v="120"/>
    <x v="0"/>
    <s v="Co-inversor - Fundación Avina (FA)"/>
    <x v="6"/>
    <x v="8"/>
    <x v="8"/>
    <s v="Consultoría: Implementación de Programas"/>
    <s v="Argentina"/>
    <s v="Pesos Argentinos"/>
    <n v="5277850.34"/>
    <n v="3992.32"/>
    <s v="Pago Completo"/>
    <s v="Factura 03 0095 - Primer Pago Katherine Conicelli"/>
    <s v="D-2025-08-26-25637"/>
  </r>
  <r>
    <d v="2025-08-26T00:00:00"/>
    <s v="Comprobante 189772 - Legalizacion documentos"/>
    <s v="I-2025-07098"/>
    <s v="ECI - ARG - Requerimientos Traducción y Certificación Acuerdo de Colaboración Avina - Danone"/>
    <x v="0"/>
    <x v="116"/>
    <x v="0"/>
    <s v="Co-inversor - Fundación Avina (FA)"/>
    <x v="6"/>
    <x v="8"/>
    <x v="8"/>
    <s v="Consultoría: Contratación de servicios/Otros"/>
    <s v="Argentina"/>
    <s v="Pesos Argentinos"/>
    <n v="22100"/>
    <n v="16.29"/>
    <s v="Pago Completo"/>
    <s v="Comprobante 189772 - Legalizacion documentos"/>
    <s v="D-2025-08-26-25639"/>
  </r>
  <r>
    <d v="2025-08-26T00:00:00"/>
    <s v="Pasajes aereas Tarjeta Milena Taller Cochabamba"/>
    <s v="I-2025-07186"/>
    <s v="NDC Bolivia: Taller Cochabamba"/>
    <x v="2"/>
    <x v="112"/>
    <x v="0"/>
    <s v="Co-inversor - Fundación Avina (FA)"/>
    <x v="7"/>
    <x v="22"/>
    <x v="25"/>
    <s v="Organizado por Avina"/>
    <s v="Bolivia"/>
    <s v="US Dollar"/>
    <n v="211.4"/>
    <n v="211.4"/>
    <s v="Pago Completo"/>
    <s v="Pasajes aereas Tarjeta Milena Taller Cochabamba"/>
    <s v="D-2025-08-25-25623"/>
  </r>
  <r>
    <d v="2025-08-26T00:00:00"/>
    <s v="Pago Canva 2025 para Impulsouth II, Tarjeta Milena Gramacho"/>
    <s v="I-2024-06436"/>
    <s v="Impulsouth II: Compra de Canva"/>
    <x v="2"/>
    <x v="63"/>
    <x v="0"/>
    <s v="Co-inversor - Fundación Avina (FA)"/>
    <x v="7"/>
    <x v="22"/>
    <x v="25"/>
    <s v="Consultoría: Contratación de servicios/Otros"/>
    <s v="Global"/>
    <s v="US Dollar"/>
    <n v="69.83"/>
    <n v="69.83"/>
    <s v="Pago Completo"/>
    <s v="Pago Canva 2025 para Impulsouth II, Tarjeta Milena Gramacho"/>
    <s v="D-2025-08-25-25624"/>
  </r>
  <r>
    <d v="2025-08-26T00:00:00"/>
    <s v="Pago con Tarjeta de Daniela Torres"/>
    <s v="I-2025-07186"/>
    <s v="NDC Bolivia: Taller Cochabamba"/>
    <x v="2"/>
    <x v="112"/>
    <x v="0"/>
    <s v="Co-inversor - Fundación Avina (FA)"/>
    <x v="7"/>
    <x v="22"/>
    <x v="25"/>
    <s v="Organizado por Avina"/>
    <s v="Bolivia"/>
    <s v="US Dollar"/>
    <n v="365.02"/>
    <n v="365.02"/>
    <s v="Pago Completo"/>
    <s v="Pago con Tarjeta de Daniela Torres"/>
    <s v="D-2025-08-28-25650"/>
  </r>
  <r>
    <d v="2025-08-26T00:00:00"/>
    <s v="I-2025-07074 solicitud de desembolso 1"/>
    <s v="I-2025-07074"/>
    <s v="ECI - Latitud R - Fortalecimiento de la cooperativa RUO"/>
    <x v="2"/>
    <x v="23"/>
    <x v="0"/>
    <s v="Avina Americas – Fundación Avina (AA-FA)"/>
    <x v="6"/>
    <x v="10"/>
    <x v="10"/>
    <s v="Donación efectivo más de U$D 3K y menos de U$D 50K"/>
    <s v="Argentina"/>
    <s v="US Dollar"/>
    <n v="6000"/>
    <n v="6000"/>
    <s v="Pago Completo"/>
    <s v="I-2025-07074 solicitud de desembolso 1"/>
    <s v="D-2025-08-25-25622"/>
  </r>
  <r>
    <d v="2025-08-26T00:00:00"/>
    <s v="Factura C-00005-00000077 Certificación contrato Ecosysteme"/>
    <s v="I-2025-07098"/>
    <s v="ECI - ARG - Requerimientos Traducción y Certificación Acuerdo de Colaboración Avina - Danone"/>
    <x v="0"/>
    <x v="116"/>
    <x v="0"/>
    <s v="Co-inversor - Fundación Avina (FA)"/>
    <x v="6"/>
    <x v="8"/>
    <x v="8"/>
    <s v="Consultoría: Contratación de servicios/Otros"/>
    <s v="Argentina"/>
    <s v="Pesos Argentinos"/>
    <n v="800000"/>
    <n v="589.75"/>
    <s v="Pago Completo"/>
    <s v="Factura C-00005-00000077 Certificación contrato Ecosysteme"/>
    <s v="D-2025-08-20-25584"/>
  </r>
  <r>
    <d v="2025-08-27T00:00:00"/>
    <s v="Baixa de Adiantamento - Emerson Miranda"/>
    <s v="I-2024-06592"/>
    <s v="GCF BRA - Articulador Local Marajó - Emerson Miranda"/>
    <x v="5"/>
    <x v="2"/>
    <x v="0"/>
    <s v="Co-inversor - Fundación Avina (FA)"/>
    <x v="0"/>
    <x v="0"/>
    <x v="0"/>
    <s v="Consultoría: Implementación de Programas"/>
    <s v="Brasil"/>
    <s v="Reales"/>
    <n v="650"/>
    <n v="119.43"/>
    <s v="Pago Completo"/>
    <s v="Baixa de Adiantamento - Emerson Miranda"/>
    <s v="D-2025-08-22-25618"/>
  </r>
  <r>
    <d v="2025-08-27T00:00:00"/>
    <s v="Gabriela Macias - Consultoría"/>
    <s v="I-2025-06985"/>
    <s v="Lazos de Agua: Consultoría Administrativa"/>
    <x v="2"/>
    <x v="121"/>
    <x v="0"/>
    <s v="Co-inversor - Fundación Avina (FA)"/>
    <x v="4"/>
    <x v="12"/>
    <x v="12"/>
    <s v="Consultoría: Implementación de Programas"/>
    <s v="México"/>
    <s v="Pesos Mexicanos"/>
    <n v="92611.36"/>
    <n v="4926.1400000000003"/>
    <s v="Pago Completo"/>
    <s v="Gabriela Macias - Consultoría"/>
    <s v="D-2025-08-26-25633"/>
  </r>
  <r>
    <d v="2025-08-27T00:00:00"/>
    <s v="Pago unico"/>
    <s v="I-2025-07197"/>
    <s v="SURGE FCP | Pabellón de los Cuidados de la Alianza Global por los Cuidados | Instituto de Liderazgo Simone de Beauvoir A.C"/>
    <x v="2"/>
    <x v="124"/>
    <x v="0"/>
    <s v="Avina Americas – Fundación Avina (AA-FA)"/>
    <x v="5"/>
    <x v="5"/>
    <x v="5"/>
    <s v="Donación efectivo más de U$D 3K y menos de U$D 50K"/>
    <s v="México"/>
    <s v="US Dollar"/>
    <n v="33000"/>
    <n v="33000"/>
    <s v="Pago Completo"/>
    <s v="Pago unico"/>
    <s v="D-2025-08-26-25640"/>
  </r>
  <r>
    <d v="2025-08-27T00:00:00"/>
    <s v="Invoice n. 03/2025 - Pago unico"/>
    <s v="I-2025-07174"/>
    <s v="ECI Brasil - Oficina de Dados - Sebrae (ENEC)"/>
    <x v="2"/>
    <x v="90"/>
    <x v="0"/>
    <s v="Co-inversor - Fundación Avina (FA)"/>
    <x v="6"/>
    <x v="10"/>
    <x v="10"/>
    <s v="Consultoría: Contratación de servicios/Otros"/>
    <s v="Brasil"/>
    <s v="US Dollar"/>
    <n v="2400"/>
    <n v="2400"/>
    <s v="Pago Completo"/>
    <s v="Invoice n. 03/2025 - Pago unico"/>
    <s v="D-2025-08-26-25641"/>
  </r>
  <r>
    <d v="2025-08-27T00:00:00"/>
    <s v="Central Jacobina - Pago Único"/>
    <s v="I-2025-07170"/>
    <s v="AMA 11ª: Acesso à Água no Semiárido Brasileiro - Central Jacobina"/>
    <x v="5"/>
    <x v="33"/>
    <x v="0"/>
    <s v="Co-inversor - Fundación Avina (FA)"/>
    <x v="4"/>
    <x v="4"/>
    <x v="4"/>
    <s v="Donación efectivo más de U$D 3K y menos de U$D 50K"/>
    <s v="Brasil"/>
    <s v="Reales"/>
    <n v="200000"/>
    <n v="36747.82"/>
    <s v="Pago Completo"/>
    <s v="Central Jacobina - Pago Único"/>
    <s v="D-2025-08-25-25629"/>
  </r>
  <r>
    <d v="2025-08-27T00:00:00"/>
    <s v="Gabriela Bade Consultoria UE agosto 2025"/>
    <s v="I-2024-06238"/>
    <s v="UE Chile - Periplo Comunicaciones"/>
    <x v="1"/>
    <x v="65"/>
    <x v="0"/>
    <s v="Co-inversor - Fundación Avina (FA)"/>
    <x v="3"/>
    <x v="9"/>
    <x v="9"/>
    <s v="Consultoría: Implementación de Programas"/>
    <s v="Chile"/>
    <s v="Pesos Chilenos"/>
    <n v="815000"/>
    <n v="844.55"/>
    <s v="Pago Completo"/>
    <s v="Gabriela Bade Consultoria UE agosto 2025"/>
    <s v="D-2025-08-23-25621"/>
  </r>
  <r>
    <d v="2025-08-27T00:00:00"/>
    <s v="1st payment Bai Serge"/>
    <s v="I-2025-07150"/>
    <s v="Impulsouth II: JTL&amp;I Grants - Bai Serge - Côte d'Ivoire"/>
    <x v="2"/>
    <x v="63"/>
    <x v="0"/>
    <s v="Co-inversor - Fundación Avina (FA)"/>
    <x v="7"/>
    <x v="22"/>
    <x v="25"/>
    <s v="Donación efectivo más de U$D 3K y menos de U$D 50K"/>
    <s v="Costa de Marfil"/>
    <s v="US Dollar"/>
    <n v="4000"/>
    <n v="4000"/>
    <s v="Pago Completo"/>
    <s v="1st payment Bai Serge"/>
    <s v="D-2025-08-21-25606"/>
  </r>
  <r>
    <d v="2025-08-27T00:00:00"/>
    <s v="Pago Unico - HNK-Coocares-Direto"/>
    <s v="I-2025-07002"/>
    <s v="HNK-Coocares-Direto"/>
    <x v="7"/>
    <x v="51"/>
    <x v="0"/>
    <s v="Co-inversor - Fundación Avina (FA)"/>
    <x v="6"/>
    <x v="10"/>
    <x v="10"/>
    <s v="Donación efectivo más de U$D 3K y menos de U$D 50K"/>
    <s v="Brasil"/>
    <s v="Reales"/>
    <n v="18174"/>
    <n v="3314.91"/>
    <s v="Pago Completo"/>
    <s v="Pago Unico - HNK-Coocares-Direto"/>
    <s v="D-2025-08-26-25631"/>
  </r>
  <r>
    <d v="2025-08-27T00:00:00"/>
    <s v="Reembolso de Despesas de Viagem - Agosto"/>
    <s v="I-2024-06592"/>
    <s v="GCF BRA - Articulador Local Marajó - Emerson Miranda"/>
    <x v="5"/>
    <x v="4"/>
    <x v="0"/>
    <s v="Co-inversor - Fundación Avina (FA)"/>
    <x v="0"/>
    <x v="0"/>
    <x v="0"/>
    <s v="Consultoría: Implementación de Programas"/>
    <s v="Brasil"/>
    <s v="Reales"/>
    <n v="708.78"/>
    <n v="131.02000000000001"/>
    <s v="Pago Completo"/>
    <s v="Reembolso de Despesas de Viagem - Agosto"/>
    <s v="D-2025-08-22-25617"/>
  </r>
  <r>
    <d v="2025-08-27T00:00:00"/>
    <s v="Consultoria Ma. Pia Montero Ago25"/>
    <s v="I-2025-07067"/>
    <s v="UE Chile - Periplo Consultoria MEL M.Montero"/>
    <x v="1"/>
    <x v="65"/>
    <x v="0"/>
    <s v="Co-inversor - Fundación Avina (FA)"/>
    <x v="3"/>
    <x v="9"/>
    <x v="9"/>
    <s v="Consultoría: Implementación de Programas"/>
    <s v="Chile"/>
    <s v="Pesos Chilenos"/>
    <n v="1100000"/>
    <n v="1139.8800000000001"/>
    <s v="Pago Completo"/>
    <s v="Consultoria Ma. Pia Montero Ago25"/>
    <s v="D-2025-08-25-25626"/>
  </r>
  <r>
    <d v="2025-08-27T00:00:00"/>
    <s v="Maria Victoria Arellano consultoría agosto 2025"/>
    <s v="I-2024-06412"/>
    <s v="Consultoría Administrativa Ikatu Maria Victoria Arellano"/>
    <x v="1"/>
    <x v="111"/>
    <x v="0"/>
    <s v="Co-inversor - Fundación Avina (FA)"/>
    <x v="1"/>
    <x v="17"/>
    <x v="17"/>
    <s v="Cooperación Financiera Reembolsable"/>
    <s v="Chile"/>
    <s v="Pesos Chilenos"/>
    <n v="2300000"/>
    <n v="2383.39"/>
    <s v="Pago Completo"/>
    <s v="Maria Victoria Arellano consultoría agosto 2025"/>
    <s v="D-2025-08-21-25611"/>
  </r>
  <r>
    <d v="2025-08-27T00:00:00"/>
    <s v="Miriam - Consultoría"/>
    <s v="I-2025-06975"/>
    <s v="Lazos de Agua: Especialista en Cambio de Comportamiento"/>
    <x v="2"/>
    <x v="121"/>
    <x v="0"/>
    <s v="Co-inversor - Fundación Avina (FA)"/>
    <x v="4"/>
    <x v="12"/>
    <x v="12"/>
    <s v="Consultoría: Implementación de Programas"/>
    <s v="Argentina"/>
    <s v="Pesos Argentinos"/>
    <n v="7110735.2000000002"/>
    <n v="5378.77"/>
    <s v="Pago Completo"/>
    <s v="Miriam - Consultoría"/>
    <s v="D-2025-08-26-25634"/>
  </r>
  <r>
    <d v="2025-08-27T00:00:00"/>
    <s v="Miriam - Consultoría"/>
    <s v="I-2025-06975"/>
    <s v="Lazos de Agua: Especialista en Cambio de Comportamiento"/>
    <x v="2"/>
    <x v="121"/>
    <x v="0"/>
    <s v="Co-inversor - Fundación Avina (FA)"/>
    <x v="4"/>
    <x v="12"/>
    <x v="12"/>
    <s v="Consultoría: Implementación de Programas"/>
    <s v="Argentina"/>
    <s v="Pesos Argentinos"/>
    <n v="411000.49"/>
    <n v="310.89"/>
    <s v="Pago Completo"/>
    <s v="Miriam - Consultoría"/>
    <s v="D-2025-08-26-25635"/>
  </r>
  <r>
    <d v="2025-08-27T00:00:00"/>
    <s v="07th payment a Mariana"/>
    <s v="I-2024-06548"/>
    <s v="Impulsouth II: Community of Practice Facilitator"/>
    <x v="2"/>
    <x v="63"/>
    <x v="0"/>
    <s v="Co-inversor - Fundación Avina (FA)"/>
    <x v="7"/>
    <x v="22"/>
    <x v="26"/>
    <s v="Consultoría: Implementación de Programas"/>
    <s v="Global"/>
    <s v="US Dollar"/>
    <n v="5000"/>
    <n v="5000"/>
    <s v="Pago Completo"/>
    <s v="07th payment a Mariana"/>
    <s v="D-2025-08-27-25643"/>
  </r>
  <r>
    <d v="2025-08-27T00:00:00"/>
    <s v="SPM - Pagamento Único"/>
    <s v="I-2025-07171"/>
    <s v="AMA 11ª: Acesso à Água no Semiárido Brasileiro - SPM"/>
    <x v="5"/>
    <x v="33"/>
    <x v="0"/>
    <s v="Co-inversor - Fundación Avina (FA)"/>
    <x v="4"/>
    <x v="4"/>
    <x v="4"/>
    <s v="Donación efectivo más de U$D 3K y menos de U$D 50K"/>
    <s v="Brasil"/>
    <s v="Reales"/>
    <n v="109500"/>
    <n v="20119.43"/>
    <s v="Pago Completo"/>
    <s v="SPM - Pagamento Único"/>
    <s v="D-2025-08-25-25630"/>
  </r>
  <r>
    <d v="2025-08-28T00:00:00"/>
    <s v="Couta 7/12 - Paz Gonzalez"/>
    <s v="I-2024-06790"/>
    <s v="Avina: Consultoría Programática Biomas y Accion Climática (Paz Gonzalez)"/>
    <x v="2"/>
    <x v="101"/>
    <x v="0"/>
    <s v="Avina Americas – Fundación Avina (AA-FA)"/>
    <x v="7"/>
    <x v="14"/>
    <x v="14"/>
    <s v="Consultoría: Implementación de Programas"/>
    <s v="Argentina"/>
    <s v="Pesos Argentinos"/>
    <n v="3658136.84"/>
    <n v="2767.12"/>
    <s v="Pago Completo"/>
    <s v="Couta 7/12 - Paz Gonzalez"/>
    <s v="D-2025-08-20-25592"/>
  </r>
  <r>
    <d v="2025-08-28T00:00:00"/>
    <s v="Primer desembolso enmienda - ECU Ejercicio de derechos y promoción del RI en Cuenca"/>
    <s v="I-2024-06670"/>
    <s v="Latitud R - ECU Ejercicio de derechos y promoción del RI en Cuenca"/>
    <x v="2"/>
    <x v="117"/>
    <x v="0"/>
    <s v="Co-inversor - Fundación Avina (FA)"/>
    <x v="6"/>
    <x v="10"/>
    <x v="10"/>
    <s v="Donación efectivo más de U$D 3K y menos de U$D 50K"/>
    <s v="Ecuador"/>
    <s v="US Dollar"/>
    <n v="20000"/>
    <n v="20000"/>
    <s v="Pago Completo"/>
    <s v="Primer desembolso enmienda - ECU Ejercicio de derechos y promoción del RI en Cuenca"/>
    <s v="D-2025-08-27-25648"/>
  </r>
  <r>
    <d v="2025-08-28T00:00:00"/>
    <s v="Reembolso gastos viajes Paz"/>
    <s v="I-2024-06790"/>
    <s v="Avina: Consultoría Programática Biomas y Accion Climática (Paz Gonzalez)"/>
    <x v="2"/>
    <x v="125"/>
    <x v="0"/>
    <s v="Co-inversor - Fundación Avina (FA)"/>
    <x v="7"/>
    <x v="14"/>
    <x v="41"/>
    <s v="Consultoría: Implementación de Programas"/>
    <s v="Argentina"/>
    <s v="US Dollar"/>
    <n v="499.96"/>
    <n v="499.96"/>
    <s v="Pago Completo"/>
    <s v="Reembolso gastos viajes Paz"/>
    <s v="D-2025-08-18-25570"/>
  </r>
  <r>
    <d v="2025-08-28T00:00:00"/>
    <s v="Reintegro Margarita - Gasto de alimentación"/>
    <s v="I-2025-06906"/>
    <s v="Encuentro Interestatal de Organizaciones Comunitarias de Servicios de Agua y Saneamiento en Oaxaca, México"/>
    <x v="6"/>
    <x v="27"/>
    <x v="0"/>
    <s v="Co-inversor - Fundación Avina (FA)"/>
    <x v="4"/>
    <x v="12"/>
    <x v="12"/>
    <s v="Organizado por Avina"/>
    <s v="México"/>
    <s v="Pesos Mexicanos"/>
    <n v="291"/>
    <n v="15.57"/>
    <s v="Pago Completo"/>
    <s v="Reintegro Margarita - Gasto de alimentación"/>
    <s v="D-2025-08-21-25609"/>
  </r>
  <r>
    <d v="2025-08-28T00:00:00"/>
    <s v="UE Mx - 1615 FA Mx - Consultoria Evaluacion, Monitoreo y Aprendizaje - Agosto"/>
    <s v="I-2025-06834"/>
    <s v="UE Mx - Consultoría de evaluación, monitoreo y aprendizaje"/>
    <x v="6"/>
    <x v="100"/>
    <x v="0"/>
    <s v="Co-inversor - Fundación Avina (FA)"/>
    <x v="3"/>
    <x v="9"/>
    <x v="9"/>
    <s v="Consultoría: Implementación de Programas"/>
    <s v="México"/>
    <s v="Pesos Mexicanos"/>
    <n v="25963.4"/>
    <n v="1389.16"/>
    <s v="Pago Completo"/>
    <s v="UE Mx - 1615 FA Mx - Consultoria Evaluacion, Monitoreo y Aprendizaje - Agosto"/>
    <s v="D-2025-08-25-25627"/>
  </r>
  <r>
    <d v="2025-08-29T00:00:00"/>
    <s v="Fac 11 - Margarita Gutierrez - Consultoría"/>
    <s v="I-2025-07049"/>
    <s v="Lazos de Agua: Programmatic and Strategy Support Mexico"/>
    <x v="2"/>
    <x v="105"/>
    <x v="0"/>
    <s v="Avina Americas – Fundación Avina (AA-FA)"/>
    <x v="4"/>
    <x v="12"/>
    <x v="12"/>
    <s v="Consultoría: Implementación de Programas"/>
    <s v="México"/>
    <s v="Pesos Mexicanos"/>
    <n v="61220.51"/>
    <n v="3256.41"/>
    <s v="Pago Completo"/>
    <s v="Fac 11 - Margarita Gutierrez - Consultoría"/>
    <s v="D-2025-08-28-25654"/>
  </r>
  <r>
    <d v="2025-08-29T00:00:00"/>
    <s v="Factura  20601634512-03-B001-8621 - - pago 2 Sinba"/>
    <s v="I-2024-06676"/>
    <s v="Latitud R - PER - Consultoría para la actualización de la Estrategia de Integración de Recicladores en la Cadena de Valor del Reciclaje"/>
    <x v="2"/>
    <x v="49"/>
    <x v="0"/>
    <s v="Co-inversor - Fundación Avina (FA)"/>
    <x v="6"/>
    <x v="10"/>
    <x v="10"/>
    <s v="Consultoría: Contratación de servicios/Otros"/>
    <s v="Perú"/>
    <s v="US Dollar"/>
    <n v="4800"/>
    <n v="4800"/>
    <s v="Pago Completo"/>
    <s v="Factura  20601634512-03-B001-8621 - - pago 2 Sinba"/>
    <s v="D-2025-08-28-25665"/>
  </r>
  <r>
    <d v="2025-08-29T00:00:00"/>
    <s v="I-2025-07233 - Pago Wix"/>
    <s v="I-2025-07233"/>
    <s v="D@WF - Hosting Landing Page 2"/>
    <x v="4"/>
    <x v="29"/>
    <x v="2"/>
    <s v="Co-inversor - Avina Americas (AA)"/>
    <x v="3"/>
    <x v="7"/>
    <x v="7"/>
    <s v="Consultoría: Contratación de servicios/Otros"/>
    <s v="México"/>
    <s v="US Dollar"/>
    <n v="156.27000000000001"/>
    <n v="156.27000000000001"/>
    <s v="Pago Completo"/>
    <s v="I-2025-07233 - Pago Wix"/>
    <s v="D-2025-08-28-25666"/>
  </r>
  <r>
    <d v="2025-08-29T00:00:00"/>
    <s v="I-2025-07211 reembolso gastos tiquetes Diana Castillo"/>
    <s v="I-2025-07211"/>
    <s v="ECI - LR- Consultoría Apoyo Técnico en Colombia y Centro América 2025/2"/>
    <x v="2"/>
    <x v="23"/>
    <x v="0"/>
    <s v="Avina Americas – Fundación Avina (AA-FA)"/>
    <x v="6"/>
    <x v="8"/>
    <x v="8"/>
    <s v="Consultoría: Implementación de Programas"/>
    <s v="Colombia"/>
    <s v="US Dollar"/>
    <n v="1000"/>
    <n v="1000"/>
    <s v="Pago Completo"/>
    <s v="I-2025-07211 reembolso gastos tiquetes Diana Castillo"/>
    <s v="D-2025-08-28-25653"/>
  </r>
  <r>
    <d v="2025-08-29T00:00:00"/>
    <s v="I-2025-07211 Saldo reembolso compra tkts y Anticipo gastos viaje"/>
    <s v="I-2025-07211"/>
    <s v="ECI - LR- Consultoría Apoyo Técnico en Colombia y Centro América 2025/2"/>
    <x v="2"/>
    <x v="107"/>
    <x v="0"/>
    <s v="Avina Americas – Fundación Avina (AA-FA)"/>
    <x v="6"/>
    <x v="8"/>
    <x v="8"/>
    <s v="Consultoría: Implementación de Programas"/>
    <s v="Colombia"/>
    <s v="US Dollar"/>
    <n v="500"/>
    <n v="500"/>
    <s v="Pago Completo"/>
    <s v="I-2025-07211 Saldo reembolso compra tkts y Anticipo gastos viaje"/>
    <s v="D-2025-08-28-25655"/>
  </r>
  <r>
    <d v="2025-08-29T00:00:00"/>
    <s v="Facturas 51802 y 53775 AllegroTour (viaje a Ginebra Tratado Plasticos)"/>
    <s v="I-2025-07139"/>
    <s v="ECI - Consultoría Gestión Programática Apoyo Técnico Latitud R y ECI  Brasil - 2"/>
    <x v="2"/>
    <x v="126"/>
    <x v="0"/>
    <s v="Avina Americas – Fundación Avina (AA-FA)"/>
    <x v="6"/>
    <x v="8"/>
    <x v="8"/>
    <s v="Consultoría: Implementación de Programas"/>
    <s v="Brasil"/>
    <s v="US Dollar"/>
    <n v="5992.4"/>
    <n v="5992.4"/>
    <s v="Pago Completo"/>
    <s v="Facturas 51802 y 53775 AllegroTour (viaje a Ginebra Tratado Plasticos)"/>
    <s v="D-2025-08-28-25659"/>
  </r>
  <r>
    <d v="2025-08-29T00:00:00"/>
    <s v="Facturas 54557/54587/ 58154y 58588 Allegro Tours viajes Paula a Brasília"/>
    <s v="I-2025-07139"/>
    <s v="ECI - Consultoría Gestión Programática Apoyo Técnico Latitud R y ECI  Brasil - 2"/>
    <x v="2"/>
    <x v="90"/>
    <x v="0"/>
    <s v="Co-inversor - Fundación Avina (FA)"/>
    <x v="6"/>
    <x v="8"/>
    <x v="8"/>
    <s v="Consultoría: Implementación de Programas"/>
    <s v="Brasil"/>
    <s v="US Dollar"/>
    <n v="648.66"/>
    <n v="648.66"/>
    <s v="Pago Completo"/>
    <s v="Facturas 54557/54587/ 58154y 58588 Allegro Tours viajes Paula a Brasília"/>
    <s v="D-2025-08-28-25662"/>
  </r>
  <r>
    <d v="2025-08-29T00:00:00"/>
    <s v="6to Des. 3er ingreso de fondos FGCH A00622"/>
    <s v="I-2023-05473"/>
    <s v="UE Redes Chaco - FGCH"/>
    <x v="0"/>
    <x v="56"/>
    <x v="0"/>
    <s v="Co-inversor - Fundación Avina (FA)"/>
    <x v="0"/>
    <x v="11"/>
    <x v="11"/>
    <s v="Donación efectivo más de U$D 50K"/>
    <s v="Argentina"/>
    <s v="US Dollar"/>
    <n v="186563"/>
    <n v="186563"/>
    <s v="Pago Completo"/>
    <s v="6to Des. 3er ingreso de fondos FGCH A00622"/>
    <s v="D-2025-08-29-25671"/>
  </r>
  <r>
    <d v="2025-08-29T00:00:00"/>
    <s v="I-07216 - Boleto de avión Fernando Francia"/>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Fernando Francia"/>
    <s v="D-2025-08-28-25663"/>
  </r>
  <r>
    <d v="2025-08-29T00:00:00"/>
    <s v="Viáticos Margarita- Taller Oaxaca"/>
    <s v="I-2025-07176"/>
    <s v="Taller de refinamiento de la propuesta de proyecto Agua segura y sostenible: estrategia Oaxaca"/>
    <x v="2"/>
    <x v="27"/>
    <x v="0"/>
    <s v="Co-inversor - Fundación Avina (FA)"/>
    <x v="4"/>
    <x v="12"/>
    <x v="12"/>
    <s v="Contratación de servicios/Viajes/Hoteles/Viáticos"/>
    <s v="México"/>
    <s v="US Dollar"/>
    <n v="197.4"/>
    <n v="197.4"/>
    <s v="Pago Completo"/>
    <s v="Viáticos Margarita- Taller Oaxaca"/>
    <s v="D-2025-08-21-25605"/>
  </r>
  <r>
    <d v="2025-08-29T00:00:00"/>
    <s v="Desembolso adicional - EMCHA"/>
    <s v="I-2023-05937"/>
    <s v="POV-PY SUNU: Tejiendo Redes para la Incidencia Climática."/>
    <x v="2"/>
    <x v="40"/>
    <x v="0"/>
    <s v="Co-inversor - Fundación Avina (FA)"/>
    <x v="0"/>
    <x v="11"/>
    <x v="11"/>
    <s v="Donación efectivo más de U$D 50K"/>
    <s v="Paraguay"/>
    <s v="US Dollar"/>
    <n v="20000"/>
    <n v="20000"/>
    <s v="Pago Completo"/>
    <s v="Desembolso adicional - EMCHA"/>
    <s v="D-2025-08-28-25649"/>
  </r>
  <r>
    <d v="2025-08-29T00:00:00"/>
    <s v="Pasajes aereos tajeta Daniela Torres"/>
    <s v="I-2025-07186"/>
    <s v="NDC Bolivia: Taller Cochabamba"/>
    <x v="2"/>
    <x v="112"/>
    <x v="0"/>
    <s v="Co-inversor - Fundación Avina (FA)"/>
    <x v="7"/>
    <x v="22"/>
    <x v="25"/>
    <s v="Organizado por Avina"/>
    <s v="Bolivia"/>
    <s v="US Dollar"/>
    <n v="144.51"/>
    <n v="144.51"/>
    <s v="Pago Completo"/>
    <s v="Pasajes aereos tajeta Daniela Torres"/>
    <s v="D-2025-08-13-25554"/>
  </r>
  <r>
    <d v="2025-08-29T00:00:00"/>
    <s v="I-2025-06876 Invoice no. 4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4 honorarios Alejandra Calderon"/>
    <s v="D-2025-08-28-25657"/>
  </r>
  <r>
    <d v="2025-08-29T00:00:00"/>
    <s v="Fac 51535 - Allegrotour - Hospedaje CDMX Juana Penayo"/>
    <s v="I-2025-06860"/>
    <s v="Lazos de Agua: Consultoria Programática País"/>
    <x v="2"/>
    <x v="105"/>
    <x v="0"/>
    <s v="Avina Americas – Fundación Avina (AA-FA)"/>
    <x v="4"/>
    <x v="12"/>
    <x v="12"/>
    <s v="Consultoría: Implementación de Programas"/>
    <s v="Paraguay"/>
    <s v="US Dollar"/>
    <n v="302"/>
    <n v="302"/>
    <s v="Pago Completo"/>
    <s v="Fac 51535 - Allegrotour - Hospedaje CDMX Juana Penayo"/>
    <s v="D-2025-08-14-25559"/>
  </r>
  <r>
    <d v="2025-08-29T00:00:00"/>
    <s v="F 58584 - Allegrotour - Ticket Aereo BA/ASUN/BA"/>
    <s v="I-2025-06860"/>
    <s v="Lazos de Agua: Consultoria Programática País"/>
    <x v="2"/>
    <x v="105"/>
    <x v="0"/>
    <s v="Avina Americas – Fundación Avina (AA-FA)"/>
    <x v="4"/>
    <x v="12"/>
    <x v="12"/>
    <s v="Consultoría: Implementación de Programas"/>
    <s v="Paraguay"/>
    <s v="US Dollar"/>
    <n v="421.3"/>
    <n v="421.3"/>
    <s v="Pago Completo"/>
    <s v="F 58584 - Allegrotour - Ticket Aereo BA/ASUN/BA"/>
    <s v="D-2025-08-14-25558"/>
  </r>
  <r>
    <d v="2025-08-29T00:00:00"/>
    <s v="Facturas 57656/58155/60701 - viajes a Ginebra Tratado Plasticos y Bogotá UCD"/>
    <s v="I-2025-06881"/>
    <s v="ECI - Consultoria gestión Unidad Ciencia de Datos"/>
    <x v="2"/>
    <x v="126"/>
    <x v="0"/>
    <s v="Avina Americas – Fundación Avina (AA-FA)"/>
    <x v="6"/>
    <x v="8"/>
    <x v="8"/>
    <s v="Consultoría: Implementación de Programas"/>
    <s v="Global"/>
    <s v="US Dollar"/>
    <n v="5546.5"/>
    <n v="5546.5"/>
    <s v="Pago Completo"/>
    <s v="Facturas 57656/58155/60701 - viajes a Ginebra Tratado Plasticos y Bogotá UCD"/>
    <s v="D-2025-08-28-25660"/>
  </r>
  <r>
    <d v="2025-08-29T00:00:00"/>
    <s v="F 60695 Allegrotours - Cargo de Reemisión Pasaje Colombia - Miriam"/>
    <s v="I-2025-06975"/>
    <s v="Lazos de Agua: Especialista en Cambio de Comportamiento"/>
    <x v="2"/>
    <x v="105"/>
    <x v="0"/>
    <s v="Avina Americas – Fundación Avina (AA-FA)"/>
    <x v="4"/>
    <x v="12"/>
    <x v="12"/>
    <s v="Consultoría: Implementación de Programas"/>
    <s v="Argentina"/>
    <s v="US Dollar"/>
    <n v="152.4"/>
    <n v="152.4"/>
    <s v="Pago Completo"/>
    <s v="F 60695 Allegrotours - Cargo de Reemisión Pasaje Colombia - Miriam"/>
    <s v="D-2025-08-22-25612"/>
  </r>
  <r>
    <d v="2025-08-29T00:00:00"/>
    <s v="Honorarios Agosto 2025 - Fiorella Tomasello"/>
    <s v="I-2025-06833"/>
    <s v="UE Redes Chaco - consultoría administrativa (Fiorella Tomasello)"/>
    <x v="0"/>
    <x v="56"/>
    <x v="0"/>
    <s v="Co-inversor - Fundación Avina (FA)"/>
    <x v="0"/>
    <x v="0"/>
    <x v="0"/>
    <s v="Consultoría: Implementación de Programas"/>
    <s v="Argentina"/>
    <s v="Pesos Argentinos"/>
    <n v="2115600"/>
    <n v="1587.1"/>
    <s v="Pago Completo"/>
    <s v="Honorarios Agosto 2025 - Fiorella Tomasello"/>
    <s v="D-2025-08-29-25670"/>
  </r>
  <r>
    <d v="2025-08-29T00:00:00"/>
    <s v="Desembolso 2/2 (30%) - UNSAM"/>
    <s v="I-2025-06846"/>
    <s v="UE Redes Chaco - fondos de innovación (UNSAM)"/>
    <x v="0"/>
    <x v="56"/>
    <x v="0"/>
    <s v="Co-inversor - Fundación Avina (FA)"/>
    <x v="0"/>
    <x v="11"/>
    <x v="11"/>
    <s v="Donación efectivo más de U$D 3K y menos de U$D 50K"/>
    <s v="Argentina"/>
    <s v="Pesos Argentinos"/>
    <n v="7002600"/>
    <n v="5218.03"/>
    <s v="Pago Completo"/>
    <s v="Desembolso 2/2 (30%) - UNSAM"/>
    <s v="D-2025-08-28-25661"/>
  </r>
  <r>
    <d v="2025-08-29T00:00:00"/>
    <s v="Maria León Consultoría UE agosto 2025"/>
    <s v="I-2025-06938"/>
    <s v="UE Chile: Periplo Consultoria Maria Alejandra Leon"/>
    <x v="1"/>
    <x v="65"/>
    <x v="0"/>
    <s v="Co-inversor - Fundación Avina (FA)"/>
    <x v="3"/>
    <x v="9"/>
    <x v="9"/>
    <s v="Consultoría: Implementación de Programas"/>
    <s v="Chile"/>
    <s v="Pesos Chilenos"/>
    <n v="2388750"/>
    <n v="2469.04"/>
    <s v="Pago Completo"/>
    <s v="Maria León Consultoría UE agosto 2025"/>
    <s v="D-2025-08-21-25610"/>
  </r>
  <r>
    <d v="2025-08-29T00:00:00"/>
    <s v="Pago unico | Morras vs Fundamentalismos"/>
    <s v="I-2025-07109"/>
    <s v="SURGE | Morras vs Fundamentalismos"/>
    <x v="2"/>
    <x v="75"/>
    <x v="0"/>
    <s v="Avina Americas – Fundación Avina (AA-FA)"/>
    <x v="5"/>
    <x v="5"/>
    <x v="5"/>
    <s v="Consultoría: Inversiones"/>
    <s v="México"/>
    <s v="US Dollar"/>
    <n v="20000"/>
    <n v="20000"/>
    <s v="Pago Completo"/>
    <s v="Pago unico | Morras vs Fundamentalismos"/>
    <s v="D-2025-08-28-25652"/>
  </r>
  <r>
    <d v="2025-08-29T00:00:00"/>
    <s v="Cuenta de cobro 1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1_07211 Diana Castillo"/>
    <s v="D-2025-08-28-25651"/>
  </r>
  <r>
    <d v="2025-08-29T00:00:00"/>
    <s v="I-2025-06832 - Invoice 8 - Pago honorarios Mafer Pineda"/>
    <s v="I-2025-06832"/>
    <s v="ECI - Consultoría Programática Apoyo Técnico Latitud R y ECI – Perú"/>
    <x v="2"/>
    <x v="117"/>
    <x v="0"/>
    <s v="Co-inversor - Fundación Avina (FA)"/>
    <x v="6"/>
    <x v="8"/>
    <x v="8"/>
    <s v="Consultoría: Implementación de Programas"/>
    <s v="Perú"/>
    <s v="Nuevos Soles Peruanos"/>
    <n v="22000"/>
    <n v="6200.68"/>
    <s v="Pago Completo"/>
    <s v="I-2025-06832 - Invoice 8 - Pago honorarios Mafer Pineda"/>
    <s v="D-2025-08-28-25658"/>
  </r>
  <r>
    <d v="2025-08-29T00:00:00"/>
    <s v="Pago 3/3 - I-2024-06294 - Invoice 4/2025"/>
    <s v="I-2024-06294"/>
    <s v="Latitud R-BRA - Fortalecimento Rede Sul - MG"/>
    <x v="2"/>
    <x v="117"/>
    <x v="0"/>
    <s v="Co-inversor - Fundación Avina (FA)"/>
    <x v="6"/>
    <x v="10"/>
    <x v="10"/>
    <s v="Consultoría: Implementación de Programas"/>
    <s v="Brasil"/>
    <s v="US Dollar"/>
    <n v="1500"/>
    <n v="1500"/>
    <s v="Pago Completo"/>
    <s v="Pago 3/3 - I-2024-06294 - Invoice 4/2025"/>
    <s v="D-2025-08-27-25646"/>
  </r>
  <r>
    <d v="2025-08-29T00:00:00"/>
    <s v="FC 56830 Pago alojamiento - Eva Eduarda"/>
    <s v="I-2024-06154"/>
    <s v="Biomas II :  Apoio à Coordenação Programática (Eva Eduarda)"/>
    <x v="2"/>
    <x v="103"/>
    <x v="0"/>
    <s v="Avina Americas – Fundación Avina (AA-FA)"/>
    <x v="0"/>
    <x v="0"/>
    <x v="0"/>
    <s v="Consultoría: Implementación de Programas"/>
    <s v="Brasil"/>
    <s v="US Dollar"/>
    <n v="340"/>
    <n v="340"/>
    <s v="Pago Completo"/>
    <s v="FC 56830 Pago alojamiento - Eva Eduarda"/>
    <s v="D-2025-08-05-25506"/>
  </r>
  <r>
    <d v="2025-08-29T00:00:00"/>
    <s v="factura 45192 - Allegro Tours - Viaje centroamerica Benjamin Pardo"/>
    <s v="I-2025-06837"/>
    <s v="ECI - Latitud R - Consultoría para apoyo a Aceleradora de Negocios de Latitud R"/>
    <x v="2"/>
    <x v="89"/>
    <x v="0"/>
    <s v="Co-inversor - Fundación Avina (FA)"/>
    <x v="6"/>
    <x v="8"/>
    <x v="8"/>
    <s v="Consultoría: Implementación de Programas"/>
    <s v="Chile"/>
    <s v="US Dollar"/>
    <n v="57.85"/>
    <n v="57.85"/>
    <s v="Pago Completo"/>
    <s v="factura 45192 - Allegro Tours - Viaje centroamerica Benjamin Pardo"/>
    <s v="D-2025-06-03-25141"/>
  </r>
  <r>
    <d v="2025-08-29T00:00:00"/>
    <s v="Pago único - ABRAMPA"/>
    <s v="I-2025-07004"/>
    <s v="Amazonía: ABRAMPA/REDEMPA - Cooperação entre fiscais ambientais BR-COL"/>
    <x v="2"/>
    <x v="103"/>
    <x v="0"/>
    <s v="Avina Americas – Fundación Avina (AA-FA)"/>
    <x v="0"/>
    <x v="11"/>
    <x v="11"/>
    <s v="Donación efectivo más de U$D 50K"/>
    <s v="Brasil"/>
    <s v="US Dollar"/>
    <n v="60000"/>
    <n v="60000"/>
    <s v="Pago Completo"/>
    <s v="Pago único - ABRAMPA"/>
    <s v="D-2025-08-28-25656"/>
  </r>
  <r>
    <d v="2025-08-31T00:00:00"/>
    <s v="F 6553 - Ona - Licencia Plataforma"/>
    <s v="I-2025-07180"/>
    <s v="Lazos de Agua: Licencia Plataforma DOCSAS"/>
    <x v="4"/>
    <x v="80"/>
    <x v="2"/>
    <s v="Co-inversor - Avina Americas (AA)"/>
    <x v="4"/>
    <x v="24"/>
    <x v="24"/>
    <s v="Consultoría: Contratación de servicios/Otros"/>
    <s v="Ecuador"/>
    <s v="US Dollar"/>
    <n v="1910.4"/>
    <n v="1910.4"/>
    <s v="Pago Completo"/>
    <s v="F 6553 - Ona - Licencia Plataforma"/>
    <s v="D-2025-08-27-25644"/>
  </r>
  <r>
    <d v="2025-09-01T00:00:00"/>
    <s v="Pago DeepL Translate para BASE - tarjeta Victoria Matusevich"/>
    <s v="I-2025-07158"/>
    <s v="BASE SKOLL: Compra Deepl Translate"/>
    <x v="2"/>
    <x v="103"/>
    <x v="0"/>
    <s v="Avina Americas – Fundación Avina (AA-FA)"/>
    <x v="7"/>
    <x v="22"/>
    <x v="25"/>
    <s v="Consultoría: Contratación de servicios/Otros"/>
    <s v="Global"/>
    <s v="US Dollar"/>
    <n v="344.88"/>
    <n v="344.88"/>
    <s v="Pago Completo"/>
    <m/>
    <s v="D-2025-08-07-25527"/>
  </r>
  <r>
    <d v="2025-09-01T00:00:00"/>
    <s v="Produto E1-25"/>
    <s v="I-2024-06267"/>
    <s v="GCF BRA | Communication services - Agency Angola"/>
    <x v="2"/>
    <x v="2"/>
    <x v="0"/>
    <s v="Co-inversor - Fundación Avina (FA)"/>
    <x v="0"/>
    <x v="11"/>
    <x v="11"/>
    <s v="Consultoría: Implementación de Programas"/>
    <s v="Brasil"/>
    <s v="US Dollar"/>
    <n v="16800"/>
    <n v="16800"/>
    <s v="Pago Completo"/>
    <m/>
    <s v="D-2025-09-01-25677"/>
  </r>
  <r>
    <d v="2025-09-01T00:00:00"/>
    <s v="Factura 02 0120 - Desembolso 1"/>
    <s v="I-2025-06930"/>
    <s v="ECI - ARG - Intervención en Mendoza (Alamo)"/>
    <x v="0"/>
    <x v="120"/>
    <x v="0"/>
    <s v="Co-inversor - Fundación Avina (FA)"/>
    <x v="6"/>
    <x v="10"/>
    <x v="10"/>
    <s v="Donación efectivo más de U$D 3K y menos de U$D 50K"/>
    <s v="Argentina"/>
    <s v="Pesos Argentinos"/>
    <n v="10000000"/>
    <n v="7288.63"/>
    <s v="Pago Completo"/>
    <m/>
    <s v="D-2025-08-28-25664"/>
  </r>
  <r>
    <d v="2025-09-01T00:00:00"/>
    <s v="Pago Hotel y Salón Reunión Equipo Clima"/>
    <s v="I-2025-07141"/>
    <s v="Reunión de Equipo Clima"/>
    <x v="2"/>
    <x v="27"/>
    <x v="0"/>
    <s v="Co-inversor - Fundación Avina (FA)"/>
    <x v="7"/>
    <x v="14"/>
    <x v="14"/>
    <s v="Organizado por Avina"/>
    <s v="Global"/>
    <s v="US Dollar"/>
    <n v="8267"/>
    <n v="8267"/>
    <s v="Pago Completo"/>
    <m/>
    <s v="D-2025-08-28-25667"/>
  </r>
  <r>
    <d v="2025-09-02T00:00:00"/>
    <s v="Pago único Alquiler de sala para reunión Impulsouth 28ago25"/>
    <s v="I-2025-07229"/>
    <s v="Impulsouth II: Alquiler de Sala Coordinación de Proyecto"/>
    <x v="2"/>
    <x v="63"/>
    <x v="0"/>
    <s v="Co-inversor - Fundación Avina (FA)"/>
    <x v="7"/>
    <x v="22"/>
    <x v="26"/>
    <s v="Organizado por Avina"/>
    <s v="Argentina"/>
    <s v="US Dollar"/>
    <n v="115"/>
    <n v="115"/>
    <s v="Pago Completo"/>
    <m/>
    <s v="D-2025-08-29-25669"/>
  </r>
  <r>
    <d v="2025-09-02T00:00:00"/>
    <s v="Fac FAVII005 Technical Control Corporation - Consultoría"/>
    <s v="I-2024-06723"/>
    <s v="Lazos de Agua: contratación especialista MEL"/>
    <x v="2"/>
    <x v="105"/>
    <x v="0"/>
    <s v="Avina Americas – Fundación Avina (AA-FA)"/>
    <x v="4"/>
    <x v="12"/>
    <x v="12"/>
    <s v="Consultoría: Implementación de Programas"/>
    <s v="Paraguay"/>
    <s v="Pesos Argentinos"/>
    <n v="6816667"/>
    <n v="5149.2"/>
    <s v="Pago Completo"/>
    <m/>
    <s v="D-2025-09-01-25679"/>
  </r>
  <r>
    <d v="2025-09-02T00:00:00"/>
    <s v="Primer desembolso enmienda"/>
    <s v="I-2024-06520"/>
    <s v="Latitud R ECU Fortalecimiento Operacional COOP. COAMA piloto de modelo de negocios"/>
    <x v="2"/>
    <x v="117"/>
    <x v="0"/>
    <s v="Co-inversor - Fundación Avina (FA)"/>
    <x v="6"/>
    <x v="10"/>
    <x v="10"/>
    <s v="Donación efectivo más de U$D 3K y menos de U$D 50K"/>
    <s v="Ecuador"/>
    <s v="US Dollar"/>
    <n v="12001.25"/>
    <n v="12001.25"/>
    <s v="Pago Completo"/>
    <m/>
    <s v="D-2025-09-01-25678"/>
  </r>
  <r>
    <d v="2025-09-02T00:00:00"/>
    <s v="1er Pago de la Consultoría Gonzalo Choque"/>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10091.25"/>
    <n v="10091.25"/>
    <s v="Pago Completo"/>
    <m/>
    <s v="D-2025-08-28-25668"/>
  </r>
  <r>
    <d v="2025-09-02T00:00:00"/>
    <s v="Couta 6/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21-25595"/>
  </r>
  <r>
    <d v="2025-09-02T00:00:00"/>
    <s v="Invoice 004/2025 - pago 4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m/>
    <s v="D-2025-08-29-25672"/>
  </r>
  <r>
    <d v="2025-09-02T00:00:00"/>
    <s v="Emigdia Ybañez - Consultoría"/>
    <s v="I-2025-07048"/>
    <s v="Lazos de Agua: Consultoría en Comunicación"/>
    <x v="2"/>
    <x v="105"/>
    <x v="0"/>
    <s v="Avina Americas – Fundación Avina (AA-FA)"/>
    <x v="4"/>
    <x v="12"/>
    <x v="12"/>
    <s v="Consultoría: Implementación de Programas"/>
    <s v="Paraguay"/>
    <s v="Guaranies Paraguayos"/>
    <n v="34203282.539999999"/>
    <n v="4385.6000000000004"/>
    <s v="Pago Completo"/>
    <m/>
    <s v="D-2025-08-27-25647"/>
  </r>
  <r>
    <d v="2025-09-02T00:00:00"/>
    <s v="Couta 5/12"/>
    <s v="I-2024-06790"/>
    <s v="Avina: Consultoría Programática Biomas y Accion Climática (Paz Gonzalez)"/>
    <x v="2"/>
    <x v="40"/>
    <x v="0"/>
    <s v="Co-inversor - Fundación Avina (FA)"/>
    <x v="0"/>
    <x v="0"/>
    <x v="0"/>
    <s v="Consultoría: Implementación de Programas"/>
    <s v="Argentina"/>
    <s v="Pesos Argentinos"/>
    <n v="3658136.84"/>
    <n v="2763.3"/>
    <s v="Pago Completo"/>
    <m/>
    <s v="D-2025-08-07-25522"/>
  </r>
  <r>
    <d v="2025-09-02T00:00:00"/>
    <s v="Fac 2 Girolabs - Mantenimiento Web"/>
    <s v="I-2025-07061"/>
    <s v="Lazos de Agua: Actualización web"/>
    <x v="2"/>
    <x v="121"/>
    <x v="0"/>
    <s v="Co-inversor - Fundación Avina (FA)"/>
    <x v="4"/>
    <x v="4"/>
    <x v="4"/>
    <s v="Consultoría: Contratación de servicios/Otros"/>
    <s v="Global"/>
    <s v="US Dollar"/>
    <n v="1092"/>
    <n v="1092"/>
    <s v="Pago Completo"/>
    <m/>
    <s v="D-2025-09-01-25676"/>
  </r>
  <r>
    <d v="2025-09-03T00:00:00"/>
    <s v="Reemb. Angelica A-1806 Semiárido Show"/>
    <s v="I-2025-06814"/>
    <s v="WTT GER - Viagens 2025 - Via Aérea e adiantamentos"/>
    <x v="3"/>
    <x v="114"/>
    <x v="0"/>
    <s v="WTT Institucional"/>
    <x v="2"/>
    <x v="2"/>
    <x v="2"/>
    <s v="Contratación de servicios/Viajes/Hoteles/Viáticos"/>
    <s v="Brasil"/>
    <s v="Reales"/>
    <n v="265.67"/>
    <n v="48.96"/>
    <s v="Pago Completo"/>
    <m/>
    <s v="D-2025-09-03-25689"/>
  </r>
  <r>
    <d v="2025-09-03T00:00:00"/>
    <s v="Pago 4/4 ano 2 - NF 128/2025"/>
    <s v="I-2023-05544"/>
    <s v="HNK BR - Assessoria Projeto Heineken Redesul/MG - RC8"/>
    <x v="7"/>
    <x v="51"/>
    <x v="0"/>
    <s v="Co-inversor - Fundación Avina (FA)"/>
    <x v="6"/>
    <x v="10"/>
    <x v="10"/>
    <s v="Consultoría: Implementación de Programas"/>
    <s v="Brasil"/>
    <s v="Reales"/>
    <n v="19066.5"/>
    <n v="3499.6"/>
    <s v="Pago Completo"/>
    <m/>
    <s v="D-2025-08-27-25645"/>
  </r>
  <r>
    <d v="2025-09-03T00:00:00"/>
    <s v="NF 107 Estudio Jambo - Tradução do relatório anual 2024"/>
    <s v="I-2025-06821"/>
    <s v="WTT COM - Materiais e serviços para comun. de projetos 2025"/>
    <x v="3"/>
    <x v="114"/>
    <x v="0"/>
    <s v="WTT Institucional"/>
    <x v="2"/>
    <x v="2"/>
    <x v="2"/>
    <s v="Consultoría: Contratación de servicios/Otros"/>
    <s v="Brasil"/>
    <s v="Reales"/>
    <n v="3072"/>
    <n v="563.86"/>
    <s v="Pago Completo"/>
    <m/>
    <s v="D-2025-08-29-25675"/>
  </r>
  <r>
    <d v="2025-09-03T00:00:00"/>
    <s v="I-2025-07095 Unico pago - COCA"/>
    <s v="I-2025-07095"/>
    <s v="ECI - LAtitud R - MEX - Recicladoras a Domicilio - Red Chiapas"/>
    <x v="2"/>
    <x v="23"/>
    <x v="0"/>
    <s v="Avina Americas – Fundación Avina (AA-FA)"/>
    <x v="6"/>
    <x v="10"/>
    <x v="10"/>
    <s v="Donación efectivo más de U$D 3K y menos de U$D 50K"/>
    <s v="México"/>
    <s v="US Dollar"/>
    <n v="20000"/>
    <n v="20000"/>
    <s v="Pago Completo"/>
    <m/>
    <s v="D-2025-09-02-25682"/>
  </r>
  <r>
    <d v="2025-09-03T00:00:00"/>
    <s v="Pago Agosto | ESKUELA RADICAL"/>
    <s v="I-2025-06840"/>
    <s v="SURGE | Contratación Servicios de Comunicación - Eskuela Radical"/>
    <x v="2"/>
    <x v="75"/>
    <x v="0"/>
    <s v="Avina Americas – Fundación Avina (AA-FA)"/>
    <x v="5"/>
    <x v="5"/>
    <x v="5"/>
    <s v="Consultoría: Contratación de servicios/Otros"/>
    <s v="México"/>
    <s v="US Dollar"/>
    <n v="2050"/>
    <n v="2050"/>
    <s v="Pago Completo"/>
    <m/>
    <s v="D-2025-09-02-25687"/>
  </r>
  <r>
    <d v="2025-09-03T00:00:00"/>
    <s v="I-2025-07095  Unico pago - AVERY"/>
    <s v="I-2025-07095"/>
    <s v="ECI - LAtitud R - MEX - Recicladoras a Domicilio - Red Chiapas"/>
    <x v="2"/>
    <x v="123"/>
    <x v="0"/>
    <s v="Avina Americas – Fundación Avina (AA-FA)"/>
    <x v="6"/>
    <x v="10"/>
    <x v="10"/>
    <s v="Donación efectivo más de U$D 3K y menos de U$D 50K"/>
    <s v="México"/>
    <s v="US Dollar"/>
    <n v="10000"/>
    <n v="10000"/>
    <s v="Pago Completo"/>
    <m/>
    <s v="D-2025-09-02-25683"/>
  </r>
  <r>
    <d v="2025-09-03T00:00:00"/>
    <s v="I-2025-07103 Primer desembolso - AVERY"/>
    <s v="I-2025-07103"/>
    <s v="ECI-Latitud R - MEX - EcoREd - Dolores Hidalgo, Guanajuato"/>
    <x v="2"/>
    <x v="123"/>
    <x v="0"/>
    <s v="Avina Americas – Fundación Avina (AA-FA)"/>
    <x v="6"/>
    <x v="10"/>
    <x v="10"/>
    <s v="Donación efectivo más de U$D 3K y menos de U$D 50K"/>
    <s v="México"/>
    <s v="US Dollar"/>
    <n v="15000"/>
    <n v="15000"/>
    <s v="Pago Completo"/>
    <m/>
    <s v="D-2025-09-02-25680"/>
  </r>
  <r>
    <d v="2025-09-03T00:00:00"/>
    <s v="FT 8311 Via Aerea - Passagem Santarém 16 a 18/09/2025 - Gracyane e Renata"/>
    <s v="I-2025-06814"/>
    <s v="WTT GER - Viagens 2025 - Via Aérea e adiantamentos"/>
    <x v="3"/>
    <x v="42"/>
    <x v="0"/>
    <s v="WTT Institucional"/>
    <x v="2"/>
    <x v="2"/>
    <x v="2"/>
    <s v="Contratación de servicios/Viajes/Hoteles/Viáticos"/>
    <s v="Brasil"/>
    <s v="Reales"/>
    <n v="3332.47"/>
    <n v="614.12"/>
    <s v="Pago Completo"/>
    <m/>
    <s v="D-2025-09-03-25688"/>
  </r>
  <r>
    <d v="2025-09-03T00:00:00"/>
    <s v="Pago julio"/>
    <s v="I-2025-06840"/>
    <s v="SURGE | Contratación Servicios de Comunicación - Eskuela Radical"/>
    <x v="2"/>
    <x v="75"/>
    <x v="0"/>
    <s v="Avina Americas – Fundación Avina (AA-FA)"/>
    <x v="5"/>
    <x v="5"/>
    <x v="5"/>
    <s v="Consultoría: Contratación de servicios/Otros"/>
    <s v="México"/>
    <s v="US Dollar"/>
    <n v="2050"/>
    <n v="2050"/>
    <s v="Pago Completo"/>
    <m/>
    <s v="D-2025-09-02-25686"/>
  </r>
  <r>
    <d v="2025-09-03T00:00:00"/>
    <s v="1st payment Belterra"/>
    <s v="I-2025-07210"/>
    <s v="Comic Relief: Instituto Belterra"/>
    <x v="2"/>
    <x v="122"/>
    <x v="0"/>
    <s v="Co-inversor - Fundación Avina (FA)"/>
    <x v="7"/>
    <x v="22"/>
    <x v="22"/>
    <s v="Donación efectivo más de U$D 50K"/>
    <s v="Brasil"/>
    <s v="US Dollar"/>
    <n v="25000"/>
    <n v="25000"/>
    <s v="Pago Completo"/>
    <m/>
    <s v="D-2025-09-02-25685"/>
  </r>
  <r>
    <d v="2025-09-03T00:00:00"/>
    <s v="I-2025-07103 Primer desembolso - NESTLE"/>
    <s v="I-2025-07103"/>
    <s v="ECI-Latitud R - MEX - EcoREd - Dolores Hidalgo, Guanajuato"/>
    <x v="2"/>
    <x v="117"/>
    <x v="0"/>
    <s v="Co-inversor - Fundación Avina (FA)"/>
    <x v="6"/>
    <x v="10"/>
    <x v="10"/>
    <s v="Donación efectivo más de U$D 3K y menos de U$D 50K"/>
    <s v="México"/>
    <s v="US Dollar"/>
    <n v="10000"/>
    <n v="10000"/>
    <s v="Pago Completo"/>
    <m/>
    <s v="D-2025-09-02-25681"/>
  </r>
  <r>
    <d v="2025-09-04T00:00:00"/>
    <s v="FT 7172 Visit Tour Reunião 22.08"/>
    <s v="I-2024-06190"/>
    <s v="GCF BRA | Eventos e Viagens - Projeto Marajó"/>
    <x v="5"/>
    <x v="4"/>
    <x v="0"/>
    <s v="Co-inversor - Fundación Avina (FA)"/>
    <x v="0"/>
    <x v="11"/>
    <x v="11"/>
    <s v="Organizado por Avina"/>
    <s v="Brasil"/>
    <s v="Reales"/>
    <n v="4145"/>
    <n v="763.9"/>
    <s v="Pago Completo"/>
    <m/>
    <s v="D-2025-09-02-25684"/>
  </r>
  <r>
    <d v="2025-09-05T00:00:00"/>
    <s v="Factura 2FCA678F Pago 4 - Consultoria Programatica Mexico - Victor Guzman NESTLE"/>
    <s v="I-2025-06880"/>
    <s v="ECI - Latitud R - Consultoría Apoyo Tecnico Gestión Programatica México"/>
    <x v="2"/>
    <x v="117"/>
    <x v="0"/>
    <s v="Co-inversor - Fundación Avina (FA)"/>
    <x v="6"/>
    <x v="8"/>
    <x v="8"/>
    <s v="Consultoría: Implementación de Programas"/>
    <s v="México"/>
    <s v="Pesos Mexicanos"/>
    <n v="12510"/>
    <n v="665.43"/>
    <s v="Pago Completo"/>
    <m/>
    <s v="D-2025-08-29-25674"/>
  </r>
  <r>
    <d v="2025-09-05T00:00:00"/>
    <s v="Pago único -AD Coopera Rede Sul -  I-2025-07040"/>
    <s v="I-2025-07040"/>
    <s v="Latitud R  - AD Coopera Rede Sul"/>
    <x v="4"/>
    <x v="96"/>
    <x v="0"/>
    <s v="Co-inversor - Avina Americas (AA)"/>
    <x v="6"/>
    <x v="19"/>
    <x v="19"/>
    <s v="Donación efectivo más de U$D 3K y menos de U$D 50K"/>
    <s v="Brasil"/>
    <s v="US Dollar"/>
    <n v="13000"/>
    <n v="13000"/>
    <s v="Pago Completo"/>
    <m/>
    <s v="D-2025-09-03-25695"/>
  </r>
  <r>
    <d v="2025-09-05T00:00:00"/>
    <s v="Pago unico | CONSULTORIA TÉCNICA COMUNITARIA, A.C."/>
    <s v="I-2025-07192"/>
    <s v="SURGE | Derechos laborales para jornaleros indígenas | Consultoría Técnica Comunitaria"/>
    <x v="2"/>
    <x v="75"/>
    <x v="0"/>
    <s v="Avina Americas – Fundación Avina (AA-FA)"/>
    <x v="5"/>
    <x v="5"/>
    <x v="5"/>
    <s v="Donación efectivo más de U$D 3K y menos de U$D 50K"/>
    <s v="México"/>
    <s v="US Dollar"/>
    <n v="37000"/>
    <n v="37000"/>
    <s v="Pago Completo"/>
    <m/>
    <s v="D-2025-09-04-25697"/>
  </r>
  <r>
    <d v="2025-09-05T00:00:00"/>
    <s v="Desembolso 2/2 (30%) - Producciones Nativas"/>
    <s v="I-2025-06850"/>
    <s v="UE Redes Chaco - fondos de innovación (Producciones Nativas)"/>
    <x v="0"/>
    <x v="56"/>
    <x v="0"/>
    <s v="Co-inversor - Fundación Avina (FA)"/>
    <x v="0"/>
    <x v="11"/>
    <x v="11"/>
    <s v="Donación efectivo más de U$D 50K"/>
    <s v="Argentina"/>
    <s v="Pesos Argentinos"/>
    <n v="20689500"/>
    <n v="15416.92"/>
    <s v="Pago Completo"/>
    <m/>
    <s v="D-2025-09-04-25702"/>
  </r>
  <r>
    <d v="2025-09-05T00:00:00"/>
    <s v="Pago gastos viaje YRR"/>
    <s v="I-2024-06315"/>
    <s v="UE Redes Chaco - Coordinación del proyecto (Yaiza Reid Rata) - año II"/>
    <x v="0"/>
    <x v="56"/>
    <x v="0"/>
    <s v="Co-inversor - Fundación Avina (FA)"/>
    <x v="0"/>
    <x v="0"/>
    <x v="0"/>
    <s v="Consultoría: Implementación de Programas"/>
    <s v="Argentina"/>
    <s v="Pesos Argentinos"/>
    <n v="195128"/>
    <n v="145.4"/>
    <s v="Pago Completo"/>
    <m/>
    <s v="D-2025-09-05-25709"/>
  </r>
  <r>
    <d v="2025-09-05T00:00:00"/>
    <s v="Anticipo gastos de viaje -Victor"/>
    <s v="I-2025-06880"/>
    <s v="ECI - Latitud R - Consultoría Apoyo Tecnico Gestión Programatica México"/>
    <x v="2"/>
    <x v="126"/>
    <x v="0"/>
    <s v="Avina Americas – Fundación Avina (AA-FA)"/>
    <x v="6"/>
    <x v="8"/>
    <x v="8"/>
    <s v="Consultoría: Implementación de Programas"/>
    <s v="México"/>
    <s v="Pesos Mexicanos"/>
    <n v="17700"/>
    <n v="947.54"/>
    <s v="Pago Completo"/>
    <m/>
    <s v="D-2025-09-04-25698"/>
  </r>
  <r>
    <d v="2025-09-05T00:00:00"/>
    <s v="I-2025-07104 - Desembolso Unico - La costa recicla Oaxaca - NESTLE"/>
    <s v="I-2025-07104"/>
    <s v="ECI - Latitud R - MEX - La Costa Recicla - Oaxaca"/>
    <x v="2"/>
    <x v="117"/>
    <x v="0"/>
    <s v="Co-inversor - Fundación Avina (FA)"/>
    <x v="6"/>
    <x v="10"/>
    <x v="10"/>
    <s v="Donación efectivo más de U$D 3K y menos de U$D 50K"/>
    <s v="México"/>
    <s v="US Dollar"/>
    <n v="15000"/>
    <n v="15000"/>
    <s v="Pago Completo"/>
    <m/>
    <s v="D-2025-09-04-25706"/>
  </r>
  <r>
    <d v="2025-09-05T00:00:00"/>
    <s v="Pago 3 - bimestral consultoría Giselle Baiguera"/>
    <s v="I-2025-06871"/>
    <s v="Consultoria Gestión Programática - Giselle Baiguera"/>
    <x v="2"/>
    <x v="88"/>
    <x v="0"/>
    <s v="Avina Americas – Fundación Avina (AA-FA)"/>
    <x v="3"/>
    <x v="9"/>
    <x v="9"/>
    <s v="Consultoría: Implementación de Programas"/>
    <s v="Argentina"/>
    <s v="Pesos Argentinos"/>
    <n v="3775206.28"/>
    <n v="2832.11"/>
    <s v="Pago Completo"/>
    <m/>
    <s v="D-2025-08-26-25642"/>
  </r>
  <r>
    <d v="2025-09-05T00:00:00"/>
    <s v="Honorarios Agosto 2025 - Yaiza Reid Rata"/>
    <s v="I-2024-06315"/>
    <s v="UE Redes Chaco - Coordinación del proyecto (Yaiza Reid Rata) - año II"/>
    <x v="0"/>
    <x v="56"/>
    <x v="0"/>
    <s v="Co-inversor - Fundación Avina (FA)"/>
    <x v="0"/>
    <x v="0"/>
    <x v="0"/>
    <s v="Consultoría: Implementación de Programas"/>
    <s v="Argentina"/>
    <s v="Pesos Argentinos"/>
    <n v="3417985"/>
    <n v="2522.5"/>
    <s v="Pago Completo"/>
    <m/>
    <s v="D-2025-09-05-25708"/>
  </r>
  <r>
    <d v="2025-09-05T00:00:00"/>
    <s v="Factura 2FCA678F Pago 4 - Consultoria Programatica Mexico - Victor Guzman AVERY"/>
    <s v="I-2025-06880"/>
    <s v="ECI - Latitud R - Consultoría Apoyo Tecnico Gestión Programatica México"/>
    <x v="2"/>
    <x v="123"/>
    <x v="0"/>
    <s v="Avina Americas – Fundación Avina (AA-FA)"/>
    <x v="6"/>
    <x v="8"/>
    <x v="8"/>
    <s v="Consultoría: Implementación de Programas"/>
    <s v="México"/>
    <s v="Pesos Mexicanos"/>
    <n v="113431"/>
    <n v="6033.56"/>
    <s v="Pago Completo"/>
    <m/>
    <s v="D-2025-08-29-25673"/>
  </r>
  <r>
    <d v="2025-09-05T00:00:00"/>
    <s v="I-2025-07104 - Desembolso Unico - La costa recicla Oaxaca - AVERY"/>
    <s v="I-2025-07104"/>
    <s v="ECI - Latitud R - MEX - La Costa Recicla - Oaxaca"/>
    <x v="2"/>
    <x v="123"/>
    <x v="0"/>
    <s v="Avina Americas – Fundación Avina (AA-FA)"/>
    <x v="6"/>
    <x v="10"/>
    <x v="10"/>
    <s v="Donación efectivo más de U$D 3K y menos de U$D 50K"/>
    <s v="México"/>
    <s v="US Dollar"/>
    <n v="20000"/>
    <n v="20000"/>
    <s v="Pago Completo"/>
    <m/>
    <s v="D-2025-09-04-25707"/>
  </r>
  <r>
    <d v="2025-09-05T00:00:00"/>
    <s v="Pago a Tanda Mariana"/>
    <s v="I-2025-07082"/>
    <s v="Impulsouth II: Mapping and Engagement of Stakeholders Tanda Mariana"/>
    <x v="2"/>
    <x v="63"/>
    <x v="0"/>
    <s v="Co-inversor - Fundación Avina (FA)"/>
    <x v="7"/>
    <x v="22"/>
    <x v="25"/>
    <s v="Consultoría: Contratación de servicios/Otros"/>
    <s v="Camerún"/>
    <s v="US Dollar"/>
    <n v="1500"/>
    <n v="1500"/>
    <s v="Pago Completo"/>
    <m/>
    <s v="D-2025-09-03-25690"/>
  </r>
  <r>
    <d v="2025-09-05T00:00:00"/>
    <s v="Fac 1 - Estrella Polar - Hospedaje y Alimentación Marcela, Mirana, Marvson y Luciana"/>
    <s v="I-2025-07164"/>
    <s v="Reunião de Equipe Água"/>
    <x v="2"/>
    <x v="27"/>
    <x v="0"/>
    <s v="Co-inversor - Fundación Avina (FA)"/>
    <x v="4"/>
    <x v="12"/>
    <x v="12"/>
    <s v="Contratación de servicios/Viajes/Hoteles/Viáticos"/>
    <s v="Brasil"/>
    <s v="US Dollar"/>
    <n v="2438"/>
    <n v="2438"/>
    <s v="Pago Completo"/>
    <m/>
    <s v="D-2025-09-04-25699"/>
  </r>
  <r>
    <d v="2025-09-05T00:00:00"/>
    <s v="Fac 1 - Estrella Polar - Hospedaje y Alimentación Miriam Priotti, Midi, Juana, Romina y Gabriela"/>
    <s v="I-2025-07164"/>
    <s v="Reunião de Equipe Água"/>
    <x v="2"/>
    <x v="105"/>
    <x v="0"/>
    <s v="Avina Americas – Fundación Avina (AA-FA)"/>
    <x v="4"/>
    <x v="12"/>
    <x v="12"/>
    <s v="Contratación de servicios/Viajes/Hoteles/Viáticos"/>
    <s v="Brasil"/>
    <s v="US Dollar"/>
    <n v="4955"/>
    <n v="4955"/>
    <s v="Pago Completo"/>
    <m/>
    <s v="D-2025-09-04-25700"/>
  </r>
  <r>
    <d v="2025-09-05T00:00:00"/>
    <s v="Honorário de Julio"/>
    <s v="I-2024-06591"/>
    <s v="GCF BRA | Consultoria Genero e Diversidade - Lara Vaz"/>
    <x v="2"/>
    <x v="2"/>
    <x v="0"/>
    <s v="Co-inversor - Fundación Avina (FA)"/>
    <x v="0"/>
    <x v="0"/>
    <x v="0"/>
    <s v="Consultoría: Implementación de Programas"/>
    <s v="Brasil"/>
    <s v="Reales"/>
    <n v="7862.25"/>
    <n v="1448.97"/>
    <s v="Pago Completo"/>
    <m/>
    <s v="D-2025-09-03-25692"/>
  </r>
  <r>
    <d v="2025-09-05T00:00:00"/>
    <s v="7to desembolso 2025-2026"/>
    <s v="I-2023-05475"/>
    <s v="UE Redes Chaco - ACDI"/>
    <x v="0"/>
    <x v="56"/>
    <x v="0"/>
    <s v="Co-inversor - Fundación Avina (FA)"/>
    <x v="0"/>
    <x v="11"/>
    <x v="11"/>
    <s v="Donación efectivo más de U$D 50K"/>
    <s v="Argentina"/>
    <s v="US Dollar"/>
    <n v="199949"/>
    <n v="199949"/>
    <s v="Pago Completo"/>
    <m/>
    <s v="D-2025-09-04-25703"/>
  </r>
  <r>
    <d v="2025-09-08T00:00:00"/>
    <s v="RPA 6815 ref. Oficina ASPACS - 05/09/2025 - Robert Lacerda"/>
    <s v="I-2025-07228"/>
    <s v="WTT POL - Oficina ASPACS - 05/09/2025 - Robert Lacerda"/>
    <x v="3"/>
    <x v="114"/>
    <x v="0"/>
    <s v="WTT Institucional"/>
    <x v="2"/>
    <x v="13"/>
    <x v="13"/>
    <s v="Consultoría: Inversiones"/>
    <s v="Brasil"/>
    <s v="Reales"/>
    <n v="890"/>
    <n v="163.98"/>
    <s v="Pago Parcial Realizado"/>
    <m/>
    <s v="D-2025-09-08-25720"/>
  </r>
  <r>
    <d v="2025-09-08T00:00:00"/>
    <s v="Mutirão Tecnoclima - ITS"/>
    <s v="I-2025-07215"/>
    <s v="WTT POL - Mutirão Tecnoclima - ITS"/>
    <x v="3"/>
    <x v="69"/>
    <x v="0"/>
    <s v="WTT Institucional"/>
    <x v="2"/>
    <x v="13"/>
    <x v="13"/>
    <s v="Patrocinios"/>
    <s v="Brasil"/>
    <s v="Reales"/>
    <n v="25000"/>
    <n v="4606.17"/>
    <s v="Pago Completo"/>
    <m/>
    <s v="D-2025-09-08-25715"/>
  </r>
  <r>
    <d v="2025-09-08T00:00:00"/>
    <s v="NF 4 ref. Pago 1 - Assessoria de Imprensa | Suzanna Ferreira"/>
    <s v="I-2025-07238"/>
    <s v="WTT COM - Assessoria de Imprensa | Suzanna Ferreira"/>
    <x v="3"/>
    <x v="19"/>
    <x v="0"/>
    <s v="WTT Institucional"/>
    <x v="2"/>
    <x v="13"/>
    <x v="13"/>
    <s v="Consultoría: Contratación de servicios/Otros"/>
    <s v="Brasil"/>
    <s v="Reales"/>
    <n v="2300"/>
    <n v="423.77"/>
    <s v="Pago Completo"/>
    <m/>
    <s v="D-2025-09-05-25712"/>
  </r>
  <r>
    <d v="2025-09-08T00:00:00"/>
    <s v="1st payment Launcher Engineers Hub"/>
    <s v="I-2025-07147"/>
    <s v="Impulsouth II: JTL&amp;I Grants - Launcher Engineers Hub Ltd - Zambia"/>
    <x v="2"/>
    <x v="63"/>
    <x v="0"/>
    <s v="Co-inversor - Fundación Avina (FA)"/>
    <x v="7"/>
    <x v="22"/>
    <x v="25"/>
    <s v="Donación efectivo más de U$D 3K y menos de U$D 50K"/>
    <s v="Zambia"/>
    <s v="US Dollar"/>
    <n v="4000"/>
    <n v="4000"/>
    <s v="Pago Completo"/>
    <m/>
    <s v="D-2025-09-05-25710"/>
  </r>
  <r>
    <d v="2025-09-09T00:00:00"/>
    <s v="Pago único Paul Nduhuura"/>
    <s v="I-2025-07013"/>
    <s v="Impulsouth II: Mapping and Engagement of Stakeholders Paul Nduhuura"/>
    <x v="2"/>
    <x v="63"/>
    <x v="0"/>
    <s v="Co-inversor - Fundación Avina (FA)"/>
    <x v="7"/>
    <x v="22"/>
    <x v="25"/>
    <s v="Consultoría: Contratación de servicios/Otros"/>
    <s v="Uganda"/>
    <s v="US Dollar"/>
    <n v="1500"/>
    <n v="1500"/>
    <s v="Pago Completo"/>
    <m/>
    <s v="D-2025-09-08-25718"/>
  </r>
  <r>
    <d v="2025-09-09T00:00:00"/>
    <s v="Pago fsac"/>
    <s v="I-2025-07182"/>
    <s v="DAWF Asociación Civil De Acción Climática - Enmienda"/>
    <x v="2"/>
    <x v="88"/>
    <x v="0"/>
    <s v="Avina Americas – Fundación Avina (AA-FA)"/>
    <x v="3"/>
    <x v="3"/>
    <x v="3"/>
    <s v="Donación efectivo más de U$D 3K y menos de U$D 50K"/>
    <s v="Argentina"/>
    <s v="US Dollar"/>
    <n v="6725.66"/>
    <n v="6725.66"/>
    <s v="Pago Completo"/>
    <m/>
    <s v="D-2025-09-09-25728"/>
  </r>
  <r>
    <d v="2025-09-09T00:00:00"/>
    <s v="Pago unico | RAICHALI INDEPENDIENTE AC"/>
    <s v="I-2025-07190"/>
    <s v="SURGE | Territorial, Alianza de Medios | Fortaleciendo el periodismo local"/>
    <x v="2"/>
    <x v="127"/>
    <x v="0"/>
    <s v="Avina Americas – Fundación Avina (AA-FA)"/>
    <x v="5"/>
    <x v="5"/>
    <x v="5"/>
    <s v="Donación efectivo más de U$D 3K y menos de U$D 50K"/>
    <s v="México"/>
    <s v="US Dollar"/>
    <n v="47500"/>
    <n v="47500"/>
    <s v="Pago Completo"/>
    <m/>
    <s v="D-2025-09-09-25733"/>
  </r>
  <r>
    <d v="2025-09-09T00:00:00"/>
    <s v="Pago unico | Voces del territorio A.C."/>
    <s v="I-2025-07169"/>
    <s v="SURGE | Desaparición forzada de personas indígenas en México | Voces del territorio"/>
    <x v="2"/>
    <x v="61"/>
    <x v="0"/>
    <s v="Avina Americas – Fundación Avina (AA-FA)"/>
    <x v="5"/>
    <x v="5"/>
    <x v="5"/>
    <s v="Donación efectivo más de U$D 3K y menos de U$D 50K"/>
    <s v="México"/>
    <s v="US Dollar"/>
    <n v="30000"/>
    <n v="30000"/>
    <s v="Pago Completo"/>
    <m/>
    <s v="D-2025-09-09-25731"/>
  </r>
  <r>
    <d v="2025-09-09T00:00:00"/>
    <s v="Baixa de Adiantamento - Caroline Santos"/>
    <s v="I-2024-06739"/>
    <s v="GCF BRA | Administrative Consulting - Caroline Santos"/>
    <x v="5"/>
    <x v="2"/>
    <x v="0"/>
    <s v="Co-inversor - Fundación Avina (FA)"/>
    <x v="0"/>
    <x v="0"/>
    <x v="0"/>
    <s v="Consultoría: Implementación de Programas"/>
    <s v="Brasil"/>
    <s v="Reales"/>
    <n v="3000"/>
    <n v="552.74"/>
    <s v="Pago Completo"/>
    <m/>
    <s v="D-2025-09-08-25723"/>
  </r>
  <r>
    <d v="2025-09-09T00:00:00"/>
    <s v="Desembolso Enmienda 09-2025"/>
    <s v="I-2024-06316"/>
    <s v="UE Redes Chaco - Huella de Carbono"/>
    <x v="0"/>
    <x v="56"/>
    <x v="0"/>
    <s v="Co-inversor - Fundación Avina (FA)"/>
    <x v="0"/>
    <x v="0"/>
    <x v="0"/>
    <s v="Consultoría: Implementación de Programas"/>
    <s v="Argentina"/>
    <s v="Pesos Argentinos"/>
    <n v="2958750"/>
    <n v="2088.7800000000002"/>
    <s v="Pago Completo"/>
    <m/>
    <s v="D-2025-09-09-25730"/>
  </r>
  <r>
    <d v="2025-09-09T00:00:00"/>
    <s v="02 Desembolso Fundo Casa"/>
    <s v="I-2025-06995"/>
    <s v="BASE SKOLL: Fundo Casa - 2do esquema BASE"/>
    <x v="2"/>
    <x v="103"/>
    <x v="0"/>
    <s v="Avina Americas – Fundación Avina (AA-FA)"/>
    <x v="7"/>
    <x v="22"/>
    <x v="25"/>
    <s v="Donación efectivo más de U$D 3K y menos de U$D 50K"/>
    <s v="Brasil"/>
    <s v="US Dollar"/>
    <n v="30000"/>
    <n v="30000"/>
    <s v="Pago Completo"/>
    <m/>
    <s v="D-2025-09-03-25696"/>
  </r>
  <r>
    <d v="2025-09-09T00:00:00"/>
    <s v="2nd payment Wirnkar Basil"/>
    <s v="I-2025-07119"/>
    <s v="Impulsouth II: JTL&amp;I Grants - Wirnkar Basil Nsanyuy - Cameroon"/>
    <x v="2"/>
    <x v="63"/>
    <x v="0"/>
    <s v="Co-inversor - Fundación Avina (FA)"/>
    <x v="7"/>
    <x v="22"/>
    <x v="25"/>
    <s v="Donación efectivo más de U$D 3K y menos de U$D 50K"/>
    <s v="Camerún"/>
    <s v="US Dollar"/>
    <n v="6000"/>
    <n v="6000"/>
    <s v="Pago Completo"/>
    <m/>
    <s v="D-2025-09-09-25727"/>
  </r>
  <r>
    <d v="2025-09-09T00:00:00"/>
    <s v="Pago agosto 2025 - Daniela Salas"/>
    <s v="I-2024-06380"/>
    <s v="ICC: consultoría de monitoreo, evaluación y aprendizaje - Daniela Salas"/>
    <x v="2"/>
    <x v="106"/>
    <x v="0"/>
    <s v="Co-inversor - Fundación Avina (FA)"/>
    <x v="3"/>
    <x v="9"/>
    <x v="9"/>
    <s v="Consultoría: Implementación de Programas"/>
    <s v="Perú"/>
    <s v="Nuevos Soles Peruanos"/>
    <n v="8500"/>
    <n v="2415.46"/>
    <s v="Pago Completo"/>
    <m/>
    <s v="D-2025-09-08-25716"/>
  </r>
  <r>
    <d v="2025-09-09T00:00:00"/>
    <s v="Locação de carro - Agenda Marajó - 11a14.09"/>
    <s v="I-2024-06190"/>
    <s v="GCF BRA | Eventos e Viagens - Projeto Marajó"/>
    <x v="5"/>
    <x v="2"/>
    <x v="0"/>
    <s v="Co-inversor - Fundación Avina (FA)"/>
    <x v="0"/>
    <x v="11"/>
    <x v="11"/>
    <s v="Organizado por Avina"/>
    <s v="Brasil"/>
    <s v="Reales"/>
    <n v="2250"/>
    <n v="414.56"/>
    <s v="Pago Completo"/>
    <m/>
    <s v="D-2025-09-08-25721"/>
  </r>
  <r>
    <d v="2025-09-09T00:00:00"/>
    <s v="Locação de carro - Agenda Seleção de Beneficiários - Setembro"/>
    <s v="I-2024-06190"/>
    <s v="GCF BRA | Eventos e Viagens - Projeto Marajó"/>
    <x v="5"/>
    <x v="2"/>
    <x v="0"/>
    <s v="Co-inversor - Fundación Avina (FA)"/>
    <x v="0"/>
    <x v="11"/>
    <x v="11"/>
    <s v="Organizado por Avina"/>
    <s v="Brasil"/>
    <s v="Reales"/>
    <n v="9000"/>
    <n v="1658.22"/>
    <s v="Pago Completo"/>
    <m/>
    <s v="D-2025-09-08-25722"/>
  </r>
  <r>
    <d v="2025-09-09T00:00:00"/>
    <s v="Pago | ABRAMPA"/>
    <s v="I-2025-07202"/>
    <s v="MAPBiomas | XII Congreso de la RedeMPA - ABRAMPA"/>
    <x v="2"/>
    <x v="90"/>
    <x v="0"/>
    <s v="Co-inversor - Fundación Avina (FA)"/>
    <x v="5"/>
    <x v="5"/>
    <x v="5"/>
    <s v="Donación efectivo más de U$D 3K y menos de U$D 50K"/>
    <s v="Argentina"/>
    <s v="US Dollar"/>
    <n v="10000"/>
    <n v="10000"/>
    <s v="Pago Completo"/>
    <m/>
    <s v="D-2025-09-09-25732"/>
  </r>
  <r>
    <d v="2025-09-09T00:00:00"/>
    <s v="Desembolso 6 - Proyungas"/>
    <s v="I-2023-05476"/>
    <s v="UE Redes Chaco - Proyungas"/>
    <x v="0"/>
    <x v="56"/>
    <x v="0"/>
    <s v="Co-inversor - Fundación Avina (FA)"/>
    <x v="0"/>
    <x v="11"/>
    <x v="11"/>
    <s v="Donación efectivo más de U$D 50K"/>
    <s v="Argentina"/>
    <s v="US Dollar"/>
    <n v="271390.32"/>
    <n v="271390.32"/>
    <s v="Pago Completo"/>
    <m/>
    <s v="D-2025-09-09-25725"/>
  </r>
  <r>
    <d v="2025-09-09T00:00:00"/>
    <s v="Reembolso de Despesas - Caroline Santos"/>
    <s v="I-2024-06739"/>
    <s v="GCF BRA | Administrative Consulting - Caroline Santos"/>
    <x v="5"/>
    <x v="2"/>
    <x v="0"/>
    <s v="Co-inversor - Fundación Avina (FA)"/>
    <x v="0"/>
    <x v="0"/>
    <x v="0"/>
    <s v="Consultoría: Implementación de Programas"/>
    <s v="Brasil"/>
    <s v="Reales"/>
    <n v="246.25"/>
    <n v="45.37"/>
    <s v="Pago Completo"/>
    <m/>
    <s v="D-2025-09-08-25724"/>
  </r>
  <r>
    <d v="2025-09-09T00:00:00"/>
    <s v="Desembolso 2/2 (30%)"/>
    <s v="I-2025-06847"/>
    <s v="UE Redes Chaco - fondos de innovación (Asoc. Civil Red Agroforestal Chaco Argentina)"/>
    <x v="0"/>
    <x v="56"/>
    <x v="0"/>
    <s v="Co-inversor - Fundación Avina (FA)"/>
    <x v="0"/>
    <x v="11"/>
    <x v="11"/>
    <s v="Donación efectivo más de U$D 50K"/>
    <s v="Argentina"/>
    <s v="Pesos Argentinos"/>
    <n v="20689500"/>
    <n v="15416.92"/>
    <s v="Pago Completo"/>
    <m/>
    <s v="D-2025-09-08-25717"/>
  </r>
  <r>
    <d v="2025-09-10T00:00:00"/>
    <s v="Pago 4 Conexión Guatemala I-06780"/>
    <s v="I-2024-06780"/>
    <s v="ASDI: Transformando retornos en oportunidades de crecimiento en Olintepeque"/>
    <x v="2"/>
    <x v="5"/>
    <x v="0"/>
    <s v="Co-inversor - Fundación Avina (FA)"/>
    <x v="3"/>
    <x v="3"/>
    <x v="3"/>
    <s v="Donación efectivo más de U$D 3K y menos de U$D 50K"/>
    <s v="Guatemala"/>
    <s v="US Dollar"/>
    <n v="16200"/>
    <n v="16200"/>
    <s v="Pago Completo"/>
    <m/>
    <s v="D-2025-09-09-25736"/>
  </r>
  <r>
    <d v="2025-09-10T00:00:00"/>
    <s v="Adicional Hotel y Salón"/>
    <s v="I-2025-07141"/>
    <s v="Reunión de Equipo Clima"/>
    <x v="2"/>
    <x v="27"/>
    <x v="0"/>
    <s v="Co-inversor - Fundación Avina (FA)"/>
    <x v="7"/>
    <x v="14"/>
    <x v="14"/>
    <s v="Organizado por Avina"/>
    <s v="Global"/>
    <s v="US Dollar"/>
    <n v="1120"/>
    <n v="1120"/>
    <s v="Pago Completo"/>
    <m/>
    <s v="D-2025-09-09-25734"/>
  </r>
  <r>
    <d v="2025-09-10T00:00:00"/>
    <s v="Pago Pasaje Aéreo Mirana Andriarisoa"/>
    <s v="I-2025-07141"/>
    <s v="Reunión de Equipo Clima"/>
    <x v="2"/>
    <x v="27"/>
    <x v="0"/>
    <s v="Co-inversor - Fundación Avina (FA)"/>
    <x v="7"/>
    <x v="14"/>
    <x v="14"/>
    <s v="Organizado por Avina"/>
    <s v="Global"/>
    <s v="US Dollar"/>
    <n v="2573"/>
    <n v="2573"/>
    <s v="Pago Completo"/>
    <m/>
    <s v="D-2025-09-09-25735"/>
  </r>
  <r>
    <d v="2025-09-10T00:00:00"/>
    <s v="Desembolso 2/2 I-2025-06954"/>
    <s v="I-2025-06954"/>
    <s v="ECI - Latitud R - GUA - Fortalecimiento RI - Atitlán Recicla con foco en plásticos"/>
    <x v="4"/>
    <x v="96"/>
    <x v="0"/>
    <s v="Co-inversor - Avina Americas (AA)"/>
    <x v="6"/>
    <x v="19"/>
    <x v="19"/>
    <s v="Donación efectivo más de U$D 3K y menos de U$D 50K"/>
    <s v="Guatemala"/>
    <s v="US Dollar"/>
    <n v="10000"/>
    <n v="10000"/>
    <s v="Pago Completo"/>
    <m/>
    <s v="D-2025-09-08-25714"/>
  </r>
  <r>
    <d v="2025-09-10T00:00:00"/>
    <s v="Pago enmienda ColombiaI-6816"/>
    <s v="I-2025-06816"/>
    <s v="MapBiomas Colombia"/>
    <x v="4"/>
    <x v="10"/>
    <x v="0"/>
    <s v="Co-inversor - Avina Americas (AA)"/>
    <x v="0"/>
    <x v="6"/>
    <x v="6"/>
    <s v="Donación efectivo más de U$D 50K"/>
    <s v="Colombia"/>
    <s v="US Dollar"/>
    <n v="120000"/>
    <n v="120000"/>
    <s v="Pago Completo"/>
    <m/>
    <s v="D-2025-09-08-25713"/>
  </r>
  <r>
    <d v="2025-09-11T00:00:00"/>
    <s v="Reissued 1st payment - Green Impact"/>
    <s v="I-2025-07155"/>
    <s v="Impulsouth II: JTL&amp;I Grants - Green Impact - Cameroon"/>
    <x v="2"/>
    <x v="63"/>
    <x v="0"/>
    <s v="Co-inversor - Fundación Avina (FA)"/>
    <x v="7"/>
    <x v="22"/>
    <x v="25"/>
    <s v="Donación efectivo más de U$D 3K y menos de U$D 50K"/>
    <s v="Camerún"/>
    <s v="US Dollar"/>
    <n v="4000"/>
    <n v="4000"/>
    <s v="Pago Completo"/>
    <m/>
    <s v="D-2025-09-11-25746"/>
  </r>
  <r>
    <d v="2025-09-11T00:00:00"/>
    <s v="Pago único Nambula"/>
    <s v="I-2025-07046"/>
    <s v="Impulsouth II: Mapping and Engagement of Stakeholders Nambula Sitali Kachumi"/>
    <x v="2"/>
    <x v="63"/>
    <x v="0"/>
    <s v="Co-inversor - Fundación Avina (FA)"/>
    <x v="7"/>
    <x v="22"/>
    <x v="25"/>
    <s v="Consultoría: Contratación de servicios/Otros"/>
    <s v="Zambia"/>
    <s v="US Dollar"/>
    <n v="1500"/>
    <n v="1500"/>
    <s v="Pago Completo"/>
    <m/>
    <s v="D-2025-09-08-25719"/>
  </r>
  <r>
    <d v="2025-09-11T00:00:00"/>
    <s v="Pago unico | CENTRO DE DERECHOS HUMANOS DE LOS PUEBLOS DEL SUR DE VERACRUZ BETY CARIÑO AC"/>
    <s v="I-2025-07120"/>
    <s v="SURGE | Defensa del territorio indígena nahua y nuntajiiyi' con equidad de género y participación de juventudes| CENTRO DE DERECHOS HUMANOS DE LOS PUEBLOS DEL SUR DE VERACRUZ BETY CARIÑO A.C."/>
    <x v="2"/>
    <x v="75"/>
    <x v="0"/>
    <s v="Avina Americas – Fundación Avina (AA-FA)"/>
    <x v="5"/>
    <x v="5"/>
    <x v="5"/>
    <s v="Donación efectivo más de U$D 3K y menos de U$D 50K"/>
    <s v="México"/>
    <s v="US Dollar"/>
    <n v="22500"/>
    <n v="22500"/>
    <s v="Pago Completo"/>
    <m/>
    <s v="D-2025-09-09-25737"/>
  </r>
  <r>
    <d v="2025-09-12T00:00:00"/>
    <s v="Desembolso 2/2 (30%)"/>
    <s v="I-2025-06844"/>
    <s v="UE Redes Chaco - fondos de innovación (Fundación Biodiversidad)"/>
    <x v="0"/>
    <x v="56"/>
    <x v="0"/>
    <s v="Co-inversor - Fundación Avina (FA)"/>
    <x v="0"/>
    <x v="11"/>
    <x v="11"/>
    <s v="Donación efectivo más de U$D 3K y menos de U$D 50K"/>
    <s v="Argentina"/>
    <s v="Pesos Argentinos"/>
    <n v="7002600"/>
    <n v="4819.41"/>
    <s v="Pago Completo"/>
    <m/>
    <s v="D-2025-09-10-25739"/>
  </r>
  <r>
    <d v="2025-09-12T00:00:00"/>
    <s v="Pago 4 COFAMIPRO I -06773"/>
    <s v="I-2024-06773"/>
    <s v="ASDI: COFAMIPRO, fortalecimiento en procesos de Incidencia"/>
    <x v="2"/>
    <x v="5"/>
    <x v="0"/>
    <s v="Co-inversor - Fundación Avina (FA)"/>
    <x v="3"/>
    <x v="3"/>
    <x v="3"/>
    <s v="Donación efectivo más de U$D 3K y menos de U$D 50K"/>
    <s v="Honduras"/>
    <s v="US Dollar"/>
    <n v="25000"/>
    <n v="25000"/>
    <s v="Pago Completo"/>
    <m/>
    <s v="D-2025-09-11-25741"/>
  </r>
  <r>
    <d v="2025-09-12T00:00:00"/>
    <s v="I-2025-07039 - Pago 1/2 Atlas 2024-2025"/>
    <s v="I-2025-07039"/>
    <s v="ECI Latitud R BRA - Atlas - Atlas 2024/2025"/>
    <x v="4"/>
    <x v="108"/>
    <x v="0"/>
    <s v="Co-inversor - Avina Americas (AA)"/>
    <x v="6"/>
    <x v="19"/>
    <x v="19"/>
    <s v="Donación efectivo más de U$D 3K y menos de U$D 50K"/>
    <s v="Brasil"/>
    <s v="US Dollar"/>
    <n v="20000"/>
    <n v="20000"/>
    <s v="Pago Completo"/>
    <m/>
    <s v="D-2025-09-10-25738"/>
  </r>
  <r>
    <d v="2025-09-12T00:00:00"/>
    <s v="Pago Astradomes-CEPAL"/>
    <s v="I-2025-07199"/>
    <s v="DAWF Asociación de Trabajadoras Domésticas Astradomes - Enmienda"/>
    <x v="2"/>
    <x v="88"/>
    <x v="0"/>
    <s v="Avina Americas – Fundación Avina (AA-FA)"/>
    <x v="3"/>
    <x v="3"/>
    <x v="3"/>
    <s v="Donación efectivo más de U$D 3K y menos de U$D 50K"/>
    <s v="Costa Rica"/>
    <s v="US Dollar"/>
    <n v="4748.74"/>
    <n v="4748.74"/>
    <s v="Pago Completo"/>
    <m/>
    <s v="D-2025-09-09-25729"/>
  </r>
  <r>
    <d v="2025-09-15T00:00:00"/>
    <s v="Pago 2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4"/>
  </r>
  <r>
    <d v="2025-09-15T00:00:00"/>
    <s v="Pago unico"/>
    <s v="I-2025-07254"/>
    <s v="Capacitación virtual - Tratado vinculante sobre empresas y derechos humanos"/>
    <x v="2"/>
    <x v="27"/>
    <x v="0"/>
    <s v="Co-inversor - Fundación Avina (FA)"/>
    <x v="3"/>
    <x v="3"/>
    <x v="3"/>
    <s v="Consultoría: Contratación de servicios/Otros"/>
    <s v="Guatemala"/>
    <s v="US Dollar"/>
    <n v="350"/>
    <n v="350"/>
    <s v="Pago Completo"/>
    <m/>
    <s v="D-2025-09-12-25749"/>
  </r>
  <r>
    <d v="2025-09-15T00:00:00"/>
    <s v="Pago 1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m/>
    <s v="D-2025-09-11-25743"/>
  </r>
  <r>
    <d v="2025-09-16T00:00:00"/>
    <s v="FC 63254 - Vuelo Caroline Santos"/>
    <s v="I-2025-07237"/>
    <s v="Reunión equipo Biomas- 2025"/>
    <x v="2"/>
    <x v="2"/>
    <x v="0"/>
    <s v="Co-inversor - Fundación Avina (FA)"/>
    <x v="0"/>
    <x v="0"/>
    <x v="0"/>
    <s v="Organizado por Avina"/>
    <s v="Brasil"/>
    <s v="US Dollar"/>
    <n v="657.56"/>
    <n v="657.56"/>
    <s v="Pago Completo"/>
    <m/>
    <s v="D-2025-09-16-25755"/>
  </r>
  <r>
    <d v="2025-09-16T00:00:00"/>
    <s v="FC 63241 - Vuelo Lanna Peixoto"/>
    <s v="I-2025-07237"/>
    <s v="Reunión equipo Biomas- 2025"/>
    <x v="2"/>
    <x v="2"/>
    <x v="0"/>
    <s v="Co-inversor - Fundación Avina (FA)"/>
    <x v="0"/>
    <x v="0"/>
    <x v="0"/>
    <s v="Organizado por Avina"/>
    <s v="Brasil"/>
    <s v="US Dollar"/>
    <n v="520.17999999999995"/>
    <n v="520.17999999999995"/>
    <s v="Pago Completo"/>
    <m/>
    <s v="D-2025-09-16-25753"/>
  </r>
  <r>
    <d v="2025-09-16T00:00:00"/>
    <s v="FC 63238 - Vuelo Yaiza Reid Rata"/>
    <s v="I-2025-07237"/>
    <s v="Reunión equipo Biomas- 2025"/>
    <x v="2"/>
    <x v="40"/>
    <x v="0"/>
    <s v="Co-inversor - Fundación Avina (FA)"/>
    <x v="0"/>
    <x v="0"/>
    <x v="0"/>
    <s v="Organizado por Avina"/>
    <s v="Brasil"/>
    <s v="US Dollar"/>
    <n v="651.66999999999996"/>
    <n v="651.66999999999996"/>
    <s v="Pago Completo"/>
    <m/>
    <s v="D-2025-09-16-25759"/>
  </r>
  <r>
    <d v="2025-09-16T00:00:00"/>
    <s v="FC 34313 -  Vuelo Florencia Rojas"/>
    <s v="I-2025-07237"/>
    <s v="Reunión equipo Biomas- 2025"/>
    <x v="2"/>
    <x v="40"/>
    <x v="0"/>
    <s v="Co-inversor - Fundación Avina (FA)"/>
    <x v="0"/>
    <x v="0"/>
    <x v="0"/>
    <s v="Organizado por Avina"/>
    <s v="Brasil"/>
    <s v="US Dollar"/>
    <n v="538.5"/>
    <n v="538.5"/>
    <s v="Pago Completo"/>
    <m/>
    <s v="D-2025-09-16-25756"/>
  </r>
  <r>
    <d v="2025-09-16T00:00:00"/>
    <s v="Salón, Equipos y Alimentación - bajar adelanto Daniela"/>
    <s v="I-2025-07186"/>
    <s v="NDC Bolivia: Taller Cochabamba"/>
    <x v="2"/>
    <x v="112"/>
    <x v="0"/>
    <s v="Co-inversor - Fundación Avina (FA)"/>
    <x v="7"/>
    <x v="22"/>
    <x v="25"/>
    <s v="Organizado por Avina"/>
    <s v="Bolivia"/>
    <s v="US Dollar"/>
    <n v="6221.98"/>
    <n v="6221.98"/>
    <s v="Pago Completo"/>
    <m/>
    <s v="D-2025-09-16-25762"/>
  </r>
  <r>
    <d v="2025-09-16T00:00:00"/>
    <s v="FC 34316 - Vuelo Emerson Miranda"/>
    <s v="I-2025-07237"/>
    <s v="Reunión equipo Biomas- 2025"/>
    <x v="2"/>
    <x v="2"/>
    <x v="0"/>
    <s v="Co-inversor - Fundación Avina (FA)"/>
    <x v="0"/>
    <x v="0"/>
    <x v="0"/>
    <s v="Organizado por Avina"/>
    <s v="Brasil"/>
    <s v="US Dollar"/>
    <n v="485.08"/>
    <n v="485.08"/>
    <s v="Pago Completo"/>
    <m/>
    <s v="D-2025-09-16-25752"/>
  </r>
  <r>
    <d v="2025-09-16T00:00:00"/>
    <s v="FC 63529 - Vuelo Paz Gonzalez"/>
    <s v="I-2025-07237"/>
    <s v="Reunión equipo Biomas- 2025"/>
    <x v="2"/>
    <x v="40"/>
    <x v="0"/>
    <s v="Co-inversor - Fundación Avina (FA)"/>
    <x v="0"/>
    <x v="0"/>
    <x v="0"/>
    <s v="Organizado por Avina"/>
    <s v="Brasil"/>
    <s v="US Dollar"/>
    <n v="538.6"/>
    <n v="538.6"/>
    <s v="Pago Completo"/>
    <m/>
    <s v="D-2025-09-16-25760"/>
  </r>
  <r>
    <d v="2025-09-16T00:00:00"/>
    <s v="FC 63237 - vuelo Laura Sifonios"/>
    <s v="I-2025-07237"/>
    <s v="Reunión equipo Biomas- 2025"/>
    <x v="2"/>
    <x v="40"/>
    <x v="0"/>
    <s v="Co-inversor - Fundación Avina (FA)"/>
    <x v="0"/>
    <x v="0"/>
    <x v="0"/>
    <s v="Organizado por Avina"/>
    <s v="Brasil"/>
    <s v="US Dollar"/>
    <n v="547.84"/>
    <n v="547.84"/>
    <s v="Pago Completo"/>
    <m/>
    <s v="D-2025-09-16-25758"/>
  </r>
  <r>
    <d v="2025-09-16T00:00:00"/>
    <s v="FC 63256 - Vuelo Denis Conrado"/>
    <s v="I-2025-07237"/>
    <s v="Reunión equipo Biomas- 2025"/>
    <x v="2"/>
    <x v="2"/>
    <x v="0"/>
    <s v="Co-inversor - Fundación Avina (FA)"/>
    <x v="0"/>
    <x v="0"/>
    <x v="0"/>
    <s v="Organizado por Avina"/>
    <s v="Brasil"/>
    <s v="US Dollar"/>
    <n v="657.56"/>
    <n v="657.56"/>
    <s v="Pago Completo"/>
    <m/>
    <s v="D-2025-09-12-25747"/>
  </r>
  <r>
    <d v="2025-09-16T00:00:00"/>
    <s v="FC 63243 - Vuelo Ma. Beatriz Ferreira Lima (acompañante Lanna)"/>
    <s v="I-2025-07237"/>
    <s v="Reunión equipo Biomas- 2025"/>
    <x v="2"/>
    <x v="2"/>
    <x v="0"/>
    <s v="Co-inversor - Fundación Avina (FA)"/>
    <x v="0"/>
    <x v="0"/>
    <x v="0"/>
    <s v="Organizado por Avina"/>
    <s v="Brasil"/>
    <s v="US Dollar"/>
    <n v="520.17999999999995"/>
    <n v="520.17999999999995"/>
    <s v="Pago Completo"/>
    <m/>
    <s v="D-2025-09-16-25754"/>
  </r>
  <r>
    <d v="2025-09-16T00:00:00"/>
    <s v="FC 34315 - Vuelo Eva Duarte"/>
    <s v="I-2025-07237"/>
    <s v="Reunión equipo Biomas- 2025"/>
    <x v="2"/>
    <x v="40"/>
    <x v="0"/>
    <s v="Co-inversor - Fundación Avina (FA)"/>
    <x v="0"/>
    <x v="0"/>
    <x v="0"/>
    <s v="Organizado por Avina"/>
    <s v="Brasil"/>
    <s v="US Dollar"/>
    <n v="1053.1199999999999"/>
    <n v="1053.1199999999999"/>
    <s v="Pago Completo"/>
    <m/>
    <s v="D-2025-09-16-25757"/>
  </r>
  <r>
    <d v="2025-09-16T00:00:00"/>
    <s v="Gastos bancarios Bajar del adelanto de Carola"/>
    <s v="I-2025-07059"/>
    <s v="NDC Bolivia: 2do Taller Cobija"/>
    <x v="2"/>
    <x v="112"/>
    <x v="0"/>
    <s v="Co-inversor - Fundación Avina (FA)"/>
    <x v="7"/>
    <x v="22"/>
    <x v="25"/>
    <s v="Organizado por Avina"/>
    <s v="Bolivia"/>
    <s v="US Dollar"/>
    <n v="115.38"/>
    <n v="115.38"/>
    <s v="Pago Completo"/>
    <m/>
    <s v="D-2025-09-15-25751"/>
  </r>
  <r>
    <d v="2025-09-16T00:00:00"/>
    <s v="Pago al Hotel - Bajar adelanto a Daniela"/>
    <s v="I-2025-07186"/>
    <s v="NDC Bolivia: Taller Cochabamba"/>
    <x v="2"/>
    <x v="112"/>
    <x v="0"/>
    <s v="Co-inversor - Fundación Avina (FA)"/>
    <x v="7"/>
    <x v="22"/>
    <x v="25"/>
    <s v="Organizado por Avina"/>
    <s v="Bolivia"/>
    <s v="US Dollar"/>
    <n v="6633.45"/>
    <n v="6633.45"/>
    <s v="Pago Completo"/>
    <m/>
    <s v="D-2025-09-16-25761"/>
  </r>
  <r>
    <d v="2025-09-16T00:00:00"/>
    <s v="Materiales, Transporte y presentador - bajar adelanto Daniela"/>
    <s v="I-2025-07186"/>
    <s v="NDC Bolivia: Taller Cochabamba"/>
    <x v="2"/>
    <x v="112"/>
    <x v="0"/>
    <s v="Co-inversor - Fundación Avina (FA)"/>
    <x v="7"/>
    <x v="22"/>
    <x v="25"/>
    <s v="Organizado por Avina"/>
    <s v="Bolivia"/>
    <s v="US Dollar"/>
    <n v="593.07000000000005"/>
    <n v="593.07000000000005"/>
    <s v="Pago Completo"/>
    <m/>
    <s v="D-2025-09-16-25763"/>
  </r>
  <r>
    <d v="2025-09-17T00:00:00"/>
    <s v="Pago 1/2 - I-2025-07025"/>
    <s v="I-2025-07025"/>
    <s v="ECI Latitud R BRA - HUBS - ANCAT"/>
    <x v="2"/>
    <x v="117"/>
    <x v="0"/>
    <s v="Co-inversor - Fundación Avina (FA)"/>
    <x v="6"/>
    <x v="10"/>
    <x v="10"/>
    <s v="Donación efectivo más de U$D 3K y menos de U$D 50K"/>
    <s v="Brasil"/>
    <s v="US Dollar"/>
    <n v="24000"/>
    <n v="24000"/>
    <s v="Pago Completo"/>
    <m/>
    <s v="D-2025-09-17-25769"/>
  </r>
  <r>
    <d v="2025-09-17T00:00:00"/>
    <s v="1st Payment Luisa Vásquez"/>
    <s v="I-2025-07166"/>
    <s v="Greenovations II: Consultoría Apoyo técnico Proyecto Luisa Vásquez"/>
    <x v="2"/>
    <x v="113"/>
    <x v="0"/>
    <s v="Co-inversor - Fundación Avina (FA)"/>
    <x v="7"/>
    <x v="22"/>
    <x v="26"/>
    <s v="Consultoría: Contratación de servicios/Otros"/>
    <s v="Colombia"/>
    <s v="US Dollar"/>
    <n v="1064"/>
    <n v="1064"/>
    <s v="Pago Completo"/>
    <m/>
    <s v="D-2025-09-16-25764"/>
  </r>
  <r>
    <d v="2025-09-17T00:00:00"/>
    <s v="Viaje equipo consultor y Avina - bajar del adelanto a Daniela"/>
    <s v="I-2025-07186"/>
    <s v="NDC Bolivia: Taller Cochabamba"/>
    <x v="2"/>
    <x v="112"/>
    <x v="0"/>
    <s v="Co-inversor - Fundación Avina (FA)"/>
    <x v="7"/>
    <x v="22"/>
    <x v="25"/>
    <s v="Organizado por Avina"/>
    <s v="Bolivia"/>
    <s v="US Dollar"/>
    <n v="1185.3399999999999"/>
    <n v="1185.3399999999999"/>
    <s v="Pago Completo"/>
    <m/>
    <s v="D-2025-09-17-25774"/>
  </r>
  <r>
    <d v="2025-09-17T00:00:00"/>
    <s v="Pago Pasaje Aéreo I-2025-07207 Workshop Brasilia"/>
    <s v="I-2025-07207"/>
    <s v="BASE Skoll: Workshop en Brasilia"/>
    <x v="4"/>
    <x v="86"/>
    <x v="0"/>
    <s v="Co-inversor - Avina Americas (AA)"/>
    <x v="7"/>
    <x v="25"/>
    <x v="27"/>
    <s v="Organizado por Avina"/>
    <s v="Brasil"/>
    <s v="US Dollar"/>
    <n v="3215"/>
    <n v="3215"/>
    <s v="Pago Completo"/>
    <m/>
    <s v="D-2025-08-20-25586"/>
  </r>
  <r>
    <d v="2025-09-17T00:00:00"/>
    <s v="Pago Único Rede Comuá I-2025-07220"/>
    <s v="I-2025-07220"/>
    <s v="BASE: Casa Sur Global - Rede Comuá"/>
    <x v="4"/>
    <x v="86"/>
    <x v="0"/>
    <s v="Co-inversor - Avina Americas (AA)"/>
    <x v="7"/>
    <x v="25"/>
    <x v="27"/>
    <s v="Donación efectivo más de U$D 3K y menos de U$D 50K"/>
    <s v="Brasil"/>
    <s v="US Dollar"/>
    <n v="5000"/>
    <n v="5000"/>
    <s v="Pago Completo"/>
    <m/>
    <s v="D-2025-09-15-25750"/>
  </r>
  <r>
    <d v="2025-09-18T00:00:00"/>
    <s v="Per diem y viaticos de los participantes - bajar adelanto Daniela"/>
    <s v="I-2025-07186"/>
    <s v="NDC Bolivia: Taller Cochabamba"/>
    <x v="2"/>
    <x v="112"/>
    <x v="0"/>
    <s v="Co-inversor - Fundación Avina (FA)"/>
    <x v="7"/>
    <x v="22"/>
    <x v="25"/>
    <s v="Organizado por Avina"/>
    <s v="Bolivia"/>
    <s v="US Dollar"/>
    <n v="2778.8"/>
    <n v="2778.8"/>
    <s v="Pago Completo"/>
    <m/>
    <s v="D-2025-09-18-25780"/>
  </r>
  <r>
    <d v="2025-09-18T00:00:00"/>
    <s v="Pago 1 Producto 1, 2 y 3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4135.62"/>
    <s v="Pago Completo"/>
    <m/>
    <s v="D-2025-09-17-25775"/>
  </r>
  <r>
    <d v="2025-09-18T00:00:00"/>
    <s v="Anticipo gastos de viaje - 3"/>
    <s v="I-2025-06881"/>
    <s v="ECI - Consultoria gestión Unidad Ciencia de Datos"/>
    <x v="2"/>
    <x v="23"/>
    <x v="0"/>
    <s v="Avina Americas – Fundación Avina (AA-FA)"/>
    <x v="6"/>
    <x v="8"/>
    <x v="8"/>
    <s v="Consultoría: Implementación de Programas"/>
    <s v="Global"/>
    <s v="US Dollar"/>
    <n v="2118.89"/>
    <n v="2118.89"/>
    <s v="Pago Completo"/>
    <m/>
    <s v="D-2025-09-16-25766"/>
  </r>
  <r>
    <d v="2025-09-18T00:00:00"/>
    <s v="Invoice FAVIII005 - Pago 4 - Consultoría Gestión UCD - Romina Malagamba"/>
    <s v="I-2025-06881"/>
    <s v="ECI - Consultoria gestión Unidad Ciencia de Datos"/>
    <x v="2"/>
    <x v="117"/>
    <x v="0"/>
    <s v="Co-inversor - Fundación Avina (FA)"/>
    <x v="6"/>
    <x v="8"/>
    <x v="8"/>
    <s v="Consultoría: Implementación de Programas"/>
    <s v="Global"/>
    <s v="Pesos Argentinos"/>
    <n v="11235968"/>
    <n v="8372.5499999999993"/>
    <s v="Pago Completo"/>
    <m/>
    <s v="D-2025-09-17-25771"/>
  </r>
  <r>
    <d v="2025-09-18T00:00:00"/>
    <s v="Pago Enmienda 2026 2 de 2 IAMAP"/>
    <s v="I-2024-06732"/>
    <s v="MapBiomas: Brasil"/>
    <x v="4"/>
    <x v="10"/>
    <x v="0"/>
    <s v="Co-inversor - Avina Americas (AA)"/>
    <x v="0"/>
    <x v="6"/>
    <x v="6"/>
    <s v="Donación efectivo más de U$D 50K"/>
    <s v="Brasil"/>
    <s v="US Dollar"/>
    <n v="1000000"/>
    <n v="1000000"/>
    <s v="Pago Completo"/>
    <m/>
    <s v="D-2025-09-17-25777"/>
  </r>
  <r>
    <d v="2025-09-18T00:00:00"/>
    <s v="Pago Enmienda 2026 1 de 2 IAMAP"/>
    <s v="I-2024-06732"/>
    <s v="MapBiomas: Brasil"/>
    <x v="4"/>
    <x v="10"/>
    <x v="0"/>
    <s v="Co-inversor - Avina Americas (AA)"/>
    <x v="0"/>
    <x v="6"/>
    <x v="6"/>
    <s v="Donación efectivo más de U$D 50K"/>
    <s v="Brasil"/>
    <s v="US Dollar"/>
    <n v="1000000"/>
    <n v="1000000"/>
    <s v="Pago Completo"/>
    <m/>
    <s v="D-2025-09-17-25778"/>
  </r>
  <r>
    <d v="2025-09-19T00:00:00"/>
    <s v="5to desembolso 3er ingreso UE"/>
    <s v="I-2023-05474"/>
    <s v="UE Redes Chaco - Pata Pila"/>
    <x v="0"/>
    <x v="56"/>
    <x v="0"/>
    <s v="Co-inversor - Fundación Avina (FA)"/>
    <x v="0"/>
    <x v="11"/>
    <x v="11"/>
    <s v="Donación efectivo más de U$D 50K"/>
    <s v="Argentina"/>
    <s v="US Dollar"/>
    <n v="160828.57999999999"/>
    <n v="160828.57999999999"/>
    <s v="Pago Completo"/>
    <m/>
    <s v="D-2025-09-17-25768"/>
  </r>
  <r>
    <d v="2025-09-19T00:00:00"/>
    <s v="Fac 4 - Marvson Andrade - Consultoría"/>
    <s v="I-2025-06864"/>
    <s v="Águas do Marajó: Consultoría articulación de campo y sistematización de datos"/>
    <x v="2"/>
    <x v="67"/>
    <x v="0"/>
    <s v="Co-inversor - Fundación Avina (FA)"/>
    <x v="4"/>
    <x v="12"/>
    <x v="12"/>
    <s v="Consultoría: Implementación de Programas"/>
    <s v="Brasil"/>
    <s v="Reales"/>
    <n v="14000"/>
    <n v="2579.46"/>
    <s v="Pago Completo"/>
    <m/>
    <s v="D-2025-09-18-25782"/>
  </r>
  <r>
    <d v="2025-09-19T00:00:00"/>
    <s v="NF 32 ref. Honorario Mariana Brimdjam Setembro 2025 | 1/2"/>
    <s v="I-2025-06828"/>
    <s v="WTT COM - Consultora - Mariana Ribeiro Brimdjam"/>
    <x v="3"/>
    <x v="114"/>
    <x v="0"/>
    <s v="WTT Institucional"/>
    <x v="2"/>
    <x v="2"/>
    <x v="2"/>
    <s v="Consultoría: Implementación de Programas"/>
    <s v="Brasil"/>
    <s v="Reales"/>
    <n v="9182.4500000000007"/>
    <n v="1725.86"/>
    <s v="Pago Completo"/>
    <m/>
    <s v="D-2025-09-18-25786"/>
  </r>
  <r>
    <d v="2025-09-19T00:00:00"/>
    <s v="Locação imóvel - Agenda beneficiários"/>
    <s v="I-2024-06190"/>
    <s v="GCF BRA | Eventos e Viagens - Projeto Marajó"/>
    <x v="5"/>
    <x v="2"/>
    <x v="0"/>
    <s v="Co-inversor - Fundación Avina (FA)"/>
    <x v="0"/>
    <x v="11"/>
    <x v="11"/>
    <s v="Organizado por Avina"/>
    <s v="Brasil"/>
    <s v="Reales"/>
    <n v="6350"/>
    <n v="1191.97"/>
    <s v="Pago Completo"/>
    <m/>
    <s v="D-2025-09-10-25740"/>
  </r>
  <r>
    <d v="2025-09-19T00:00:00"/>
    <s v="Pago 15 Jerson I-5430"/>
    <s v="I-2022-05430"/>
    <s v="ASDI: Consultoría Honduras Jerson Muñoz"/>
    <x v="2"/>
    <x v="5"/>
    <x v="0"/>
    <s v="Co-inversor - Fundación Avina (FA)"/>
    <x v="3"/>
    <x v="9"/>
    <x v="9"/>
    <s v="Consultoría: Implementación de Programas"/>
    <s v="Honduras"/>
    <s v="Lempiras Hondureñas"/>
    <n v="64290.3"/>
    <n v="2463.8000000000002"/>
    <s v="Pago Completo"/>
    <m/>
    <s v="D-2025-09-17-25767"/>
  </r>
  <r>
    <d v="2025-09-19T00:00:00"/>
    <s v="6to desembolso 3er ingreso UE"/>
    <s v="I-2023-05477"/>
    <s v="UE Redes Chaco - ProNorte"/>
    <x v="0"/>
    <x v="56"/>
    <x v="0"/>
    <s v="Co-inversor - Fundación Avina (FA)"/>
    <x v="0"/>
    <x v="11"/>
    <x v="11"/>
    <s v="Donación efectivo más de U$D 50K"/>
    <s v="Argentina"/>
    <s v="US Dollar"/>
    <n v="310049.46000000002"/>
    <n v="310049.46000000002"/>
    <s v="Pago Completo"/>
    <m/>
    <s v="D-2025-09-18-25779"/>
  </r>
  <r>
    <d v="2025-09-19T00:00:00"/>
    <s v="Pago unico | Redes de Análisis Interdisciplinarias y Cooperación de Economía Solidaria (RAICES-AC)"/>
    <s v="I-2025-07224"/>
    <s v="SURGE | FCP | Contranarrativas: mujeres y territorios en disputa en Oaxaca| Redes de Análisis Interdisciplinarias y Cooperación de Economía Solidaria (RAICES-AC)"/>
    <x v="2"/>
    <x v="124"/>
    <x v="0"/>
    <s v="Avina Americas – Fundación Avina (AA-FA)"/>
    <x v="5"/>
    <x v="5"/>
    <x v="5"/>
    <s v="Donación efectivo más de U$D 3K y menos de U$D 50K"/>
    <s v="México"/>
    <s v="US Dollar"/>
    <n v="13000"/>
    <n v="13000"/>
    <s v="Pago Completo"/>
    <m/>
    <s v="D-2025-09-12-25748"/>
  </r>
  <r>
    <d v="2025-09-19T00:00:00"/>
    <s v="Fac 4 - Juana Penayo - Consultoría"/>
    <s v="I-2025-06860"/>
    <s v="Lazos de Agua: Consultoria Programática País"/>
    <x v="2"/>
    <x v="121"/>
    <x v="0"/>
    <s v="Co-inversor - Fundación Avina (FA)"/>
    <x v="4"/>
    <x v="12"/>
    <x v="12"/>
    <s v="Consultoría: Implementación de Programas"/>
    <s v="Paraguay"/>
    <s v="Guaranies Paraguayos"/>
    <n v="34995579.399999999"/>
    <n v="4487.1899999999996"/>
    <s v="Pago Completo"/>
    <m/>
    <s v="D-2025-09-19-25792"/>
  </r>
  <r>
    <d v="2025-09-19T00:00:00"/>
    <s v="NF 32 ref. Honorario Mariana Brimdjam Setembro 2025 | 2/2"/>
    <s v="I-2025-06828"/>
    <s v="WTT COM - Consultora - Mariana Ribeiro Brimdjam"/>
    <x v="3"/>
    <x v="42"/>
    <x v="0"/>
    <s v="WTT Institucional"/>
    <x v="2"/>
    <x v="2"/>
    <x v="2"/>
    <s v="Consultoría: Implementación de Programas"/>
    <s v="Brasil"/>
    <s v="Reales"/>
    <n v="3417.55"/>
    <n v="642.34"/>
    <s v="Pago Completo"/>
    <m/>
    <s v="D-2025-09-18-25787"/>
  </r>
  <r>
    <d v="2025-09-19T00:00:00"/>
    <s v="NF 1 ref. Impressões Grafica Print Center - Policy Briefing"/>
    <s v="I-2025-06821"/>
    <s v="WTT COM - Materiais e serviços para comun. de projetos 2025"/>
    <x v="3"/>
    <x v="19"/>
    <x v="0"/>
    <s v="WTT Institucional"/>
    <x v="2"/>
    <x v="13"/>
    <x v="13"/>
    <s v="Consultoría: Contratación de servicios/Otros"/>
    <s v="Brasil"/>
    <s v="Reales"/>
    <n v="5440"/>
    <n v="1021.16"/>
    <s v="Pago Completo"/>
    <m/>
    <s v="D-2025-09-18-25784"/>
  </r>
  <r>
    <d v="2025-09-19T00:00:00"/>
    <s v="Consultoría Articulação Local - Aguas de Marajó"/>
    <s v="I-2024-06592"/>
    <s v="GCF BRA - Articulador Local Marajó - Emerson Miranda"/>
    <x v="5"/>
    <x v="67"/>
    <x v="0"/>
    <s v="Co-inversor - Fundación Avina (FA)"/>
    <x v="4"/>
    <x v="12"/>
    <x v="12"/>
    <s v="Consultoría: Implementación de Programas"/>
    <s v="Brasil"/>
    <s v="Reales"/>
    <n v="11007.15"/>
    <n v="2028.03"/>
    <s v="Pago Completo"/>
    <m/>
    <s v="D-2025-09-18-25783"/>
  </r>
  <r>
    <d v="2025-09-19T00:00:00"/>
    <s v="Alimentação Agenda 23 a 25.09"/>
    <s v="I-2024-06190"/>
    <s v="GCF BRA | Eventos e Viagens - Projeto Marajó"/>
    <x v="5"/>
    <x v="2"/>
    <x v="0"/>
    <s v="Co-inversor - Fundación Avina (FA)"/>
    <x v="0"/>
    <x v="11"/>
    <x v="11"/>
    <s v="Organizado por Avina"/>
    <s v="Brasil"/>
    <s v="Reales"/>
    <n v="6300"/>
    <n v="1184.0999999999999"/>
    <s v="Pago Completo"/>
    <m/>
    <s v="D-2025-09-18-25789"/>
  </r>
  <r>
    <d v="2025-09-19T00:00:00"/>
    <s v="NF 2 ref. Honorários Renata Bueloni | Setembro 2025"/>
    <s v="I-2025-07031"/>
    <s v="WTT Gestor Científico PD&amp;I - Renata H. Bueloni | 2025"/>
    <x v="3"/>
    <x v="114"/>
    <x v="0"/>
    <s v="WTT Institucional"/>
    <x v="2"/>
    <x v="2"/>
    <x v="2"/>
    <s v="Consultoría: Implementación de Programas"/>
    <s v="Brasil"/>
    <s v="Reales"/>
    <n v="33000"/>
    <n v="6194.51"/>
    <s v="Pago Completo"/>
    <m/>
    <s v="D-2025-09-17-25770"/>
  </r>
  <r>
    <d v="2025-09-19T00:00:00"/>
    <s v="NF 15 ref. Honorários setembro 2025 | Mariana Brito"/>
    <s v="I-2024-06566"/>
    <s v="WTT POL - Consultora - Mariana Brito"/>
    <x v="3"/>
    <x v="19"/>
    <x v="0"/>
    <s v="WTT Institucional"/>
    <x v="2"/>
    <x v="2"/>
    <x v="2"/>
    <s v="Consultoría: Implementación de Programas"/>
    <s v="Brasil"/>
    <s v="Reales"/>
    <n v="10800"/>
    <n v="2027.29"/>
    <s v="Pago Completo"/>
    <m/>
    <s v="D-2025-09-18-25785"/>
  </r>
  <r>
    <d v="2025-09-19T00:00:00"/>
    <s v="Hospedagens - Agenda Marajó - 11a14.09"/>
    <s v="I-2024-06190"/>
    <s v="GCF BRA | Eventos e Viagens - Projeto Marajó"/>
    <x v="5"/>
    <x v="2"/>
    <x v="0"/>
    <s v="Co-inversor - Fundación Avina (FA)"/>
    <x v="0"/>
    <x v="11"/>
    <x v="11"/>
    <s v="Organizado por Avina"/>
    <s v="Brasil"/>
    <s v="Reales"/>
    <n v="3465"/>
    <n v="650.41999999999996"/>
    <s v="Pago Completo"/>
    <m/>
    <s v="D-2025-09-09-25726"/>
  </r>
  <r>
    <d v="2025-09-22T00:00:00"/>
    <s v="NF 15 ref. Honorário Maria Angélica | Setembro2025"/>
    <s v="I-2025-06829"/>
    <s v="WTT Especialista em Ciência, Tecn. e Inovação - Maria Angélica"/>
    <x v="3"/>
    <x v="42"/>
    <x v="0"/>
    <s v="WTT Institucional"/>
    <x v="2"/>
    <x v="2"/>
    <x v="2"/>
    <s v="Consultoría: Implementación de Programas"/>
    <s v="Brasil"/>
    <s v="Reales"/>
    <n v="35095.410000000003"/>
    <n v="6565.53"/>
    <s v="Pago Completo"/>
    <m/>
    <s v="D-2025-09-22-25805"/>
  </r>
  <r>
    <d v="2025-09-22T00:00:00"/>
    <s v="Pago Servicio de Interpretación Raquel Do Rego"/>
    <s v="I-2025-07185"/>
    <s v="BASE: Servicios de Interpretación Raquel Do Rego"/>
    <x v="2"/>
    <x v="103"/>
    <x v="0"/>
    <s v="Avina Americas – Fundación Avina (AA-FA)"/>
    <x v="7"/>
    <x v="22"/>
    <x v="25"/>
    <s v="Consultoría: Contratación de servicios/Otros"/>
    <s v="Global"/>
    <s v="US Dollar"/>
    <n v="2258.58"/>
    <n v="2258.58"/>
    <s v="Pago Completo"/>
    <m/>
    <s v="D-2025-09-17-25772"/>
  </r>
  <r>
    <d v="2025-09-22T00:00:00"/>
    <s v="Pago 1/2 2025"/>
    <s v="I-2024-06452"/>
    <s v="GCF BRA | Implementation of Diversified Agroforestry Systems - Belterra"/>
    <x v="2"/>
    <x v="2"/>
    <x v="0"/>
    <s v="Co-inversor - Fundación Avina (FA)"/>
    <x v="0"/>
    <x v="11"/>
    <x v="11"/>
    <s v="Donación efectivo más de U$D 50K"/>
    <s v="Brasil"/>
    <s v="US Dollar"/>
    <n v="1736651.87"/>
    <n v="1736651.87"/>
    <s v="Pago Completo"/>
    <m/>
    <s v="D-2025-09-17-25776"/>
  </r>
  <r>
    <d v="2025-09-22T00:00:00"/>
    <s v="Pagamento Jessyca | 2"/>
    <s v="I-2025-07079"/>
    <s v="WTT CAP - Gestão do Conhecimento Marajó Resiliente | Jessyca"/>
    <x v="8"/>
    <x v="128"/>
    <x v="0"/>
    <s v="Fundación Avina - WTT (FA-WTT)"/>
    <x v="2"/>
    <x v="13"/>
    <x v="13"/>
    <s v="Consultoría: Inversiones"/>
    <s v="Brasil"/>
    <s v="Reales"/>
    <n v="18000"/>
    <n v="3430.27"/>
    <s v="Pago Completo"/>
    <m/>
    <s v="D-2025-09-19-25794"/>
  </r>
  <r>
    <d v="2025-09-23T00:00:00"/>
    <s v="UE Mx - Viaje a la Cd. de Mx del 24 al 26 de sep - Colectivas"/>
    <s v="I-2025-07077"/>
    <s v="UE Mx - Actividades de vinculación e incidencia de UNIDAS"/>
    <x v="6"/>
    <x v="100"/>
    <x v="0"/>
    <s v="Co-inversor - Fundación Avina (FA)"/>
    <x v="3"/>
    <x v="3"/>
    <x v="3"/>
    <s v="Contratación de servicios/Viajes/Hoteles/Viáticos"/>
    <s v="México"/>
    <s v="Pesos Mexicanos"/>
    <n v="33540"/>
    <n v="1814.94"/>
    <s v="Pago Completo"/>
    <m/>
    <s v="D-2025-09-23-25808"/>
  </r>
  <r>
    <d v="2025-09-23T00:00:00"/>
    <s v="UE Mx - Viáticos a la Cd. de Mx del 24 al 26 de sep - Colectivas - Ester Garcia"/>
    <s v="I-2025-07077"/>
    <s v="UE Mx - Actividades de vinculación e incidencia de UNIDAS"/>
    <x v="6"/>
    <x v="100"/>
    <x v="0"/>
    <s v="Co-inversor - Fundación Avina (FA)"/>
    <x v="3"/>
    <x v="3"/>
    <x v="3"/>
    <s v="Contratación de servicios/Viajes/Hoteles/Viáticos"/>
    <s v="México"/>
    <s v="Pesos Mexicanos"/>
    <n v="1672"/>
    <n v="90.82"/>
    <s v="Pago Completo"/>
    <m/>
    <s v="D-2025-09-23-25807"/>
  </r>
  <r>
    <d v="2025-09-23T00:00:00"/>
    <s v="UE Mx - Viáticos a la Cd. de Mx del 24 al 26 de sep - Colectivas - Nubia Díaz"/>
    <s v="I-2025-07077"/>
    <s v="UE Mx - Actividades de vinculación e incidencia de UNIDAS"/>
    <x v="6"/>
    <x v="100"/>
    <x v="0"/>
    <s v="Co-inversor - Fundación Avina (FA)"/>
    <x v="3"/>
    <x v="3"/>
    <x v="3"/>
    <s v="Contratación de servicios/Viajes/Hoteles/Viáticos"/>
    <s v="México"/>
    <s v="Pesos Mexicanos"/>
    <n v="3000"/>
    <n v="162.94999999999999"/>
    <s v="Pago Completo"/>
    <m/>
    <s v="D-2025-09-23-25806"/>
  </r>
  <r>
    <d v="2025-09-23T00:00:00"/>
    <s v="Anticipo Caja Chica septiembre 2025 I-5447"/>
    <s v="I-2023-05447"/>
    <s v="ASDI: Caja Chica Jerson - Honduras"/>
    <x v="2"/>
    <x v="5"/>
    <x v="0"/>
    <s v="Co-inversor - Fundación Avina (FA)"/>
    <x v="3"/>
    <x v="9"/>
    <x v="9"/>
    <s v="Consultoría: Contratación de servicios/Otros"/>
    <s v="Honduras"/>
    <s v="US Dollar"/>
    <n v="1300"/>
    <n v="1300"/>
    <s v="Pago Completo"/>
    <m/>
    <s v="D-2025-09-18-25790"/>
  </r>
  <r>
    <d v="2025-09-24T00:00:00"/>
    <s v="UE Mx - Sede event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63550.3"/>
    <n v="3468.9"/>
    <s v="Pago Completo"/>
    <m/>
    <s v="D-2025-09-23-25819"/>
  </r>
  <r>
    <d v="2025-09-24T00:00:00"/>
    <s v="Honorário Agosto"/>
    <s v="I-2024-06740"/>
    <s v="GCF BRA | Consultoría coordinación proyecto Marajó Resiliente - Lanna Peixoto"/>
    <x v="2"/>
    <x v="2"/>
    <x v="0"/>
    <s v="Co-inversor - Fundación Avina (FA)"/>
    <x v="0"/>
    <x v="0"/>
    <x v="0"/>
    <s v="Consultoría: Implementación de Programas"/>
    <s v="Brasil"/>
    <s v="Reales"/>
    <n v="16772.8"/>
    <n v="3202.02"/>
    <s v="Pago Completo"/>
    <m/>
    <s v="D-2025-09-19-25796"/>
  </r>
  <r>
    <d v="2025-09-24T00:00:00"/>
    <s v="Pago Septiembre 2025 Pamela"/>
    <s v="I-2024-06568"/>
    <s v="Andes Resiliente II: Consultoría técnica Pamela Olmedo"/>
    <x v="2"/>
    <x v="25"/>
    <x v="0"/>
    <s v="Co-inversor - Fundación Avina (FA)"/>
    <x v="7"/>
    <x v="14"/>
    <x v="14"/>
    <s v="Consultoría: Implementación de Programas"/>
    <s v="Ecuador"/>
    <s v="US Dollar"/>
    <n v="3216.96"/>
    <n v="3216.96"/>
    <s v="Pago Completo"/>
    <m/>
    <s v="D-2025-09-22-25804"/>
  </r>
  <r>
    <d v="2025-09-24T00:00:00"/>
    <s v="Pago pasaje aereo Flor de Jesus Pérez Ramírez - Allegro Tours"/>
    <s v="I-2025-07255"/>
    <s v="ICC: Participación de Flor de Jesus Pérez Ramírez en Pabellon de los Cuidados en CDMX - Compra de ticket aéreo"/>
    <x v="2"/>
    <x v="106"/>
    <x v="0"/>
    <s v="Co-inversor - Fundación Avina (FA)"/>
    <x v="3"/>
    <x v="3"/>
    <x v="3"/>
    <s v="Contratación de servicios/Viajes/Hoteles/Viáticos"/>
    <s v="México"/>
    <s v="US Dollar"/>
    <n v="1147.1300000000001"/>
    <n v="1147.1300000000001"/>
    <s v="Pago Completo"/>
    <m/>
    <s v="D-2025-09-23-25822"/>
  </r>
  <r>
    <d v="2025-09-24T00:00:00"/>
    <s v="Pago Hotel - Feria la Inversa"/>
    <s v="I-2025-07231"/>
    <s v="NDC Bolivia: Feria a la Inversa La Paz"/>
    <x v="2"/>
    <x v="112"/>
    <x v="0"/>
    <s v="Co-inversor - Fundación Avina (FA)"/>
    <x v="7"/>
    <x v="22"/>
    <x v="25"/>
    <s v="Organizado por Avina"/>
    <s v="Bolivia"/>
    <s v="US Dollar"/>
    <n v="995"/>
    <n v="995"/>
    <s v="Pago Completo"/>
    <m/>
    <s v="D-2025-09-23-25816"/>
  </r>
  <r>
    <d v="2025-09-24T00:00:00"/>
    <s v="Honorário Setembro - Caroline Santos"/>
    <s v="I-2024-06739"/>
    <s v="GCF BRA | Administrative Consulting - Caroline Santos"/>
    <x v="2"/>
    <x v="2"/>
    <x v="0"/>
    <s v="Co-inversor - Fundación Avina (FA)"/>
    <x v="0"/>
    <x v="0"/>
    <x v="0"/>
    <s v="Consultoría: Implementación de Programas"/>
    <s v="Brasil"/>
    <s v="Reales"/>
    <n v="8500"/>
    <n v="1622.69"/>
    <s v="Pago Completo"/>
    <m/>
    <s v="D-2025-09-23-25817"/>
  </r>
  <r>
    <d v="2025-09-24T00:00:00"/>
    <s v="I-2024-06555 - Segundo pago CODEMUH"/>
    <s v="I-2024-06555"/>
    <s v="Arropa Centroamérica; CODEMUH"/>
    <x v="4"/>
    <x v="84"/>
    <x v="0"/>
    <s v="Co-inversor - Avina Americas (AA)"/>
    <x v="3"/>
    <x v="7"/>
    <x v="7"/>
    <s v="Donación efectivo más de U$D 3K y menos de U$D 50K"/>
    <s v="Ecuador"/>
    <s v="US Dollar"/>
    <n v="9000"/>
    <n v="9000"/>
    <s v="Pago Completo"/>
    <m/>
    <s v="D-2025-09-23-25818"/>
  </r>
  <r>
    <d v="2025-09-24T00:00:00"/>
    <s v="Pasajes JUJAEPASU"/>
    <s v="I-2024-06315"/>
    <s v="UE Redes Chaco - Coordinación del proyecto (Yaiza Reid Rata) - año II"/>
    <x v="0"/>
    <x v="56"/>
    <x v="0"/>
    <s v="Co-inversor - Fundación Avina (FA)"/>
    <x v="0"/>
    <x v="0"/>
    <x v="0"/>
    <s v="Consultoría: Implementación de Programas"/>
    <s v="Argentina"/>
    <s v="Pesos Argentinos"/>
    <n v="594128"/>
    <n v="444.21"/>
    <s v="Pago Completo"/>
    <m/>
    <s v="D-2025-09-19-25793"/>
  </r>
  <r>
    <d v="2025-09-24T00:00:00"/>
    <s v="16 Honorarios Ana Maria Septiembre 2025"/>
    <s v="I-2024-06261"/>
    <s v="Impulsouth II: Consultoría Comunicaciones Ana Maria Vela"/>
    <x v="2"/>
    <x v="63"/>
    <x v="0"/>
    <s v="Co-inversor - Fundación Avina (FA)"/>
    <x v="7"/>
    <x v="14"/>
    <x v="14"/>
    <s v="Consultoría: Implementación de Programas"/>
    <s v="Global"/>
    <s v="Nuevos Soles Peruanos"/>
    <n v="10000"/>
    <n v="2841.72"/>
    <s v="Pago Completo"/>
    <m/>
    <s v="D-2025-09-22-25803"/>
  </r>
  <r>
    <d v="2025-09-24T00:00:00"/>
    <s v="Pago Salón y Alimentación Hotel Gloria"/>
    <s v="I-2025-07231"/>
    <s v="NDC Bolivia: Feria a la Inversa La Paz"/>
    <x v="2"/>
    <x v="112"/>
    <x v="0"/>
    <s v="Co-inversor - Fundación Avina (FA)"/>
    <x v="7"/>
    <x v="22"/>
    <x v="25"/>
    <s v="Organizado por Avina"/>
    <s v="Bolivia"/>
    <s v="US Dollar"/>
    <n v="1015"/>
    <n v="1015"/>
    <s v="Pago Completo"/>
    <m/>
    <s v="D-2025-09-23-25815"/>
  </r>
  <r>
    <d v="2025-09-24T00:00:00"/>
    <s v="Pago Único PUCE"/>
    <s v="I-2025-07152"/>
    <s v="Impulsouth II: JTL&amp;I Grants - PUCE - Ecuador"/>
    <x v="2"/>
    <x v="63"/>
    <x v="0"/>
    <s v="Co-inversor - Fundación Avina (FA)"/>
    <x v="7"/>
    <x v="22"/>
    <x v="25"/>
    <s v="Donación efectivo más de U$D 3K y menos de U$D 50K"/>
    <s v="Ecuador"/>
    <s v="US Dollar"/>
    <n v="6000"/>
    <n v="6000"/>
    <s v="Pago Completo"/>
    <m/>
    <s v="D-2025-09-22-25799"/>
  </r>
  <r>
    <d v="2025-09-24T00:00:00"/>
    <s v="1st Payment Julia Mindlin"/>
    <s v="I-2025-07124"/>
    <s v="BASE SKOLL: Consultoría Julia Mindlin"/>
    <x v="2"/>
    <x v="103"/>
    <x v="0"/>
    <s v="Avina Americas – Fundación Avina (AA-FA)"/>
    <x v="7"/>
    <x v="22"/>
    <x v="25"/>
    <s v="Consultoría: Contratación de servicios/Otros"/>
    <s v="Brasil"/>
    <s v="US Dollar"/>
    <n v="5000"/>
    <n v="5000"/>
    <s v="Pago Completo"/>
    <m/>
    <s v="D-2025-09-22-25800"/>
  </r>
  <r>
    <d v="2025-09-24T00:00:00"/>
    <s v="L Passos - Consultoría"/>
    <s v="I-2025-06977"/>
    <s v="Aguas do Marajó: Assessoria Jurídica Programática"/>
    <x v="2"/>
    <x v="27"/>
    <x v="0"/>
    <s v="Co-inversor - Fundación Avina (FA)"/>
    <x v="4"/>
    <x v="12"/>
    <x v="12"/>
    <s v="Consultoría: Implementación de Programas"/>
    <s v="Brasil"/>
    <s v="Reales"/>
    <n v="37122.400000000001"/>
    <n v="6839.69"/>
    <s v="Pago Completo"/>
    <m/>
    <s v="D-2025-09-19-25791"/>
  </r>
  <r>
    <d v="2025-09-24T00:00:00"/>
    <s v="Pago coffee table and brunch I-7207"/>
    <s v="I-2025-07207"/>
    <s v="BASE Skoll: Workshop en Brasilia"/>
    <x v="4"/>
    <x v="86"/>
    <x v="0"/>
    <s v="Co-inversor - Avina Americas (AA)"/>
    <x v="7"/>
    <x v="25"/>
    <x v="27"/>
    <s v="Organizado por Avina"/>
    <s v="Brasil"/>
    <s v="US Dollar"/>
    <n v="4358.07"/>
    <n v="4358.07"/>
    <s v="Pago Completo"/>
    <m/>
    <s v="D-2025-09-18-25781"/>
  </r>
  <r>
    <d v="2025-09-24T00:00:00"/>
    <s v="Viaje ASUJUJ"/>
    <s v="I-2024-06315"/>
    <s v="UE Redes Chaco - Coordinación del proyecto (Yaiza Reid Rata) - año II"/>
    <x v="0"/>
    <x v="56"/>
    <x v="0"/>
    <s v="Co-inversor - Fundación Avina (FA)"/>
    <x v="0"/>
    <x v="0"/>
    <x v="0"/>
    <s v="Consultoría: Implementación de Programas"/>
    <s v="Argentina"/>
    <s v="Pesos Argentinos"/>
    <n v="281252.5"/>
    <n v="210.28"/>
    <s v="Pago Completo"/>
    <m/>
    <s v="D-2025-09-19-25795"/>
  </r>
  <r>
    <d v="2025-09-24T00:00:00"/>
    <s v="UE Mx - Materiales para sesión 24 y 25 sept"/>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000"/>
    <n v="163.76"/>
    <s v="Pago Completo"/>
    <m/>
    <s v="D-2025-09-23-25821"/>
  </r>
  <r>
    <d v="2025-09-25T00:00:00"/>
    <s v="Couta 8/12 - Paz Gonzalez"/>
    <s v="I-2024-06790"/>
    <s v="Avina: Consultoría Programática Biomas y Accion Climática (Paz Gonzalez)"/>
    <x v="2"/>
    <x v="101"/>
    <x v="0"/>
    <s v="Avina Americas – Fundación Avina (AA-FA)"/>
    <x v="7"/>
    <x v="14"/>
    <x v="14"/>
    <s v="Consultoría: Implementación de Programas"/>
    <s v="Argentina"/>
    <s v="Pesos Argentinos"/>
    <n v="3869577.15"/>
    <n v="2857.53"/>
    <s v="Pago Completo"/>
    <m/>
    <s v="D-2025-09-24-25831"/>
  </r>
  <r>
    <d v="2025-09-25T00:00:00"/>
    <s v="Alojamiento consultores Marajó"/>
    <s v="I-2025-07237"/>
    <s v="Reunión equipo Biomas- 2025"/>
    <x v="2"/>
    <x v="2"/>
    <x v="0"/>
    <s v="Co-inversor - Fundación Avina (FA)"/>
    <x v="0"/>
    <x v="0"/>
    <x v="0"/>
    <s v="Organizado por Avina"/>
    <s v="Brasil"/>
    <s v="Reales"/>
    <n v="16926.75"/>
    <n v="3231.41"/>
    <s v="Pago Completo"/>
    <m/>
    <s v="D-2025-09-24-25825"/>
  </r>
  <r>
    <d v="2025-09-25T00:00:00"/>
    <s v="Pago de diferencia de Biomas - Paz Gonzalez"/>
    <s v="I-2024-06790"/>
    <s v="Avina: Consultoría Programática Biomas y Accion Climática (Paz Gonzalez)"/>
    <x v="2"/>
    <x v="40"/>
    <x v="0"/>
    <s v="Co-inversor - Fundación Avina (FA)"/>
    <x v="0"/>
    <x v="0"/>
    <x v="0"/>
    <s v="Consultoría: Implementación de Programas"/>
    <s v="Argentina"/>
    <s v="Pesos Argentinos"/>
    <n v="422880.62"/>
    <n v="312.27999999999997"/>
    <s v="Pago Completo"/>
    <m/>
    <s v="D-2025-09-11-25742"/>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070.03"/>
    <n v="153.74"/>
    <s v="Pago Completo"/>
    <m/>
    <s v="D-2025-09-22-25802"/>
  </r>
  <r>
    <d v="2025-09-25T00:00:00"/>
    <s v="Honorarios Carola Septiembre 2025"/>
    <s v="I-2025-06830"/>
    <s v="Equipo: Consultoria Gestion Programatica Carola Mejía Silva"/>
    <x v="2"/>
    <x v="112"/>
    <x v="0"/>
    <s v="Co-inversor - Fundación Avina (FA)"/>
    <x v="7"/>
    <x v="14"/>
    <x v="14"/>
    <s v="Consultoría: Implementación de Programas"/>
    <s v="Global"/>
    <s v="Pesos Bolivianos"/>
    <n v="13641.45"/>
    <n v="1959.98"/>
    <s v="Pago Completo"/>
    <m/>
    <s v="D-2025-09-22-25802"/>
  </r>
  <r>
    <d v="2025-09-25T00:00:00"/>
    <s v="Pago de diferencia de Cuota 07/12 - Paz Gonzalez"/>
    <s v="I-2024-06790"/>
    <s v="Avina: Consultoría Programática Biomas y Accion Climática (Paz Gonzalez)"/>
    <x v="2"/>
    <x v="101"/>
    <x v="0"/>
    <s v="Avina Americas – Fundación Avina (AA-FA)"/>
    <x v="7"/>
    <x v="14"/>
    <x v="14"/>
    <s v="Consultoría: Implementación de Programas"/>
    <s v="Argentina"/>
    <s v="Pesos Argentinos"/>
    <n v="211440.31"/>
    <n v="156.13999999999999"/>
    <s v="Pago Completo"/>
    <m/>
    <s v="D-2025-09-24-25832"/>
  </r>
  <r>
    <d v="2025-09-25T00:00:00"/>
    <s v="Pago único Media Party"/>
    <s v="I-2025-07257"/>
    <s v="Mapbiomas: Media Party Buenos Aires"/>
    <x v="2"/>
    <x v="129"/>
    <x v="0"/>
    <s v="Avina Americas – Fundación Avina (AA-FA)"/>
    <x v="0"/>
    <x v="0"/>
    <x v="0"/>
    <s v="Patrocinios"/>
    <s v="Argentina"/>
    <s v="US Dollar"/>
    <n v="5000"/>
    <n v="5000"/>
    <s v="Pago Completo"/>
    <m/>
    <s v="D-2025-09-23-25824"/>
  </r>
  <r>
    <d v="2025-09-25T00:00:00"/>
    <s v="Alojamiento y gastos VAC"/>
    <s v="I-2025-07237"/>
    <s v="Reunión equipo Biomas- 2025"/>
    <x v="2"/>
    <x v="40"/>
    <x v="0"/>
    <s v="Co-inversor - Fundación Avina (FA)"/>
    <x v="0"/>
    <x v="0"/>
    <x v="0"/>
    <s v="Organizado por Avina"/>
    <s v="Brasil"/>
    <s v="Reales"/>
    <n v="45485.1"/>
    <n v="8549.0300000000007"/>
    <s v="Pago Completo"/>
    <m/>
    <s v="D-2025-09-19-25797"/>
  </r>
  <r>
    <d v="2025-09-25T00:00:00"/>
    <s v="Pago Per diem - Adelanto Carola Mejia"/>
    <s v="I-2025-07231"/>
    <s v="NDC Bolivia: Feria a la Inversa La Paz"/>
    <x v="2"/>
    <x v="112"/>
    <x v="0"/>
    <s v="Co-inversor - Fundación Avina (FA)"/>
    <x v="7"/>
    <x v="22"/>
    <x v="25"/>
    <s v="Organizado por Avina"/>
    <s v="Bolivia"/>
    <s v="US Dollar"/>
    <n v="1092"/>
    <n v="1092"/>
    <s v="Pago Completo"/>
    <m/>
    <s v="D-2025-09-24-25834"/>
  </r>
  <r>
    <d v="2025-09-25T00:00:00"/>
    <s v="Pago de Transporte - Reembolso a Carola"/>
    <s v="I-2025-07186"/>
    <s v="NDC Bolivia: Taller Cochabamba"/>
    <x v="2"/>
    <x v="112"/>
    <x v="0"/>
    <s v="Co-inversor - Fundación Avina (FA)"/>
    <x v="7"/>
    <x v="22"/>
    <x v="25"/>
    <s v="Organizado por Avina"/>
    <s v="Bolivia"/>
    <s v="US Dollar"/>
    <n v="136.5"/>
    <n v="136.5"/>
    <s v="Pago Completo"/>
    <m/>
    <s v="D-2025-09-11-25745"/>
  </r>
  <r>
    <d v="2025-09-25T00:00:00"/>
    <s v="Pago Pasajes aéreos - Arancia"/>
    <s v="I-2025-07231"/>
    <s v="NDC Bolivia: Feria a la Inversa La Paz"/>
    <x v="2"/>
    <x v="112"/>
    <x v="0"/>
    <s v="Co-inversor - Fundación Avina (FA)"/>
    <x v="7"/>
    <x v="22"/>
    <x v="25"/>
    <s v="Organizado por Avina"/>
    <s v="Bolivia"/>
    <s v="US Dollar"/>
    <n v="5931"/>
    <n v="5931"/>
    <s v="Pago Completo"/>
    <m/>
    <s v="D-2025-09-24-25835"/>
  </r>
  <r>
    <d v="2025-09-26T00:00:00"/>
    <s v="2nd Workshop payment - Turismo Esquerre"/>
    <s v="I-2025-07274"/>
    <s v="MapBiomas: Coordinación logística Congreso Chile Turismo Esquerré"/>
    <x v="2"/>
    <x v="129"/>
    <x v="0"/>
    <s v="Avina Americas – Fundación Avina (AA-FA)"/>
    <x v="0"/>
    <x v="11"/>
    <x v="11"/>
    <s v="Consultoría: Contratación de servicios/Otros"/>
    <s v="Chile"/>
    <s v="US Dollar"/>
    <n v="36120.65"/>
    <n v="36120.65"/>
    <s v="Pago Completo"/>
    <m/>
    <s v="D-2025-09-25-25839"/>
  </r>
  <r>
    <d v="2025-09-26T00:00:00"/>
    <s v="Desembolso 2/2 (30%) - Red Puna"/>
    <s v="I-2025-06845"/>
    <s v="UE Redes Chaco - fondos de innovación (Red Puna)"/>
    <x v="0"/>
    <x v="56"/>
    <x v="0"/>
    <s v="Co-inversor - Fundación Avina (FA)"/>
    <x v="0"/>
    <x v="11"/>
    <x v="11"/>
    <s v="Donación efectivo más de U$D 50K"/>
    <s v="Argentina"/>
    <s v="Pesos Argentinos"/>
    <n v="20689500"/>
    <n v="15602.94"/>
    <s v="Pago Completo"/>
    <m/>
    <s v="D-2025-09-25-25836"/>
  </r>
  <r>
    <d v="2025-09-26T00:00:00"/>
    <s v="Consultoría Laura Sifonios - Pago 11"/>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3965120"/>
    <n v="2928.08"/>
    <s v="Pago Completo"/>
    <m/>
    <s v="D-2025-09-25-25844"/>
  </r>
  <r>
    <d v="2025-09-26T00:00:00"/>
    <s v="Gastos com logística Maria Helena dos Santos"/>
    <s v="I-2025-07251"/>
    <s v="CLUA | Validação Técnica 2ª Fase - Helena Santos"/>
    <x v="2"/>
    <x v="4"/>
    <x v="0"/>
    <s v="Co-inversor - Fundación Avina (FA)"/>
    <x v="0"/>
    <x v="11"/>
    <x v="11"/>
    <s v="Consultoría: Inversiones"/>
    <s v="Brasil"/>
    <s v="Reales"/>
    <n v="11800"/>
    <n v="2252.6799999999998"/>
    <s v="Pago Completo"/>
    <m/>
    <s v="D-2025-09-25-25841"/>
  </r>
  <r>
    <d v="2025-09-26T00:00:00"/>
    <s v="Pago # 8"/>
    <s v="I-2024-06266"/>
    <s v="Pro-CLIMAR Argentina - Communications coordinator"/>
    <x v="2"/>
    <x v="92"/>
    <x v="0"/>
    <s v="Co-inversor - Fundación Avina (FA)"/>
    <x v="6"/>
    <x v="8"/>
    <x v="8"/>
    <s v="Consultoría: Implementación de Programas"/>
    <s v="Argentina"/>
    <s v="Pesos Argentinos"/>
    <n v="1975362"/>
    <n v="1458.73"/>
    <s v="Pago Completo"/>
    <m/>
    <s v="D-2025-09-25-25849"/>
  </r>
  <r>
    <d v="2025-09-26T00:00:00"/>
    <s v="Pago # 8"/>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797240"/>
    <n v="2065.65"/>
    <s v="Pago Completo"/>
    <m/>
    <s v="D-2025-09-25-25850"/>
  </r>
  <r>
    <d v="2025-09-26T00:00:00"/>
    <s v="Reembolso Salón Reunión Presencial - Carola Mejía"/>
    <s v="I-2025-06830"/>
    <s v="Equipo: Consultoria Gestion Programatica Carola Mejía Silva"/>
    <x v="2"/>
    <x v="112"/>
    <x v="0"/>
    <s v="Co-inversor - Fundación Avina (FA)"/>
    <x v="7"/>
    <x v="22"/>
    <x v="22"/>
    <s v="Consultoría: Implementación de Programas"/>
    <s v="Global"/>
    <s v="US Dollar"/>
    <n v="153.74"/>
    <n v="153.74"/>
    <s v="Pago Completo"/>
    <m/>
    <s v="D-2025-09-22-25801"/>
  </r>
  <r>
    <d v="2025-09-26T00:00:00"/>
    <s v="Pago 2"/>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1500000"/>
    <n v="1107.69"/>
    <s v="Pago Completo"/>
    <m/>
    <s v="D-2025-09-25-25843"/>
  </r>
  <r>
    <d v="2025-09-26T00:00:00"/>
    <s v="Gastos com logística - Luiz Rodrigues"/>
    <s v="I-2025-07252"/>
    <s v="CLUA | Validação Técnica 2ª Fase - Luiz Rodrigues"/>
    <x v="2"/>
    <x v="4"/>
    <x v="0"/>
    <s v="Co-inversor - Fundación Avina (FA)"/>
    <x v="0"/>
    <x v="11"/>
    <x v="11"/>
    <s v="Consultoría: Inversiones"/>
    <s v="Brasil"/>
    <s v="Reales"/>
    <n v="6000"/>
    <n v="1145.43"/>
    <s v="Pago Completo"/>
    <m/>
    <s v="D-2025-09-25-25842"/>
  </r>
  <r>
    <d v="2025-09-26T00:00:00"/>
    <s v="Pago 4 - bimestral consultoría Giselle Baiguera"/>
    <s v="I-2025-06871"/>
    <s v="Consultoria Gestión Programática - Giselle Baiguera"/>
    <x v="2"/>
    <x v="88"/>
    <x v="0"/>
    <s v="Avina Americas – Fundación Avina (AA-FA)"/>
    <x v="3"/>
    <x v="9"/>
    <x v="9"/>
    <s v="Consultoría: Implementación de Programas"/>
    <s v="Argentina"/>
    <s v="Pesos Argentinos"/>
    <n v="3775206.28"/>
    <n v="2729.05"/>
    <s v="Pago Completo"/>
    <m/>
    <s v="D-2025-09-23-25823"/>
  </r>
  <r>
    <d v="2025-09-26T00:00:00"/>
    <s v="Pago 8"/>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209868"/>
    <n v="4585.74"/>
    <s v="Pago Completo"/>
    <m/>
    <s v="D-2025-09-25-25845"/>
  </r>
  <r>
    <d v="2025-09-26T00:00:00"/>
    <s v="Locação de carro - Agenda de Validação Parte 2"/>
    <s v="I-2024-06190"/>
    <s v="GCF BRA | Eventos e Viagens - Projeto Marajó"/>
    <x v="5"/>
    <x v="4"/>
    <x v="0"/>
    <s v="Co-inversor - Fundación Avina (FA)"/>
    <x v="0"/>
    <x v="11"/>
    <x v="11"/>
    <s v="Organizado por Avina"/>
    <s v="Brasil"/>
    <s v="Reales"/>
    <n v="6750"/>
    <n v="1288.6099999999999"/>
    <s v="Pago Completo"/>
    <m/>
    <s v="D-2025-09-24-25833"/>
  </r>
  <r>
    <d v="2025-09-26T00:00:00"/>
    <s v="Factura E0008-1 - pago 2 - 70% Auditoria Revision ex post"/>
    <s v="I-2025-07091"/>
    <s v="ECI - Latitud R - Auditoría BID LAB revisión expost contrataciones A1047 y A1518"/>
    <x v="2"/>
    <x v="89"/>
    <x v="0"/>
    <s v="Co-inversor - Fundación Avina (FA)"/>
    <x v="6"/>
    <x v="8"/>
    <x v="8"/>
    <s v="Auditoria"/>
    <s v="Global"/>
    <s v="US Dollar"/>
    <n v="3276"/>
    <n v="3276"/>
    <s v="Pago Completo"/>
    <m/>
    <s v="D-2025-09-25-25848"/>
  </r>
  <r>
    <d v="2025-09-29T00:00:00"/>
    <s v="NO PAGAR - Alquier Airbnb Belém - Certify Cintia"/>
    <s v="I-2025-07127"/>
    <s v="GCF BRA | Agenda COP30 Projeto Marajó Resiliente"/>
    <x v="2"/>
    <x v="2"/>
    <x v="0"/>
    <s v="Co-inversor - Fundación Avina (FA)"/>
    <x v="0"/>
    <x v="0"/>
    <x v="0"/>
    <s v="Contratación de servicios/Viajes/Hoteles/Viáticos"/>
    <s v="Brasil"/>
    <s v="US Dollar"/>
    <n v="9094.4"/>
    <n v="9094.4"/>
    <s v="Pago Completo"/>
    <m/>
    <s v="D-2025-08-06-25521"/>
  </r>
  <r>
    <d v="2025-09-29T00:00:00"/>
    <s v="Fac 12 - Margarita Gutierrez - Consultoría"/>
    <s v="I-2025-07049"/>
    <s v="Lazos de Agua: Programmatic and Strategy Support Mexico"/>
    <x v="2"/>
    <x v="105"/>
    <x v="0"/>
    <s v="Avina Americas – Fundación Avina (AA-FA)"/>
    <x v="4"/>
    <x v="12"/>
    <x v="12"/>
    <s v="Consultoría: Implementación de Programas"/>
    <s v="México"/>
    <s v="Pesos Mexicanos"/>
    <n v="61220.51"/>
    <n v="3312.8"/>
    <s v="Pago Completo"/>
    <m/>
    <s v="D-2025-09-26-25852"/>
  </r>
  <r>
    <d v="2025-09-29T00:00:00"/>
    <s v="UE Mx - 1615 FA Mx - Consultoria Evaluacion, Monitoreo y Aprendizaje - Septiembre"/>
    <s v="I-2025-06834"/>
    <s v="UE Mx - Consultoría de evaluación, monitoreo y aprendizaje"/>
    <x v="6"/>
    <x v="100"/>
    <x v="0"/>
    <s v="Co-inversor - Fundación Avina (FA)"/>
    <x v="3"/>
    <x v="9"/>
    <x v="9"/>
    <s v="Consultoría: Implementación de Programas"/>
    <s v="México"/>
    <s v="Pesos Mexicanos"/>
    <n v="25963.4"/>
    <n v="1412.59"/>
    <s v="Pago Completo"/>
    <m/>
    <s v="D-2025-09-25-25847"/>
  </r>
  <r>
    <d v="2025-09-29T00:00:00"/>
    <s v="Fac 5 - Globalmex - Vuelo Tuxtla/Buenos Aires"/>
    <s v="I-2025-07049"/>
    <s v="Lazos de Agua: Programmatic and Strategy Support Mexico"/>
    <x v="2"/>
    <x v="105"/>
    <x v="0"/>
    <s v="Avina Americas – Fundación Avina (AA-FA)"/>
    <x v="4"/>
    <x v="12"/>
    <x v="12"/>
    <s v="Consultoría: Implementación de Programas"/>
    <s v="México"/>
    <s v="US Dollar"/>
    <n v="-18"/>
    <n v="-18"/>
    <s v="Pago Completo"/>
    <m/>
    <s v="D-2025-08-26-25632"/>
  </r>
  <r>
    <d v="2025-09-29T00:00:00"/>
    <s v="Marcela Guillibrand - Consultoría"/>
    <s v="I-2025-07165"/>
    <s v="Agua - Consultoría Programática Chile"/>
    <x v="2"/>
    <x v="27"/>
    <x v="0"/>
    <s v="Co-inversor - Fundación Avina (FA)"/>
    <x v="4"/>
    <x v="12"/>
    <x v="12"/>
    <s v="Consultoría: Implementación de Programas"/>
    <s v="Chile"/>
    <s v="Pesos Chilenos"/>
    <n v="3988661"/>
    <n v="4193.5600000000004"/>
    <s v="Pago Completo"/>
    <m/>
    <s v="D-2025-09-25-25851"/>
  </r>
  <r>
    <d v="2025-09-29T00:00:00"/>
    <s v="UE Mx - Enmienda I - 2025 - UE Mx - 1er desembolso"/>
    <s v="I-2024-06125"/>
    <s v="UE Mx: Ethos Innovación en Políticas Públicas - NDICI CSO/2023/450-034"/>
    <x v="6"/>
    <x v="100"/>
    <x v="0"/>
    <s v="Co-inversor - Fundación Avina (FA)"/>
    <x v="3"/>
    <x v="3"/>
    <x v="3"/>
    <s v="Donación efectivo más de U$D 50K"/>
    <s v="México"/>
    <s v="Pesos Mexicanos"/>
    <n v="951985.72"/>
    <n v="51794.65"/>
    <s v="Pago Completo"/>
    <m/>
    <s v="D-2025-09-25-25846"/>
  </r>
  <r>
    <d v="2025-09-29T00:00:00"/>
    <s v="Pago 2 - Fuente Nestlé - I-2025-07076"/>
    <s v="I-2025-07076"/>
    <s v="ECI - Latitud R Chile - Fortalecimiento de Capacidades y Federaciones Comerciales"/>
    <x v="2"/>
    <x v="117"/>
    <x v="0"/>
    <s v="Co-inversor - Fundación Avina (FA)"/>
    <x v="6"/>
    <x v="10"/>
    <x v="10"/>
    <s v="Donación efectivo más de U$D 50K"/>
    <s v="Chile"/>
    <s v="US Dollar"/>
    <n v="10000"/>
    <n v="10000"/>
    <s v="Pago Completo"/>
    <m/>
    <s v="D-2025-09-24-25829"/>
  </r>
  <r>
    <d v="2025-09-29T00:00:00"/>
    <s v="Pago 2 - Fuente Coca - I-2025-07076"/>
    <s v="I-2025-07076"/>
    <s v="ECI - Latitud R Chile - Fortalecimiento de Capacidades y Federaciones Comerciales"/>
    <x v="2"/>
    <x v="23"/>
    <x v="0"/>
    <s v="Avina Americas – Fundación Avina (AA-FA)"/>
    <x v="6"/>
    <x v="10"/>
    <x v="10"/>
    <s v="Donación efectivo más de U$D 50K"/>
    <s v="Chile"/>
    <s v="US Dollar"/>
    <n v="20000"/>
    <n v="20000"/>
    <s v="Pago Completo"/>
    <m/>
    <s v="D-2025-09-24-25830"/>
  </r>
  <r>
    <d v="2025-09-29T00:00:00"/>
    <s v="Reintegro Margarita - Gastos de Alimentación y Transporte"/>
    <s v="I-2025-07164"/>
    <s v="Reunião de Equipe Água"/>
    <x v="2"/>
    <x v="105"/>
    <x v="0"/>
    <s v="Avina Americas – Fundación Avina (AA-FA)"/>
    <x v="4"/>
    <x v="12"/>
    <x v="12"/>
    <s v="Contratación de servicios/Viajes/Hoteles/Viáticos"/>
    <s v="Brasil"/>
    <s v="US Dollar"/>
    <n v="131.22"/>
    <n v="131.22"/>
    <s v="Pago Completo"/>
    <m/>
    <s v="D-2025-09-26-25853"/>
  </r>
  <r>
    <d v="2025-09-30T00:00:00"/>
    <s v="Desembolso 2/2 (30%) - Mujeres Soñadoras"/>
    <s v="I-2025-06849"/>
    <s v="UE Redes Chaco - fondos de innovación (Asociación Civil Mujeres Soñadoras)"/>
    <x v="0"/>
    <x v="56"/>
    <x v="0"/>
    <s v="Co-inversor - Fundación Avina (FA)"/>
    <x v="0"/>
    <x v="11"/>
    <x v="11"/>
    <s v="Donación efectivo más de U$D 50K"/>
    <s v="Argentina"/>
    <s v="Pesos Argentinos"/>
    <n v="20689500"/>
    <n v="14992.39"/>
    <s v="Pago Completo"/>
    <m/>
    <s v="D-2025-09-25-25837"/>
  </r>
  <r>
    <d v="2025-09-30T00:00:00"/>
    <s v="Honorarios septiembre 2025 Fiorella Tomasello"/>
    <s v="I-2025-06833"/>
    <s v="UE Redes Chaco - consultoría administrativa (Fiorella Tomasello)"/>
    <x v="0"/>
    <x v="56"/>
    <x v="0"/>
    <s v="Co-inversor - Fundación Avina (FA)"/>
    <x v="0"/>
    <x v="0"/>
    <x v="0"/>
    <s v="Consultoría: Implementación de Programas"/>
    <s v="Argentina"/>
    <s v="Pesos Argentinos"/>
    <n v="2115600"/>
    <n v="1456.02"/>
    <s v="Pago Completo"/>
    <m/>
    <s v="D-2025-09-24-25828"/>
  </r>
  <r>
    <d v="2025-09-30T00:00:00"/>
    <s v="UE Mx - Enmienda I - Extras en el Encuentro Sembrando Cambios -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19224.03"/>
    <n v="1047.6300000000001"/>
    <s v="Pago Completo"/>
    <m/>
    <s v="D-2025-09-29-25857"/>
  </r>
  <r>
    <d v="2025-09-30T00:00:00"/>
    <s v="Pago gastos YRR"/>
    <s v="I-2024-06315"/>
    <s v="UE Redes Chaco - Coordinación del proyecto (Yaiza Reid Rata) - año II"/>
    <x v="0"/>
    <x v="56"/>
    <x v="0"/>
    <s v="Co-inversor - Fundación Avina (FA)"/>
    <x v="0"/>
    <x v="0"/>
    <x v="0"/>
    <s v="Consultoría: Implementación de Programas"/>
    <s v="Argentina"/>
    <s v="Pesos Argentinos"/>
    <n v="511967"/>
    <n v="370.99"/>
    <s v="Pago Completo"/>
    <m/>
    <s v="D-2025-10-01-25873"/>
  </r>
  <r>
    <d v="2025-09-30T00:00:00"/>
    <s v="Honorarios Sept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m/>
    <s v="D-2025-09-16-25765"/>
  </r>
  <r>
    <d v="2025-09-30T00:00:00"/>
    <s v="Fundación Moisés Bertoni - Desembolso Único"/>
    <s v="I-2025-07172"/>
    <s v="Lazos de Agua: PIP en Paraguay"/>
    <x v="2"/>
    <x v="6"/>
    <x v="0"/>
    <s v="Co-inversor - Fundación Avina (FA)"/>
    <x v="4"/>
    <x v="4"/>
    <x v="4"/>
    <s v="Donación efectivo más de U$D 3K y menos de U$D 50K"/>
    <s v="Paraguay"/>
    <s v="US Dollar"/>
    <n v="13973"/>
    <n v="13973"/>
    <s v="Pago Completo"/>
    <m/>
    <s v="D-2025-09-18-25788"/>
  </r>
  <r>
    <d v="2025-09-30T00:00:00"/>
    <s v="1 Aditivo - Pago 1 - Instituto Mancala"/>
    <s v="I-2025-06841"/>
    <s v="WTT POL - Trilha de Formação - Inst. Mancala"/>
    <x v="3"/>
    <x v="42"/>
    <x v="0"/>
    <s v="WTT Institucional"/>
    <x v="2"/>
    <x v="13"/>
    <x v="13"/>
    <s v="Donación efectivo más de U$D 3K y menos de U$D 50K"/>
    <s v="Brasil"/>
    <s v="Reales"/>
    <n v="25882.3"/>
    <n v="4866.37"/>
    <s v="Pago Completo"/>
    <m/>
    <s v="D-2025-09-29-25860"/>
  </r>
  <r>
    <d v="2025-09-30T00:00:00"/>
    <s v="1 Aditivo - Pago 1 - Instituto Mancala"/>
    <s v="I-2025-06841"/>
    <s v="WTT POL - Trilha de Formação - Inst. Mancala"/>
    <x v="3"/>
    <x v="114"/>
    <x v="0"/>
    <s v="WTT Institucional"/>
    <x v="2"/>
    <x v="13"/>
    <x v="13"/>
    <s v="Donación efectivo más de U$D 3K y menos de U$D 50K"/>
    <s v="Brasil"/>
    <s v="Reales"/>
    <n v="6697.7"/>
    <n v="1259.3"/>
    <s v="Pago Completo"/>
    <m/>
    <s v="D-2025-09-29-25859"/>
  </r>
  <r>
    <d v="2025-09-30T00:00:00"/>
    <s v="UE Mx - septiembre 2025 - Coordinación Proyecto"/>
    <s v="I-2025-07184"/>
    <s v="UE Mx - Coordinación de Proyecto 2025"/>
    <x v="6"/>
    <x v="100"/>
    <x v="0"/>
    <s v="Co-inversor - Fundación Avina (FA)"/>
    <x v="3"/>
    <x v="9"/>
    <x v="9"/>
    <s v="Consultoría: Implementación de Programas"/>
    <s v="México"/>
    <s v="Pesos Mexicanos"/>
    <n v="0"/>
    <n v="0"/>
    <s v="Pago Completo"/>
    <m/>
    <s v="D-2025-09-29-25855"/>
  </r>
  <r>
    <d v="2025-08-18T00:00:00"/>
    <s v="AJUSTE NO PAGAR | F 50341 Allegrotour - Gasto de Vuelo Buenos/Washington"/>
    <s v="I-2024-06723"/>
    <s v="Lazos de Agua: contratación especialista MEL"/>
    <x v="2"/>
    <x v="6"/>
    <x v="0"/>
    <s v="Co-inversor - Fundación Avina (FA)"/>
    <x v="4"/>
    <x v="12"/>
    <x v="12"/>
    <s v="Consultoría: Implementación de Programas"/>
    <s v="Paraguay"/>
    <s v="US Dollar"/>
    <n v="-3628.01"/>
    <n v="-3628.01"/>
    <s v="Pago Completo"/>
    <s v="AJUSTE NO PAGAR | F 50341 Allegrotour - Gasto de Vuelo Buenos/Washington"/>
    <s v="D-2025-08-18-25578"/>
  </r>
  <r>
    <d v="2025-08-21T00:00:00"/>
    <s v="PC e Reemb. Brimdjam SBPC e 3 Ep. Serie"/>
    <s v="I-2025-06814"/>
    <s v="WTT GER - Viagens 2025 - Via Aérea e adiantamentos"/>
    <x v="3"/>
    <x v="19"/>
    <x v="1"/>
    <s v="WTT Institucional"/>
    <x v="2"/>
    <x v="2"/>
    <x v="2"/>
    <s v="Contratación de servicios/Viajes/Hoteles/Viáticos"/>
    <s v="Brasil"/>
    <s v="Reales"/>
    <n v="500"/>
    <n v="91.2"/>
    <s v="Pago Completo"/>
    <s v="PC e Reemb. Brimdjam SBPC e 3 Ep. Serie"/>
    <s v="D-2025-08-18-25571"/>
  </r>
  <r>
    <d v="2025-08-28T00:00:00"/>
    <s v="Reintegro Gabriela Macias - Gastos de Evento (Coffee Break, impresión y otros)"/>
    <s v="I-2025-07062"/>
    <s v="Lazos de Agua: Gastos Evento Awareness"/>
    <x v="6"/>
    <x v="105"/>
    <x v="0"/>
    <s v="Avina Americas – Fundación Avina (AA-FA)"/>
    <x v="4"/>
    <x v="4"/>
    <x v="4"/>
    <s v="Organizado por Avina"/>
    <s v="México"/>
    <s v="Pesos Mexicanos"/>
    <n v="4429.16"/>
    <n v="236.98"/>
    <s v="Pago Completo"/>
    <s v="Reintegro Gabriela Macias - Gastos de Evento (Coffee Break, impresión y otros)"/>
    <s v="D-2025-08-11-25537"/>
  </r>
  <r>
    <d v="2025-08-29T00:00:00"/>
    <s v="Baixa Adto Facebook"/>
    <s v="I-2025-06821"/>
    <s v="WTT COM - Materiais e serviços para comun. de projetos 2025"/>
    <x v="3"/>
    <x v="19"/>
    <x v="1"/>
    <s v="WTT Institucional"/>
    <x v="2"/>
    <x v="13"/>
    <x v="13"/>
    <s v="Consultoría: Contratación de servicios/Otros"/>
    <s v="Brasil"/>
    <s v="Reales"/>
    <n v="767.49"/>
    <n v="141.44"/>
    <s v="Pago Completo"/>
    <s v="Baixa Adto Facebook"/>
    <s v="D-2025-09-03-25691"/>
  </r>
  <r>
    <d v="2025-09-25T00:00:00"/>
    <s v="Consultoría G.Bade sept 2025"/>
    <s v="I-2024-06238"/>
    <s v="UE Chile - Periplo Comunicaciones"/>
    <x v="1"/>
    <x v="65"/>
    <x v="0"/>
    <s v="Co-inversor - Fundación Avina (FA)"/>
    <x v="3"/>
    <x v="9"/>
    <x v="9"/>
    <s v="Consultoría: Implementación de Programas"/>
    <s v="Chile"/>
    <s v="Pesos Chilenos"/>
    <n v="815000"/>
    <n v="856.87"/>
    <s v="Pago Completo"/>
    <s v="Consultoría G.Bade sept 2025"/>
    <s v="D-2025-09-23-25812"/>
  </r>
  <r>
    <d v="2025-09-25T00:00:00"/>
    <s v="Maria Victoria Arellano consultoría sept 2025"/>
    <s v="I-2024-06412"/>
    <s v="Consultoría Administrativa Ikatu Maria Victoria Arellano"/>
    <x v="1"/>
    <x v="111"/>
    <x v="0"/>
    <s v="Co-inversor - Fundación Avina (FA)"/>
    <x v="1"/>
    <x v="17"/>
    <x v="17"/>
    <s v="Consultoría: Implementación de Programas"/>
    <s v="Chile"/>
    <s v="Pesos Chilenos"/>
    <n v="2300000"/>
    <n v="2418.15"/>
    <s v="Pago Completo"/>
    <s v="Maria Victoria Arellano consultoría sept 2025"/>
    <s v="D-2025-09-23-25809"/>
  </r>
  <r>
    <d v="2025-09-25T00:00:00"/>
    <s v="Maria León Consultoría UE sept 2025"/>
    <s v="I-2025-06938"/>
    <s v="UE Chile: Periplo Consultoria Maria Alejandra Leon"/>
    <x v="1"/>
    <x v="65"/>
    <x v="0"/>
    <s v="Co-inversor - Fundación Avina (FA)"/>
    <x v="3"/>
    <x v="9"/>
    <x v="9"/>
    <s v="Consultoría: Implementación de Programas"/>
    <s v="Chile"/>
    <s v="Pesos Chilenos"/>
    <n v="2388750"/>
    <n v="2511.46"/>
    <s v="Pago Completo"/>
    <s v="Maria León Consultoría UE sept 2025"/>
    <s v="D-2025-09-23-25811"/>
  </r>
  <r>
    <d v="2025-09-25T00:00:00"/>
    <s v="Traslado participantes actividad La Morada"/>
    <s v="I-2025-06972"/>
    <s v="UE Chile-Periplo: Talleres proyecto 2025"/>
    <x v="1"/>
    <x v="65"/>
    <x v="0"/>
    <s v="Co-inversor - Fundación Avina (FA)"/>
    <x v="3"/>
    <x v="3"/>
    <x v="3"/>
    <s v="Contratación de servicios/Viajes/Hoteles/Viáticos"/>
    <s v="Chile"/>
    <s v="Pesos Chilenos"/>
    <n v="216382"/>
    <n v="227.5"/>
    <s v="Pago Completo"/>
    <s v="Traslado participantes actividad La Morada"/>
    <s v="D-2025-09-23-25813"/>
  </r>
  <r>
    <d v="2025-09-25T00:00:00"/>
    <s v="Consultoría Ma. Pia Montero Sept 25"/>
    <s v="I-2025-07067"/>
    <s v="UE Chile - Periplo Consultoria MEL M.Montero"/>
    <x v="1"/>
    <x v="65"/>
    <x v="0"/>
    <s v="Co-inversor - Fundación Avina (FA)"/>
    <x v="3"/>
    <x v="9"/>
    <x v="9"/>
    <s v="Consultoría: Implementación de Programas"/>
    <s v="Chile"/>
    <s v="Pesos Chilenos"/>
    <n v="1100000"/>
    <n v="1156.51"/>
    <s v="Pago Completo"/>
    <s v="Consultoría Ma. Pia Montero Sept 25"/>
    <s v="D-2025-09-23-25810"/>
  </r>
  <r>
    <d v="2025-09-29T00:00:00"/>
    <s v="2do pago La Morada - UE"/>
    <s v="I-2024-06178"/>
    <s v="UE Chile: Alianza La Morada"/>
    <x v="1"/>
    <x v="65"/>
    <x v="0"/>
    <s v="Co-inversor - Fundación Avina (FA)"/>
    <x v="3"/>
    <x v="3"/>
    <x v="3"/>
    <s v="Donación efectivo más de U$D 50K"/>
    <s v="Chile"/>
    <s v="Pesos Chilenos"/>
    <n v="73643810"/>
    <n v="77286.31"/>
    <s v="Pago Completo"/>
    <s v="2do pago La Morada - UE"/>
    <s v="D-2025-09-25-25838"/>
  </r>
  <r>
    <d v="2025-09-29T00:00:00"/>
    <s v="UE Mx - Streaming y apoyo logístico 25 septiembre"/>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6827.1"/>
    <n v="2003.65"/>
    <s v="Pago Completo"/>
    <s v="UE Mx - Streaming y apoyo logístico 25 septiembre"/>
    <s v="D-2025-09-23-25820"/>
  </r>
  <r>
    <d v="2025-10-01T00:00:00"/>
    <s v="Pago pasaje JUJAEPJUJ octubre 2025"/>
    <s v="I-2024-06315"/>
    <s v="UE Redes Chaco - Coordinación del proyecto (Yaiza Reid Rata) - año II"/>
    <x v="0"/>
    <x v="56"/>
    <x v="0"/>
    <s v="Co-inversor - Fundación Avina (FA)"/>
    <x v="0"/>
    <x v="0"/>
    <x v="0"/>
    <s v="Consultoría: Implementación de Programas"/>
    <s v="Argentina"/>
    <s v="Pesos Argentinos"/>
    <n v="430325"/>
    <n v="302.41000000000003"/>
    <s v="Pago Completo"/>
    <s v="Pago pasaje JUJAEPJUJ octubre 2025"/>
    <s v="D-2025-09-24-25826"/>
  </r>
  <r>
    <d v="2025-10-01T00:00:00"/>
    <s v="Pago  | 1/2"/>
    <s v="I-2025-07218"/>
    <s v="SURGE | Diplomado de la Clínica Jurídica de Pueblos Indígenas"/>
    <x v="2"/>
    <x v="61"/>
    <x v="0"/>
    <s v="Avina Americas – Fundación Avina (AA-FA)"/>
    <x v="5"/>
    <x v="5"/>
    <x v="5"/>
    <s v="Consultoría: Contratación de servicios/Otros"/>
    <s v="México"/>
    <s v="US Dollar"/>
    <n v="1845"/>
    <n v="1845"/>
    <s v="Pago Completo"/>
    <s v="Pago  | 1/2"/>
    <s v="D-2025-09-25-25840"/>
  </r>
  <r>
    <d v="2025-10-01T00:00:00"/>
    <s v="Honorário Septiembre 2025"/>
    <s v="I-2024-06293"/>
    <s v="SURGE | Consultoria de Monitoreo e Evaluación | Eva Villanueva"/>
    <x v="2"/>
    <x v="61"/>
    <x v="0"/>
    <s v="Avina Americas – Fundación Avina (AA-FA)"/>
    <x v="5"/>
    <x v="16"/>
    <x v="16"/>
    <s v="Consultoría: Implementación de Programas"/>
    <s v="México"/>
    <s v="Pesos Mexicanos"/>
    <n v="36474"/>
    <n v="1984.17"/>
    <s v="Pago Completo"/>
    <s v="Honorário Septiembre 2025"/>
    <s v="D-2025-09-29-25864"/>
  </r>
  <r>
    <d v="2025-10-01T00:00:00"/>
    <s v="Pago 4"/>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7800000"/>
    <n v="5368.2"/>
    <s v="Pago Completo"/>
    <s v="Pago 4"/>
    <s v="D-2025-09-26-25854"/>
  </r>
  <r>
    <d v="2025-10-02T00:00:00"/>
    <s v="Honorarios septiembre 2025 Yaiza Reid Rata"/>
    <s v="I-2024-06315"/>
    <s v="UE Redes Chaco - Coordinación del proyecto (Yaiza Reid Rata) - año II"/>
    <x v="0"/>
    <x v="56"/>
    <x v="0"/>
    <s v="Co-inversor - Fundación Avina (FA)"/>
    <x v="0"/>
    <x v="0"/>
    <x v="0"/>
    <s v="Consultoría: Implementación de Programas"/>
    <s v="Argentina"/>
    <s v="Pesos Argentinos"/>
    <n v="3417985"/>
    <n v="2399.4299999999998"/>
    <s v="Pago Completo"/>
    <s v="Honorarios septiembre 2025 Yaiza Reid Rata"/>
    <s v="D-2025-09-24-25827"/>
  </r>
  <r>
    <d v="2025-10-02T00:00:00"/>
    <s v="I-07264 Boleto de avión - Fernando Francia"/>
    <s v="I-2025-07264"/>
    <s v="ASDI: Participación de Fernando Francia en Encuentro de Familiares de Migrantes Desaparecidos"/>
    <x v="2"/>
    <x v="5"/>
    <x v="0"/>
    <s v="Co-inversor - Fundación Avina (FA)"/>
    <x v="3"/>
    <x v="9"/>
    <x v="9"/>
    <s v="Contratación de servicios/Viajes/Hoteles/Viáticos"/>
    <s v="Honduras"/>
    <s v="US Dollar"/>
    <n v="662.06"/>
    <n v="662.06"/>
    <s v="Pago Completo"/>
    <s v="I-07264 Boleto de avión - Fernando Francia"/>
    <s v="D-2025-10-01-25870"/>
  </r>
  <r>
    <d v="2025-10-02T00:00:00"/>
    <s v="Reemb. Gracyane - Santarém 15 a 18/09/2025"/>
    <s v="I-2025-06814"/>
    <s v="WTT GER - Viagens 2025 - Via Aérea e adiantamentos"/>
    <x v="3"/>
    <x v="42"/>
    <x v="1"/>
    <s v="WTT Institucional"/>
    <x v="2"/>
    <x v="2"/>
    <x v="2"/>
    <s v="Contratación de servicios/Viajes/Hoteles/Viáticos"/>
    <s v="Brasil"/>
    <s v="Reales"/>
    <n v="708.53"/>
    <n v="133.22"/>
    <s v="Pago Completo"/>
    <s v="Reemb. Gracyane - Santarém 15 a 18/09/2025"/>
    <s v="D-2025-10-02-25878"/>
  </r>
  <r>
    <d v="2025-10-02T00:00:00"/>
    <s v="2nd payment CREEC"/>
    <s v="I-2025-07148"/>
    <s v="Impulsouth II: JTL&amp;I Grants - CREEC - Uganda"/>
    <x v="2"/>
    <x v="63"/>
    <x v="0"/>
    <s v="Co-inversor - Fundación Avina (FA)"/>
    <x v="7"/>
    <x v="22"/>
    <x v="25"/>
    <s v="Donación efectivo más de U$D 3K y menos de U$D 50K"/>
    <s v="Uganda"/>
    <s v="US Dollar"/>
    <n v="2000"/>
    <n v="2000"/>
    <s v="Pago Completo"/>
    <s v="2nd payment CREEC"/>
    <s v="D-2025-10-02-25874"/>
  </r>
  <r>
    <d v="2025-10-02T00:00:00"/>
    <s v="Pago factura 00004-00001550"/>
    <s v="I-2025-07226"/>
    <s v="Latitud R C4 Cobertura Anfibia conflicto recicladores Buenos Aires"/>
    <x v="2"/>
    <x v="117"/>
    <x v="0"/>
    <s v="Co-inversor - Fundación Avina (FA)"/>
    <x v="6"/>
    <x v="10"/>
    <x v="10"/>
    <s v="Donación efectivo hasta U$D 3K"/>
    <s v="Argentina"/>
    <s v="US Dollar"/>
    <n v="2000"/>
    <n v="2000"/>
    <s v="Pago Completo"/>
    <s v="Pago factura 00004-00001550"/>
    <s v="D-2025-10-02-25875"/>
  </r>
  <r>
    <d v="2025-10-02T00:00:00"/>
    <s v="Wordly - Pago Único Traducción I-7239"/>
    <s v="I-2025-07239"/>
    <s v="MapBiomas: Servicio de Traduccion"/>
    <x v="4"/>
    <x v="10"/>
    <x v="2"/>
    <s v="Co-inversor - Avina Americas (AA)"/>
    <x v="0"/>
    <x v="6"/>
    <x v="6"/>
    <s v="Consultoría: Contratación de servicios/Otros"/>
    <s v="Global"/>
    <s v="US Dollar"/>
    <n v="3459.6"/>
    <n v="3459.6"/>
    <s v="Pago Completo"/>
    <s v="Wordly - Pago Único Traducción I-7239"/>
    <s v="D-2025-09-30-25867"/>
  </r>
  <r>
    <d v="2025-10-02T00:00:00"/>
    <s v="Reemb. Leila Gastos com alimentação e deslocamento"/>
    <s v="I-2025-07214"/>
    <s v="WTT POL - Mesa Redonda no ICID - Fortaleza -18/09/2025"/>
    <x v="3"/>
    <x v="114"/>
    <x v="1"/>
    <s v="WTT Institucional"/>
    <x v="2"/>
    <x v="13"/>
    <x v="13"/>
    <s v="Contratación de servicios/Viajes/Hoteles/Viáticos"/>
    <s v="Brasil"/>
    <s v="Reales"/>
    <n v="561.63"/>
    <n v="105.6"/>
    <s v="Pago Completo"/>
    <s v="Reemb. Leila Gastos com alimentação e deslocamento"/>
    <s v="D-2025-10-02-25879"/>
  </r>
  <r>
    <d v="2025-10-02T00:00:00"/>
    <s v="Transporte Agenda 23 a 25.09"/>
    <s v="I-2024-06190"/>
    <s v="GCF BRA | Eventos e Viagens - Projeto Marajó"/>
    <x v="5"/>
    <x v="2"/>
    <x v="0"/>
    <s v="Co-inversor - Fundación Avina (FA)"/>
    <x v="0"/>
    <x v="11"/>
    <x v="11"/>
    <s v="Organizado por Avina"/>
    <s v="Brasil"/>
    <s v="Reales"/>
    <n v="2755"/>
    <n v="517.99"/>
    <s v="Pago Completo"/>
    <s v="Transporte Agenda 23 a 25.09"/>
    <s v="D-2025-09-30-25869"/>
  </r>
  <r>
    <d v="2025-10-02T00:00:00"/>
    <s v="Baixa de Adiantamento Marcelo Tavares - 5.000"/>
    <s v="I-2025-07236"/>
    <s v="GCF BRA | Assistente Técnico de Projeto - Marcelo Tavares"/>
    <x v="5"/>
    <x v="2"/>
    <x v="0"/>
    <s v="Co-inversor - Fundación Avina (FA)"/>
    <x v="0"/>
    <x v="0"/>
    <x v="0"/>
    <s v="Consultoría: Implementación de Programas"/>
    <s v="Brasil"/>
    <s v="Reales"/>
    <n v="5000"/>
    <n v="940.1"/>
    <s v="Pago Completo"/>
    <s v="Baixa de Adiantamento Marcelo Tavares - 5.000"/>
    <s v="D-2025-10-01-25872"/>
  </r>
  <r>
    <d v="2025-10-02T00:00:00"/>
    <s v="2nd payment"/>
    <s v="I-2025-07118"/>
    <s v="Impulsouth II: JTL&amp;I Grants - Alain Biboum - Cameroon"/>
    <x v="2"/>
    <x v="63"/>
    <x v="0"/>
    <s v="Co-inversor - Fundación Avina (FA)"/>
    <x v="7"/>
    <x v="22"/>
    <x v="25"/>
    <s v="Donación efectivo más de U$D 3K y menos de U$D 50K"/>
    <s v="Camerún"/>
    <s v="US Dollar"/>
    <n v="2000"/>
    <n v="2000"/>
    <s v="Pago Completo"/>
    <s v="2nd payment"/>
    <s v="D-2025-09-29-25865"/>
  </r>
  <r>
    <d v="2025-10-03T00:00:00"/>
    <s v="2nd payment (W4SECA)"/>
    <s v="I-2025-07116"/>
    <s v="Impulsouth II: JTL&amp;I Grants - Carole Tankeu - Cameroon"/>
    <x v="2"/>
    <x v="63"/>
    <x v="0"/>
    <s v="Co-inversor - Fundación Avina (FA)"/>
    <x v="7"/>
    <x v="22"/>
    <x v="25"/>
    <s v="Donación efectivo más de U$D 3K y menos de U$D 50K"/>
    <s v="Camerún"/>
    <s v="US Dollar"/>
    <n v="2000"/>
    <n v="2000"/>
    <s v="Pago Completo"/>
    <s v="2nd payment (W4SECA)"/>
    <s v="D-2025-10-02-25881"/>
  </r>
  <r>
    <d v="2025-10-03T00:00:00"/>
    <s v="Desembolso CDP 2DO año ejecucion"/>
    <s v="I-2024-06160"/>
    <s v="UE Chile: Alianza Casa de la Paz"/>
    <x v="1"/>
    <x v="65"/>
    <x v="0"/>
    <s v="Co-inversor - Fundación Avina (FA)"/>
    <x v="3"/>
    <x v="3"/>
    <x v="3"/>
    <s v="Donación efectivo más de U$D 50K"/>
    <s v="Chile"/>
    <s v="Pesos Chilenos"/>
    <n v="45997416"/>
    <n v="47968.94"/>
    <s v="Pago Completo"/>
    <s v="Desembolso CDP 2DO año ejecucion"/>
    <s v="D-2025-09-30-25868"/>
  </r>
  <r>
    <d v="2025-10-03T00:00:00"/>
    <s v="Traslado actividades Periplo"/>
    <s v="I-2025-06972"/>
    <s v="UE Chile-Periplo: Talleres proyecto 2025"/>
    <x v="1"/>
    <x v="65"/>
    <x v="0"/>
    <s v="Co-inversor - Fundación Avina (FA)"/>
    <x v="3"/>
    <x v="3"/>
    <x v="3"/>
    <s v="Contratación de servicios/Viajes/Hoteles/Viáticos"/>
    <s v="Chile"/>
    <s v="Pesos Chilenos"/>
    <n v="133588"/>
    <n v="138.97"/>
    <s v="Pago Completo"/>
    <s v="Traslado actividades Periplo"/>
    <s v="D-2025-10-02-25876"/>
  </r>
  <r>
    <d v="2025-10-03T00:00:00"/>
    <s v="Alojamiento participante actividad Periplo"/>
    <s v="I-2025-06972"/>
    <s v="UE Chile-Periplo: Talleres proyecto 2025"/>
    <x v="1"/>
    <x v="65"/>
    <x v="0"/>
    <s v="Co-inversor - Fundación Avina (FA)"/>
    <x v="3"/>
    <x v="3"/>
    <x v="3"/>
    <s v="Contratación de servicios/Viajes/Hoteles/Viáticos"/>
    <s v="Chile"/>
    <s v="Pesos Chilenos"/>
    <n v="111860"/>
    <n v="116.37"/>
    <s v="Pago Completo"/>
    <s v="Alojamiento participante actividad Periplo"/>
    <s v="D-2025-10-02-25877"/>
  </r>
  <r>
    <d v="2025-10-03T00:00:00"/>
    <s v="2nd payment Susan Claros"/>
    <s v="I-2025-07153"/>
    <s v="Impulsouth II: JTL&amp;I Grants - Susan Claros Rivera - Bolivia"/>
    <x v="2"/>
    <x v="63"/>
    <x v="0"/>
    <s v="Co-inversor - Fundación Avina (FA)"/>
    <x v="7"/>
    <x v="22"/>
    <x v="25"/>
    <s v="Donación efectivo más de U$D 3K y menos de U$D 50K"/>
    <s v="Bolivia"/>
    <s v="US Dollar"/>
    <n v="2000"/>
    <n v="2000"/>
    <s v="Pago Completo"/>
    <s v="2nd payment Susan Claros"/>
    <s v="D-2025-10-02-25882"/>
  </r>
  <r>
    <d v="2025-10-03T00:00:00"/>
    <s v="Pago Junio - Juan Duncan"/>
    <s v="I-2024-06469"/>
    <s v="ICC: Consultoría en comunicación - Juan Duncan"/>
    <x v="2"/>
    <x v="106"/>
    <x v="0"/>
    <s v="Co-inversor - Fundación Avina (FA)"/>
    <x v="3"/>
    <x v="9"/>
    <x v="9"/>
    <s v="Consultoría: Implementación de Programas"/>
    <s v="Argentina"/>
    <s v="Pesos Argentinos"/>
    <n v="758386.75"/>
    <n v="576.29999999999995"/>
    <s v="Pago Completo"/>
    <s v="Pago Junio - Juan Duncan"/>
    <s v="D-2025-08-22-25619"/>
  </r>
  <r>
    <d v="2025-10-03T00:00:00"/>
    <s v="Pago Julio - Agosto -Juan Duncan"/>
    <s v="I-2024-06469"/>
    <s v="ICC: Consultoría en comunicación - Juan Duncan"/>
    <x v="2"/>
    <x v="106"/>
    <x v="0"/>
    <s v="Co-inversor - Fundación Avina (FA)"/>
    <x v="3"/>
    <x v="9"/>
    <x v="9"/>
    <s v="Consultoría: Implementación de Programas"/>
    <s v="Argentina"/>
    <s v="Pesos Argentinos"/>
    <n v="1516773.5"/>
    <n v="1152.5899999999999"/>
    <s v="Pago Completo"/>
    <s v="Pago Julio - Agosto -Juan Duncan"/>
    <s v="D-2025-09-29-25863"/>
  </r>
  <r>
    <d v="2025-10-07T00:00:00"/>
    <s v="Pago Septiembre 2025 - Daniela Salas"/>
    <s v="I-2024-06380"/>
    <s v="ICC: consultoría de monitoreo, evaluación y aprendizaje - Daniela Salas"/>
    <x v="2"/>
    <x v="106"/>
    <x v="0"/>
    <s v="Co-inversor - Fundación Avina (FA)"/>
    <x v="3"/>
    <x v="9"/>
    <x v="9"/>
    <s v="Consultoría: Implementación de Programas"/>
    <s v="Perú"/>
    <s v="Nuevos Soles Peruanos"/>
    <n v="8500"/>
    <n v="2432.7399999999998"/>
    <s v="Pago Completo"/>
    <s v="Pago Septiembre 2025 - Daniela Salas"/>
    <s v="D-2025-09-29-25856"/>
  </r>
  <r>
    <d v="2025-10-07T00:00:00"/>
    <s v="Pago Unico -DAWF_James Oyange"/>
    <s v="I-2025-07268"/>
    <s v="DAWF African Content Moderators Union_James Oyange"/>
    <x v="2"/>
    <x v="88"/>
    <x v="0"/>
    <s v="Avina Americas – Fundación Avina (AA-FA)"/>
    <x v="3"/>
    <x v="3"/>
    <x v="3"/>
    <s v="Donación efectivo hasta U$D 3K"/>
    <s v="Kenia"/>
    <s v="US Dollar"/>
    <n v="1370"/>
    <n v="1370"/>
    <s v="Pago Completo"/>
    <s v="Pago Unico -DAWF_James Oyange"/>
    <s v="D-2025-10-03-25884"/>
  </r>
  <r>
    <d v="2025-10-07T00:00:00"/>
    <s v="Primer desembolso"/>
    <s v="I-2025-07249"/>
    <s v="F4 LR ECU: Fortalecimiento al reciclaje inclusivo a través de la innovación social y tecnológica Fase 2"/>
    <x v="2"/>
    <x v="117"/>
    <x v="0"/>
    <s v="Co-inversor - Fundación Avina (FA)"/>
    <x v="6"/>
    <x v="10"/>
    <x v="10"/>
    <s v="Donación efectivo más de U$D 3K y menos de U$D 50K"/>
    <s v="Ecuador"/>
    <s v="US Dollar"/>
    <n v="20000"/>
    <n v="20000"/>
    <s v="Pago Completo"/>
    <s v="Primer desembolso"/>
    <s v="D-2025-10-01-25871"/>
  </r>
  <r>
    <d v="2025-10-07T00:00:00"/>
    <s v="INVOICE #010/2025 - Marcelo Mosaner"/>
    <s v="I-2025-07068"/>
    <s v="POV-VAC: Consultoría monitoreo y evaluación"/>
    <x v="2"/>
    <x v="40"/>
    <x v="0"/>
    <s v="Co-inversor - Fundación Avina (FA)"/>
    <x v="0"/>
    <x v="0"/>
    <x v="0"/>
    <s v="Consultoría: Implementación de Programas"/>
    <s v="Brasil"/>
    <s v="Reales"/>
    <n v="11000"/>
    <n v="2068.21"/>
    <s v="Pago Completo"/>
    <s v="INVOICE #010/2025 - Marcelo Mosaner"/>
    <s v="D-2025-10-06-25885"/>
  </r>
  <r>
    <d v="2025-10-07T00:00:00"/>
    <s v="Desembolso 2 -  Fundación Gaia Pacha"/>
    <s v="I-2024-06609"/>
    <s v="POV BOL - Gaia Pacha: Concurso Juvenil del Agua 2025"/>
    <x v="2"/>
    <x v="40"/>
    <x v="0"/>
    <s v="Co-inversor - Fundación Avina (FA)"/>
    <x v="0"/>
    <x v="11"/>
    <x v="11"/>
    <s v="Donación efectivo más de U$D 3K y menos de U$D 50K"/>
    <s v="Bolivia"/>
    <s v="US Dollar"/>
    <n v="4000"/>
    <n v="4000"/>
    <s v="Pago Completo"/>
    <s v="Desembolso 2 -  Fundación Gaia Pacha"/>
    <s v="D-2025-10-06-25888"/>
  </r>
  <r>
    <d v="2025-10-07T00:00:00"/>
    <s v="Pago unico | RED ORGANIZATIVA POR LA JUSTICIA OBRERA"/>
    <s v="I-2025-07194"/>
    <s v="SURGE | Red Organizativa por la Justicia Obrera &amp; Micelio ROJO"/>
    <x v="2"/>
    <x v="124"/>
    <x v="0"/>
    <s v="Avina Americas – Fundación Avina (AA-FA)"/>
    <x v="5"/>
    <x v="5"/>
    <x v="5"/>
    <s v="Donación efectivo más de U$D 3K y menos de U$D 50K"/>
    <s v="México"/>
    <s v="US Dollar"/>
    <n v="26000"/>
    <n v="26000"/>
    <s v="Pago Completo"/>
    <s v="Pago unico | RED ORGANIZATIVA POR LA JUSTICIA OBRERA"/>
    <s v="D-2025-10-02-25880"/>
  </r>
  <r>
    <d v="2025-10-07T00:00:00"/>
    <s v="2nd Payment Cadeau Adjamie"/>
    <s v="I-2025-07117"/>
    <s v="Impulsouth II: JTL&amp;I Grants - Cadeau Adjamie Ravolatahina - Madagascar"/>
    <x v="2"/>
    <x v="63"/>
    <x v="0"/>
    <s v="Co-inversor - Fundación Avina (FA)"/>
    <x v="7"/>
    <x v="22"/>
    <x v="25"/>
    <s v="Donación efectivo más de U$D 3K y menos de U$D 50K"/>
    <s v="Madagascar"/>
    <s v="US Dollar"/>
    <n v="2000"/>
    <n v="2000"/>
    <s v="Pago Completo"/>
    <s v="2nd Payment Cadeau Adjamie"/>
    <s v="D-2025-10-06-25890"/>
  </r>
  <r>
    <d v="2025-10-07T00:00:00"/>
    <s v="2nd payment Bai Serge"/>
    <s v="I-2025-07150"/>
    <s v="Impulsouth II: JTL&amp;I Grants - Bai Serge - Côte d'Ivoire"/>
    <x v="2"/>
    <x v="63"/>
    <x v="0"/>
    <s v="Co-inversor - Fundación Avina (FA)"/>
    <x v="7"/>
    <x v="22"/>
    <x v="25"/>
    <s v="Donación efectivo más de U$D 3K y menos de U$D 50K"/>
    <s v="Costa de Marfil"/>
    <s v="US Dollar"/>
    <n v="2000"/>
    <n v="2000"/>
    <s v="Pago Completo"/>
    <s v="2nd payment Bai Serge"/>
    <s v="D-2025-10-06-25891"/>
  </r>
  <r>
    <d v="2025-10-07T00:00:00"/>
    <s v="1er Desembolso Marco Andrade"/>
    <s v="I-2025-07266"/>
    <s v="Comic Relief: Consultoría de Comunicación Marco Andrade"/>
    <x v="2"/>
    <x v="122"/>
    <x v="0"/>
    <s v="Co-inversor - Fundación Avina (FA)"/>
    <x v="7"/>
    <x v="22"/>
    <x v="22"/>
    <s v="Consultoría: Contratación de servicios/Otros"/>
    <s v="Ecuador"/>
    <s v="US Dollar"/>
    <n v="1800"/>
    <n v="1800"/>
    <s v="Pago Completo"/>
    <s v="1er Desembolso Marco Andrade"/>
    <s v="D-2025-10-06-25892"/>
  </r>
  <r>
    <d v="2025-10-07T00:00:00"/>
    <s v="Pago unico"/>
    <s v="I-2025-07198"/>
    <s v="SURGE FCP | Girl Up | Programa de Acompañamiento a Clubs"/>
    <x v="2"/>
    <x v="124"/>
    <x v="0"/>
    <s v="Avina Americas – Fundación Avina (AA-FA)"/>
    <x v="5"/>
    <x v="5"/>
    <x v="5"/>
    <s v="Donación efectivo más de U$D 3K y menos de U$D 50K"/>
    <s v="México"/>
    <s v="US Dollar"/>
    <n v="16000"/>
    <n v="16000"/>
    <s v="Pago Completo"/>
    <s v="Pago unico"/>
    <s v="D-2025-10-07-25893"/>
  </r>
  <r>
    <d v="2025-10-08T00:00:00"/>
    <s v="Anticipo viajes"/>
    <s v="I-2025-07235"/>
    <s v="Coordinación de la Aceleradora de Negocios e iniciativas Programáticas ECI"/>
    <x v="2"/>
    <x v="89"/>
    <x v="0"/>
    <s v="Co-inversor - Fundación Avina (FA)"/>
    <x v="6"/>
    <x v="8"/>
    <x v="8"/>
    <s v="Consultoría: Implementación de Programas"/>
    <s v="Colombia"/>
    <s v="US Dollar"/>
    <n v="1000"/>
    <n v="1000"/>
    <s v="Pago Completo"/>
    <s v="Anticipo viajes"/>
    <s v="D-2025-10-06-25887"/>
  </r>
  <r>
    <d v="2025-10-08T00:00:00"/>
    <s v="5th payment Maria"/>
    <s v="I-2024-06593"/>
    <s v="Impulsouth II: Expert on Gender and Energy Transition (Maria)"/>
    <x v="2"/>
    <x v="63"/>
    <x v="0"/>
    <s v="Co-inversor - Fundación Avina (FA)"/>
    <x v="7"/>
    <x v="22"/>
    <x v="25"/>
    <s v="Consultoría: Contratación de servicios/Otros"/>
    <s v="Global"/>
    <s v="US Dollar"/>
    <n v="2000"/>
    <n v="2000"/>
    <s v="Pago Completo"/>
    <s v="5th payment Maria"/>
    <s v="D-2025-10-07-25894"/>
  </r>
  <r>
    <d v="2025-10-08T00:00:00"/>
    <s v="Invoice 01/2025 - Pago 1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1/2025 - Pago 1 - Consultoria coordinacion aceleradora German Villegas"/>
    <s v="D-2025-10-06-25886"/>
  </r>
  <r>
    <d v="2025-10-09T00:00:00"/>
    <s v="NF 120 ref. Diagramação Material Institucional - Vinicius Caina"/>
    <s v="I-2025-06821"/>
    <s v="WTT COM - Materiais e serviços para comun. de projetos 2025"/>
    <x v="3"/>
    <x v="19"/>
    <x v="1"/>
    <s v="WTT Institucional"/>
    <x v="2"/>
    <x v="13"/>
    <x v="13"/>
    <s v="Consultoría: Contratación de servicios/Otros"/>
    <s v="Brasil"/>
    <s v="Reales"/>
    <n v="2650"/>
    <n v="497.91"/>
    <s v="Pago Completo"/>
    <s v="NF 120 ref. Diagramação Material Institucional - Vinicius Caina"/>
    <s v="D-2025-10-06-25889"/>
  </r>
  <r>
    <d v="2025-10-09T00:00:00"/>
    <s v="FT 8386 Via Aerea - Passagem e Hospedagem - Leila Santana"/>
    <s v="I-2025-07214"/>
    <s v="WTT POL - Mesa Redonda no ICID - Fortaleza -18/09/2025"/>
    <x v="3"/>
    <x v="114"/>
    <x v="1"/>
    <s v="WTT Institucional"/>
    <x v="2"/>
    <x v="13"/>
    <x v="13"/>
    <s v="Contratación de servicios/Viajes/Hoteles/Viáticos"/>
    <s v="Brasil"/>
    <s v="Reales"/>
    <n v="5429.68"/>
    <n v="1020.18"/>
    <s v="Pago Completo"/>
    <s v="FT 8386 Via Aerea - Passagem e Hospedagem - Leila Santana"/>
    <s v="D-2025-10-09-25910"/>
  </r>
  <r>
    <d v="2025-10-09T00:00:00"/>
    <s v="FT 8388 Via Aerea - Hospedagem Angélica e Mari Brito"/>
    <s v="I-2025-06814"/>
    <s v="WTT GER - Viagens 2025 - Via Aérea e adiantamentos"/>
    <x v="3"/>
    <x v="18"/>
    <x v="1"/>
    <s v="WTT Institucional"/>
    <x v="2"/>
    <x v="2"/>
    <x v="2"/>
    <s v="Contratación de servicios/Viajes/Hoteles/Viáticos"/>
    <s v="Brasil"/>
    <s v="Reales"/>
    <n v="2667.96"/>
    <n v="501.28"/>
    <s v="Pago Completo"/>
    <s v="FT 8388 Via Aerea - Hospedagem Angélica e Mari Brito"/>
    <s v="D-2025-10-09-25913"/>
  </r>
  <r>
    <d v="2025-10-09T00:00:00"/>
    <s v="FT 8383 Via Aerea - Passagem Angelica 26 a 30/10/2025 - Belem"/>
    <s v="I-2025-06814"/>
    <s v="WTT GER - Viagens 2025 - Via Aérea e adiantamentos"/>
    <x v="3"/>
    <x v="128"/>
    <x v="1"/>
    <s v="Fundación Avina - WTT (FA-WTT)"/>
    <x v="2"/>
    <x v="2"/>
    <x v="2"/>
    <s v="Contratación de servicios/Viajes/Hoteles/Viáticos"/>
    <s v="Brasil"/>
    <s v="Reales"/>
    <n v="2732.51"/>
    <n v="513.76"/>
    <s v="Pago Completo"/>
    <s v="FT 8383 Via Aerea - Passagem Angelica 26 a 30/10/2025 - Belem"/>
    <s v="D-2025-10-09-25912"/>
  </r>
  <r>
    <d v="2025-10-09T00:00:00"/>
    <s v="PC  Caroline Santos | Baixa de Adiantamento - 2.000"/>
    <s v="I-2024-06739"/>
    <s v="GCF BRA | Administrative Consulting - Caroline Santos"/>
    <x v="5"/>
    <x v="2"/>
    <x v="0"/>
    <s v="Co-inversor - Fundación Avina (FA)"/>
    <x v="0"/>
    <x v="0"/>
    <x v="0"/>
    <s v="Consultoría: Implementación de Programas"/>
    <s v="Brasil"/>
    <s v="Reales"/>
    <n v="2000"/>
    <n v="373.59"/>
    <s v="Pago Completo"/>
    <s v="PC  Caroline Santos | Baixa de Adiantamento - 2.000"/>
    <s v="D-2025-10-08-25895"/>
  </r>
  <r>
    <d v="2025-10-09T00:00:00"/>
    <s v="NF 029 VILA TUCUPI | Jantar Agenda Missão Marajó - Soure"/>
    <s v="I-2024-06190"/>
    <s v="GCF BRA | Eventos e Viagens - Projeto Marajó"/>
    <x v="5"/>
    <x v="2"/>
    <x v="0"/>
    <s v="Co-inversor - Fundación Avina (FA)"/>
    <x v="0"/>
    <x v="11"/>
    <x v="11"/>
    <s v="Organizado por Avina"/>
    <s v="Brasil"/>
    <s v="Reales"/>
    <n v="9600"/>
    <n v="1793.22"/>
    <s v="Pago Completo"/>
    <s v="NF 029 VILA TUCUPI | Jantar Agenda Missão Marajó - Soure"/>
    <s v="D-2025-10-08-25902"/>
  </r>
  <r>
    <d v="2025-10-09T00:00:00"/>
    <s v="Pago 2/2 | Organización Juvenil Mexiro A.C"/>
    <s v="I-2025-07240"/>
    <s v="SURGE FCP | Maternidades respetadas y diversas | Organización Juvenil Mexiro"/>
    <x v="2"/>
    <x v="75"/>
    <x v="0"/>
    <s v="Avina Americas – Fundación Avina (AA-FA)"/>
    <x v="5"/>
    <x v="5"/>
    <x v="5"/>
    <s v="Donación efectivo más de U$D 3K y menos de U$D 50K"/>
    <s v="México"/>
    <s v="US Dollar"/>
    <n v="12000"/>
    <n v="12000"/>
    <s v="Pago Completo"/>
    <s v="Pago 2/2 | Organización Juvenil Mexiro A.C"/>
    <s v="D-2025-10-08-25900"/>
  </r>
  <r>
    <d v="2025-10-09T00:00:00"/>
    <s v="FT 8384 Via Aerea - Hospedagem Santarém 16 a 18/09/2025 - Gracyane e Renata"/>
    <s v="I-2025-06814"/>
    <s v="WTT GER - Viagens 2025 - Via Aérea e adiantamentos"/>
    <x v="3"/>
    <x v="42"/>
    <x v="1"/>
    <s v="WTT Institucional"/>
    <x v="2"/>
    <x v="2"/>
    <x v="2"/>
    <s v="Contratación de servicios/Viajes/Hoteles/Viáticos"/>
    <s v="Brasil"/>
    <s v="Reales"/>
    <n v="1108.4000000000001"/>
    <n v="208.26"/>
    <s v="Pago Completo"/>
    <s v="FT 8384 Via Aerea - Hospedagem Santarém 16 a 18/09/2025 - Gracyane e Renata"/>
    <s v="D-2025-10-09-25911"/>
  </r>
  <r>
    <d v="2025-10-09T00:00:00"/>
    <s v="PC  Caroline Santos | Reembolso de Despesas - Agenda Setembro"/>
    <s v="I-2024-06739"/>
    <s v="GCF BRA | Administrative Consulting - Caroline Santos"/>
    <x v="5"/>
    <x v="2"/>
    <x v="0"/>
    <s v="Co-inversor - Fundación Avina (FA)"/>
    <x v="0"/>
    <x v="0"/>
    <x v="0"/>
    <s v="Consultoría: Implementación de Programas"/>
    <s v="Brasil"/>
    <s v="Reales"/>
    <n v="310.05"/>
    <n v="57.92"/>
    <s v="Pago Completo"/>
    <s v="PC  Caroline Santos | Reembolso de Despesas - Agenda Setembro"/>
    <s v="D-2025-10-08-25896"/>
  </r>
  <r>
    <d v="2025-10-09T00:00:00"/>
    <s v="Pago Servicio de Interpretación Simultánea"/>
    <s v="I-2025-07242"/>
    <s v="Impulsouth II: Interpretación Simultanea Remota Dialogue Sud-Su COP"/>
    <x v="2"/>
    <x v="63"/>
    <x v="0"/>
    <s v="Co-inversor - Fundación Avina (FA)"/>
    <x v="7"/>
    <x v="22"/>
    <x v="22"/>
    <s v="Consultoría: Contratación de servicios/Otros"/>
    <s v="Global"/>
    <s v="US Dollar"/>
    <n v="1100"/>
    <n v="1100"/>
    <s v="Pago Completo"/>
    <s v="Pago Servicio de Interpretación Simultánea"/>
    <s v="D-2025-10-03-25883"/>
  </r>
  <r>
    <d v="2025-10-09T00:00:00"/>
    <s v="I-2025-07105 Desembolso Unico - Escuelas Promesa - Jalisco / Monterrey"/>
    <s v="I-2025-07105"/>
    <s v="ECI - Latitud R - MEX - Escuelas Promesa - Jalisco / Monterrey"/>
    <x v="2"/>
    <x v="23"/>
    <x v="0"/>
    <s v="Avina Americas – Fundación Avina (AA-FA)"/>
    <x v="6"/>
    <x v="10"/>
    <x v="10"/>
    <s v="Donación efectivo más de U$D 3K y menos de U$D 50K"/>
    <s v="México"/>
    <s v="US Dollar"/>
    <n v="30000"/>
    <n v="30000"/>
    <s v="Pago Completo"/>
    <s v="I-2025-07105 Desembolso Unico - Escuelas Promesa - Jalisco / Monterrey"/>
    <s v="D-2025-09-05-25711"/>
  </r>
  <r>
    <d v="2025-10-09T00:00:00"/>
    <s v="Pago 2/2 | Organización Juvenil Mexiro A.C"/>
    <s v="I-2025-07240"/>
    <s v="SURGE FCP | Maternidades respetadas y diversas | Organización Juvenil Mexiro"/>
    <x v="2"/>
    <x v="61"/>
    <x v="0"/>
    <s v="Avina Americas – Fundación Avina (AA-FA)"/>
    <x v="5"/>
    <x v="5"/>
    <x v="5"/>
    <s v="Donación efectivo más de U$D 3K y menos de U$D 50K"/>
    <s v="México"/>
    <s v="US Dollar"/>
    <n v="6000"/>
    <n v="6000"/>
    <s v="Pago Completo"/>
    <s v="Pago 2/2 | Organización Juvenil Mexiro A.C"/>
    <s v="D-2025-10-08-25899"/>
  </r>
  <r>
    <d v="2025-10-09T00:00:00"/>
    <s v="FT 8382 Via Aerea - Hospedagem - Evento Emprapii UFOPA - 17/09/2025 em Santarém"/>
    <s v="I-2025-07212"/>
    <s v="WTT CAP - Evento da Emprapii UFOPA - 17/09/2025 em Santarém"/>
    <x v="3"/>
    <x v="42"/>
    <x v="1"/>
    <s v="WTT Institucional"/>
    <x v="2"/>
    <x v="13"/>
    <x v="13"/>
    <s v="Contratación de servicios/Viajes/Hoteles/Viáticos"/>
    <s v="Brasil"/>
    <s v="Reales"/>
    <n v="554.4"/>
    <n v="104.17"/>
    <s v="Pago Completo"/>
    <s v="FT 8382 Via Aerea - Hospedagem - Evento Emprapii UFOPA - 17/09/2025 em Santarém"/>
    <s v="D-2025-10-13-25946"/>
  </r>
  <r>
    <d v="2025-10-10T00:00:00"/>
    <s v="I-2025-07241 - Pago unico"/>
    <s v="I-2025-07241"/>
    <s v="ECI - Aporte Premio Territorio Circular"/>
    <x v="2"/>
    <x v="27"/>
    <x v="0"/>
    <s v="Co-inversor - Fundación Avina (FA)"/>
    <x v="6"/>
    <x v="10"/>
    <x v="10"/>
    <s v="Patrocinios"/>
    <s v="Chile"/>
    <s v="US Dollar"/>
    <n v="3800"/>
    <n v="3800"/>
    <s v="Pago Completo"/>
    <s v="I-2025-07241 - Pago unico"/>
    <s v="D-2025-10-09-25914"/>
  </r>
  <r>
    <d v="2025-10-10T00:00:00"/>
    <s v="I-2024-06303 - Pago II - Enmienda Uganda Nurses &amp; Midwives Union"/>
    <s v="I-2024-06303"/>
    <s v="DAWF Uganda Nurses &amp; Midwives Union"/>
    <x v="4"/>
    <x v="28"/>
    <x v="2"/>
    <s v="Co-inversor - Avina Americas (AA)"/>
    <x v="3"/>
    <x v="7"/>
    <x v="7"/>
    <s v="Donación efectivo más de U$D 3K y menos de U$D 50K"/>
    <s v="Uganda"/>
    <s v="US Dollar"/>
    <n v="45000"/>
    <n v="45000"/>
    <s v="Pago Completo"/>
    <s v="I-2024-06303 - Pago II - Enmienda Uganda Nurses &amp; Midwives Union"/>
    <s v="D-2025-10-09-25906"/>
  </r>
  <r>
    <d v="2025-10-10T00:00:00"/>
    <s v="PagoUnico _DAWF Perkumpulan Sembada Bersama Indonesia"/>
    <s v="I-2025-07206"/>
    <s v="DAWF Perkumpulan Sembada Bersama Indonesia - Enmienda"/>
    <x v="2"/>
    <x v="88"/>
    <x v="0"/>
    <s v="Avina Americas – Fundación Avina (AA-FA)"/>
    <x v="3"/>
    <x v="3"/>
    <x v="3"/>
    <s v="Donación efectivo hasta U$D 3K"/>
    <s v="Indonesia"/>
    <s v="US Dollar"/>
    <n v="806.25"/>
    <n v="806.25"/>
    <s v="Pago Completo"/>
    <s v="PagoUnico _DAWF Perkumpulan Sembada Bersama Indonesia"/>
    <s v="D-2025-10-09-25905"/>
  </r>
  <r>
    <d v="2025-10-10T00:00:00"/>
    <s v="I-07275 Anticipo caja chica Veronica"/>
    <s v="I-2025-07275"/>
    <s v="Walmart Periplo 3: Caja Chica Veronica"/>
    <x v="4"/>
    <x v="130"/>
    <x v="2"/>
    <s v="Co-inversor - Avina Americas (AA)"/>
    <x v="3"/>
    <x v="20"/>
    <x v="20"/>
    <s v="Consultoría: Contratación de servicios/Otros"/>
    <s v="México"/>
    <s v="US Dollar"/>
    <n v="2000"/>
    <n v="2000"/>
    <s v="Pago Completo"/>
    <s v="I-07275 Anticipo caja chica Veronica"/>
    <s v="D-2025-10-10-25927"/>
  </r>
  <r>
    <d v="2025-10-10T00:00:00"/>
    <s v="Invoice 1401 - Pago 2 - DD Paraguay Coresa - CFO International"/>
    <s v="I-2025-06870"/>
    <s v="ECI - Latitud R - C2 - Due Diligence Aceleradora 2025"/>
    <x v="2"/>
    <x v="89"/>
    <x v="0"/>
    <s v="Co-inversor - Fundación Avina (FA)"/>
    <x v="6"/>
    <x v="10"/>
    <x v="10"/>
    <s v="Consultoría: Contratación de servicios/Otros"/>
    <s v="Argentina"/>
    <s v="US Dollar"/>
    <n v="3300"/>
    <n v="3300"/>
    <s v="Pago Completo"/>
    <s v="Invoice 1401 - Pago 2 - DD Paraguay Coresa - CFO International"/>
    <s v="D-2025-07-17-25426"/>
  </r>
  <r>
    <d v="2025-10-10T00:00:00"/>
    <s v="Factura Allegro Tour 56826  Isadora Harvey.pdf"/>
    <s v="I-2025-06877"/>
    <s v="Avina | Consultoría Coordinación Programática | Isadora Harvey"/>
    <x v="2"/>
    <x v="27"/>
    <x v="0"/>
    <s v="Co-inversor - Fundación Avina (FA)"/>
    <x v="5"/>
    <x v="16"/>
    <x v="16"/>
    <s v="Consultoría: Implementación de Programas"/>
    <s v="Brasil"/>
    <s v="US Dollar"/>
    <n v="1640.87"/>
    <n v="1640.87"/>
    <s v="Pago Completo"/>
    <s v="Factura Allegro Tour 56826  Isadora Harvey.pdf"/>
    <s v="D-2025-10-09-25917"/>
  </r>
  <r>
    <d v="2025-10-13T00:00:00"/>
    <s v="Pago 2 - 2025"/>
    <s v="I-2024-06453"/>
    <s v="GCF BRA | Materials&amp; Goods - JB Monteiro"/>
    <x v="2"/>
    <x v="2"/>
    <x v="0"/>
    <s v="Co-inversor - Fundación Avina (FA)"/>
    <x v="0"/>
    <x v="11"/>
    <x v="11"/>
    <s v="Consultoría: Contratación de servicios/Otros"/>
    <s v="Brasil"/>
    <s v="Reales"/>
    <n v="20200"/>
    <n v="3795.35"/>
    <s v="Pago Completo"/>
    <s v="Pago 2 - 2025"/>
    <s v="D-2025-10-13-25933"/>
  </r>
  <r>
    <d v="2025-10-13T00:00:00"/>
    <s v="FT00008395 - Via Aerea - Pasaje - LARA VICTORIA VAZ"/>
    <s v="I-2025-07277"/>
    <s v="GCF BRA | 13° Congresso de Agroecologia"/>
    <x v="2"/>
    <x v="2"/>
    <x v="0"/>
    <s v="Co-inversor - Fundación Avina (FA)"/>
    <x v="0"/>
    <x v="0"/>
    <x v="0"/>
    <s v="Contratación de servicios/Viajes/Hoteles/Viáticos"/>
    <s v="Brasil"/>
    <s v="US Dollar"/>
    <n v="651.46"/>
    <n v="651.46"/>
    <s v="Pago Completo"/>
    <s v="FT00008395 - Via Aerea - Pasaje - LARA VICTORIA VAZ"/>
    <s v="D-2025-10-09-25907"/>
  </r>
  <r>
    <d v="2025-10-13T00:00:00"/>
    <s v="FT00008395 - Via Aerea - Pasaje - ECILENE PENA DE SOUZA"/>
    <s v="I-2025-07277"/>
    <s v="GCF BRA | 13° Congresso de Agroecologia"/>
    <x v="2"/>
    <x v="2"/>
    <x v="0"/>
    <s v="Co-inversor - Fundación Avina (FA)"/>
    <x v="0"/>
    <x v="11"/>
    <x v="11"/>
    <s v="Contratación de servicios/Viajes/Hoteles/Viáticos"/>
    <s v="Brasil"/>
    <s v="US Dollar"/>
    <n v="850.14"/>
    <n v="850.14"/>
    <s v="Pago Completo"/>
    <s v="FT00008395 - Via Aerea - Pasaje - ECILENE PENA DE SOUZA"/>
    <s v="D-2025-10-09-25908"/>
  </r>
  <r>
    <d v="2025-10-14T00:00:00"/>
    <s v="3o. Adelanto Gastos de Viaje Mayra I-6785"/>
    <s v="I-2024-06785"/>
    <s v="MapBiomas: Administrative Consulting Mayra Milkovic"/>
    <x v="4"/>
    <x v="10"/>
    <x v="2"/>
    <s v="Co-inversor - Avina Americas (AA)"/>
    <x v="0"/>
    <x v="6"/>
    <x v="6"/>
    <s v="Consultoría: Contratación de servicios/Otros"/>
    <s v="Argentina"/>
    <s v="US Dollar"/>
    <n v="3000"/>
    <n v="3000"/>
    <s v="Pago Completo"/>
    <s v="3o. Adelanto Gastos de Viaje Mayra I-6785"/>
    <s v="D-2025-10-13-25943"/>
  </r>
  <r>
    <d v="2025-10-14T00:00:00"/>
    <s v="I-07217- Boleto de avión Alejandra León"/>
    <s v="I-2025-07217"/>
    <s v="Reunión presencial del equipo Innovación Laboral"/>
    <x v="2"/>
    <x v="27"/>
    <x v="0"/>
    <s v="Co-inversor - Fundación Avina (FA)"/>
    <x v="3"/>
    <x v="9"/>
    <x v="9"/>
    <s v="Contratación de servicios/Viajes/Hoteles/Viáticos"/>
    <s v="México"/>
    <s v="US Dollar"/>
    <n v="1062.92"/>
    <n v="1062.92"/>
    <s v="Pago Completo"/>
    <s v="I-07217- Boleto de avión Alejandra León"/>
    <s v="D-2025-10-09-25920"/>
  </r>
  <r>
    <d v="2025-10-14T00:00:00"/>
    <s v="PC Lara Vaz | Reeembolso de despesas de viagens 11/08/2025 a 08/10/2025"/>
    <s v="I-2024-06591"/>
    <s v="GCF BRA | Consultoria Genero e Diversidade - Lara Vaz"/>
    <x v="5"/>
    <x v="2"/>
    <x v="0"/>
    <s v="Co-inversor - Fundación Avina (FA)"/>
    <x v="0"/>
    <x v="0"/>
    <x v="0"/>
    <s v="Consultoría: Implementación de Programas"/>
    <s v="Brasil"/>
    <s v="Reales"/>
    <n v="1507.75"/>
    <n v="274.24"/>
    <s v="Pago Completo"/>
    <s v="PC Lara Vaz | Reeembolso de despesas de viagens 11/08/2025 a 08/10/2025"/>
    <s v="D-2025-10-10-25926"/>
  </r>
  <r>
    <d v="2025-10-14T00:00:00"/>
    <s v="Instituto Belterra - Pago 2 - 50%"/>
    <s v="I-2025-06937"/>
    <s v="Águas do Marajó - Piloto de tecnología replicable de captación de agua para la producción"/>
    <x v="2"/>
    <x v="67"/>
    <x v="0"/>
    <s v="Co-inversor - Fundación Avina (FA)"/>
    <x v="4"/>
    <x v="4"/>
    <x v="4"/>
    <s v="Donación efectivo más de U$D 50K"/>
    <s v="Brasil"/>
    <s v="US Dollar"/>
    <n v="44250"/>
    <n v="44250"/>
    <s v="Pago Completo"/>
    <s v="Instituto Belterra - Pago 2 - 50%"/>
    <s v="D-2025-10-13-25939"/>
  </r>
  <r>
    <d v="2025-10-14T00:00:00"/>
    <s v="NF 049 BANZEIRO MARAJO | Adiantamento Reservas Hotel Banzeiro - Missão Marajó"/>
    <s v="I-2024-06190"/>
    <s v="GCF BRA | Eventos e Viagens - Projeto Marajó"/>
    <x v="5"/>
    <x v="2"/>
    <x v="0"/>
    <s v="Co-inversor - Fundación Avina (FA)"/>
    <x v="0"/>
    <x v="11"/>
    <x v="11"/>
    <s v="Organizado por Avina"/>
    <s v="Brasil"/>
    <s v="Reales"/>
    <n v="3960"/>
    <n v="720.28"/>
    <s v="Pago Completo"/>
    <s v="NF 049 BANZEIRO MARAJO | Adiantamento Reservas Hotel Banzeiro - Missão Marajó"/>
    <s v="D-2025-10-10-25924"/>
  </r>
  <r>
    <d v="2025-10-14T00:00:00"/>
    <s v="3er desembolso Mujeres Soñadoras."/>
    <s v="I-2025-06849"/>
    <s v="UE Redes Chaco - fondos de innovación (Asociación Civil Mujeres Soñadoras)"/>
    <x v="0"/>
    <x v="56"/>
    <x v="0"/>
    <s v="Co-inversor - Fundación Avina (FA)"/>
    <x v="0"/>
    <x v="11"/>
    <x v="11"/>
    <s v="Donación efectivo más de U$D 50K"/>
    <s v="Argentina"/>
    <s v="Pesos Argentinos"/>
    <n v="5000000"/>
    <n v="3676.47"/>
    <s v="Pago Completo"/>
    <s v="3er desembolso Mujeres Soñadoras."/>
    <s v="D-2025-10-09-25915"/>
  </r>
  <r>
    <d v="2025-10-14T00:00:00"/>
    <s v="Reemb. Mari Brito 13 CBA"/>
    <s v="I-2025-06814"/>
    <s v="WTT GER - Viagens 2025 - Via Aérea e adiantamentos"/>
    <x v="3"/>
    <x v="18"/>
    <x v="1"/>
    <s v="WTT Institucional"/>
    <x v="2"/>
    <x v="2"/>
    <x v="2"/>
    <s v="Contratación de servicios/Viajes/Hoteles/Viáticos"/>
    <s v="Brasil"/>
    <s v="Reales"/>
    <n v="827.17"/>
    <n v="150.44999999999999"/>
    <s v="Pago Completo"/>
    <s v="Reemb. Mari Brito 13 CBA"/>
    <s v="D-2025-10-13-25936"/>
  </r>
  <r>
    <d v="2025-10-14T00:00:00"/>
    <s v="Pago final Honorarios"/>
    <s v="I-2025-07075"/>
    <s v="Consultoria La Oreja de Poder"/>
    <x v="2"/>
    <x v="90"/>
    <x v="0"/>
    <s v="Co-inversor - Fundación Avina (FA)"/>
    <x v="11"/>
    <x v="35"/>
    <x v="37"/>
    <s v="Consultoría: Inversiones"/>
    <s v="Argentina"/>
    <s v="US Dollar"/>
    <n v="8000"/>
    <n v="8000"/>
    <s v="Pago Completo"/>
    <s v="Pago final Honorarios"/>
    <s v="D-2025-10-13-25944"/>
  </r>
  <r>
    <d v="2025-10-14T00:00:00"/>
    <s v="I-07216 - Boleto de avión José Pablo Valverde"/>
    <s v="I-2025-07216"/>
    <s v="ASDI: Reunión de equipo Migrantes como agentes de cambio"/>
    <x v="2"/>
    <x v="5"/>
    <x v="0"/>
    <s v="Co-inversor - Fundación Avina (FA)"/>
    <x v="3"/>
    <x v="9"/>
    <x v="9"/>
    <s v="Contratación de servicios/Viajes/Hoteles/Viáticos"/>
    <s v="Honduras"/>
    <s v="US Dollar"/>
    <n v="534.77"/>
    <n v="534.77"/>
    <s v="Pago Completo"/>
    <s v="I-07216 - Boleto de avión José Pablo Valverde"/>
    <s v="D-2025-10-09-25919"/>
  </r>
  <r>
    <d v="2025-10-14T00:00:00"/>
    <s v="I-07216- Boleto de avión Sindy Hernandez"/>
    <s v="I-2025-07216"/>
    <s v="ASDI: Reunión de equipo Migrantes como agentes de cambio"/>
    <x v="2"/>
    <x v="5"/>
    <x v="0"/>
    <s v="Co-inversor - Fundación Avina (FA)"/>
    <x v="3"/>
    <x v="9"/>
    <x v="9"/>
    <s v="Contratación de servicios/Viajes/Hoteles/Viáticos"/>
    <s v="Honduras"/>
    <s v="US Dollar"/>
    <n v="854.78"/>
    <n v="854.78"/>
    <s v="Pago Completo"/>
    <s v="I-07216- Boleto de avión Sindy Hernandez"/>
    <s v="D-2025-10-09-25921"/>
  </r>
  <r>
    <d v="2025-10-14T00:00:00"/>
    <s v="PC Lara Vaz | Baixa de Adiantamento 1500"/>
    <s v="I-2024-06591"/>
    <s v="GCF BRA | Consultoria Genero e Diversidade - Lara Vaz"/>
    <x v="5"/>
    <x v="2"/>
    <x v="0"/>
    <s v="Co-inversor - Fundación Avina (FA)"/>
    <x v="0"/>
    <x v="0"/>
    <x v="0"/>
    <s v="Consultoría: Implementación de Programas"/>
    <s v="Brasil"/>
    <s v="Reales"/>
    <n v="1500"/>
    <n v="272.83"/>
    <s v="Pago Completo"/>
    <s v="PC Lara Vaz | Baixa de Adiantamento 1500"/>
    <s v="D-2025-10-10-25925"/>
  </r>
  <r>
    <d v="2025-10-14T00:00:00"/>
    <s v="Despesas de deslocamento convidado"/>
    <s v="I-2025-07277"/>
    <s v="GCF BRA | 13° Congresso de Agroecologia"/>
    <x v="5"/>
    <x v="2"/>
    <x v="0"/>
    <s v="Co-inversor - Fundación Avina (FA)"/>
    <x v="0"/>
    <x v="11"/>
    <x v="11"/>
    <s v="Contratación de servicios/Viajes/Hoteles/Viáticos"/>
    <s v="Brasil"/>
    <s v="Reales"/>
    <n v="600"/>
    <n v="109.13"/>
    <s v="Pago Completo"/>
    <s v="Despesas de deslocamento convidado"/>
    <s v="D-2025-10-13-25930"/>
  </r>
  <r>
    <d v="2025-10-14T00:00:00"/>
    <s v="3er desembolso CIMBRA"/>
    <s v="I-2025-06843"/>
    <s v="UE Redes Chaco - fondos de innovación (CIMBRA)"/>
    <x v="0"/>
    <x v="56"/>
    <x v="0"/>
    <s v="Co-inversor - Fundación Avina (FA)"/>
    <x v="0"/>
    <x v="11"/>
    <x v="11"/>
    <s v="Donación efectivo más de U$D 3K y menos de U$D 50K"/>
    <s v="Argentina"/>
    <s v="Pesos Argentinos"/>
    <n v="1676400"/>
    <n v="1232.6500000000001"/>
    <s v="Pago Completo"/>
    <s v="3er desembolso CIMBRA"/>
    <s v="D-2025-10-13-25945"/>
  </r>
  <r>
    <d v="2025-10-14T00:00:00"/>
    <s v="Pago 2 - I-06931"/>
    <s v="I-2025-06931"/>
    <s v="ASDI – Contratación de Servicio de Auditoría Avina"/>
    <x v="2"/>
    <x v="5"/>
    <x v="0"/>
    <s v="Co-inversor - Fundación Avina (FA)"/>
    <x v="3"/>
    <x v="9"/>
    <x v="9"/>
    <s v="Auditoria"/>
    <s v="Guatemala"/>
    <s v="US Dollar"/>
    <n v="1250"/>
    <n v="1250"/>
    <s v="Pago Completo"/>
    <s v="Pago 2 - I-06931"/>
    <s v="D-2025-10-08-25901"/>
  </r>
  <r>
    <d v="2025-10-14T00:00:00"/>
    <s v="Pago 4 CCICH I-06778"/>
    <s v="I-2024-06778"/>
    <s v="ASDI: CCICH-CONECTA"/>
    <x v="2"/>
    <x v="5"/>
    <x v="0"/>
    <s v="Co-inversor - Fundación Avina (FA)"/>
    <x v="3"/>
    <x v="3"/>
    <x v="3"/>
    <s v="Donación efectivo más de U$D 3K y menos de U$D 50K"/>
    <s v="Honduras"/>
    <s v="US Dollar"/>
    <n v="7500"/>
    <n v="7500"/>
    <s v="Pago Completo"/>
    <s v="Pago 4 CCICH I-06778"/>
    <s v="D-2025-10-13-25932"/>
  </r>
  <r>
    <d v="2025-10-14T00:00:00"/>
    <s v="FAVII006 - Technical Control Corporation - Consultoría"/>
    <s v="I-2024-06723"/>
    <s v="Lazos de Agua: contratación especialista MEL"/>
    <x v="2"/>
    <x v="105"/>
    <x v="0"/>
    <s v="Avina Americas – Fundación Avina (AA-FA)"/>
    <x v="4"/>
    <x v="12"/>
    <x v="12"/>
    <s v="Consultoría: Implementación de Programas"/>
    <s v="Paraguay"/>
    <s v="Pesos Argentinos"/>
    <n v="6816667"/>
    <n v="4939.6099999999997"/>
    <s v="Pago Completo"/>
    <s v="FAVII006 - Technical Control Corporation - Consultoría"/>
    <s v="D-2025-10-09-25916"/>
  </r>
  <r>
    <d v="2025-10-14T00:00:00"/>
    <s v="001-001-0003861 Fundación Moises Bertoni - Consultoría 3/3"/>
    <s v="I-2024-06617"/>
    <s v="Lazos de Agua: Diseño del Programa en Paraguay"/>
    <x v="2"/>
    <x v="57"/>
    <x v="0"/>
    <s v="Co-inversor - Fundación Avina (FA)"/>
    <x v="4"/>
    <x v="4"/>
    <x v="4"/>
    <s v="Consultoría: Contratación de servicios/Otros"/>
    <s v="Paraguay"/>
    <s v="US Dollar"/>
    <n v="33250"/>
    <n v="33250"/>
    <s v="Pago Completo"/>
    <s v="001-001-0003861 Fundación Moises Bertoni - Consultoría 3/3"/>
    <s v="D-2025-10-13-25934"/>
  </r>
  <r>
    <d v="2025-10-15T00:00:00"/>
    <s v="3° Pagamento"/>
    <s v="I-2024-06456"/>
    <s v="GCF BRA | FPIC Process - Apó Socioambiental"/>
    <x v="2"/>
    <x v="2"/>
    <x v="0"/>
    <s v="Co-inversor - Fundación Avina (FA)"/>
    <x v="0"/>
    <x v="11"/>
    <x v="11"/>
    <s v="Consultoría: Contratación de servicios/Otros"/>
    <s v="Brasil"/>
    <s v="US Dollar"/>
    <n v="5000"/>
    <n v="5000"/>
    <s v="Pago Completo"/>
    <s v="3° Pagamento"/>
    <s v="D-2025-10-13-25931"/>
  </r>
  <r>
    <d v="2025-10-15T00:00:00"/>
    <s v="Pago Unico _DAWF TNF Garment Workers Services Cooperation"/>
    <s v="I-2025-07205"/>
    <s v="DAWF TNF Garment Workers Services Cooperation - Enmienda"/>
    <x v="2"/>
    <x v="88"/>
    <x v="0"/>
    <s v="Avina Americas – Fundación Avina (AA-FA)"/>
    <x v="3"/>
    <x v="3"/>
    <x v="3"/>
    <s v="Donación efectivo más de U$D 3K y menos de U$D 50K"/>
    <s v="Indonesia"/>
    <s v="US Dollar"/>
    <n v="3229"/>
    <n v="3229"/>
    <s v="Pago Completo"/>
    <s v="Pago Unico _DAWF TNF Garment Workers Services Cooperation"/>
    <s v="D-2025-10-09-25904"/>
  </r>
  <r>
    <d v="2025-10-15T00:00:00"/>
    <s v="01 Honorarios Juan José Bernal"/>
    <s v="I-2025-07230"/>
    <s v="Comic Relief: Omicse"/>
    <x v="2"/>
    <x v="122"/>
    <x v="0"/>
    <s v="Co-inversor - Fundación Avina (FA)"/>
    <x v="7"/>
    <x v="22"/>
    <x v="22"/>
    <s v="Consultoría: Inversiones"/>
    <s v="Ecuador"/>
    <s v="US Dollar"/>
    <n v="25000"/>
    <n v="25000"/>
    <s v="Pago Completo"/>
    <s v="01 Honorarios Juan José Bernal"/>
    <s v="D-2025-10-13-25938"/>
  </r>
  <r>
    <d v="2025-10-15T00:00:00"/>
    <s v="Desembolso unico"/>
    <s v="I-2025-07302"/>
    <s v="IF | Introducción al estudio de Aves Playeras y la Red Internacional Motus"/>
    <x v="2"/>
    <x v="90"/>
    <x v="0"/>
    <s v="Co-inversor - Fundación Avina (FA)"/>
    <x v="8"/>
    <x v="31"/>
    <x v="33"/>
    <s v="Donación efectivo más de U$D 3K y menos de U$D 50K"/>
    <m/>
    <s v="US Dollar"/>
    <n v="8000"/>
    <n v="8000"/>
    <s v="Pago Completo"/>
    <s v="Desembolso unico"/>
    <s v="D-2025-10-14-25953"/>
  </r>
  <r>
    <d v="2025-10-15T00:00:00"/>
    <s v="2nd payment Launcher Engineers Hub"/>
    <s v="I-2025-07147"/>
    <s v="Impulsouth II: JTL&amp;I Grants - Launcher Engineers Hub Ltd - Zambia"/>
    <x v="2"/>
    <x v="63"/>
    <x v="0"/>
    <s v="Co-inversor - Fundación Avina (FA)"/>
    <x v="7"/>
    <x v="22"/>
    <x v="25"/>
    <s v="Donación efectivo más de U$D 3K y menos de U$D 50K"/>
    <s v="Zambia"/>
    <s v="US Dollar"/>
    <n v="2000"/>
    <n v="2000"/>
    <s v="Pago Completo"/>
    <s v="2nd payment Launcher Engineers Hub"/>
    <s v="D-2025-10-14-25951"/>
  </r>
  <r>
    <d v="2025-10-15T00:00:00"/>
    <s v="Honorário Agosto"/>
    <s v="I-2024-06591"/>
    <s v="GCF BRA | Consultoria Genero e Diversidade - Lara Vaz"/>
    <x v="2"/>
    <x v="2"/>
    <x v="0"/>
    <s v="Co-inversor - Fundación Avina (FA)"/>
    <x v="0"/>
    <x v="0"/>
    <x v="0"/>
    <s v="Consultoría: Implementación de Programas"/>
    <s v="Brasil"/>
    <s v="Reales"/>
    <n v="7862.25"/>
    <n v="1477.23"/>
    <s v="Pago Completo"/>
    <s v="Honorário Agosto"/>
    <s v="D-2025-10-13-25942"/>
  </r>
  <r>
    <d v="2025-10-15T00:00:00"/>
    <s v="Transferencia AA-FA- I-2025-07299 Walmart Periplo 3"/>
    <s v="I-2025-07299"/>
    <s v="Walmart Periplo 3: Traslado fondos Fundación Avina"/>
    <x v="4"/>
    <x v="130"/>
    <x v="3"/>
    <s v="Co-inversor - Avina Americas (AA)"/>
    <x v="3"/>
    <x v="39"/>
    <x v="42"/>
    <s v="Donación efectivo más de U$D 50K"/>
    <m/>
    <s v="US Dollar"/>
    <n v="750000"/>
    <n v="750000"/>
    <s v="Pago Completo"/>
    <s v="Transferencia AA-FA- I-2025-07299 Walmart Periplo 3"/>
    <s v="D-2025-10-14-25956"/>
  </r>
  <r>
    <d v="2025-10-16T00:00:00"/>
    <s v="3er desembolso Biodiversidad"/>
    <s v="I-2025-06844"/>
    <s v="UE Redes Chaco - fondos de innovación (Fundación Biodiversidad)"/>
    <x v="0"/>
    <x v="56"/>
    <x v="0"/>
    <s v="Co-inversor - Fundación Avina (FA)"/>
    <x v="0"/>
    <x v="11"/>
    <x v="11"/>
    <s v="Donación efectivo más de U$D 3K y menos de U$D 50K"/>
    <s v="Argentina"/>
    <s v="Pesos Argentinos"/>
    <n v="1676400"/>
    <n v="1195.72"/>
    <s v="Pago Completo"/>
    <s v="3er desembolso Biodiversidad"/>
    <s v="D-2025-10-14-25949"/>
  </r>
  <r>
    <d v="2025-10-16T00:00:00"/>
    <s v="Pago Unico - Fith"/>
    <s v="I-2025-06894"/>
    <s v="Guatemala: Federación Internacional de Trabajadoras del Hogar"/>
    <x v="2"/>
    <x v="107"/>
    <x v="0"/>
    <s v="Avina Americas – Fundación Avina (AA-FA)"/>
    <x v="3"/>
    <x v="3"/>
    <x v="3"/>
    <s v="Donación efectivo más de U$D 3K y menos de U$D 50K"/>
    <s v="Guatemala"/>
    <s v="US Dollar"/>
    <n v="20000"/>
    <n v="20000"/>
    <s v="Pago Completo"/>
    <s v="Pago Unico - Fith"/>
    <s v="D-2025-10-14-25955"/>
  </r>
  <r>
    <d v="2025-10-16T00:00:00"/>
    <s v="Pago Bimensal Setembro e Outubro"/>
    <s v="I-2025-07236"/>
    <s v="GCF BRA | Assistente Técnico de Projeto - Marcelo Tavares"/>
    <x v="2"/>
    <x v="2"/>
    <x v="0"/>
    <s v="Co-inversor - Fundación Avina (FA)"/>
    <x v="0"/>
    <x v="0"/>
    <x v="0"/>
    <s v="Consultoría: Implementación de Programas"/>
    <s v="Brasil"/>
    <s v="Reales"/>
    <n v="14000"/>
    <n v="2632.27"/>
    <s v="Pago Completo"/>
    <s v="Pago Bimensal Setembro e Outubro"/>
    <s v="D-2025-10-13-25941"/>
  </r>
  <r>
    <d v="2025-10-16T00:00:00"/>
    <s v="Pago Unico - MSN"/>
    <s v="I-2025-07271"/>
    <s v="Maquila Solidarity Network: Engagement with Apparel Brands"/>
    <x v="2"/>
    <x v="107"/>
    <x v="0"/>
    <s v="Avina Americas – Fundación Avina (AA-FA)"/>
    <x v="3"/>
    <x v="3"/>
    <x v="3"/>
    <s v="Donación efectivo más de U$D 3K y menos de U$D 50K"/>
    <s v="Guatemala"/>
    <s v="US Dollar"/>
    <n v="11500"/>
    <n v="11500"/>
    <s v="Pago Completo"/>
    <s v="Pago Unico - MSN"/>
    <s v="D-2025-10-14-25954"/>
  </r>
  <r>
    <d v="2025-10-16T00:00:00"/>
    <s v="1o. pago Materiales para la COP30"/>
    <s v="I-2025-07298"/>
    <s v="Comic Relief: Materiales para la COP"/>
    <x v="2"/>
    <x v="122"/>
    <x v="0"/>
    <s v="Co-inversor - Fundación Avina (FA)"/>
    <x v="7"/>
    <x v="22"/>
    <x v="43"/>
    <s v="Consultoría: Contratación de servicios/Otros"/>
    <m/>
    <s v="Reales"/>
    <n v="12586.5"/>
    <n v="2366.5100000000002"/>
    <s v="Pago Completo"/>
    <s v="1o. pago Materiales para la COP30"/>
    <s v="D-2025-10-15-25958"/>
  </r>
  <r>
    <d v="2025-10-16T00:00:00"/>
    <s v="Primer Pago _ Ormusa"/>
    <s v="I-2025-06892"/>
    <s v="Ormusa - Entornos Dignos: C190 y derechos laborales para Mujeres en la Maquila"/>
    <x v="2"/>
    <x v="107"/>
    <x v="0"/>
    <s v="Avina Americas – Fundación Avina (AA-FA)"/>
    <x v="3"/>
    <x v="3"/>
    <x v="3"/>
    <s v="Donación efectivo más de U$D 3K y menos de U$D 50K"/>
    <s v="El Salvador"/>
    <s v="US Dollar"/>
    <n v="20000"/>
    <n v="20000"/>
    <s v="Pago Completo"/>
    <s v="Primer Pago _ Ormusa"/>
    <s v="D-2025-10-14-25950"/>
  </r>
  <r>
    <d v="2025-10-17T00:00:00"/>
    <s v="Reembolso Beatriz gasto con transporte y hotel"/>
    <s v="I-2025-07187"/>
    <s v="BASE SKOLL: Workshop Brasilia"/>
    <x v="5"/>
    <x v="103"/>
    <x v="0"/>
    <s v="Avina Americas – Fundación Avina (AA-FA)"/>
    <x v="7"/>
    <x v="22"/>
    <x v="26"/>
    <s v="Organizado por Avina"/>
    <s v="Global"/>
    <s v="Reales"/>
    <n v="1252.9000000000001"/>
    <n v="235.57"/>
    <s v="Pago Completo"/>
    <s v="Reembolso Beatriz gasto con transporte y hotel"/>
    <s v="D-2025-10-14-25952"/>
  </r>
  <r>
    <d v="2025-10-17T00:00:00"/>
    <s v="O Canto do Frances P.1/2"/>
    <s v="I-2025-07281"/>
    <s v="Skoll: Viaje Donor Trip Marajó"/>
    <x v="4"/>
    <x v="86"/>
    <x v="2"/>
    <s v="Co-inversor - Avina Americas (AA)"/>
    <x v="7"/>
    <x v="25"/>
    <x v="27"/>
    <s v="Organizado por Avina"/>
    <s v="Brasil"/>
    <s v="US Dollar"/>
    <n v="786.13"/>
    <n v="786.13"/>
    <s v="Pago Completo"/>
    <s v="O Canto do Frances P.1/2"/>
    <s v="D-2025-10-16-25963"/>
  </r>
  <r>
    <d v="2025-10-17T00:00:00"/>
    <s v="I-07203_Pago Unico FIP"/>
    <s v="I-2025-07203"/>
    <s v="DAWF Federación Internacional de Periodistas - Enmienda"/>
    <x v="2"/>
    <x v="88"/>
    <x v="0"/>
    <s v="Avina Americas – Fundación Avina (AA-FA)"/>
    <x v="3"/>
    <x v="3"/>
    <x v="3"/>
    <s v="Donación efectivo hasta U$D 3K"/>
    <s v="Argentina"/>
    <s v="US Dollar"/>
    <n v="2450"/>
    <n v="2450"/>
    <s v="Pago Completo"/>
    <s v="I-07203_Pago Unico FIP"/>
    <s v="D-2025-10-13-25947"/>
  </r>
  <r>
    <d v="2025-10-17T00:00:00"/>
    <s v="I-07216 - Reintegro gastos de viaje - Jose Valverde"/>
    <s v="I-2025-07216"/>
    <s v="ASDI: Reunión de equipo Migrantes como agentes de cambio"/>
    <x v="2"/>
    <x v="5"/>
    <x v="0"/>
    <s v="Co-inversor - Fundación Avina (FA)"/>
    <x v="3"/>
    <x v="9"/>
    <x v="9"/>
    <s v="Contratación de servicios/Viajes/Hoteles/Viáticos"/>
    <s v="Honduras"/>
    <s v="US Dollar"/>
    <n v="114.25"/>
    <n v="114.25"/>
    <s v="Pago Completo"/>
    <s v="I-07216 - Reintegro gastos de viaje - Jose Valverde"/>
    <s v="D-2025-10-16-25968"/>
  </r>
  <r>
    <d v="2025-10-17T00:00:00"/>
    <s v="Desembolso 1/2 I-2025-07133 ANR"/>
    <s v="I-2025-07133"/>
    <s v="ECI - Latitud R - COL -Fortalecimiento organizaciones ANR con enfoque en TON Trazables"/>
    <x v="2"/>
    <x v="126"/>
    <x v="0"/>
    <s v="Avina Americas – Fundación Avina (AA-FA)"/>
    <x v="6"/>
    <x v="10"/>
    <x v="10"/>
    <s v="Donación efectivo más de U$D 3K y menos de U$D 50K"/>
    <s v="Colombia"/>
    <s v="US Dollar"/>
    <n v="30000"/>
    <n v="30000"/>
    <s v="Pago Completo"/>
    <s v="Desembolso 1/2 I-2025-07133 ANR"/>
    <s v="D-2025-10-16-25964"/>
  </r>
  <r>
    <d v="2025-10-17T00:00:00"/>
    <s v="Pago 1 _ ICC Fundación Social Cultural"/>
    <s v="I-2025-07100"/>
    <s v="ICC: Fundación Social Cultural"/>
    <x v="2"/>
    <x v="106"/>
    <x v="0"/>
    <s v="Co-inversor - Fundación Avina (FA)"/>
    <x v="3"/>
    <x v="3"/>
    <x v="3"/>
    <s v="Donación efectivo más de U$D 3K y menos de U$D 50K"/>
    <s v="Ecuador"/>
    <s v="US Dollar"/>
    <n v="21500"/>
    <n v="21500"/>
    <s v="Pago Completo"/>
    <s v="Pago 1 _ ICC Fundación Social Cultural"/>
    <s v="D-2025-10-14-25948"/>
  </r>
  <r>
    <d v="2025-10-17T00:00:00"/>
    <s v="RPA 6815 ref. Oficina ASPACS - 05/09/2025 - Robert Lacerda"/>
    <s v="I-2025-07228"/>
    <s v="WTT POL - Oficina ASPACS - 05/09/2025 - Robert Lacerda"/>
    <x v="3"/>
    <x v="114"/>
    <x v="1"/>
    <s v="WTT Institucional"/>
    <x v="2"/>
    <x v="13"/>
    <x v="13"/>
    <s v="Consultoría: Inversiones"/>
    <s v="Brasil"/>
    <s v="Reales"/>
    <n v="110"/>
    <n v="20.23"/>
    <s v="Pago Completo"/>
    <s v="RPA 6815 ref. Oficina ASPACS - 05/09/2025 - Robert Lacerda"/>
    <s v="D-2025-09-08-25720"/>
  </r>
  <r>
    <d v="2025-10-17T00:00:00"/>
    <s v="Cuarto pago - I-06923 José Valverde"/>
    <s v="I-2025-06923"/>
    <s v="ASDI: Consultoría MEL José Pablo Valverde"/>
    <x v="2"/>
    <x v="5"/>
    <x v="0"/>
    <s v="Co-inversor - Fundación Avina (FA)"/>
    <x v="3"/>
    <x v="9"/>
    <x v="9"/>
    <s v="Consultoría: Implementación de Programas"/>
    <s v="Guatemala"/>
    <s v="US Dollar"/>
    <n v="1500"/>
    <n v="1500"/>
    <s v="Pago Completo"/>
    <s v="Cuarto pago - I-06923 José Valverde"/>
    <s v="D-2025-10-16-25967"/>
  </r>
  <r>
    <d v="2025-10-17T00:00:00"/>
    <s v="KP485-201983 | Wereld Natuur Fonds"/>
    <s v="I-2025-07290"/>
    <s v="POV - Contribution to the expanded scope of the evaluation"/>
    <x v="2"/>
    <x v="40"/>
    <x v="0"/>
    <s v="Co-inversor - Fundación Avina (FA)"/>
    <x v="0"/>
    <x v="0"/>
    <x v="0"/>
    <s v="Consultoría: Contratación de servicios/Otros"/>
    <m/>
    <s v="Euros"/>
    <n v="6000"/>
    <n v="7204.61"/>
    <s v="Pago Completo"/>
    <s v="KP485-201983 | Wereld Natuur Fonds"/>
    <s v="D-2025-10-08-25903"/>
  </r>
  <r>
    <d v="2025-10-20T00:00:00"/>
    <s v="Locação de Alojamento Missão Marajó e COP"/>
    <s v="I-2024-06190"/>
    <s v="GCF BRA | Eventos e Viagens - Projeto Marajó"/>
    <x v="5"/>
    <x v="2"/>
    <x v="0"/>
    <s v="Co-inversor - Fundación Avina (FA)"/>
    <x v="0"/>
    <x v="11"/>
    <x v="11"/>
    <s v="Organizado por Avina"/>
    <s v="Brasil"/>
    <s v="Reales"/>
    <n v="50000"/>
    <n v="9299.2099999999991"/>
    <s v="Pago Completo"/>
    <s v="Locação de Alojamento Missão Marajó e COP"/>
    <s v="D-2025-10-17-25974"/>
  </r>
  <r>
    <d v="2025-10-20T00:00:00"/>
    <s v="2nd payment Derek Asoh"/>
    <s v="I-2025-07114"/>
    <s v="Impulsouth II: JTL&amp;I Grants - Derek Asoh - Cameroon"/>
    <x v="2"/>
    <x v="63"/>
    <x v="0"/>
    <s v="Co-inversor - Fundación Avina (FA)"/>
    <x v="7"/>
    <x v="22"/>
    <x v="25"/>
    <s v="Donación efectivo más de U$D 3K y menos de U$D 50K"/>
    <s v="Camerún"/>
    <s v="US Dollar"/>
    <n v="2000"/>
    <n v="2000"/>
    <s v="Pago Completo"/>
    <s v="2nd payment Derek Asoh"/>
    <s v="D-2025-10-17-25972"/>
  </r>
  <r>
    <d v="2025-10-20T00:00:00"/>
    <s v="Pago final Yanina | 1/2"/>
    <s v="I-2025-07142"/>
    <s v="SURGE | Coordinación logística evento aliados | Yanina Flores"/>
    <x v="2"/>
    <x v="61"/>
    <x v="0"/>
    <s v="Avina Americas – Fundación Avina (AA-FA)"/>
    <x v="5"/>
    <x v="5"/>
    <x v="5"/>
    <s v="Consultoría: Contratación de servicios/Otros"/>
    <s v="México"/>
    <s v="US Dollar"/>
    <n v="10407.6"/>
    <n v="10407.6"/>
    <s v="Pago Completo"/>
    <s v="Pago final Yanina | 1/2"/>
    <s v="D-2025-10-17-25970"/>
  </r>
  <r>
    <d v="2025-10-20T00:00:00"/>
    <s v="Pago final Yanina | 2/2"/>
    <s v="I-2025-07142"/>
    <s v="SURGE | Coordinación logística evento aliados | Yanina Flores"/>
    <x v="2"/>
    <x v="61"/>
    <x v="0"/>
    <s v="Avina Americas – Fundación Avina (AA-FA)"/>
    <x v="5"/>
    <x v="5"/>
    <x v="5"/>
    <s v="Consultoría: Contratación de servicios/Otros"/>
    <s v="México"/>
    <s v="US Dollar"/>
    <n v="7820.32"/>
    <n v="7820.32"/>
    <s v="Pago Completo"/>
    <s v="Pago final Yanina | 2/2"/>
    <s v="D-2025-10-17-25971"/>
  </r>
  <r>
    <d v="2025-10-20T00:00:00"/>
    <s v="Desembolso Unico Aceleradora-Yatto"/>
    <s v="I-2025-07135"/>
    <s v="Latitud R - C2 Aceleradora  - YATTO ECONOMIA CIRCULAR LTDA"/>
    <x v="2"/>
    <x v="117"/>
    <x v="0"/>
    <s v="Co-inversor - Fundación Avina (FA)"/>
    <x v="6"/>
    <x v="37"/>
    <x v="39"/>
    <s v="Cooperación Financiera Reembolsable"/>
    <s v="Brasil"/>
    <s v="US Dollar"/>
    <n v="100000"/>
    <n v="100000"/>
    <s v="Pago Completo"/>
    <s v="Desembolso Unico Aceleradora-Yatto"/>
    <s v="D-2025-10-20-25977"/>
  </r>
  <r>
    <d v="2025-10-20T00:00:00"/>
    <s v="2do Pago de la Consultoría Gonzalo"/>
    <s v="I-2025-07179"/>
    <s v="NDC Bolivia: Consultoría de asistencia técnica para fortalecer las tres plataformas de Mujeres, Jóvenes y Pueblos Indígenas Gonzalo Choque"/>
    <x v="2"/>
    <x v="112"/>
    <x v="0"/>
    <s v="Co-inversor - Fundación Avina (FA)"/>
    <x v="7"/>
    <x v="22"/>
    <x v="25"/>
    <s v="Consultoría: Contratación de servicios/Otros"/>
    <s v="Bolivia"/>
    <s v="US Dollar"/>
    <n v="4533.75"/>
    <n v="4533.75"/>
    <s v="Pago Completo"/>
    <s v="2do Pago de la Consultoría Gonzalo"/>
    <s v="D-2025-10-20-25976"/>
  </r>
  <r>
    <d v="2025-10-20T00:00:00"/>
    <s v="Imposto Locação de Imóvel - Agenda Beneficíiários"/>
    <s v="I-2024-06190"/>
    <s v="GCF BRA | Eventos e Viagens - Projeto Marajó"/>
    <x v="5"/>
    <x v="2"/>
    <x v="0"/>
    <s v="Co-inversor - Fundación Avina (FA)"/>
    <x v="0"/>
    <x v="11"/>
    <x v="11"/>
    <s v="Organizado por Avina"/>
    <s v="Brasil"/>
    <s v="Reales"/>
    <n v="1155.2"/>
    <n v="214.85"/>
    <s v="Pago Completo"/>
    <s v="Imposto Locação de Imóvel - Agenda Beneficíiários"/>
    <s v="D-2025-10-17-25973"/>
  </r>
  <r>
    <d v="2025-10-21T00:00:00"/>
    <s v="3er desembolso Asoc. Civil Red Agroforestal Chaco Argentina"/>
    <s v="I-2025-06847"/>
    <s v="UE Redes Chaco - fondos de innovación (Asoc. Civil Red Agroforestal Chaco Argentina)"/>
    <x v="0"/>
    <x v="56"/>
    <x v="0"/>
    <s v="Co-inversor - Fundación Avina (FA)"/>
    <x v="0"/>
    <x v="11"/>
    <x v="11"/>
    <s v="Donación efectivo más de U$D 50K"/>
    <s v="Argentina"/>
    <s v="Pesos Argentinos"/>
    <n v="5000000"/>
    <n v="3448.28"/>
    <s v="Pago Completo"/>
    <s v="3er desembolso Asoc. Civil Red Agroforestal Chaco Argentina"/>
    <s v="D-2025-10-21-25996"/>
  </r>
  <r>
    <d v="2025-10-21T00:00:00"/>
    <s v="Reembolso passagem Miguel"/>
    <s v="I-2025-07127"/>
    <s v="GCF BRA | Agenda COP30 Projeto Marajó Resiliente"/>
    <x v="2"/>
    <x v="2"/>
    <x v="0"/>
    <s v="Co-inversor - Fundación Avina (FA)"/>
    <x v="0"/>
    <x v="0"/>
    <x v="0"/>
    <s v="Contratación de servicios/Viajes/Hoteles/Viáticos"/>
    <s v="Brasil"/>
    <s v="US Dollar"/>
    <n v="146"/>
    <n v="146"/>
    <s v="Pago Completo"/>
    <s v="Reembolso passagem Miguel"/>
    <s v="D-2025-10-17-25975"/>
  </r>
  <r>
    <d v="2025-10-21T00:00:00"/>
    <s v="Factura no. 001-002-00105 - Segundo y último desembolso"/>
    <s v="I-2025-06932"/>
    <s v="ECI Latitud R ECU - Estudio de Impacto de impuesto al PET en ingresos de recicladores en Ecuador"/>
    <x v="2"/>
    <x v="23"/>
    <x v="0"/>
    <s v="Avina Americas – Fundación Avina (AA-FA)"/>
    <x v="6"/>
    <x v="10"/>
    <x v="10"/>
    <s v="Consultoría: Contratación de servicios/Otros"/>
    <s v="Ecuador"/>
    <s v="US Dollar"/>
    <n v="2760"/>
    <n v="2760"/>
    <s v="Pago Completo"/>
    <s v="Factura no. 001-002-00105 - Segundo y último desembolso"/>
    <s v="D-2025-10-13-25937"/>
  </r>
  <r>
    <d v="2025-10-21T00:00:00"/>
    <s v="Reintegro Isadora | Certify"/>
    <s v="I-2025-06877"/>
    <s v="Avina | Consultoría Coordinación Programática | Isadora Harvey"/>
    <x v="2"/>
    <x v="27"/>
    <x v="0"/>
    <s v="Co-inversor - Fundación Avina (FA)"/>
    <x v="5"/>
    <x v="16"/>
    <x v="16"/>
    <s v="Consultoría: Implementación de Programas"/>
    <s v="Brasil"/>
    <s v="US Dollar"/>
    <n v="113.68"/>
    <n v="113.68"/>
    <s v="Pago Completo"/>
    <s v="Reintegro Isadora | Certify"/>
    <s v="D-2025-09-04-25705"/>
  </r>
  <r>
    <d v="2025-10-21T00:00:00"/>
    <s v="Pago Único"/>
    <s v="I-2025-07267"/>
    <s v="Pro-CLIMAR Catering evento Plataforma ONTS 2025"/>
    <x v="2"/>
    <x v="92"/>
    <x v="0"/>
    <s v="Co-inversor - Fundación Avina (FA)"/>
    <x v="6"/>
    <x v="10"/>
    <x v="10"/>
    <s v="Consultoría: Contratación de servicios/Otros"/>
    <s v="Argentina"/>
    <s v="Pesos Argentinos"/>
    <n v="6760000"/>
    <n v="4898.55"/>
    <s v="Pago Completo"/>
    <s v="Pago Único"/>
    <s v="D-2025-10-20-25985"/>
  </r>
  <r>
    <d v="2025-10-21T00:00:00"/>
    <s v="NF 32 ref. Ygor Farias - Diagramação Relatório Araýau"/>
    <s v="I-2025-06821"/>
    <s v="WTT COM - Materiais e serviços para comun. de projetos 2025"/>
    <x v="3"/>
    <x v="42"/>
    <x v="1"/>
    <s v="WTT Institucional"/>
    <x v="2"/>
    <x v="2"/>
    <x v="2"/>
    <s v="Consultoría: Contratación de servicios/Otros"/>
    <s v="Brasil"/>
    <s v="Reales"/>
    <n v="1500"/>
    <n v="278.58"/>
    <s v="Pago Completo"/>
    <s v="NF 32 ref. Ygor Farias - Diagramação Relatório Araýau"/>
    <s v="D-2025-10-16-25962"/>
  </r>
  <r>
    <d v="2025-10-21T00:00:00"/>
    <s v="Perdiem Miguel"/>
    <s v="I-2025-07127"/>
    <s v="GCF BRA | Agenda COP30 Projeto Marajó Resiliente"/>
    <x v="2"/>
    <x v="2"/>
    <x v="0"/>
    <s v="Co-inversor - Fundación Avina (FA)"/>
    <x v="0"/>
    <x v="0"/>
    <x v="0"/>
    <s v="Contratación de servicios/Viajes/Hoteles/Viáticos"/>
    <s v="Brasil"/>
    <s v="US Dollar"/>
    <n v="910"/>
    <n v="910"/>
    <s v="Pago Completo"/>
    <s v="Perdiem Miguel"/>
    <s v="D-2025-10-20-25980"/>
  </r>
  <r>
    <d v="2025-10-21T00:00:00"/>
    <s v="Parcela 5/6 - Isadora Lopes"/>
    <s v="I-2025-06877"/>
    <s v="Avina | Consultoría Coordinación Programática | Isadora Harvey"/>
    <x v="2"/>
    <x v="40"/>
    <x v="0"/>
    <s v="Co-inversor - Fundación Avina (FA)"/>
    <x v="0"/>
    <x v="0"/>
    <x v="0"/>
    <s v="Consultoría: Implementación de Programas"/>
    <s v="Brasil"/>
    <s v="Reales"/>
    <n v="18306.5"/>
    <n v="3439.39"/>
    <s v="Pago Completo"/>
    <s v="Parcela 5/6 - Isadora Lopes"/>
    <s v="D-2025-10-20-25984"/>
  </r>
  <r>
    <d v="2025-10-22T00:00:00"/>
    <s v="Pago unico | AVANCE-ANÁLISIS, INVESTIGACIÓN Y ESTUDIOS PARA EL DESARROLLO, A.C."/>
    <s v="I-2025-07084"/>
    <s v="SURGE | MEXICOS POSIBLES| AVANCE-ANALISIS, INVESTIGACION Y ESTUDIOS PARA EL DESARROLLO|"/>
    <x v="2"/>
    <x v="75"/>
    <x v="0"/>
    <s v="Avina Americas – Fundación Avina (AA-FA)"/>
    <x v="5"/>
    <x v="5"/>
    <x v="5"/>
    <s v="Donación efectivo más de U$D 3K y menos de U$D 50K"/>
    <s v="México"/>
    <s v="US Dollar"/>
    <n v="25000"/>
    <n v="25000"/>
    <s v="Pago Completo"/>
    <s v="Pago unico | AVANCE-ANÁLISIS, INVESTIGACIÓN Y ESTUDIOS PARA EL DESARROLLO, A.C."/>
    <s v="D-2025-10-21-25998"/>
  </r>
  <r>
    <d v="2025-10-22T00:00:00"/>
    <s v="Pago 9/10 - Eva Eduarda"/>
    <s v="I-2024-06154"/>
    <s v="Biomas II :  Apoio à Coordenação Programática (Eva Eduarda)"/>
    <x v="2"/>
    <x v="40"/>
    <x v="0"/>
    <s v="Co-inversor - Fundación Avina (FA)"/>
    <x v="0"/>
    <x v="0"/>
    <x v="0"/>
    <s v="Consultoría: Implementación de Programas"/>
    <s v="Brasil"/>
    <s v="Reales"/>
    <n v="17821.099999999999"/>
    <n v="3348.19"/>
    <s v="Pago Completo"/>
    <s v="Pago 9/10 - Eva Eduarda"/>
    <s v="D-2025-10-21-25990"/>
  </r>
  <r>
    <d v="2025-10-22T00:00:00"/>
    <s v="Fundación PROMESA - Desembolso Único"/>
    <s v="I-2025-07287"/>
    <s v="Apoyo al Foro Agua y Desnutrición Crónica Infantil"/>
    <x v="2"/>
    <x v="27"/>
    <x v="0"/>
    <s v="Co-inversor - Fundación Avina (FA)"/>
    <x v="4"/>
    <x v="4"/>
    <x v="4"/>
    <s v="Donación efectivo hasta U$D 3K"/>
    <m/>
    <s v="US Dollar"/>
    <n v="1500"/>
    <n v="1500"/>
    <s v="Pago Completo"/>
    <s v="Fundación PROMESA - Desembolso Único"/>
    <s v="D-2025-10-21-25994"/>
  </r>
  <r>
    <d v="2025-10-22T00:00:00"/>
    <s v="Reintegro gastos Kenya - Eva Duarte"/>
    <s v="I-2024-06154"/>
    <s v="Biomas II :  Apoio à Coordenação Programática (Eva Eduarda)"/>
    <x v="2"/>
    <x v="40"/>
    <x v="0"/>
    <s v="Co-inversor - Fundación Avina (FA)"/>
    <x v="0"/>
    <x v="0"/>
    <x v="0"/>
    <s v="Consultoría: Implementación de Programas"/>
    <s v="Brasil"/>
    <s v="US Dollar"/>
    <n v="288.07"/>
    <n v="288.07"/>
    <s v="Pago Completo"/>
    <s v="Reintegro gastos Kenya - Eva Duarte"/>
    <s v="D-2025-09-03-25693"/>
  </r>
  <r>
    <d v="2025-10-22T00:00:00"/>
    <s v="3er pago AA-FA FEMSA"/>
    <s v="I-2025-06867"/>
    <s v="Fondos AA-FA FEMSA"/>
    <x v="4"/>
    <x v="80"/>
    <x v="3"/>
    <s v="Co-inversor - Avina Americas (AA)"/>
    <x v="4"/>
    <x v="30"/>
    <x v="32"/>
    <s v="Donación efectivo más de U$D 50K"/>
    <s v="México"/>
    <s v="US Dollar"/>
    <n v="90453"/>
    <n v="90453"/>
    <s v="Pago Completo"/>
    <s v="3er pago AA-FA FEMSA"/>
    <s v="D-2025-10-16-25969"/>
  </r>
  <r>
    <d v="2025-10-22T00:00:00"/>
    <s v="Traslados participantes T.Apoquindo"/>
    <s v="I-2025-06972"/>
    <s v="UE Chile-Periplo: Talleres proyecto 2025"/>
    <x v="1"/>
    <x v="65"/>
    <x v="0"/>
    <s v="Co-inversor - Fundación Avina (FA)"/>
    <x v="3"/>
    <x v="3"/>
    <x v="3"/>
    <s v="Contratación de servicios/Viajes/Hoteles/Viáticos"/>
    <s v="Chile"/>
    <s v="Pesos Chilenos"/>
    <n v="1158164"/>
    <n v="1216.8399999999999"/>
    <s v="Pago Completo"/>
    <s v="Traslados participantes T.Apoquindo"/>
    <s v="D-2025-10-21-26006"/>
  </r>
  <r>
    <d v="2025-10-22T00:00:00"/>
    <s v="Fac 1 - Ricardo Zapada - Consultoría 1/2"/>
    <s v="I-2025-07276"/>
    <s v="Lazos de Agua: Especialista en Estadística y Monitoreo"/>
    <x v="2"/>
    <x v="105"/>
    <x v="0"/>
    <s v="Avina Americas – Fundación Avina (AA-FA)"/>
    <x v="4"/>
    <x v="12"/>
    <x v="12"/>
    <s v="Consultoría: Implementación de Programas"/>
    <s v="Ecuador"/>
    <s v="Pesos Bolivianos"/>
    <n v="13920"/>
    <n v="2000"/>
    <s v="Pago Completo"/>
    <s v="Fac 1 - Ricardo Zapada - Consultoría 1/2"/>
    <s v="D-2025-10-21-25995"/>
  </r>
  <r>
    <d v="2025-10-23T00:00:00"/>
    <s v="50% of the value of a 10-day contract Millena Cardoso"/>
    <s v="I-2025-07304"/>
    <s v="Amazonía: Jóvenes líderes en proyecto de socio-bioeconomía de la cuenca Amazonica"/>
    <x v="4"/>
    <x v="86"/>
    <x v="2"/>
    <s v="Co-inversor - Avina Americas (AA)"/>
    <x v="0"/>
    <x v="6"/>
    <x v="6"/>
    <s v="Contratación de servicios/Viajes/Hoteles/Viáticos"/>
    <m/>
    <s v="US Dollar"/>
    <n v="4596.8500000000004"/>
    <n v="4596.8500000000004"/>
    <s v="Pago Completo"/>
    <s v="50% of the value of a 10-day contract Millena Cardoso"/>
    <s v="D-2025-10-21-25997"/>
  </r>
  <r>
    <d v="2025-10-23T00:00:00"/>
    <s v="Couta 9/12 - Paz Gonzalez"/>
    <s v="I-2024-06790"/>
    <s v="Avina: Consultoría Programática Biomas y Accion Climática (Paz Gonzalez)"/>
    <x v="2"/>
    <x v="101"/>
    <x v="0"/>
    <s v="Avina Americas – Fundación Avina (AA-FA)"/>
    <x v="7"/>
    <x v="14"/>
    <x v="14"/>
    <s v="Consultoría: Implementación de Programas"/>
    <s v="Argentina"/>
    <s v="Pesos Argentinos"/>
    <n v="4060347.3"/>
    <n v="2942.28"/>
    <s v="Pago Completo"/>
    <s v="Couta 9/12 - Paz Gonzalez"/>
    <s v="D-2025-10-21-25993"/>
  </r>
  <r>
    <d v="2025-10-23T00:00:00"/>
    <s v="Pago unico | Salvemos La Pona"/>
    <s v="I-2025-07309"/>
    <s v="SURGE | Incidencia y manejo adecuado de la mezquitera | Salvemos La Pona"/>
    <x v="2"/>
    <x v="127"/>
    <x v="0"/>
    <s v="Avina Americas – Fundación Avina (AA-FA)"/>
    <x v="5"/>
    <x v="5"/>
    <x v="5"/>
    <s v="Donación efectivo más de U$D 3K y menos de U$D 50K"/>
    <m/>
    <s v="US Dollar"/>
    <n v="15000"/>
    <n v="15000"/>
    <s v="Pago Completo"/>
    <s v="Pago unico | Salvemos La Pona"/>
    <s v="D-2025-10-22-26008"/>
  </r>
  <r>
    <d v="2025-10-23T00:00:00"/>
    <s v="Honorarios Carola Octubre 2025"/>
    <s v="I-2025-06830"/>
    <s v="Equipo: Consultoria Gestion Programatica Carola Mejía Silva"/>
    <x v="2"/>
    <x v="112"/>
    <x v="0"/>
    <s v="Co-inversor - Fundación Avina (FA)"/>
    <x v="7"/>
    <x v="14"/>
    <x v="14"/>
    <s v="Consultoría: Implementación de Programas"/>
    <s v="Global"/>
    <s v="Pesos Bolivianos"/>
    <n v="14711.48"/>
    <n v="2113.7199999999998"/>
    <s v="Pago Completo"/>
    <s v="Honorarios Carola Octubre 2025"/>
    <s v="D-2025-10-20-25986"/>
  </r>
  <r>
    <d v="2025-10-23T00:00:00"/>
    <s v="Maria Victoria Arellano consultoría oct 2025"/>
    <s v="I-2024-06412"/>
    <s v="Consultoría Administrativa Ikatu Maria Victoria Arellano"/>
    <x v="1"/>
    <x v="111"/>
    <x v="0"/>
    <s v="Co-inversor - Fundación Avina (FA)"/>
    <x v="1"/>
    <x v="17"/>
    <x v="17"/>
    <s v="Consultoría: Implementación de Programas"/>
    <s v="Chile"/>
    <s v="Pesos Chilenos"/>
    <n v="2300000"/>
    <n v="2412.9"/>
    <s v="Pago Completo"/>
    <s v="Maria Victoria Arellano consultoría oct 2025"/>
    <s v="D-2025-10-21-25989"/>
  </r>
  <r>
    <d v="2025-10-23T00:00:00"/>
    <s v="Honorarios Octu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Octubre 2025 Mirana"/>
    <s v="D-2025-10-20-25981"/>
  </r>
  <r>
    <d v="2025-10-23T00:00:00"/>
    <s v="Pago unico | Erik Alberto Riojas Viedma"/>
    <s v="I-2025-07195"/>
    <s v="SURGE | Laboratorios Caminos de Incidencia Colectiva | Dra.Elizabeth Montaño"/>
    <x v="2"/>
    <x v="124"/>
    <x v="0"/>
    <s v="Avina Americas – Fundación Avina (AA-FA)"/>
    <x v="5"/>
    <x v="5"/>
    <x v="5"/>
    <s v="Consultoría: Inversiones"/>
    <s v="México"/>
    <s v="US Dollar"/>
    <n v="16000"/>
    <n v="16000"/>
    <s v="Pago Completo"/>
    <s v="Pago unico | Erik Alberto Riojas Viedma"/>
    <s v="D-2025-10-21-26000"/>
  </r>
  <r>
    <d v="2025-10-23T00:00:00"/>
    <s v="Reembolso gastos de viaje Plenaria ECI Buenos Aires - Mafer Pineda"/>
    <s v="I-2025-06832"/>
    <s v="ECI - Consultoría Programática Apoyo Técnico Latitud R y ECI – Perú"/>
    <x v="2"/>
    <x v="23"/>
    <x v="0"/>
    <s v="Avina Americas – Fundación Avina (AA-FA)"/>
    <x v="6"/>
    <x v="8"/>
    <x v="8"/>
    <s v="Consultoría: Implementación de Programas"/>
    <s v="Perú"/>
    <s v="US Dollar"/>
    <n v="516.29999999999995"/>
    <n v="516.29999999999995"/>
    <s v="Pago Completo"/>
    <s v="Reembolso gastos de viaje Plenaria ECI Buenos Aires - Mafer Pineda"/>
    <s v="D-2025-10-21-26005"/>
  </r>
  <r>
    <d v="2025-10-23T00:00:00"/>
    <s v="I-2025-06876 Invoice no. 5 honorarios Alejandra Calderon"/>
    <s v="I-2025-06876"/>
    <s v="ECI - Consultoría Programática Apoyo Técnico Latitud R y ECI  Bolívia"/>
    <x v="2"/>
    <x v="117"/>
    <x v="0"/>
    <s v="Co-inversor - Fundación Avina (FA)"/>
    <x v="6"/>
    <x v="8"/>
    <x v="8"/>
    <s v="Consultoría: Implementación de Programas"/>
    <s v="Bolivia"/>
    <s v="Pesos Bolivianos"/>
    <n v="17155.32"/>
    <n v="2464.84"/>
    <s v="Pago Completo"/>
    <s v="I-2025-06876 Invoice no. 5 honorarios Alejandra Calderon"/>
    <s v="D-2025-10-23-26029"/>
  </r>
  <r>
    <d v="2025-10-23T00:00:00"/>
    <s v="Reunion consorcio Periplo ago sept"/>
    <s v="I-2024-06242"/>
    <s v="UE Chile - Periplo Gastos Varios"/>
    <x v="1"/>
    <x v="65"/>
    <x v="0"/>
    <s v="Co-inversor - Fundación Avina (FA)"/>
    <x v="3"/>
    <x v="3"/>
    <x v="3"/>
    <s v="Consultoría: Contratación de servicios/Otros"/>
    <s v="Chile"/>
    <s v="Pesos Chilenos"/>
    <n v="15254"/>
    <n v="16.05"/>
    <s v="Pago Completo"/>
    <s v="Reunion consorcio Periplo ago sept"/>
    <s v="D-2025-10-21-25987"/>
  </r>
  <r>
    <d v="2025-10-23T00:00:00"/>
    <s v="I-07317 Alojamiento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422"/>
    <n v="422"/>
    <s v="Pago Completo"/>
    <s v="I-07317 Alojamiento Joe Martinez"/>
    <s v="D-2025-10-22-26012"/>
  </r>
  <r>
    <d v="2025-10-23T00:00:00"/>
    <s v="I-07317 Reserva pasaje Joe Martinez"/>
    <s v="I-2025-07317"/>
    <s v="Walmart Periplo 3: Participación Joe Martinez en evento La movilidad laboral un modelo que sostiene los campos frutícolas en Chile y reuniones diversas"/>
    <x v="4"/>
    <x v="130"/>
    <x v="2"/>
    <s v="Co-inversor - Avina Americas (AA)"/>
    <x v="3"/>
    <x v="7"/>
    <x v="7"/>
    <s v="Contratación de servicios/Viajes/Hoteles/Viáticos"/>
    <m/>
    <s v="US Dollar"/>
    <n v="1385"/>
    <n v="1385"/>
    <s v="Pago Completo"/>
    <s v="I-07317 Reserva pasaje Joe Martinez"/>
    <s v="D-2025-10-22-26013"/>
  </r>
  <r>
    <d v="2025-10-23T00:00:00"/>
    <s v="I-2025-06832 - Invoice 11 - Pago honorarios Mafer Pineda"/>
    <s v="I-2025-06832"/>
    <s v="ECI - Consultoría Programática Apoyo Técnico Latitud R y ECI – Perú"/>
    <x v="2"/>
    <x v="117"/>
    <x v="0"/>
    <s v="Co-inversor - Fundación Avina (FA)"/>
    <x v="6"/>
    <x v="8"/>
    <x v="8"/>
    <s v="Consultoría: Implementación de Programas"/>
    <s v="Perú"/>
    <s v="Nuevos Soles Peruanos"/>
    <n v="22000"/>
    <n v="6296.51"/>
    <s v="Pago Completo"/>
    <s v="I-2025-06832 - Invoice 11 - Pago honorarios Mafer Pineda"/>
    <s v="D-2025-10-23-26027"/>
  </r>
  <r>
    <d v="2025-10-23T00:00:00"/>
    <s v="Maria León Consultoría UE oct 2025"/>
    <s v="I-2025-06938"/>
    <s v="UE Chile: Periplo Consultoria Maria Alejandra Leon"/>
    <x v="1"/>
    <x v="65"/>
    <x v="0"/>
    <s v="Co-inversor - Fundación Avina (FA)"/>
    <x v="3"/>
    <x v="9"/>
    <x v="9"/>
    <s v="Consultoría: Implementación de Programas"/>
    <s v="Chile"/>
    <s v="Pesos Chilenos"/>
    <n v="2388750"/>
    <n v="2506.0100000000002"/>
    <s v="Pago Completo"/>
    <s v="Maria León Consultoría UE oct 2025"/>
    <s v="D-2025-10-21-26001"/>
  </r>
  <r>
    <d v="2025-10-23T00:00:00"/>
    <s v="17 Honorarios Ana Maria Octubre 2025"/>
    <s v="I-2024-06261"/>
    <s v="Impulsouth II: Consultoría Comunicaciones Ana Maria Vela"/>
    <x v="2"/>
    <x v="63"/>
    <x v="0"/>
    <s v="Co-inversor - Fundación Avina (FA)"/>
    <x v="7"/>
    <x v="14"/>
    <x v="14"/>
    <s v="Consultoría: Implementación de Programas"/>
    <s v="Global"/>
    <s v="Nuevos Soles Peruanos"/>
    <n v="10000"/>
    <n v="2862.05"/>
    <s v="Pago Completo"/>
    <s v="17 Honorarios Ana Maria Octubre 2025"/>
    <s v="D-2025-10-20-25982"/>
  </r>
  <r>
    <d v="2025-10-23T00:00:00"/>
    <s v="Reembolso a Ana Maria, viaje a Buenos Aires"/>
    <s v="I-2024-06261"/>
    <s v="Impulsouth II: Consultoría Comunicaciones Ana Maria Vela"/>
    <x v="2"/>
    <x v="27"/>
    <x v="0"/>
    <s v="Co-inversor - Fundación Avina (FA)"/>
    <x v="7"/>
    <x v="14"/>
    <x v="14"/>
    <s v="Consultoría: Implementación de Programas"/>
    <s v="Global"/>
    <s v="US Dollar"/>
    <n v="129.57"/>
    <n v="129.57"/>
    <s v="Pago Completo"/>
    <s v="Reembolso a Ana Maria, viaje a Buenos Aires"/>
    <s v="D-2025-10-20-25983"/>
  </r>
  <r>
    <d v="2025-10-23T00:00:00"/>
    <s v="Reembolso certify Mirana"/>
    <s v="I-2025-06857"/>
    <s v="Equipo: Consultoría de Coordinación Programática África - Mirana Njakatiana"/>
    <x v="2"/>
    <x v="106"/>
    <x v="0"/>
    <s v="Co-inversor - Fundación Avina (FA)"/>
    <x v="3"/>
    <x v="3"/>
    <x v="3"/>
    <s v="Consultoría: Implementación de Programas"/>
    <s v="Global"/>
    <s v="US Dollar"/>
    <n v="39.630000000000003"/>
    <n v="39.630000000000003"/>
    <s v="Pago Completo"/>
    <s v="Reembolso certify Mirana"/>
    <s v="D-2025-10-22-26015"/>
  </r>
  <r>
    <d v="2025-10-23T00:00:00"/>
    <s v="Reembolso gastos viaje plenaria ECI Argentina - Alejandra Calderon"/>
    <s v="I-2025-06876"/>
    <s v="ECI - Consultoría Programática Apoyo Técnico Latitud R y ECI  Bolívia"/>
    <x v="2"/>
    <x v="23"/>
    <x v="0"/>
    <s v="Avina Americas – Fundación Avina (AA-FA)"/>
    <x v="6"/>
    <x v="8"/>
    <x v="8"/>
    <s v="Consultoría: Implementación de Programas"/>
    <s v="Bolivia"/>
    <s v="US Dollar"/>
    <n v="27.88"/>
    <n v="27.88"/>
    <s v="Pago Completo"/>
    <s v="Reembolso gastos viaje plenaria ECI Argentina - Alejandra Calderon"/>
    <s v="D-2025-10-21-26003"/>
  </r>
  <r>
    <d v="2025-10-23T00:00:00"/>
    <s v="I-2025-06876 - Anticipo gastos Actividades RENARBOL"/>
    <s v="I-2025-06876"/>
    <s v="ECI - Consultoría Programática Apoyo Técnico Latitud R y ECI  Bolívia"/>
    <x v="2"/>
    <x v="23"/>
    <x v="0"/>
    <s v="Avina Americas – Fundación Avina (AA-FA)"/>
    <x v="6"/>
    <x v="8"/>
    <x v="8"/>
    <s v="Consultoría: Implementación de Programas"/>
    <s v="Bolivia"/>
    <s v="US Dollar"/>
    <n v="50"/>
    <n v="50"/>
    <s v="Pago Completo"/>
    <s v="I-2025-06876 - Anticipo gastos Actividades RENARBOL"/>
    <s v="D-2025-10-23-26028"/>
  </r>
  <r>
    <d v="2025-10-23T00:00:00"/>
    <s v="Reembolso a Carola - viaje a Buenos aires"/>
    <s v="I-2025-06830"/>
    <s v="Equipo: Consultoria Gestion Programatica Carola Mejía Silva"/>
    <x v="2"/>
    <x v="27"/>
    <x v="0"/>
    <s v="Co-inversor - Fundación Avina (FA)"/>
    <x v="7"/>
    <x v="14"/>
    <x v="14"/>
    <s v="Consultoría: Implementación de Programas"/>
    <s v="Global"/>
    <s v="US Dollar"/>
    <n v="136.49"/>
    <n v="136.49"/>
    <s v="Pago Completo"/>
    <s v="Reembolso a Carola - viaje a Buenos aires"/>
    <s v="D-2025-10-22-26014"/>
  </r>
  <r>
    <d v="2025-10-23T00:00:00"/>
    <s v="Traslados y alimentacion de participantes en Territorio"/>
    <s v="I-2025-06972"/>
    <s v="UE Chile-Periplo: Talleres proyecto 2025"/>
    <x v="1"/>
    <x v="65"/>
    <x v="0"/>
    <s v="Co-inversor - Fundación Avina (FA)"/>
    <x v="3"/>
    <x v="3"/>
    <x v="3"/>
    <s v="Contratación de servicios/Viajes/Hoteles/Viáticos"/>
    <s v="Chile"/>
    <s v="Pesos Chilenos"/>
    <n v="611502"/>
    <n v="641.52"/>
    <s v="Pago Completo"/>
    <s v="Traslados y alimentacion de participantes en Territorio"/>
    <s v="D-2025-10-21-25988"/>
  </r>
  <r>
    <d v="2025-10-23T00:00:00"/>
    <s v="Reembolso Mirana Viaje a Buenos Aires"/>
    <s v="I-2025-06857"/>
    <s v="Equipo: Consultoría de Coordinación Programática África - Mirana Njakatiana"/>
    <x v="2"/>
    <x v="27"/>
    <x v="0"/>
    <s v="Co-inversor - Fundación Avina (FA)"/>
    <x v="7"/>
    <x v="14"/>
    <x v="14"/>
    <s v="Consultoría: Implementación de Programas"/>
    <s v="Global"/>
    <s v="US Dollar"/>
    <n v="444.5"/>
    <n v="444.5"/>
    <s v="Pago Completo"/>
    <s v="Reembolso Mirana Viaje a Buenos Aires"/>
    <s v="D-2025-10-22-26016"/>
  </r>
  <r>
    <d v="2025-10-23T00:00:00"/>
    <s v="Reembolso gastos de viaje Agenda Avina Reciclaje - Paula"/>
    <s v="I-2025-07139"/>
    <s v="ECI - Consultoría Gestión Programática Apoyo Técnico Latitud R y ECI  Brasil - 2"/>
    <x v="2"/>
    <x v="23"/>
    <x v="0"/>
    <s v="Avina Americas – Fundación Avina (AA-FA)"/>
    <x v="6"/>
    <x v="8"/>
    <x v="8"/>
    <s v="Consultoría: Implementación de Programas"/>
    <s v="Brasil"/>
    <s v="US Dollar"/>
    <n v="578.80999999999995"/>
    <n v="578.80999999999995"/>
    <s v="Pago Completo"/>
    <s v="Reembolso gastos de viaje Agenda Avina Reciclaje - Paula"/>
    <s v="D-2025-10-16-25965"/>
  </r>
  <r>
    <d v="2025-10-24T00:00:00"/>
    <s v="Invoice FAVIII006 - Pago 5 (alianza 1210) - Consultoría Gestión UCD - Romina Malagamba"/>
    <s v="I-2025-06881"/>
    <s v="ECI - Consultoria gestión Unidad Ciencia de Datos"/>
    <x v="2"/>
    <x v="117"/>
    <x v="0"/>
    <s v="Co-inversor - Fundación Avina (FA)"/>
    <x v="6"/>
    <x v="8"/>
    <x v="8"/>
    <s v="Consultoría: Implementación de Programas"/>
    <s v="Global"/>
    <s v="Pesos Argentinos"/>
    <n v="2907701.4"/>
    <n v="2107.0300000000002"/>
    <s v="Pago Completo"/>
    <s v="Invoice FAVIII006 - Pago 5 (alianza 1210) - Consultoría Gestión UCD - Romina Malagamba"/>
    <s v="D-2025-10-23-26024"/>
  </r>
  <r>
    <d v="2025-10-24T00:00:00"/>
    <s v="Pago 3/10"/>
    <s v="I-2024-06426"/>
    <s v="GCF BRA - CLUA | Knowledge Management"/>
    <x v="2"/>
    <x v="2"/>
    <x v="0"/>
    <s v="Co-inversor - Fundación Avina (FA)"/>
    <x v="0"/>
    <x v="11"/>
    <x v="11"/>
    <s v="Consultoría: Inversiones"/>
    <s v="Brasil"/>
    <s v="US Dollar"/>
    <n v="47155"/>
    <n v="47155"/>
    <s v="Pago Completo"/>
    <s v="Pago 3/10"/>
    <s v="D-2025-10-23-26030"/>
  </r>
  <r>
    <d v="2025-10-24T00:00:00"/>
    <s v="Pago único"/>
    <s v="I-2025-07251"/>
    <s v="CLUA | Validação Técnica 2ª Fase - Helena Santos"/>
    <x v="2"/>
    <x v="131"/>
    <x v="0"/>
    <s v="Co-inversor - Fundación Avina (FA)"/>
    <x v="0"/>
    <x v="11"/>
    <x v="11"/>
    <s v="Consultoría: Inversiones"/>
    <s v="Brasil"/>
    <s v="Reales"/>
    <n v="8000"/>
    <n v="1503.02"/>
    <s v="Pago Completo"/>
    <s v="Pago único"/>
    <s v="D-2025-10-23-26035"/>
  </r>
  <r>
    <d v="2025-10-24T00:00:00"/>
    <s v="Pago único"/>
    <s v="I-2025-07252"/>
    <s v="CLUA | Validação Técnica 2ª Fase - Luiz Rodrigues"/>
    <x v="2"/>
    <x v="131"/>
    <x v="0"/>
    <s v="Co-inversor - Fundación Avina (FA)"/>
    <x v="0"/>
    <x v="11"/>
    <x v="11"/>
    <s v="Consultoría: Inversiones"/>
    <s v="Brasil"/>
    <s v="Reales"/>
    <n v="8000"/>
    <n v="1503.02"/>
    <s v="Pago Completo"/>
    <s v="Pago único"/>
    <s v="D-2025-10-24-26038"/>
  </r>
  <r>
    <d v="2025-10-24T00:00:00"/>
    <s v="Honorários octubre | Eva Villanueva"/>
    <s v="I-2024-06293"/>
    <s v="SURGE | Consultoria de Monitoreo e Evaluación | Eva Villanueva"/>
    <x v="2"/>
    <x v="61"/>
    <x v="0"/>
    <s v="Avina Americas – Fundación Avina (AA-FA)"/>
    <x v="5"/>
    <x v="16"/>
    <x v="16"/>
    <s v="Consultoría: Implementación de Programas"/>
    <s v="México"/>
    <s v="Pesos Mexicanos"/>
    <n v="36474"/>
    <n v="1973.7"/>
    <s v="Pago Completo"/>
    <s v="Honorários octubre | Eva Villanueva"/>
    <s v="D-2025-10-23-26026"/>
  </r>
  <r>
    <d v="2025-10-24T00:00:00"/>
    <s v="Fac 3 - Emigdia Ybanez - Consultoría"/>
    <s v="I-2025-07048"/>
    <s v="Lazos de Agua: Consultoría en Comunicación"/>
    <x v="2"/>
    <x v="105"/>
    <x v="0"/>
    <s v="Avina Americas – Fundación Avina (AA-FA)"/>
    <x v="4"/>
    <x v="12"/>
    <x v="12"/>
    <s v="Consultoría: Implementación de Programas"/>
    <s v="Paraguay"/>
    <s v="Guaranies Paraguayos"/>
    <n v="34203282.539999999"/>
    <n v="4847.41"/>
    <s v="Pago Completo"/>
    <s v="Fac 3 - Emigdia Ybanez - Consultoría"/>
    <s v="D-2025-10-21-25999"/>
  </r>
  <r>
    <d v="2025-10-24T00:00:00"/>
    <s v="Reintegro - Technical Control - Gastos de Reunión"/>
    <s v="I-2024-06723"/>
    <s v="Lazos de Agua: contratación especialista MEL"/>
    <x v="2"/>
    <x v="6"/>
    <x v="0"/>
    <s v="Co-inversor - Fundación Avina (FA)"/>
    <x v="4"/>
    <x v="12"/>
    <x v="12"/>
    <s v="Consultoría: Implementación de Programas"/>
    <s v="Paraguay"/>
    <s v="US Dollar"/>
    <n v="140.25"/>
    <n v="140.25"/>
    <s v="Pago Completo"/>
    <s v="Reintegro - Technical Control - Gastos de Reunión"/>
    <s v="D-2025-10-22-26010"/>
  </r>
  <r>
    <d v="2025-10-24T00:00:00"/>
    <s v="Reintegro Emigdia Ybanez - Gastos de Alimentación y Traslado"/>
    <s v="I-2025-07164"/>
    <s v="Reunião de Equipe Água"/>
    <x v="2"/>
    <x v="105"/>
    <x v="0"/>
    <s v="Avina Americas – Fundación Avina (AA-FA)"/>
    <x v="4"/>
    <x v="12"/>
    <x v="12"/>
    <s v="Contratación de servicios/Viajes/Hoteles/Viáticos"/>
    <s v="Brasil"/>
    <s v="US Dollar"/>
    <n v="73.83"/>
    <n v="73.83"/>
    <s v="Pago Completo"/>
    <s v="Reintegro Emigdia Ybanez - Gastos de Alimentación y Traslado"/>
    <s v="D-2025-10-09-25922"/>
  </r>
  <r>
    <d v="2025-10-24T00:00:00"/>
    <s v="Invoice FAVIII006 - Pago 5 (alianza 1908) - Consultoría Gestión UCD - Romina Malagamba"/>
    <s v="I-2025-06881"/>
    <s v="ECI - Consultoria gestión Unidad Ciencia de Datos"/>
    <x v="2"/>
    <x v="126"/>
    <x v="0"/>
    <s v="Avina Americas – Fundación Avina (AA-FA)"/>
    <x v="6"/>
    <x v="8"/>
    <x v="8"/>
    <s v="Consultoría: Implementación de Programas"/>
    <s v="Global"/>
    <s v="Pesos Argentinos"/>
    <n v="3468712.8"/>
    <n v="2513.56"/>
    <s v="Pago Completo"/>
    <s v="Invoice FAVIII006 - Pago 5 (alianza 1908) - Consultoría Gestión UCD - Romina Malagamba"/>
    <s v="D-2025-10-23-26025"/>
  </r>
  <r>
    <d v="2025-10-24T00:00:00"/>
    <s v="Emigdia Ybañez - Reintegro Gastos de Viaje"/>
    <s v="I-2025-06906"/>
    <s v="Encuentro Interestatal de Organizaciones Comunitarias de Servicios de Agua y Saneamiento en Oaxaca, México"/>
    <x v="2"/>
    <x v="27"/>
    <x v="0"/>
    <s v="Co-inversor - Fundación Avina (FA)"/>
    <x v="4"/>
    <x v="12"/>
    <x v="12"/>
    <s v="Organizado por Avina"/>
    <s v="México"/>
    <s v="US Dollar"/>
    <n v="41.99"/>
    <n v="41.99"/>
    <s v="Pago Completo"/>
    <s v="Emigdia Ybañez - Reintegro Gastos de Viaje"/>
    <s v="D-2025-09-23-25814"/>
  </r>
  <r>
    <d v="2025-10-24T00:00:00"/>
    <s v="Invoice FAVIII006 - Pago 5 (alianza 1729) - Consultoría Gestión UCD - Romina Malagamba"/>
    <s v="I-2025-06881"/>
    <s v="ECI - Consultoria gestión Unidad Ciencia de Datos"/>
    <x v="2"/>
    <x v="23"/>
    <x v="0"/>
    <s v="Avina Americas – Fundación Avina (AA-FA)"/>
    <x v="6"/>
    <x v="8"/>
    <x v="8"/>
    <s v="Consultoría: Implementación de Programas"/>
    <s v="Global"/>
    <s v="Pesos Argentinos"/>
    <n v="5413486.5899999999"/>
    <n v="3922.82"/>
    <s v="Pago Completo"/>
    <s v="Invoice FAVIII006 - Pago 5 (alianza 1729) - Consultoría Gestión UCD - Romina Malagamba"/>
    <s v="D-2025-10-23-26023"/>
  </r>
  <r>
    <d v="2025-10-27T00:00:00"/>
    <s v="NO PAGAR TC Marcela Viaje Chubut 05-05-25 y Posadas 12-03-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786423.8"/>
    <n v="1294.51"/>
    <s v="Pago Completo"/>
    <s v="NO PAGAR TC Marcela Viaje Chubut 05-05-25 y Posadas 12-03-25 LS."/>
    <s v="D-2025-10-20-25979"/>
  </r>
  <r>
    <d v="2025-10-27T00:00:00"/>
    <s v="Fac 5 - Marcela Guillibrand - Consultoría"/>
    <s v="I-2025-07165"/>
    <s v="Agua - Consultoría Programática Chile"/>
    <x v="2"/>
    <x v="27"/>
    <x v="0"/>
    <s v="Co-inversor - Fundación Avina (FA)"/>
    <x v="4"/>
    <x v="12"/>
    <x v="12"/>
    <s v="Consultoría: Implementación de Programas"/>
    <s v="Chile"/>
    <s v="Pesos Chilenos"/>
    <n v="3988661"/>
    <n v="4190.74"/>
    <s v="Pago Completo"/>
    <s v="Fac 5 - Marcela Guillibrand - Consultoría"/>
    <s v="D-2025-10-24-26039"/>
  </r>
  <r>
    <d v="2025-10-27T00:00:00"/>
    <s v="Consultoría MEL Ma. Pia Montero oct 25"/>
    <s v="I-2025-07067"/>
    <s v="UE Chile - Periplo Consultoria MEL M.Montero"/>
    <x v="1"/>
    <x v="65"/>
    <x v="0"/>
    <s v="Co-inversor - Fundación Avina (FA)"/>
    <x v="3"/>
    <x v="9"/>
    <x v="9"/>
    <s v="Consultoría: Implementación de Programas"/>
    <s v="Chile"/>
    <s v="Pesos Chilenos"/>
    <n v="1100000"/>
    <n v="1165.9100000000001"/>
    <s v="Pago Completo"/>
    <s v="Consultoría MEL Ma. Pia Montero oct 25"/>
    <s v="D-2025-10-22-26011"/>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7521735.6900000004"/>
    <n v="5085.6899999999996"/>
    <s v="Pago Completo"/>
    <s v="Fac 5-22 Miriam Priotti - Consultoría"/>
    <s v="D-2025-10-24-26040"/>
  </r>
  <r>
    <d v="2025-10-27T00:00:00"/>
    <s v="NO PAGAR TC Fabiana Viaje a Córdoba 01-07-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045488"/>
    <n v="757.6"/>
    <s v="Pago Completo"/>
    <s v="NO PAGAR TC Fabiana Viaje a Córdoba 01-07-25 LS."/>
    <s v="D-2025-10-11-25929"/>
  </r>
  <r>
    <d v="2025-10-27T00:00:00"/>
    <s v="Traslado Actividad Periplo 19 oct"/>
    <s v="I-2025-06972"/>
    <s v="UE Chile-Periplo: Talleres proyecto 2025"/>
    <x v="1"/>
    <x v="65"/>
    <x v="0"/>
    <s v="Co-inversor - Fundación Avina (FA)"/>
    <x v="3"/>
    <x v="3"/>
    <x v="3"/>
    <s v="Contratación de servicios/Viajes/Hoteles/Viáticos"/>
    <s v="Chile"/>
    <s v="Pesos Chilenos"/>
    <n v="90898"/>
    <n v="96.15"/>
    <s v="Pago Completo"/>
    <s v="Traslado Actividad Periplo 19 oct"/>
    <s v="D-2025-10-24-26037"/>
  </r>
  <r>
    <d v="2025-10-27T00:00:00"/>
    <s v="Fac 5-22 Miriam Priotti - Consultoría"/>
    <s v="I-2025-06975"/>
    <s v="Lazos de Agua: Especialista en Cambio de Comportamiento"/>
    <x v="2"/>
    <x v="121"/>
    <x v="0"/>
    <s v="Co-inversor - Fundación Avina (FA)"/>
    <x v="4"/>
    <x v="12"/>
    <x v="12"/>
    <s v="Consultoría: Implementación de Programas"/>
    <s v="Argentina"/>
    <s v="Pesos Argentinos"/>
    <n v="370821.58"/>
    <n v="250.72"/>
    <s v="Pago Completo"/>
    <s v="Fac 5-22 Miriam Priotti - Consultoría"/>
    <s v="D-2025-10-24-26041"/>
  </r>
  <r>
    <d v="2025-10-27T00:00:00"/>
    <s v="NO PAGAR TC Fabiana Viaje a Córdoba 01-07-25 AG."/>
    <s v="I-2024-06099"/>
    <s v="Pro-CLIMAR Argentina - Alejandro Gottig: Consulting for the implementation of specifc actions and program Support"/>
    <x v="2"/>
    <x v="92"/>
    <x v="0"/>
    <s v="Co-inversor - Fundación Avina (FA)"/>
    <x v="6"/>
    <x v="8"/>
    <x v="8"/>
    <s v="Consultoría: Implementación de Programas"/>
    <s v="Argentina"/>
    <s v="Pesos Argentinos"/>
    <n v="700350"/>
    <n v="507.5"/>
    <s v="Pago Completo"/>
    <s v="NO PAGAR TC Fabiana Viaje a Córdoba 01-07-25 AG."/>
    <s v="D-2025-10-11-25928"/>
  </r>
  <r>
    <d v="2025-10-27T00:00:00"/>
    <s v="Consultoría G.Bade oct 2025"/>
    <s v="I-2024-06238"/>
    <s v="UE Chile - Periplo Comunicaciones"/>
    <x v="1"/>
    <x v="65"/>
    <x v="0"/>
    <s v="Co-inversor - Fundación Avina (FA)"/>
    <x v="3"/>
    <x v="9"/>
    <x v="9"/>
    <s v="Consultoría: Implementación de Programas"/>
    <s v="Chile"/>
    <s v="Pesos Chilenos"/>
    <n v="815000"/>
    <n v="862.12"/>
    <s v="Pago Completo"/>
    <s v="Consultoría G.Bade oct 2025"/>
    <s v="D-2025-10-24-26036"/>
  </r>
  <r>
    <d v="2025-10-28T00:00:00"/>
    <s v="Invoice 005/2025 - pago 5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5/2025 - pago 5 - consultoria gestion adm financ"/>
    <s v="D-2025-10-27-26054"/>
  </r>
  <r>
    <d v="2025-10-28T00:00:00"/>
    <s v="Cuenta de cobro 2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2_07211 Diana Castillo"/>
    <s v="D-2025-10-27-26056"/>
  </r>
  <r>
    <d v="2025-10-28T00:00:00"/>
    <s v="NF 9 ref. Pago 1 - Articulação em políticas de CT&amp;I - Caroline Giusti"/>
    <s v="I-2025-07227"/>
    <s v="WTT POL - Articulação em políticas de CT&amp;I (PNPIAF) - Caroline Giusti"/>
    <x v="3"/>
    <x v="114"/>
    <x v="1"/>
    <s v="WTT Institucional"/>
    <x v="2"/>
    <x v="13"/>
    <x v="13"/>
    <s v="Consultoría: Inversiones"/>
    <s v="Brasil"/>
    <s v="Reales"/>
    <n v="10667"/>
    <n v="1986.89"/>
    <s v="Pago Completo"/>
    <s v="NF 9 ref. Pago 1 - Articulação em políticas de CT&amp;I - Caroline Giusti"/>
    <s v="D-2025-10-27-26048"/>
  </r>
  <r>
    <d v="2025-10-28T00:00:00"/>
    <s v="Per diem convidado"/>
    <s v="I-2025-07338"/>
    <s v="GCF BRA | Formação - Práticas Adaptativas - Aliados"/>
    <x v="5"/>
    <x v="2"/>
    <x v="0"/>
    <s v="Co-inversor - Fundación Avina (FA)"/>
    <x v="0"/>
    <x v="0"/>
    <x v="0"/>
    <s v="Organizado por Avina"/>
    <m/>
    <s v="Reales"/>
    <n v="1000"/>
    <n v="186.26"/>
    <s v="Pago Completo"/>
    <s v="Per diem convidado"/>
    <s v="D-2025-10-27-26046"/>
  </r>
  <r>
    <d v="2025-10-28T00:00:00"/>
    <s v="Pago 2"/>
    <s v="I-2025-06971"/>
    <s v="GCF BRA | Agenda Missão Marajó - Novembro 2025"/>
    <x v="5"/>
    <x v="2"/>
    <x v="0"/>
    <s v="Co-inversor - Fundación Avina (FA)"/>
    <x v="0"/>
    <x v="11"/>
    <x v="11"/>
    <s v="Contratación de servicios/Viajes/Hoteles/Viáticos"/>
    <s v="Brasil"/>
    <s v="Reales"/>
    <n v="6497"/>
    <n v="1210.1600000000001"/>
    <s v="Pago Completo"/>
    <s v="Pago 2"/>
    <s v="D-2025-10-27-26045"/>
  </r>
  <r>
    <d v="2025-10-28T00:00:00"/>
    <s v="Transporte Agenda Missão Marajó - 07 a 09.11"/>
    <s v="I-2024-06190"/>
    <s v="GCF BRA | Eventos e Viagens - Projeto Marajó"/>
    <x v="5"/>
    <x v="2"/>
    <x v="0"/>
    <s v="Co-inversor - Fundación Avina (FA)"/>
    <x v="0"/>
    <x v="11"/>
    <x v="11"/>
    <s v="Organizado por Avina"/>
    <s v="Brasil"/>
    <s v="Reales"/>
    <n v="7000"/>
    <n v="1303.8499999999999"/>
    <s v="Pago Completo"/>
    <s v="Transporte Agenda Missão Marajó - 07 a 09.11"/>
    <s v="D-2025-10-22-26021"/>
  </r>
  <r>
    <d v="2025-10-28T00:00:00"/>
    <s v="Materias de Evento - Missão Marajó"/>
    <s v="I-2024-06190"/>
    <s v="GCF BRA | Eventos e Viagens - Projeto Marajó"/>
    <x v="5"/>
    <x v="2"/>
    <x v="0"/>
    <s v="Co-inversor - Fundación Avina (FA)"/>
    <x v="0"/>
    <x v="11"/>
    <x v="11"/>
    <s v="Organizado por Avina"/>
    <s v="Brasil"/>
    <s v="Reales"/>
    <n v="1112.5"/>
    <n v="207.22"/>
    <s v="Pago Completo"/>
    <s v="Materias de Evento - Missão Marajó"/>
    <s v="D-2025-10-23-26022"/>
  </r>
  <r>
    <d v="2025-10-28T00:00:00"/>
    <s v="Pago Auditoría CLUA"/>
    <s v="I-2024-06554"/>
    <s v="GCF - CLUA l Auditoría"/>
    <x v="2"/>
    <x v="131"/>
    <x v="0"/>
    <s v="Co-inversor - Fundación Avina (FA)"/>
    <x v="0"/>
    <x v="0"/>
    <x v="0"/>
    <s v="Auditoria"/>
    <s v="Brasil"/>
    <s v="US Dollar"/>
    <n v="7000"/>
    <n v="7000"/>
    <s v="Pago Completo"/>
    <s v="Pago Auditoría CLUA"/>
    <s v="D-2025-10-27-26053"/>
  </r>
  <r>
    <d v="2025-10-28T00:00:00"/>
    <s v="2do Desembolso Marco Andrade"/>
    <s v="I-2025-07266"/>
    <s v="Comic Relief: Consultoría de Comunicación Marco Andrade"/>
    <x v="2"/>
    <x v="122"/>
    <x v="0"/>
    <s v="Co-inversor - Fundación Avina (FA)"/>
    <x v="7"/>
    <x v="22"/>
    <x v="22"/>
    <s v="Consultoría: Contratación de servicios/Otros"/>
    <s v="Ecuador"/>
    <s v="US Dollar"/>
    <n v="1200"/>
    <n v="1200"/>
    <s v="Pago Completo"/>
    <s v="2do Desembolso Marco Andrade"/>
    <s v="D-2025-10-27-26052"/>
  </r>
  <r>
    <d v="2025-10-28T00:00:00"/>
    <s v="Honorário Outubro - Caroline Santos"/>
    <s v="I-2024-06739"/>
    <s v="GCF BRA | Administrative Consulting - Caroline Santos"/>
    <x v="2"/>
    <x v="2"/>
    <x v="0"/>
    <s v="Co-inversor - Fundación Avina (FA)"/>
    <x v="0"/>
    <x v="0"/>
    <x v="0"/>
    <s v="Consultoría: Implementación de Programas"/>
    <s v="Brasil"/>
    <s v="Reales"/>
    <n v="8500"/>
    <n v="1594.18"/>
    <s v="Pago Completo"/>
    <s v="Honorário Outubro - Caroline Santos"/>
    <s v="D-2025-10-27-26050"/>
  </r>
  <r>
    <d v="2025-10-29T00:00:00"/>
    <s v="Pago Octubre 2025 Pamela"/>
    <s v="I-2024-06568"/>
    <s v="Andes Resiliente II: Consultoría técnica Pamela Olmedo"/>
    <x v="2"/>
    <x v="132"/>
    <x v="0"/>
    <s v="Co-inversor - Fundación Avina (FA)"/>
    <x v="7"/>
    <x v="14"/>
    <x v="14"/>
    <s v="Consultoría: Implementación de Programas"/>
    <s v="Ecuador"/>
    <s v="US Dollar"/>
    <n v="3216.96"/>
    <n v="3216.96"/>
    <s v="Pago Completo"/>
    <s v="Pago Octubre 2025 Pamela"/>
    <s v="D-2025-10-27-26051"/>
  </r>
  <r>
    <d v="2025-10-29T00:00:00"/>
    <s v="Pago Unico - Mercosur"/>
    <s v="I-2025-07321"/>
    <s v="Target: Alianza-Sur Futuro. Evento: trabajo y cuidados"/>
    <x v="2"/>
    <x v="107"/>
    <x v="0"/>
    <s v="Avina Americas – Fundación Avina (AA-FA)"/>
    <x v="3"/>
    <x v="3"/>
    <x v="3"/>
    <s v="Donación efectivo más de U$D 3K y menos de U$D 50K"/>
    <m/>
    <s v="US Dollar"/>
    <n v="4800"/>
    <n v="4800"/>
    <s v="Pago Completo"/>
    <s v="Pago Unico - Mercosur"/>
    <s v="D-2025-10-27-26057"/>
  </r>
  <r>
    <d v="2025-10-29T00:00:00"/>
    <s v="Pago 1/2 I-2025-07129 Renarec/Aceano"/>
    <s v="I-2025-07129"/>
    <s v="ECI - Latitud R GUA - Transición justa en vertederos (Km. 22)"/>
    <x v="2"/>
    <x v="107"/>
    <x v="0"/>
    <s v="Avina Americas – Fundación Avina (AA-FA)"/>
    <x v="6"/>
    <x v="10"/>
    <x v="10"/>
    <s v="Donación efectivo más de U$D 3K y menos de U$D 50K"/>
    <s v="Guatemala"/>
    <s v="US Dollar"/>
    <n v="13227.5"/>
    <n v="13227.5"/>
    <s v="Pago Completo"/>
    <s v="Pago 1/2 I-2025-07129 Renarec/Aceano"/>
    <s v="D-2025-10-28-26059"/>
  </r>
  <r>
    <d v="2025-10-29T00:00:00"/>
    <s v="I-2024-06351 - Pago II SERI"/>
    <s v="I-2024-06351"/>
    <s v="DAWF Socio-Economic Rights Institute of South Africa"/>
    <x v="4"/>
    <x v="28"/>
    <x v="2"/>
    <s v="Co-inversor - Avina Americas (AA)"/>
    <x v="3"/>
    <x v="7"/>
    <x v="7"/>
    <s v="Donación efectivo más de U$D 50K"/>
    <s v="Sudáfrica"/>
    <s v="US Dollar"/>
    <n v="50000"/>
    <n v="50000"/>
    <s v="Pago Completo"/>
    <s v="I-2024-06351 - Pago II SERI"/>
    <s v="D-2025-10-15-25957"/>
  </r>
  <r>
    <d v="2025-10-29T00:00:00"/>
    <s v="Enmienda I: Viáticos a Cuernavaca Encuentro UO Innovación laboral - sep 2025"/>
    <s v="I-2025-06834"/>
    <s v="UE Mx - Consultoría de evaluación, monitoreo y aprendizaje"/>
    <x v="6"/>
    <x v="27"/>
    <x v="0"/>
    <s v="Co-inversor - Fundación Avina (FA)"/>
    <x v="3"/>
    <x v="9"/>
    <x v="9"/>
    <s v="Consultoría: Implementación de Programas"/>
    <s v="México"/>
    <s v="Pesos Mexicanos"/>
    <n v="384"/>
    <n v="20.86"/>
    <s v="Pago Completo"/>
    <s v="Enmienda I: Viáticos a Cuernavaca Encuentro UO Innovación laboral - sep 2025"/>
    <s v="D-2025-10-22-26018"/>
  </r>
  <r>
    <d v="2025-10-29T00:00:00"/>
    <s v="2do desembolso"/>
    <s v="I-2025-06981"/>
    <s v="Apoyo a la implementación de la Estrategia para la sostenibilidad y eficiencia financiera de MarViva - Fase I"/>
    <x v="2"/>
    <x v="27"/>
    <x v="0"/>
    <s v="Co-inversor - Fundación Avina (FA)"/>
    <x v="9"/>
    <x v="32"/>
    <x v="34"/>
    <s v="Donación efectivo más de U$D 50K"/>
    <s v="Costa Rica"/>
    <s v="US Dollar"/>
    <n v="250000"/>
    <n v="250000"/>
    <s v="Pago Completo"/>
    <s v="2do desembolso"/>
    <s v="D-2025-10-27-26055"/>
  </r>
  <r>
    <d v="2025-10-29T00:00:00"/>
    <s v="Pago único Agencia EFE"/>
    <s v="I-2025-07232"/>
    <s v="BASE: EFE 60 Aniversario"/>
    <x v="2"/>
    <x v="103"/>
    <x v="0"/>
    <s v="Avina Americas – Fundación Avina (AA-FA)"/>
    <x v="7"/>
    <x v="22"/>
    <x v="25"/>
    <s v="Consultoría: Contratación de servicios/Otros"/>
    <s v="Global"/>
    <s v="US Dollar"/>
    <n v="3000"/>
    <n v="3000"/>
    <s v="Pago Completo"/>
    <s v="Pago único Agencia EFE"/>
    <s v="D-2025-10-28-26058"/>
  </r>
  <r>
    <d v="2025-10-29T00:00:00"/>
    <s v="1st pago Daniel I-7279"/>
    <s v="I-2025-07279"/>
    <s v="Skoll: SERVIÇO DE INTÉRPRETE Daniel Moreira"/>
    <x v="4"/>
    <x v="86"/>
    <x v="2"/>
    <s v="Co-inversor - Avina Americas (AA)"/>
    <x v="7"/>
    <x v="25"/>
    <x v="27"/>
    <s v="Contratación de servicios/Viajes/Hoteles/Viáticos"/>
    <s v="Brasil"/>
    <s v="US Dollar"/>
    <n v="939.34"/>
    <n v="939.34"/>
    <s v="Pago Completo"/>
    <s v="1st pago Daniel I-7279"/>
    <s v="D-2025-10-28-26063"/>
  </r>
  <r>
    <d v="2025-10-29T00:00:00"/>
    <s v="Enmienda I - Viáticos a Cuernavaca - Encuentro UO sept 2025"/>
    <s v="I-2025-07184"/>
    <s v="UE Mx - Coordinación de Proyecto 2025"/>
    <x v="6"/>
    <x v="27"/>
    <x v="0"/>
    <s v="Co-inversor - Fundación Avina (FA)"/>
    <x v="3"/>
    <x v="9"/>
    <x v="9"/>
    <s v="Consultoría: Implementación de Programas"/>
    <s v="México"/>
    <s v="Pesos Mexicanos"/>
    <n v="575"/>
    <n v="31.23"/>
    <s v="Pago Completo"/>
    <s v="Enmienda I - Viáticos a Cuernavaca - Encuentro UO sept 2025"/>
    <s v="D-2025-10-22-26017"/>
  </r>
  <r>
    <d v="2025-10-29T00:00:00"/>
    <s v="UE Mx - Enmienda IV - Reembolso a Rebeca de la Rosa del coffe del XI Encuentro Trabajadoras Hogar"/>
    <s v="I-2025-07077"/>
    <s v="UE Mx - Actividades de vinculación e incidencia de UNIDAS"/>
    <x v="6"/>
    <x v="100"/>
    <x v="0"/>
    <s v="Co-inversor - Fundación Avina (FA)"/>
    <x v="3"/>
    <x v="3"/>
    <x v="3"/>
    <s v="Contratación de servicios/Viajes/Hoteles/Viáticos"/>
    <s v="México"/>
    <s v="Pesos Mexicanos"/>
    <n v="1503.56"/>
    <n v="81.760000000000005"/>
    <s v="Pago Completo"/>
    <s v="UE Mx - Enmienda IV - Reembolso a Rebeca de la Rosa del coffe del XI Encuentro Trabajadoras Hogar"/>
    <s v="D-2025-10-28-26062"/>
  </r>
  <r>
    <d v="2025-10-29T00:00:00"/>
    <s v="UE Mx - 1615 FA Mx - Consultoria Evaluacion, Monitoreo y Aprendizaje - Octubre"/>
    <s v="I-2025-06834"/>
    <s v="UE Mx - Consultoría de evaluación, monitoreo y aprendizaje"/>
    <x v="6"/>
    <x v="100"/>
    <x v="0"/>
    <s v="Co-inversor - Fundación Avina (FA)"/>
    <x v="3"/>
    <x v="9"/>
    <x v="9"/>
    <s v="Consultoría: Implementación de Programas"/>
    <s v="México"/>
    <s v="Pesos Mexicanos"/>
    <n v="25963.4"/>
    <n v="1410.29"/>
    <s v="Pago Completo"/>
    <s v="UE Mx - 1615 FA Mx - Consultoria Evaluacion, Monitoreo y Aprendizaje - Octubre"/>
    <s v="D-2025-10-27-26044"/>
  </r>
  <r>
    <d v="2025-10-29T00:00:00"/>
    <s v="Baixa de Adiantamento de Reserva Hotel Marajó - NO PAGAR"/>
    <s v="I-2024-06190"/>
    <s v="GCF BRA | Eventos e Viagens - Projeto Marajó"/>
    <x v="5"/>
    <x v="2"/>
    <x v="0"/>
    <s v="Co-inversor - Fundación Avina (FA)"/>
    <x v="0"/>
    <x v="11"/>
    <x v="11"/>
    <s v="Organizado por Avina"/>
    <s v="Brasil"/>
    <s v="Reales"/>
    <n v="4580.3999999999996"/>
    <n v="857.54"/>
    <s v="Pago Completo"/>
    <s v="Baixa de Adiantamento de Reserva Hotel Marajó - NO PAGAR"/>
    <s v="D-2025-10-29-26066"/>
  </r>
  <r>
    <d v="2025-10-29T00:00:00"/>
    <s v="RPA 7219 Alexandre Santos"/>
    <s v="I-2025-06821"/>
    <s v="WTT COM - Materiais e serviços para comun. de projetos 2025"/>
    <x v="3"/>
    <x v="19"/>
    <x v="1"/>
    <s v="WTT Institucional"/>
    <x v="2"/>
    <x v="13"/>
    <x v="13"/>
    <s v="Consultoría: Contratación de servicios/Otros"/>
    <s v="Brasil"/>
    <s v="Reales"/>
    <n v="783.2"/>
    <n v="146.63"/>
    <s v="Pago Parcial Realizado"/>
    <s v="RPA 7219 Alexandre Santos"/>
    <s v="D-2025-10-29-26067"/>
  </r>
  <r>
    <d v="2025-10-29T00:00:00"/>
    <s v="UE Mx - Plan de trabajo y definición calendario editorial"/>
    <s v="I-2025-07265"/>
    <s v="UE Mx - Consultoría de creación de contenidos"/>
    <x v="6"/>
    <x v="100"/>
    <x v="0"/>
    <s v="Co-inversor - Fundación Avina (FA)"/>
    <x v="3"/>
    <x v="3"/>
    <x v="3"/>
    <s v="Consultoría: Contratación de servicios/Otros"/>
    <s v="México"/>
    <s v="Pesos Mexicanos"/>
    <n v="18750"/>
    <n v="1018.47"/>
    <s v="Pago Completo"/>
    <s v="UE Mx - Plan de trabajo y definición calendario editorial"/>
    <s v="D-2025-10-26-26043"/>
  </r>
  <r>
    <d v="2025-10-29T00:00:00"/>
    <s v="UE Mx - Enmienda I - 2o desembolso"/>
    <s v="I-2024-06125"/>
    <s v="UE Mx: Ethos Innovación en Políticas Públicas - NDICI CSO/2023/450-034"/>
    <x v="6"/>
    <x v="100"/>
    <x v="0"/>
    <s v="Co-inversor - Fundación Avina (FA)"/>
    <x v="3"/>
    <x v="3"/>
    <x v="3"/>
    <s v="Donación efectivo más de U$D 50K"/>
    <s v="México"/>
    <s v="Pesos Mexicanos"/>
    <n v="380794.29"/>
    <n v="20684.099999999999"/>
    <s v="Pago Completo"/>
    <s v="UE Mx - Enmienda I - 2o desembolso"/>
    <s v="D-2025-10-22-26020"/>
  </r>
  <r>
    <d v="2025-10-30T00:00:00"/>
    <s v="Invoice 02/2025 - Pago 2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26000000"/>
    <n v="6833.11"/>
    <s v="Pago Completo"/>
    <s v="Invoice 02/2025 - Pago 2 - Consultoria coordinacion aceleradora German Villegas"/>
    <s v="D-2025-10-23-26031"/>
  </r>
  <r>
    <d v="2025-10-30T00:00:00"/>
    <s v="Reembolso gastos de viaje Argentina ECI"/>
    <s v="I-2025-07235"/>
    <s v="Coordinación de la Aceleradora de Negocios e iniciativas Programáticas ECI"/>
    <x v="2"/>
    <x v="89"/>
    <x v="0"/>
    <s v="Co-inversor - Fundación Avina (FA)"/>
    <x v="6"/>
    <x v="8"/>
    <x v="8"/>
    <s v="Consultoría: Implementación de Programas"/>
    <s v="Colombia"/>
    <s v="US Dollar"/>
    <n v="144.41999999999999"/>
    <n v="144.41999999999999"/>
    <s v="Pago Completo"/>
    <s v="Reembolso gastos de viaje Argentina ECI"/>
    <s v="D-2025-10-23-26032"/>
  </r>
  <r>
    <d v="2025-10-30T00:00:00"/>
    <s v="Factura 02-005 - Pago final consultoría I-6952"/>
    <s v="I-2025-06952"/>
    <s v="ECI – Latidud R - Actualización Herramienta huella de carbono2025"/>
    <x v="4"/>
    <x v="96"/>
    <x v="2"/>
    <s v="Co-inversor - Avina Americas (AA)"/>
    <x v="6"/>
    <x v="19"/>
    <x v="19"/>
    <s v="Consultoría: Inversiones"/>
    <s v="Brasil"/>
    <s v="US Dollar"/>
    <n v="2400"/>
    <n v="2400"/>
    <s v="Pago Completo"/>
    <s v="Factura 02-005 - Pago final consultoría I-6952"/>
    <s v="D-2025-10-15-25959"/>
  </r>
  <r>
    <d v="2025-10-30T00:00:00"/>
    <s v="Anticipo gastos de viaje"/>
    <s v="I-2025-07235"/>
    <s v="Coordinación de la Aceleradora de Negocios e iniciativas Programáticas ECI"/>
    <x v="2"/>
    <x v="89"/>
    <x v="0"/>
    <s v="Co-inversor - Fundación Avina (FA)"/>
    <x v="6"/>
    <x v="8"/>
    <x v="8"/>
    <s v="Consultoría: Implementación de Programas"/>
    <s v="Colombia"/>
    <s v="US Dollar"/>
    <n v="444.42"/>
    <n v="444.42"/>
    <s v="Pago Completo"/>
    <s v="Anticipo gastos de viaje"/>
    <s v="D-2025-10-29-26064"/>
  </r>
  <r>
    <d v="2025-10-30T00:00:00"/>
    <s v="Anticipo para gastos de viaje"/>
    <s v="I-2025-07235"/>
    <s v="Coordinación de la Aceleradora de Negocios e iniciativas Programáticas ECI"/>
    <x v="2"/>
    <x v="89"/>
    <x v="0"/>
    <s v="Co-inversor - Fundación Avina (FA)"/>
    <x v="6"/>
    <x v="8"/>
    <x v="8"/>
    <s v="Consultoría: Implementación de Programas"/>
    <s v="Colombia"/>
    <s v="US Dollar"/>
    <n v="1355.58"/>
    <n v="1355.58"/>
    <s v="Pago Completo"/>
    <s v="Anticipo para gastos de viaje"/>
    <s v="D-2025-10-27-26047"/>
  </r>
  <r>
    <d v="2025-10-30T00:00:00"/>
    <s v="O Canto do Frances P.2/2 I-7281"/>
    <s v="I-2025-07281"/>
    <s v="Skoll: Viaje Donor Trip Marajó"/>
    <x v="4"/>
    <x v="86"/>
    <x v="2"/>
    <s v="Co-inversor - Avina Americas (AA)"/>
    <x v="7"/>
    <x v="25"/>
    <x v="27"/>
    <s v="Organizado por Avina"/>
    <s v="Brasil"/>
    <s v="US Dollar"/>
    <n v="786.13"/>
    <n v="786.13"/>
    <s v="Pago Completo"/>
    <s v="O Canto do Frances P.2/2 I-7281"/>
    <s v="D-2025-10-29-26070"/>
  </r>
  <r>
    <d v="2025-10-31T00:00:00"/>
    <s v="Reintegro Gabriela Macías - Gastos de Alimentación y Traslado"/>
    <s v="I-2025-07164"/>
    <s v="Reunião de Equipe Água"/>
    <x v="2"/>
    <x v="105"/>
    <x v="0"/>
    <s v="Avina Americas – Fundación Avina (AA-FA)"/>
    <x v="4"/>
    <x v="12"/>
    <x v="12"/>
    <s v="Contratación de servicios/Viajes/Hoteles/Viáticos"/>
    <s v="Brasil"/>
    <s v="US Dollar"/>
    <n v="174.3"/>
    <n v="174.3"/>
    <s v="Pago Completo"/>
    <s v="Reintegro Gabriela Macías - Gastos de Alimentación y Traslado"/>
    <s v="D-2025-10-09-25923"/>
  </r>
  <r>
    <d v="2025-10-31T00:00:00"/>
    <s v="Factura 03 0096 - Segundo Pago Katherine Conicelli Alianza 1659"/>
    <s v="I-2025-07209"/>
    <s v="ECI Argentina.: Consultora Gestión de datos e informes 2025/2"/>
    <x v="0"/>
    <x v="116"/>
    <x v="0"/>
    <s v="Co-inversor - Fundación Avina (FA)"/>
    <x v="6"/>
    <x v="8"/>
    <x v="8"/>
    <s v="Consultoría: Implementación de Programas"/>
    <s v="Argentina"/>
    <s v="Pesos Argentinos"/>
    <n v="4779244.46"/>
    <n v="3307.44"/>
    <s v="Pago Completo"/>
    <s v="Factura 03 0096 - Segundo Pago Katherine Conicelli Alianza 1659"/>
    <s v="D-2025-10-30-26072"/>
  </r>
  <r>
    <d v="2025-10-31T00:00:00"/>
    <s v="Fac 16 - Gabriela Macias - Consultoría"/>
    <s v="I-2025-06985"/>
    <s v="Lazos de Agua: Consultoría Administrativa"/>
    <x v="2"/>
    <x v="121"/>
    <x v="0"/>
    <s v="Co-inversor - Fundación Avina (FA)"/>
    <x v="4"/>
    <x v="12"/>
    <x v="12"/>
    <s v="Consultoría: Implementación de Programas"/>
    <s v="México"/>
    <s v="Pesos Mexicanos"/>
    <n v="92611.36"/>
    <n v="5011.4399999999996"/>
    <s v="Pago Completo"/>
    <s v="Fac 16 - Gabriela Macias - Consultoría"/>
    <s v="D-2025-10-29-26071"/>
  </r>
  <r>
    <d v="2025-10-31T00:00:00"/>
    <s v="Reintegro Gabriela Macias - Gastos de Alimentación y Transporte"/>
    <s v="I-2025-07176"/>
    <s v="Taller de refinamiento de la propuesta de proyecto Agua segura y sostenible: estrategia Oaxaca"/>
    <x v="2"/>
    <x v="27"/>
    <x v="0"/>
    <s v="Co-inversor - Fundación Avina (FA)"/>
    <x v="4"/>
    <x v="12"/>
    <x v="12"/>
    <s v="Contratación de servicios/Viajes/Hoteles/Viáticos"/>
    <s v="México"/>
    <s v="US Dollar"/>
    <n v="200.61"/>
    <n v="200.61"/>
    <s v="Pago Completo"/>
    <s v="Reintegro Gabriela Macias - Gastos de Alimentación y Transporte"/>
    <s v="D-2025-09-17-25773"/>
  </r>
  <r>
    <d v="2025-10-31T00:00:00"/>
    <s v="Gastos combustible - workshop de carbono organizado por TNC en la ciudad de Salta"/>
    <s v="I-2024-06315"/>
    <s v="UE Redes Chaco - Coordinación del proyecto (Yaiza Reid Rata) - año II"/>
    <x v="0"/>
    <x v="56"/>
    <x v="0"/>
    <s v="Co-inversor - Fundación Avina (FA)"/>
    <x v="0"/>
    <x v="0"/>
    <x v="0"/>
    <s v="Consultoría: Implementación de Programas"/>
    <s v="Argentina"/>
    <s v="Pesos Argentinos"/>
    <n v="70000"/>
    <n v="48.44"/>
    <s v="Pago Completo"/>
    <s v="Gastos combustible - workshop de carbono organizado por TNC en la ciudad de Salta"/>
    <s v="D-2025-10-27-26049"/>
  </r>
  <r>
    <d v="2025-10-31T00:00:00"/>
    <s v="Factura 61079 Allegro Tours  viaje a Buenos Aires"/>
    <s v="I-2025-06832"/>
    <s v="ECI - Consultoría Programática Apoyo Técnico Latitud R y ECI – Perú"/>
    <x v="2"/>
    <x v="23"/>
    <x v="0"/>
    <s v="Avina Americas – Fundación Avina (AA-FA)"/>
    <x v="6"/>
    <x v="8"/>
    <x v="8"/>
    <s v="Consultoría: Implementación de Programas"/>
    <s v="Perú"/>
    <s v="US Dollar"/>
    <n v="513.99"/>
    <n v="513.99"/>
    <s v="Pago Completo"/>
    <s v="Factura 61079 Allegro Tours  viaje a Buenos Aires"/>
    <s v="D-2025-10-21-26004"/>
  </r>
  <r>
    <d v="2025-10-31T00:00:00"/>
    <s v="FC 64709 - Vuelo Lara Vaz"/>
    <s v="I-2025-07237"/>
    <s v="Reunión equipo Biomas- 2025"/>
    <x v="2"/>
    <x v="2"/>
    <x v="0"/>
    <s v="Co-inversor - Fundación Avina (FA)"/>
    <x v="0"/>
    <x v="0"/>
    <x v="0"/>
    <s v="Organizado por Avina"/>
    <s v="Brasil"/>
    <s v="US Dollar"/>
    <n v="646.89"/>
    <n v="646.89"/>
    <s v="Pago Completo"/>
    <s v="FC 64709 - Vuelo Lara Vaz"/>
    <s v="D-2025-10-28-26061"/>
  </r>
  <r>
    <d v="2025-10-31T00:00:00"/>
    <s v="CAISA - Desembolso 2"/>
    <s v="I-2024-06718"/>
    <s v="CARSI IV - Consolidación del CAISA"/>
    <x v="2"/>
    <x v="133"/>
    <x v="0"/>
    <s v="Co-inversor - Fundación Avina (FA)"/>
    <x v="4"/>
    <x v="4"/>
    <x v="4"/>
    <s v="Donación efectivo más de U$D 3K y menos de U$D 50K"/>
    <s v="Costa Rica"/>
    <s v="US Dollar"/>
    <n v="5134.54"/>
    <n v="5134.54"/>
    <s v="Pago Completo"/>
    <s v="CAISA - Desembolso 2"/>
    <s v="D-2025-10-30-26082"/>
  </r>
  <r>
    <d v="2025-10-31T00:00:00"/>
    <s v="Pago Octubre y Noviembre Margarita"/>
    <s v="I-2025-07049"/>
    <s v="Lazos de Agua: Programmatic and Strategy Support Mexico"/>
    <x v="2"/>
    <x v="105"/>
    <x v="0"/>
    <s v="Avina Americas – Fundación Avina (AA-FA)"/>
    <x v="4"/>
    <x v="12"/>
    <x v="12"/>
    <s v="Consultoría: Implementación de Programas"/>
    <s v="México"/>
    <s v="Pesos Mexicanos"/>
    <n v="122441.02"/>
    <n v="6625.6"/>
    <s v="Pago Completo"/>
    <s v="Pago Octubre y Noviembre Margarita"/>
    <s v="D-2025-10-30-26074"/>
  </r>
  <r>
    <d v="2025-10-31T00:00:00"/>
    <s v="FEDASUR - Desembolso 2"/>
    <s v="I-2024-06641"/>
    <s v="CARSI IV - FEDASUR Desarrollo de Centro de Sostenibilidad"/>
    <x v="2"/>
    <x v="133"/>
    <x v="0"/>
    <s v="Co-inversor - Fundación Avina (FA)"/>
    <x v="4"/>
    <x v="4"/>
    <x v="4"/>
    <s v="Donación efectivo más de U$D 50K"/>
    <s v="Costa Rica"/>
    <s v="US Dollar"/>
    <n v="4710.66"/>
    <n v="4710.66"/>
    <s v="Pago Completo"/>
    <s v="FEDASUR - Desembolso 2"/>
    <s v="D-2025-10-30-26078"/>
  </r>
  <r>
    <d v="2025-10-31T00:00:00"/>
    <s v="Pagado con la tarjeta de Daniela"/>
    <s v="I-2025-07231"/>
    <s v="NDC Bolivia: Feria a la Inversa La Paz"/>
    <x v="2"/>
    <x v="112"/>
    <x v="0"/>
    <s v="Co-inversor - Fundación Avina (FA)"/>
    <x v="7"/>
    <x v="22"/>
    <x v="25"/>
    <s v="Organizado por Avina"/>
    <s v="Bolivia"/>
    <s v="US Dollar"/>
    <n v="738"/>
    <n v="738"/>
    <s v="Pago Completo"/>
    <s v="Pagado con la tarjeta de Daniela"/>
    <s v="D-2025-10-24-26042"/>
  </r>
  <r>
    <d v="2025-10-31T00:00:00"/>
    <s v="Factura 03 0096 - Segundo Pago Katherine Conicelli alianza 1751"/>
    <s v="I-2025-07209"/>
    <s v="ECI Argentina.: Consultora Gestión de datos e informes 2025/2"/>
    <x v="0"/>
    <x v="120"/>
    <x v="0"/>
    <s v="Co-inversor - Fundación Avina (FA)"/>
    <x v="6"/>
    <x v="8"/>
    <x v="8"/>
    <s v="Consultoría: Implementación de Programas"/>
    <s v="Argentina"/>
    <s v="Pesos Argentinos"/>
    <n v="758803.9"/>
    <n v="525.12"/>
    <s v="Pago Completo"/>
    <s v="Factura 03 0096 - Segundo Pago Katherine Conicelli alianza 1751"/>
    <s v="D-2025-10-30-26073"/>
  </r>
  <r>
    <d v="2025-10-31T00:00:00"/>
    <s v="Factura 61524 Allegro Tours  tkt no usado a Buenos Aires"/>
    <s v="I-2025-06880"/>
    <s v="ECI - Latitud R - Consultoría Apoyo Tecnico Gestión Programatica México"/>
    <x v="2"/>
    <x v="23"/>
    <x v="0"/>
    <s v="Avina Americas – Fundación Avina (AA-FA)"/>
    <x v="6"/>
    <x v="8"/>
    <x v="8"/>
    <s v="Consultoría: Implementación de Programas"/>
    <s v="México"/>
    <s v="US Dollar"/>
    <n v="1258.02"/>
    <n v="1258.02"/>
    <s v="Pago Completo"/>
    <s v="Factura 61524 Allegro Tours  tkt no usado a Buenos Aires"/>
    <s v="D-2025-10-21-26007"/>
  </r>
  <r>
    <d v="2025-10-31T00:00:00"/>
    <s v="Factura 61078 Allegro Tours  viaje a Buenos Aires"/>
    <s v="I-2025-06876"/>
    <s v="ECI - Consultoría Programática Apoyo Técnico Latitud R y ECI  Bolívia"/>
    <x v="2"/>
    <x v="23"/>
    <x v="0"/>
    <s v="Avina Americas – Fundación Avina (AA-FA)"/>
    <x v="6"/>
    <x v="8"/>
    <x v="8"/>
    <s v="Consultoría: Implementación de Programas"/>
    <s v="Bolivia"/>
    <s v="US Dollar"/>
    <n v="546.4"/>
    <n v="546.4"/>
    <s v="Pago Completo"/>
    <s v="Factura 61078 Allegro Tours  viaje a Buenos Aires"/>
    <s v="D-2025-10-21-26002"/>
  </r>
  <r>
    <d v="2025-10-31T00:00:00"/>
    <s v="Factura 63257 - Allegro Tours - viaje a Buenos Aires/Santiago reunión equipo"/>
    <s v="I-2025-07235"/>
    <s v="Coordinación de la Aceleradora de Negocios e iniciativas Programáticas ECI"/>
    <x v="2"/>
    <x v="89"/>
    <x v="0"/>
    <s v="Co-inversor - Fundación Avina (FA)"/>
    <x v="6"/>
    <x v="8"/>
    <x v="8"/>
    <s v="Consultoría: Implementación de Programas"/>
    <s v="Colombia"/>
    <s v="US Dollar"/>
    <n v="468"/>
    <n v="468"/>
    <s v="Pago Completo"/>
    <s v="Factura 63257 - Allegro Tours - viaje a Buenos Aires/Santiago reunión equipo"/>
    <s v="D-2025-10-21-25992"/>
  </r>
  <r>
    <d v="2025-10-31T00:00:00"/>
    <s v="Facturas 61520 + 61776 AllegroTours  viajes a Buenos Aires e Porto Alegre"/>
    <s v="I-2025-07139"/>
    <s v="ECI - Consultoría Gestión Programática Apoyo Técnico Latitud R y ECI  Brasil - 2"/>
    <x v="2"/>
    <x v="23"/>
    <x v="0"/>
    <s v="Avina Americas – Fundación Avina (AA-FA)"/>
    <x v="6"/>
    <x v="8"/>
    <x v="8"/>
    <s v="Consultoría: Implementación de Programas"/>
    <s v="Brasil"/>
    <s v="US Dollar"/>
    <n v="559.51"/>
    <n v="559.51"/>
    <s v="Pago Completo"/>
    <s v="Facturas 61520 + 61776 AllegroTours  viajes a Buenos Aires e Porto Alegre"/>
    <s v="D-2025-10-21-25991"/>
  </r>
  <r>
    <d v="2025-10-31T00:00:00"/>
    <s v="Desembolso 2"/>
    <s v="I-2024-06642"/>
    <s v="CARSI IV - Fortalecimiento de LCA como escuela modelo de centros de sostenibilidad"/>
    <x v="2"/>
    <x v="133"/>
    <x v="0"/>
    <s v="Co-inversor - Fundación Avina (FA)"/>
    <x v="4"/>
    <x v="4"/>
    <x v="4"/>
    <s v="Donación efectivo más de U$D 50K"/>
    <s v="Costa Rica"/>
    <s v="US Dollar"/>
    <n v="18048"/>
    <n v="18048"/>
    <s v="Pago Completo"/>
    <s v="Desembolso 2"/>
    <s v="D-2025-10-30-26079"/>
  </r>
  <r>
    <d v="2025-10-31T00:00:00"/>
    <s v="Pago por Enmienda"/>
    <s v="I-2024-06453"/>
    <s v="GCF BRA | Materials&amp; Goods - JB Monteiro"/>
    <x v="2"/>
    <x v="131"/>
    <x v="0"/>
    <s v="Co-inversor - Fundación Avina (FA)"/>
    <x v="0"/>
    <x v="11"/>
    <x v="11"/>
    <s v="Consultoría: Contratación de servicios/Otros"/>
    <s v="Brasil"/>
    <s v="Reales"/>
    <n v="5054.38"/>
    <n v="942.98"/>
    <s v="Pago Completo"/>
    <s v="Pago por Enmienda"/>
    <s v="D-2025-10-30-26077"/>
  </r>
  <r>
    <d v="2025-10-31T00:00:00"/>
    <s v="Honorarios Octubre 2025"/>
    <s v="I-2025-06833"/>
    <s v="UE Redes Chaco - consultoría administrativa (Fiorella Tomasello)"/>
    <x v="0"/>
    <x v="56"/>
    <x v="0"/>
    <s v="Co-inversor - Fundación Avina (FA)"/>
    <x v="0"/>
    <x v="0"/>
    <x v="0"/>
    <s v="Consultoría: Implementación de Programas"/>
    <s v="Argentina"/>
    <s v="Pesos Argentinos"/>
    <n v="2219899"/>
    <n v="1530.96"/>
    <s v="Pago Completo"/>
    <s v="Honorarios Octubre 2025"/>
    <s v="D-2025-10-29-26069"/>
  </r>
  <r>
    <d v="2025-10-31T00:00:00"/>
    <s v="Passagens e Hospedagem Miguel Pinedo - Allegrotour 64930 e 64978"/>
    <s v="I-2025-07127"/>
    <s v="GCF BRA | Agenda COP30 Projeto Marajó Resiliente"/>
    <x v="2"/>
    <x v="2"/>
    <x v="0"/>
    <s v="Co-inversor - Fundación Avina (FA)"/>
    <x v="0"/>
    <x v="0"/>
    <x v="0"/>
    <s v="Contratación de servicios/Viajes/Hoteles/Viáticos"/>
    <s v="Brasil"/>
    <s v="US Dollar"/>
    <n v="1648.55"/>
    <n v="1648.55"/>
    <s v="Pago Completo"/>
    <s v="Passagens e Hospedagem Miguel Pinedo - Allegrotour 64930 e 64978"/>
    <s v="D-2025-10-28-26060"/>
  </r>
  <r>
    <d v="2025-11-03T00:00:00"/>
    <s v="Parte pagamento Bar do Parque - Baixa Adto"/>
    <s v="I-2025-07341"/>
    <s v="COP 30: Encuentro Comunidad Avina en la COP30"/>
    <x v="5"/>
    <x v="103"/>
    <x v="0"/>
    <s v="Avina Americas – Fundación Avina (AA-FA)"/>
    <x v="0"/>
    <x v="11"/>
    <x v="11"/>
    <s v="Organizado por Avina"/>
    <m/>
    <s v="Reales"/>
    <n v="10720"/>
    <n v="2000"/>
    <s v="Pago Completo"/>
    <s v="Parte pagamento Bar do Parque - Baixa Adto"/>
    <s v="D-2025-10-31-26090"/>
  </r>
  <r>
    <d v="2025-11-03T00:00:00"/>
    <s v="Alimentação - Evento 03 a 06.11"/>
    <s v="I-2024-06190"/>
    <s v="GCF BRA | Eventos e Viagens - Projeto Marajó"/>
    <x v="5"/>
    <x v="2"/>
    <x v="0"/>
    <s v="Co-inversor - Fundación Avina (FA)"/>
    <x v="0"/>
    <x v="11"/>
    <x v="11"/>
    <s v="Organizado por Avina"/>
    <s v="Brasil"/>
    <s v="Reales"/>
    <n v="10080"/>
    <n v="1871.97"/>
    <s v="Pago Completo"/>
    <s v="Alimentação - Evento 03 a 06.11"/>
    <s v="D-2025-10-30-26084"/>
  </r>
  <r>
    <d v="2025-11-03T00:00:00"/>
    <s v="FAT 8454 e 8455 - Via Aerea - Passagens e Hospedagens"/>
    <s v="I-2025-07338"/>
    <s v="GCF BRA | Formação - Práticas Adaptativas - Aliados"/>
    <x v="5"/>
    <x v="2"/>
    <x v="0"/>
    <s v="Co-inversor - Fundación Avina (FA)"/>
    <x v="0"/>
    <x v="0"/>
    <x v="0"/>
    <s v="Organizado por Avina"/>
    <m/>
    <s v="Reales"/>
    <n v="14306.81"/>
    <n v="2656.94"/>
    <s v="Pago Completo"/>
    <s v="FAT 8454 e 8455 - Via Aerea - Passagens e Hospedagens"/>
    <s v="D-2025-10-30-26075"/>
  </r>
  <r>
    <d v="2025-11-03T00:00:00"/>
    <s v="Parte pagamento Bar do Parque - Baixa Adto"/>
    <s v="I-2025-07341"/>
    <s v="COP 30: Encuentro Comunidad Avina en la COP30"/>
    <x v="5"/>
    <x v="122"/>
    <x v="0"/>
    <s v="Co-inversor - Fundación Avina (FA)"/>
    <x v="7"/>
    <x v="22"/>
    <x v="22"/>
    <s v="Organizado por Avina"/>
    <m/>
    <s v="Reales"/>
    <n v="2280"/>
    <n v="425.37"/>
    <s v="Pago Completo"/>
    <s v="Parte pagamento Bar do Parque - Baixa Adto"/>
    <s v="D-2025-10-31-26091"/>
  </r>
  <r>
    <d v="2025-11-03T00:00:00"/>
    <s v="Pago 3 - NF 138-2025"/>
    <s v="I-2024-06654"/>
    <s v="HNK BRA - Reciclagem Inclusivo - Passos - Coocares"/>
    <x v="7"/>
    <x v="51"/>
    <x v="0"/>
    <s v="Co-inversor - Fundación Avina (FA)"/>
    <x v="6"/>
    <x v="10"/>
    <x v="10"/>
    <s v="Consultoría: Contratación de servicios/Otros"/>
    <s v="Brasil"/>
    <s v="Reales"/>
    <n v="89370.19"/>
    <n v="16704.080000000002"/>
    <s v="Pago Completo"/>
    <s v="Pago 3 - NF 138-2025"/>
    <s v="D-2025-10-31-26085"/>
  </r>
  <r>
    <d v="2025-11-03T00:00:00"/>
    <s v="Parte pagamento RSB Alimentacao"/>
    <s v="I-2025-07341"/>
    <s v="COP 30: Encuentro Comunidad Avina en la COP30"/>
    <x v="5"/>
    <x v="90"/>
    <x v="0"/>
    <s v="Co-inversor - Fundación Avina (FA)"/>
    <x v="7"/>
    <x v="22"/>
    <x v="22"/>
    <s v="Organizado por Avina"/>
    <m/>
    <s v="Reales"/>
    <n v="5360"/>
    <n v="995.41"/>
    <s v="Pago Completo"/>
    <s v="Parte pagamento RSB Alimentacao"/>
    <s v="D-2025-11-03-26094"/>
  </r>
  <r>
    <d v="2025-11-03T00:00:00"/>
    <s v="Parte pagamento RSB Alimentacao"/>
    <s v="I-2025-07341"/>
    <s v="COP 30: Encuentro Comunidad Avina en la COP30"/>
    <x v="5"/>
    <x v="122"/>
    <x v="0"/>
    <s v="Co-inversor - Fundación Avina (FA)"/>
    <x v="7"/>
    <x v="22"/>
    <x v="22"/>
    <s v="Organizado por Avina"/>
    <m/>
    <s v="Reales"/>
    <n v="1540"/>
    <n v="286"/>
    <s v="Pago Completo"/>
    <s v="Parte pagamento RSB Alimentacao"/>
    <s v="D-2025-11-03-26095"/>
  </r>
  <r>
    <d v="2025-11-03T00:00:00"/>
    <s v="Hospedagens - Evento 03 a 06.11"/>
    <s v="I-2024-06190"/>
    <s v="GCF BRA | Eventos e Viagens - Projeto Marajó"/>
    <x v="5"/>
    <x v="2"/>
    <x v="0"/>
    <s v="Co-inversor - Fundación Avina (FA)"/>
    <x v="0"/>
    <x v="11"/>
    <x v="11"/>
    <s v="Organizado por Avina"/>
    <s v="Brasil"/>
    <s v="Reales"/>
    <n v="5535"/>
    <n v="1027.9100000000001"/>
    <s v="Pago Completo"/>
    <s v="Hospedagens - Evento 03 a 06.11"/>
    <s v="D-2025-10-30-26076"/>
  </r>
  <r>
    <d v="2025-11-03T00:00:00"/>
    <s v="Reembolso gastos de transporte plenaria ECI"/>
    <s v="I-2025-07209"/>
    <s v="ECI Argentina.: Consultora Gestión de datos e informes 2025/2"/>
    <x v="0"/>
    <x v="116"/>
    <x v="0"/>
    <s v="Co-inversor - Fundación Avina (FA)"/>
    <x v="6"/>
    <x v="8"/>
    <x v="8"/>
    <s v="Consultoría: Implementación de Programas"/>
    <s v="Argentina"/>
    <s v="Pesos Argentinos"/>
    <n v="168232"/>
    <n v="113.52"/>
    <s v="Pago Completo"/>
    <s v="Reembolso gastos de transporte plenaria ECI"/>
    <s v="D-2025-10-30-26083"/>
  </r>
  <r>
    <d v="2025-11-03T00:00:00"/>
    <s v="Pago Serviço de Projeção"/>
    <s v="I-2025-07341"/>
    <s v="COP 30: Encuentro Comunidad Avina en la COP30"/>
    <x v="5"/>
    <x v="122"/>
    <x v="0"/>
    <s v="Co-inversor - Fundación Avina (FA)"/>
    <x v="7"/>
    <x v="22"/>
    <x v="22"/>
    <s v="Organizado por Avina"/>
    <m/>
    <s v="Reales"/>
    <n v="4000"/>
    <n v="742.85"/>
    <s v="Pago Completo"/>
    <s v="Pago Serviço de Projeção"/>
    <s v="D-2025-11-03-26093"/>
  </r>
  <r>
    <d v="2025-11-04T00:00:00"/>
    <s v="Pago 2/3 - Invoice 2/2025"/>
    <s v="I-2025-06944"/>
    <s v="Avery BRA - Amazônia Legal: Mapeamento de Desafios e Potenciais para a ECI"/>
    <x v="4"/>
    <x v="108"/>
    <x v="2"/>
    <s v="Co-inversor - Avina Americas (AA)"/>
    <x v="6"/>
    <x v="19"/>
    <x v="19"/>
    <s v="Consultoría: Inversiones"/>
    <s v="Brasil"/>
    <s v="US Dollar"/>
    <n v="13040"/>
    <n v="13040"/>
    <s v="Pago Completo"/>
    <s v="Pago 2/3 - Invoice 2/2025"/>
    <s v="D-2025-10-31-26087"/>
  </r>
  <r>
    <d v="2025-11-04T00:00:00"/>
    <s v="Pago adicional - enmienda"/>
    <s v="I-2025-06846"/>
    <s v="UE Redes Chaco - fondos de innovación (UNSAM)"/>
    <x v="0"/>
    <x v="56"/>
    <x v="0"/>
    <s v="Co-inversor - Fundación Avina (FA)"/>
    <x v="0"/>
    <x v="11"/>
    <x v="11"/>
    <s v="Donación efectivo más de U$D 3K y menos de U$D 50K"/>
    <s v="Argentina"/>
    <s v="Pesos Argentinos"/>
    <n v="1676400"/>
    <n v="1160.1400000000001"/>
    <s v="Pago Completo"/>
    <s v="Pago adicional - enmienda"/>
    <s v="D-2025-11-04-26108"/>
  </r>
  <r>
    <d v="2025-11-04T00:00:00"/>
    <s v="Reintegro gastos encuentro EMCHA"/>
    <s v="I-2024-06315"/>
    <s v="UE Redes Chaco - Coordinación del proyecto (Yaiza Reid Rata) - año II"/>
    <x v="0"/>
    <x v="56"/>
    <x v="0"/>
    <s v="Co-inversor - Fundación Avina (FA)"/>
    <x v="0"/>
    <x v="0"/>
    <x v="0"/>
    <s v="Consultoría: Implementación de Programas"/>
    <s v="Argentina"/>
    <s v="Pesos Argentinos"/>
    <n v="193247"/>
    <n v="132.91"/>
    <s v="Pago Completo"/>
    <s v="Reintegro gastos encuentro EMCHA"/>
    <s v="D-2025-11-04-26107"/>
  </r>
  <r>
    <d v="2025-11-04T00:00:00"/>
    <s v="Desembolso único Lirio Moraes I-7348"/>
    <s v="I-2025-07348"/>
    <s v="Skoll: Videomaker Viagem Marajó"/>
    <x v="4"/>
    <x v="86"/>
    <x v="2"/>
    <s v="Co-inversor - Avina Americas (AA)"/>
    <x v="7"/>
    <x v="25"/>
    <x v="27"/>
    <s v="Consultoría: Contratación de servicios/Otros"/>
    <m/>
    <s v="US Dollar"/>
    <n v="580"/>
    <n v="580"/>
    <s v="Pago Completo"/>
    <s v="Desembolso único Lirio Moraes I-7348"/>
    <s v="D-2025-10-31-26086"/>
  </r>
  <r>
    <d v="2025-11-05T00:00:00"/>
    <s v="Materiais para Projeto - Novembro"/>
    <s v="I-2024-06190"/>
    <s v="GCF BRA | Eventos e Viagens - Projeto Marajó"/>
    <x v="5"/>
    <x v="2"/>
    <x v="0"/>
    <s v="Co-inversor - Fundación Avina (FA)"/>
    <x v="0"/>
    <x v="11"/>
    <x v="11"/>
    <s v="Organizado por Avina"/>
    <s v="Brasil"/>
    <s v="Reales"/>
    <n v="2100"/>
    <n v="390.37"/>
    <s v="Pago Completo"/>
    <s v="Materiais para Projeto - Novembro"/>
    <s v="D-2025-11-05-26118"/>
  </r>
  <r>
    <d v="2025-11-05T00:00:00"/>
    <s v="Pago 3 final"/>
    <s v="I-2025-06971"/>
    <s v="GCF BRA | Agenda Missão Marajó - Novembro 2025"/>
    <x v="5"/>
    <x v="2"/>
    <x v="0"/>
    <s v="Co-inversor - Fundación Avina (FA)"/>
    <x v="0"/>
    <x v="11"/>
    <x v="11"/>
    <s v="Contratación de servicios/Viajes/Hoteles/Viáticos"/>
    <s v="Brasil"/>
    <s v="Reales"/>
    <n v="12000"/>
    <n v="2228.6999999999998"/>
    <s v="Pago Completo"/>
    <s v="Pago 3 final"/>
    <s v="D-2025-11-04-26110"/>
  </r>
  <r>
    <d v="2025-11-05T00:00:00"/>
    <s v="Reemb. Brito - Transporte e alimentação 13° CBA"/>
    <s v="I-2025-06814"/>
    <s v="WTT GER - Viagens 2025 - Via Aérea e adiantamentos"/>
    <x v="3"/>
    <x v="18"/>
    <x v="1"/>
    <s v="WTT Institucional"/>
    <x v="2"/>
    <x v="2"/>
    <x v="2"/>
    <s v="Contratación de servicios/Viajes/Hoteles/Viáticos"/>
    <s v="Brasil"/>
    <s v="Reales"/>
    <n v="441.43"/>
    <n v="81.98"/>
    <s v="Pago Completo"/>
    <s v="Reemb. Brito - Transporte e alimentação 13° CBA"/>
    <s v="D-2025-11-05-26120"/>
  </r>
  <r>
    <d v="2025-11-05T00:00:00"/>
    <s v="Reemb. Brimdja - Viagem para eventos da pré COP30 Brasília"/>
    <s v="I-2025-06814"/>
    <s v="WTT GER - Viagens 2025 - Via Aérea e adiantamentos"/>
    <x v="3"/>
    <x v="114"/>
    <x v="1"/>
    <s v="WTT Institucional"/>
    <x v="2"/>
    <x v="2"/>
    <x v="2"/>
    <s v="Contratación de servicios/Viajes/Hoteles/Viáticos"/>
    <s v="Brasil"/>
    <s v="Reales"/>
    <n v="615.79999999999995"/>
    <n v="114.37"/>
    <s v="Pago Completo"/>
    <s v="Reemb. Brimdja - Viagem para eventos da pré COP30 Brasília"/>
    <s v="D-2025-11-05-26122"/>
  </r>
  <r>
    <d v="2025-11-05T00:00:00"/>
    <s v="Organização de eventos Marajó - Novembro"/>
    <s v="I-2024-06190"/>
    <s v="GCF BRA | Eventos e Viagens - Projeto Marajó"/>
    <x v="5"/>
    <x v="2"/>
    <x v="0"/>
    <s v="Co-inversor - Fundación Avina (FA)"/>
    <x v="0"/>
    <x v="11"/>
    <x v="11"/>
    <s v="Organizado por Avina"/>
    <s v="Brasil"/>
    <s v="Reales"/>
    <n v="6616"/>
    <n v="1228.76"/>
    <s v="Pago Completo"/>
    <s v="Organização de eventos Marajó - Novembro"/>
    <s v="D-2025-11-05-26117"/>
  </r>
  <r>
    <d v="2025-11-05T00:00:00"/>
    <s v="Reembolso despesas alimentação em evento"/>
    <s v="I-2025-07338"/>
    <s v="GCF BRA | Formação - Práticas Adaptativas - Aliados"/>
    <x v="5"/>
    <x v="2"/>
    <x v="0"/>
    <s v="Co-inversor - Fundación Avina (FA)"/>
    <x v="0"/>
    <x v="0"/>
    <x v="0"/>
    <s v="Organizado por Avina"/>
    <m/>
    <s v="Reales"/>
    <n v="52.3"/>
    <n v="9.7100000000000009"/>
    <s v="Pago Completo"/>
    <s v="Reembolso despesas alimentação em evento"/>
    <s v="D-2025-11-03-26100"/>
  </r>
  <r>
    <d v="2025-11-05T00:00:00"/>
    <s v="Reembolso de despesas Lara Vaz"/>
    <s v="I-2024-06591"/>
    <s v="GCF BRA | Consultoria Genero e Diversidade - Lara Vaz"/>
    <x v="5"/>
    <x v="2"/>
    <x v="0"/>
    <s v="Co-inversor - Fundación Avina (FA)"/>
    <x v="0"/>
    <x v="0"/>
    <x v="0"/>
    <s v="Consultoría: Implementación de Programas"/>
    <s v="Brasil"/>
    <s v="Reales"/>
    <n v="2389.66"/>
    <n v="443.82"/>
    <s v="Pago Completo"/>
    <s v="Reembolso de despesas Lara Vaz"/>
    <s v="D-2025-11-05-26115"/>
  </r>
  <r>
    <d v="2025-11-05T00:00:00"/>
    <s v="Baixa de Adiantamento Lanna - despesas em evento"/>
    <s v="I-2025-07338"/>
    <s v="GCF BRA | Formação - Práticas Adaptativas - Aliados"/>
    <x v="5"/>
    <x v="2"/>
    <x v="0"/>
    <s v="Co-inversor - Fundación Avina (FA)"/>
    <x v="0"/>
    <x v="0"/>
    <x v="0"/>
    <s v="Organizado por Avina"/>
    <m/>
    <s v="Reales"/>
    <n v="4000"/>
    <n v="742.9"/>
    <s v="Pago Completo"/>
    <s v="Baixa de Adiantamento Lanna - despesas em evento"/>
    <s v="D-2025-11-03-26099"/>
  </r>
  <r>
    <d v="2025-11-05T00:00:00"/>
    <s v="Reembolso despesas de viagem"/>
    <s v="I-2024-06740"/>
    <s v="GCF BRA | Consultoría coordinación proyecto Marajó Resiliente - Lanna Peixoto"/>
    <x v="5"/>
    <x v="2"/>
    <x v="0"/>
    <s v="Co-inversor - Fundación Avina (FA)"/>
    <x v="0"/>
    <x v="0"/>
    <x v="0"/>
    <s v="Consultoría: Implementación de Programas"/>
    <s v="Brasil"/>
    <s v="Reales"/>
    <n v="1526.81"/>
    <n v="283.57"/>
    <s v="Pago Completo"/>
    <s v="Reembolso despesas de viagem"/>
    <s v="D-2025-11-03-26101"/>
  </r>
  <r>
    <d v="2025-11-05T00:00:00"/>
    <s v="Baixa de Adiantamento Marcelo Tavares - 6.000"/>
    <s v="I-2025-07236"/>
    <s v="GCF BRA | Assistente Técnico de Projeto - Marcelo Tavares"/>
    <x v="5"/>
    <x v="2"/>
    <x v="0"/>
    <s v="Co-inversor - Fundación Avina (FA)"/>
    <x v="0"/>
    <x v="0"/>
    <x v="0"/>
    <s v="Consultoría: Implementación de Programas"/>
    <s v="Brasil"/>
    <s v="Reales"/>
    <n v="6000"/>
    <n v="1114.3499999999999"/>
    <s v="Pago Completo"/>
    <s v="Baixa de Adiantamento Marcelo Tavares - 6.000"/>
    <s v="D-2025-11-03-26102"/>
  </r>
  <r>
    <d v="2025-11-05T00:00:00"/>
    <s v="NF 6 ref. Pago 2 Assessoria de Imprensa | Suzana Pereira"/>
    <s v="I-2025-07238"/>
    <s v="WTT COM - Assessoria de Imprensa | Suzanna Ferreira"/>
    <x v="3"/>
    <x v="19"/>
    <x v="1"/>
    <s v="WTT Institucional"/>
    <x v="2"/>
    <x v="13"/>
    <x v="13"/>
    <s v="Consultoría: Contratación de servicios/Otros"/>
    <s v="Brasil"/>
    <s v="Reales"/>
    <n v="2300"/>
    <n v="427.17"/>
    <s v="Pago Completo"/>
    <s v="NF 6 ref. Pago 2 Assessoria de Imprensa | Suzana Pereira"/>
    <s v="D-2025-11-04-26113"/>
  </r>
  <r>
    <d v="2025-11-05T00:00:00"/>
    <s v="Transporte Final - agenda Missão Marajó"/>
    <s v="I-2024-06190"/>
    <s v="GCF BRA | Eventos e Viagens - Projeto Marajó"/>
    <x v="5"/>
    <x v="2"/>
    <x v="0"/>
    <s v="Co-inversor - Fundación Avina (FA)"/>
    <x v="0"/>
    <x v="11"/>
    <x v="11"/>
    <s v="Organizado por Avina"/>
    <s v="Brasil"/>
    <s v="Reales"/>
    <n v="6634"/>
    <n v="1233.2"/>
    <s v="Pago Completo"/>
    <s v="Transporte Final - agenda Missão Marajó"/>
    <s v="D-2025-11-05-26116"/>
  </r>
  <r>
    <d v="2025-11-05T00:00:00"/>
    <s v="Baixa de Adiantamento Lara Vaz - 2.000"/>
    <s v="I-2024-06591"/>
    <s v="GCF BRA | Consultoria Genero e Diversidade - Lara Vaz"/>
    <x v="5"/>
    <x v="2"/>
    <x v="0"/>
    <s v="Co-inversor - Fundación Avina (FA)"/>
    <x v="0"/>
    <x v="0"/>
    <x v="0"/>
    <s v="Consultoría: Implementación de Programas"/>
    <s v="Brasil"/>
    <s v="Reales"/>
    <n v="2000"/>
    <n v="371.45"/>
    <s v="Pago Completo"/>
    <s v="Baixa de Adiantamento Lara Vaz - 2.000"/>
    <s v="D-2025-11-05-26114"/>
  </r>
  <r>
    <d v="2025-11-06T00:00:00"/>
    <s v="50% of the value of a 10-day contract Millena Cardoso I-7304"/>
    <s v="I-2025-07304"/>
    <s v="Amazonía: Jóvenes líderes en proyecto de socio-bioeconomía de la cuenca Amazonica"/>
    <x v="4"/>
    <x v="86"/>
    <x v="2"/>
    <s v="Co-inversor - Avina Americas (AA)"/>
    <x v="0"/>
    <x v="6"/>
    <x v="6"/>
    <s v="Contratación de servicios/Viajes/Hoteles/Viáticos"/>
    <m/>
    <s v="US Dollar"/>
    <n v="4828.1499999999996"/>
    <n v="4828.1499999999996"/>
    <s v="Pago Completo"/>
    <s v="50% of the value of a 10-day contract Millena Cardoso I-7304"/>
    <s v="D-2025-11-05-26128"/>
  </r>
  <r>
    <d v="2025-11-06T00:00:00"/>
    <s v="Per diem Carole Tankeu COP30"/>
    <s v="I-2025-07340"/>
    <s v="Impulsouth II: Participación de 3 grantees en COP30"/>
    <x v="2"/>
    <x v="63"/>
    <x v="0"/>
    <s v="Co-inversor - Fundación Avina (FA)"/>
    <x v="7"/>
    <x v="22"/>
    <x v="22"/>
    <s v="Contratación de servicios/Viajes/Hoteles/Viáticos"/>
    <m/>
    <s v="US Dollar"/>
    <n v="1064"/>
    <n v="1064"/>
    <s v="Pago Completo"/>
    <s v="Per diem Carole Tankeu COP30"/>
    <s v="D-2025-11-05-26124"/>
  </r>
  <r>
    <d v="2025-11-06T00:00:00"/>
    <s v="Factura FESC 30_ Pago 1.  Consultoria SERCIRCULA"/>
    <s v="I-2025-07134"/>
    <s v="ECI - Latitud R - COL -Nuevo Marco Tarifario de Aseo en Colombia"/>
    <x v="2"/>
    <x v="134"/>
    <x v="0"/>
    <s v="Co-inversor - Fundación Avina (FA)"/>
    <x v="6"/>
    <x v="10"/>
    <x v="10"/>
    <s v="Consultoría: Inversiones"/>
    <s v="Colombia"/>
    <s v="US Dollar"/>
    <n v="12000"/>
    <n v="12000"/>
    <s v="Pago Completo"/>
    <s v="Factura FESC 30_ Pago 1.  Consultoria SERCIRCULA"/>
    <s v="D-2025-10-30-26080"/>
  </r>
  <r>
    <d v="2025-11-06T00:00:00"/>
    <s v="Pago interprete"/>
    <s v="I-2025-07127"/>
    <s v="GCF BRA | Agenda COP30 Projeto Marajó Resiliente"/>
    <x v="2"/>
    <x v="2"/>
    <x v="0"/>
    <s v="Co-inversor - Fundación Avina (FA)"/>
    <x v="0"/>
    <x v="0"/>
    <x v="0"/>
    <s v="Contratación de servicios/Viajes/Hoteles/Viáticos"/>
    <s v="Brasil"/>
    <s v="US Dollar"/>
    <n v="2000"/>
    <n v="2000"/>
    <s v="Pago Completo"/>
    <s v="Pago interprete"/>
    <s v="D-2025-11-04-26111"/>
  </r>
  <r>
    <d v="2025-11-06T00:00:00"/>
    <s v="Hospedagem Pousada Marajo - pago final - agenda Missão Marajo"/>
    <s v="I-2024-06190"/>
    <s v="GCF BRA | Eventos e Viagens - Projeto Marajó"/>
    <x v="5"/>
    <x v="2"/>
    <x v="0"/>
    <s v="Co-inversor - Fundación Avina (FA)"/>
    <x v="0"/>
    <x v="11"/>
    <x v="11"/>
    <s v="Organizado por Avina"/>
    <s v="Brasil"/>
    <s v="Reales"/>
    <n v="1326.6"/>
    <n v="246.6"/>
    <s v="Pago Completo"/>
    <s v="Hospedagem Pousada Marajo - pago final - agenda Missão Marajo"/>
    <s v="D-2025-11-06-26131"/>
  </r>
  <r>
    <d v="2025-11-06T00:00:00"/>
    <s v="Honorário Outu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Outubro"/>
    <s v="D-2025-11-03-26104"/>
  </r>
  <r>
    <d v="2025-11-06T00:00:00"/>
    <s v="Segundo desembolso final"/>
    <s v="I-2024-06397"/>
    <s v="LAtitud R - C1 ECU - Unidad de Negocios RENAREC-CENAREC"/>
    <x v="2"/>
    <x v="23"/>
    <x v="0"/>
    <s v="Avina Americas – Fundación Avina (AA-FA)"/>
    <x v="6"/>
    <x v="10"/>
    <x v="10"/>
    <s v="Donación efectivo más de U$D 3K y menos de U$D 50K"/>
    <s v="Ecuador"/>
    <s v="US Dollar"/>
    <n v="20000"/>
    <n v="20000"/>
    <s v="Pago Completo"/>
    <s v="Segundo desembolso final"/>
    <s v="D-2025-11-04-26105"/>
  </r>
  <r>
    <d v="2025-11-06T00:00:00"/>
    <s v="No PAGAR - Baixa de pago antecipado - Almoço quilombola - 08.11"/>
    <s v="I-2024-06190"/>
    <s v="GCF BRA | Eventos e Viagens - Projeto Marajó"/>
    <x v="5"/>
    <x v="2"/>
    <x v="0"/>
    <s v="Co-inversor - Fundación Avina (FA)"/>
    <x v="0"/>
    <x v="11"/>
    <x v="11"/>
    <s v="Organizado por Avina"/>
    <s v="Brasil"/>
    <s v="Reales"/>
    <n v="4650"/>
    <n v="870"/>
    <s v="Pago Completo"/>
    <s v="No PAGAR - Baixa de pago antecipado - Almoço quilombola - 08.11"/>
    <s v="D-2025-11-11-26168"/>
  </r>
  <r>
    <d v="2025-11-06T00:00:00"/>
    <s v="Pago 1 _ ICC: Siaya Muungano Network (SIMUN)"/>
    <s v="I-2025-07167"/>
    <s v="ICC: Siaya Muungano Network (SIMUN)"/>
    <x v="2"/>
    <x v="106"/>
    <x v="0"/>
    <s v="Co-inversor - Fundación Avina (FA)"/>
    <x v="3"/>
    <x v="3"/>
    <x v="3"/>
    <s v="Donación efectivo más de U$D 3K y menos de U$D 50K"/>
    <s v="Kenia"/>
    <s v="US Dollar"/>
    <n v="21500"/>
    <n v="21500"/>
    <s v="Pago Completo"/>
    <s v="Pago 1 _ ICC: Siaya Muungano Network (SIMUN)"/>
    <s v="D-2025-10-29-26065"/>
  </r>
  <r>
    <d v="2025-11-06T00:00:00"/>
    <s v="Pago 2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38058"/>
    <n v="38058"/>
    <s v="Pago Completo"/>
    <s v="Pago 2 - I-06948 Cierto"/>
    <s v="D-2025-10-31-26089"/>
  </r>
  <r>
    <d v="2025-11-06T00:00:00"/>
    <s v="Per diem Mario Heredia COP30"/>
    <s v="I-2025-07340"/>
    <s v="Impulsouth II: Participación de 3 grantees en COP30"/>
    <x v="2"/>
    <x v="63"/>
    <x v="0"/>
    <s v="Co-inversor - Fundación Avina (FA)"/>
    <x v="7"/>
    <x v="22"/>
    <x v="22"/>
    <s v="Contratación de servicios/Viajes/Hoteles/Viáticos"/>
    <m/>
    <s v="US Dollar"/>
    <n v="1064"/>
    <n v="1064"/>
    <s v="Pago Completo"/>
    <s v="Per diem Mario Heredia COP30"/>
    <s v="D-2025-11-05-26121"/>
  </r>
  <r>
    <d v="2025-11-06T00:00:00"/>
    <s v="Pago Único Taller Mapbiomas México I-2025-07293"/>
    <s v="I-2025-07293"/>
    <s v="MapBiomas: Taller Mexico"/>
    <x v="2"/>
    <x v="129"/>
    <x v="0"/>
    <s v="Avina Americas – Fundación Avina (AA-FA)"/>
    <x v="0"/>
    <x v="11"/>
    <x v="11"/>
    <s v="Consultoría: Contratación de servicios/Otros"/>
    <m/>
    <s v="US Dollar"/>
    <n v="31167.040000000001"/>
    <n v="31167.040000000001"/>
    <s v="Pago Completo"/>
    <s v="Pago Único Taller Mapbiomas México I-2025-07293"/>
    <s v="D-2025-11-05-26127"/>
  </r>
  <r>
    <d v="2025-11-06T00:00:00"/>
    <s v="01 st Desembolso Fiona Spuler"/>
    <s v="I-2025-07125"/>
    <s v="BASE SKOLL: Consultoría Fiona Spuler"/>
    <x v="2"/>
    <x v="103"/>
    <x v="0"/>
    <s v="Avina Americas – Fundación Avina (AA-FA)"/>
    <x v="7"/>
    <x v="22"/>
    <x v="25"/>
    <s v="Consultoría: Contratación de servicios/Otros"/>
    <s v="Brasil"/>
    <s v="US Dollar"/>
    <n v="5000"/>
    <n v="5000"/>
    <s v="Pago Completo"/>
    <s v="01 st Desembolso Fiona Spuler"/>
    <s v="D-2025-11-03-26092"/>
  </r>
  <r>
    <d v="2025-11-06T00:00:00"/>
    <s v="Invoice Nº 0028-2025 - Pago 2 - Ciudad Saludable"/>
    <s v="I-2024-06368"/>
    <s v="Latitud R - PER - Formación Competencias Laborales (Apoyo MINAM)"/>
    <x v="2"/>
    <x v="134"/>
    <x v="0"/>
    <s v="Co-inversor - Fundación Avina (FA)"/>
    <x v="6"/>
    <x v="10"/>
    <x v="10"/>
    <s v="Consultoría: Contratación de servicios/Otros"/>
    <s v="Perú"/>
    <s v="US Dollar"/>
    <n v="5000"/>
    <n v="5000"/>
    <s v="Pago Completo"/>
    <s v="Invoice Nº 0028-2025 - Pago 2 - Ciudad Saludable"/>
    <s v="D-2025-11-05-26129"/>
  </r>
  <r>
    <d v="2025-11-06T00:00:00"/>
    <s v="Pago Octubre 2025 - Daniela Salas"/>
    <s v="I-2024-06380"/>
    <s v="ICC: consultoría de monitoreo, evaluación y aprendizaje - Daniela Salas"/>
    <x v="2"/>
    <x v="106"/>
    <x v="0"/>
    <s v="Co-inversor - Fundación Avina (FA)"/>
    <x v="3"/>
    <x v="9"/>
    <x v="9"/>
    <s v="Consultoría: Implementación de Programas"/>
    <s v="Perú"/>
    <s v="Nuevos Soles Peruanos"/>
    <n v="8500"/>
    <n v="2525.25"/>
    <s v="Pago Completo"/>
    <s v="Pago Octubre 2025 - Daniela Salas"/>
    <s v="D-2025-11-04-26106"/>
  </r>
  <r>
    <d v="2025-11-06T00:00:00"/>
    <s v="Per diem Gissele Flores COP30"/>
    <s v="I-2025-07340"/>
    <s v="Impulsouth II: Participación de 3 grantees en COP30"/>
    <x v="2"/>
    <x v="63"/>
    <x v="0"/>
    <s v="Co-inversor - Fundación Avina (FA)"/>
    <x v="7"/>
    <x v="22"/>
    <x v="22"/>
    <s v="Contratación de servicios/Viajes/Hoteles/Viáticos"/>
    <m/>
    <s v="US Dollar"/>
    <n v="1064"/>
    <n v="1064"/>
    <s v="Pago Completo"/>
    <s v="Per diem Gissele Flores COP30"/>
    <s v="D-2025-11-05-26123"/>
  </r>
  <r>
    <d v="2025-11-06T00:00:00"/>
    <s v="Alimentação - Evento 14.11"/>
    <s v="I-2024-06190"/>
    <s v="GCF BRA | Eventos e Viagens - Projeto Marajó"/>
    <x v="5"/>
    <x v="2"/>
    <x v="0"/>
    <s v="Co-inversor - Fundación Avina (FA)"/>
    <x v="0"/>
    <x v="11"/>
    <x v="11"/>
    <s v="Organizado por Avina"/>
    <s v="Brasil"/>
    <s v="Reales"/>
    <n v="2275"/>
    <n v="422.9"/>
    <s v="Pago Completo"/>
    <s v="Alimentação - Evento 14.11"/>
    <s v="D-2025-11-06-26130"/>
  </r>
  <r>
    <d v="2025-11-06T00:00:00"/>
    <s v="Honorário Setembro"/>
    <s v="I-2024-06740"/>
    <s v="GCF BRA | Consultoría coordinación proyecto Marajó Resiliente - Lanna Peixoto"/>
    <x v="2"/>
    <x v="2"/>
    <x v="0"/>
    <s v="Co-inversor - Fundación Avina (FA)"/>
    <x v="0"/>
    <x v="0"/>
    <x v="0"/>
    <s v="Consultoría: Implementación de Programas"/>
    <s v="Brasil"/>
    <s v="Reales"/>
    <n v="16772.8"/>
    <n v="3114.9"/>
    <s v="Pago Completo"/>
    <s v="Honorário Setembro"/>
    <s v="D-2025-11-03-26103"/>
  </r>
  <r>
    <d v="2025-11-06T00:00:00"/>
    <s v="Pago 3 - Fundación UNSAM"/>
    <s v="I-2025-06911"/>
    <s v="ICC: Investigación Fundación Unsam Innova"/>
    <x v="2"/>
    <x v="106"/>
    <x v="0"/>
    <s v="Co-inversor - Fundación Avina (FA)"/>
    <x v="3"/>
    <x v="3"/>
    <x v="3"/>
    <s v="Consultoría: Contratación de servicios/Otros"/>
    <s v="Argentina"/>
    <s v="US Dollar"/>
    <n v="29665.8"/>
    <n v="29665.8"/>
    <s v="Pago Completo"/>
    <s v="Pago 3 - Fundación UNSAM"/>
    <s v="D-2025-11-05-26126"/>
  </r>
  <r>
    <d v="2025-11-06T00:00:00"/>
    <s v="Pago único Gaia Social"/>
    <s v="I-2025-07138"/>
    <s v="BASE SKOLL: Consultoría Gaia Social"/>
    <x v="2"/>
    <x v="90"/>
    <x v="0"/>
    <s v="Co-inversor - Fundación Avina (FA)"/>
    <x v="7"/>
    <x v="22"/>
    <x v="25"/>
    <s v="Donación efectivo hasta U$D 3K"/>
    <s v="Brasil"/>
    <s v="US Dollar"/>
    <n v="2500"/>
    <n v="2500"/>
    <s v="Pago Completo"/>
    <s v="Pago único Gaia Social"/>
    <s v="D-2025-11-04-26109"/>
  </r>
  <r>
    <d v="2025-11-06T00:00:00"/>
    <s v="Pago inicial | 50%"/>
    <s v="I-2025-07323"/>
    <s v="SURGE | Contratación Servicios de Comunicación (Diseño y WeB) | Serene Studio"/>
    <x v="2"/>
    <x v="124"/>
    <x v="0"/>
    <s v="Avina Americas – Fundación Avina (AA-FA)"/>
    <x v="5"/>
    <x v="5"/>
    <x v="5"/>
    <s v="Consultoría: Contratación de servicios/Otros"/>
    <m/>
    <s v="US Dollar"/>
    <n v="1822"/>
    <n v="1822"/>
    <s v="Pago Completo"/>
    <s v="Pago inicial | 50%"/>
    <s v="D-2025-10-29-26068"/>
  </r>
  <r>
    <d v="2025-11-07T00:00:00"/>
    <s v="Honorarios Octubre 2025 - YRR"/>
    <s v="I-2024-06315"/>
    <s v="UE Redes Chaco - Coordinación del proyecto (Yaiza Reid Rata) - año II"/>
    <x v="0"/>
    <x v="56"/>
    <x v="0"/>
    <s v="Co-inversor - Fundación Avina (FA)"/>
    <x v="0"/>
    <x v="0"/>
    <x v="0"/>
    <s v="Consultoría: Implementación de Programas"/>
    <s v="Argentina"/>
    <s v="Pesos Argentinos"/>
    <n v="3586491"/>
    <n v="2534.62"/>
    <s v="Pago Completo"/>
    <s v="Honorarios Octubre 2025 - YRR"/>
    <s v="D-2025-11-06-26137"/>
  </r>
  <r>
    <d v="2025-11-07T00:00:00"/>
    <s v="Lanche Missão Marajó - 08.11"/>
    <s v="I-2024-06190"/>
    <s v="GCF BRA | Eventos e Viagens - Projeto Marajó"/>
    <x v="5"/>
    <x v="2"/>
    <x v="0"/>
    <s v="Co-inversor - Fundación Avina (FA)"/>
    <x v="0"/>
    <x v="11"/>
    <x v="11"/>
    <s v="Organizado por Avina"/>
    <s v="Brasil"/>
    <s v="Reales"/>
    <n v="2450"/>
    <n v="455.43"/>
    <s v="Pago Completo"/>
    <s v="Lanche Missão Marajó - 08.11"/>
    <s v="D-2025-11-06-26145"/>
  </r>
  <r>
    <d v="2025-11-07T00:00:00"/>
    <s v="Fac 5 - Juana Penayo - Consultoría"/>
    <s v="I-2025-06860"/>
    <s v="Lazos de Agua: Consultoria Programática País"/>
    <x v="2"/>
    <x v="121"/>
    <x v="0"/>
    <s v="Co-inversor - Fundación Avina (FA)"/>
    <x v="4"/>
    <x v="12"/>
    <x v="12"/>
    <s v="Consultoría: Implementación de Programas"/>
    <s v="Paraguay"/>
    <s v="Guaranies Paraguayos"/>
    <n v="34995579.399999999"/>
    <n v="5341.12"/>
    <s v="Pago Completo"/>
    <s v="Fac 5 - Juana Penayo - Consultoría"/>
    <s v="D-2025-11-05-26119"/>
  </r>
  <r>
    <d v="2025-11-07T00:00:00"/>
    <s v="NO PAGAR Hospedaje pagado desde Panamá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US Dollar"/>
    <n v="1722"/>
    <n v="1722"/>
    <s v="Pago Completo"/>
    <s v="NO PAGAR Hospedaje pagado desde Panamá Viaje Estudios Alemania"/>
    <s v="D-2025-11-07-26148"/>
  </r>
  <r>
    <d v="2025-11-07T00:00:00"/>
    <s v="Pago único - Coffee Break"/>
    <s v="I-2025-07200"/>
    <s v="ICC - Coffee Breaks evento Conferencia Regional del la Mujer"/>
    <x v="2"/>
    <x v="106"/>
    <x v="0"/>
    <s v="Co-inversor - Fundación Avina (FA)"/>
    <x v="3"/>
    <x v="3"/>
    <x v="3"/>
    <s v="Consultoría: Contratación de servicios/Otros"/>
    <s v="México"/>
    <s v="US Dollar"/>
    <n v="299.89"/>
    <n v="299.89"/>
    <s v="Pago Completo"/>
    <s v="Pago único - Coffee Break"/>
    <s v="D-2025-11-06-26136"/>
  </r>
  <r>
    <d v="2025-11-07T00:00:00"/>
    <s v="Desembolso único Flor Tuchin"/>
    <s v="I-2025-07334"/>
    <s v="Comic Relief: Estrategia de Medios Flor Tuchín COP30"/>
    <x v="2"/>
    <x v="122"/>
    <x v="0"/>
    <s v="Co-inversor - Fundación Avina (FA)"/>
    <x v="7"/>
    <x v="22"/>
    <x v="22"/>
    <s v="Organizado por Avina"/>
    <m/>
    <s v="US Dollar"/>
    <n v="1000"/>
    <n v="1000"/>
    <s v="Pago Completo"/>
    <s v="Desembolso único Flor Tuchin"/>
    <s v="D-2025-11-06-26134"/>
  </r>
  <r>
    <d v="2025-11-07T00:00:00"/>
    <s v="Jantar Agenda Missão Marajó - 07.11"/>
    <s v="I-2024-06190"/>
    <s v="GCF BRA | Eventos e Viagens - Projeto Marajó"/>
    <x v="5"/>
    <x v="2"/>
    <x v="0"/>
    <s v="Co-inversor - Fundación Avina (FA)"/>
    <x v="0"/>
    <x v="11"/>
    <x v="11"/>
    <s v="Organizado por Avina"/>
    <s v="Brasil"/>
    <s v="Reales"/>
    <n v="3540"/>
    <n v="658.05"/>
    <s v="Pago Completo"/>
    <s v="Jantar Agenda Missão Marajó - 07.11"/>
    <s v="D-2025-11-06-26143"/>
  </r>
  <r>
    <d v="2025-11-07T00:00:00"/>
    <s v="Pago enmienda Red Puna"/>
    <s v="I-2025-06845"/>
    <s v="UE Redes Chaco - fondos de innovación (Red Puna)"/>
    <x v="0"/>
    <x v="56"/>
    <x v="0"/>
    <s v="Co-inversor - Fundación Avina (FA)"/>
    <x v="0"/>
    <x v="11"/>
    <x v="11"/>
    <s v="Donación efectivo más de U$D 50K"/>
    <s v="Argentina"/>
    <s v="Pesos Argentinos"/>
    <n v="5000000"/>
    <n v="3533.57"/>
    <s v="Pago Completo"/>
    <s v="Pago enmienda Red Puna"/>
    <s v="D-2025-11-06-26135"/>
  </r>
  <r>
    <d v="2025-11-07T00:00:00"/>
    <s v="1er Pago Consul. MEL Michelle Salord"/>
    <s v="I-2025-07259"/>
    <s v="Impulsouth II: Consultoría MEL Michelle Salord"/>
    <x v="2"/>
    <x v="63"/>
    <x v="0"/>
    <s v="Co-inversor - Fundación Avina (FA)"/>
    <x v="7"/>
    <x v="22"/>
    <x v="22"/>
    <s v="Consultoría: Inversiones"/>
    <s v="Global"/>
    <s v="US Dollar"/>
    <n v="2000"/>
    <n v="2000"/>
    <s v="Pago Completo"/>
    <s v="1er Pago Consul. MEL Michelle Salord"/>
    <s v="D-2025-11-06-26132"/>
  </r>
  <r>
    <d v="2025-11-07T00:00:00"/>
    <s v="I-07308 - Pago 1"/>
    <s v="I-2025-07308"/>
    <s v="ASDI: Taller periodistas y relación con los medios"/>
    <x v="2"/>
    <x v="5"/>
    <x v="0"/>
    <s v="Co-inversor - Fundación Avina (FA)"/>
    <x v="3"/>
    <x v="3"/>
    <x v="3"/>
    <s v="Consultoría: Inversiones"/>
    <m/>
    <s v="US Dollar"/>
    <n v="11100"/>
    <n v="11100"/>
    <s v="Pago Completo"/>
    <s v="I-07308 - Pago 1"/>
    <s v="D-2025-11-06-26140"/>
  </r>
  <r>
    <d v="2025-11-07T00:00:00"/>
    <s v="Coquetel 12.11 - COP30"/>
    <s v="I-2024-06190"/>
    <s v="GCF BRA | Eventos e Viagens - Projeto Marajó"/>
    <x v="5"/>
    <x v="2"/>
    <x v="0"/>
    <s v="Co-inversor - Fundación Avina (FA)"/>
    <x v="0"/>
    <x v="11"/>
    <x v="11"/>
    <s v="Organizado por Avina"/>
    <s v="Brasil"/>
    <s v="Reales"/>
    <n v="2625"/>
    <n v="487.96"/>
    <s v="Pago Completo"/>
    <s v="Coquetel 12.11 - COP30"/>
    <s v="D-2025-11-06-26144"/>
  </r>
  <r>
    <d v="2025-11-07T00:00:00"/>
    <s v="NF 4 ref. Andre Machado - Impressão Gráfica COP30"/>
    <s v="I-2025-06821"/>
    <s v="WTT COM - Materiais e serviços para comun. de projetos 2025"/>
    <x v="3"/>
    <x v="19"/>
    <x v="1"/>
    <s v="WTT Institucional"/>
    <x v="2"/>
    <x v="13"/>
    <x v="13"/>
    <s v="Consultoría: Contratación de servicios/Otros"/>
    <s v="Brasil"/>
    <s v="Reales"/>
    <n v="3900.5"/>
    <n v="728.19"/>
    <s v="Pago Completo"/>
    <s v="NF 4 ref. Andre Machado - Impressão Gráfica COP30"/>
    <s v="D-2025-11-06-26138"/>
  </r>
  <r>
    <d v="2025-11-10T00:00:00"/>
    <s v="Lanche Missão Marajó - 07.11 - saída Belém"/>
    <s v="I-2024-06190"/>
    <s v="GCF BRA | Eventos e Viagens - Projeto Marajó"/>
    <x v="5"/>
    <x v="2"/>
    <x v="0"/>
    <s v="Co-inversor - Fundación Avina (FA)"/>
    <x v="0"/>
    <x v="11"/>
    <x v="11"/>
    <s v="Organizado por Avina"/>
    <s v="Brasil"/>
    <s v="Reales"/>
    <n v="1100"/>
    <n v="206.85"/>
    <s v="Pago Completo"/>
    <s v="Lanche Missão Marajó - 07.11 - saída Belém"/>
    <s v="D-2025-11-06-26146"/>
  </r>
  <r>
    <d v="2025-11-10T00:00:00"/>
    <s v="Capacitacion talleres Periplo Chile"/>
    <s v="I-2025-06972"/>
    <s v="UE Chile-Periplo: Talleres proyecto 2025"/>
    <x v="1"/>
    <x v="65"/>
    <x v="0"/>
    <s v="Co-inversor - Fundación Avina (FA)"/>
    <x v="3"/>
    <x v="3"/>
    <x v="3"/>
    <s v="Contratación de servicios/Viajes/Hoteles/Viáticos"/>
    <s v="Chile"/>
    <s v="Pesos Chilenos"/>
    <n v="175439"/>
    <n v="186.52"/>
    <s v="Pago Completo"/>
    <s v="Capacitacion talleres Periplo Chile"/>
    <s v="D-2025-11-06-26139"/>
  </r>
  <r>
    <d v="2025-11-10T00:00:00"/>
    <s v="Traslado actividades Periplo clp 78124 5.6.3"/>
    <s v="I-2024-06242"/>
    <s v="UE Chile - Periplo Gastos Varios"/>
    <x v="1"/>
    <x v="65"/>
    <x v="0"/>
    <s v="Co-inversor - Fundación Avina (FA)"/>
    <x v="3"/>
    <x v="3"/>
    <x v="3"/>
    <s v="Consultoría: Contratación de servicios/Otros"/>
    <s v="Chile"/>
    <s v="Pesos Chilenos"/>
    <n v="78124"/>
    <n v="83.06"/>
    <s v="Pago Completo"/>
    <s v="Traslado actividades Periplo clp 78124 5.6.3"/>
    <s v="D-2025-11-06-26142"/>
  </r>
  <r>
    <d v="2025-11-10T00:00:00"/>
    <s v="Traslados Actividades Periplo CLP195,909.00 5.6.1"/>
    <s v="I-2024-06242"/>
    <s v="UE Chile - Periplo Gastos Varios"/>
    <x v="1"/>
    <x v="65"/>
    <x v="0"/>
    <s v="Co-inversor - Fundación Avina (FA)"/>
    <x v="3"/>
    <x v="3"/>
    <x v="3"/>
    <s v="Consultoría: Contratación de servicios/Otros"/>
    <s v="Chile"/>
    <s v="Pesos Chilenos"/>
    <n v="195909"/>
    <n v="208.29"/>
    <s v="Pago Completo"/>
    <s v="Traslados Actividades Periplo CLP195,909.00 5.6.1"/>
    <s v="D-2025-11-06-26141"/>
  </r>
  <r>
    <d v="2025-11-10T00:00:00"/>
    <s v="NF 002-2025 - Solicitud de Desembolso - Pago 1/3"/>
    <s v="I-2025-07261"/>
    <s v="ECI - BRA - Fortalecimento Rede Sul - MG"/>
    <x v="7"/>
    <x v="51"/>
    <x v="0"/>
    <s v="Co-inversor - Fundación Avina (FA)"/>
    <x v="6"/>
    <x v="10"/>
    <x v="10"/>
    <s v="Consultoría: Contratación de servicios/Otros"/>
    <s v="Brasil"/>
    <s v="Reales"/>
    <n v="21810.25"/>
    <n v="4101.37"/>
    <s v="Pago Completo"/>
    <s v="NF 002-2025 - Solicitud de Desembolso - Pago 1/3"/>
    <s v="D-2025-11-07-26147"/>
  </r>
  <r>
    <d v="2025-11-11T00:00:00"/>
    <s v="Invoice n° 01- Pago 1/3"/>
    <s v="I-2025-07262"/>
    <s v="ECI - BRA - LR - Fortalecimento Rede Sul - MG"/>
    <x v="2"/>
    <x v="117"/>
    <x v="0"/>
    <s v="Co-inversor - Fundación Avina (FA)"/>
    <x v="6"/>
    <x v="10"/>
    <x v="10"/>
    <s v="Consultoría: Contratación de servicios/Otros"/>
    <s v="Brasil"/>
    <s v="US Dollar"/>
    <n v="7736"/>
    <n v="7736"/>
    <s v="Pago Completo"/>
    <s v="Invoice n° 01- Pago 1/3"/>
    <s v="D-2025-11-07-26152"/>
  </r>
  <r>
    <d v="2025-11-11T00:00:00"/>
    <s v="Reembolso Alejandro - Viaje Rosario 20-08-25"/>
    <s v="I-2024-06099"/>
    <s v="Pro-CLIMAR Argentina - Alejandro Gottig: Consulting for the implementation of specifc actions and program Support"/>
    <x v="2"/>
    <x v="92"/>
    <x v="0"/>
    <s v="Co-inversor - Fundación Avina (FA)"/>
    <x v="6"/>
    <x v="8"/>
    <x v="8"/>
    <s v="Consultoría: Implementación de Programas"/>
    <s v="Argentina"/>
    <s v="Pesos Argentinos"/>
    <n v="60438"/>
    <n v="41.68"/>
    <s v="Pago Completo"/>
    <s v="Reembolso Alejandro - Viaje Rosario 20-08-25"/>
    <s v="D-2025-11-07-26151"/>
  </r>
  <r>
    <d v="2025-11-11T00:00:00"/>
    <s v="02 nd Desembolso COIAB"/>
    <s v="I-2025-07092"/>
    <s v="BASE SKOLL: Fortalecimiento Brigadas Indígenas Amazonia Brasilera - COIAB"/>
    <x v="2"/>
    <x v="103"/>
    <x v="0"/>
    <s v="Avina Americas – Fundación Avina (AA-FA)"/>
    <x v="7"/>
    <x v="22"/>
    <x v="25"/>
    <s v="Donación efectivo más de U$D 3K y menos de U$D 50K"/>
    <s v="Brasil"/>
    <s v="US Dollar"/>
    <n v="20000"/>
    <n v="20000"/>
    <s v="Pago Completo"/>
    <s v="02 nd Desembolso COIAB"/>
    <s v="D-2025-11-10-26159"/>
  </r>
  <r>
    <d v="2025-11-11T00:00:00"/>
    <s v="Pago unico | Selene Escorza"/>
    <s v="I-2025-07193"/>
    <s v="SURGE | Red del Norte de la Cuenca del Valle de México y Sur de la Cuenca del Valle del Mezquital | Selene Escorza Estrada"/>
    <x v="2"/>
    <x v="75"/>
    <x v="0"/>
    <s v="Avina Americas – Fundación Avina (AA-FA)"/>
    <x v="5"/>
    <x v="5"/>
    <x v="5"/>
    <s v="Consultoría: Contratación de servicios/Otros"/>
    <s v="México"/>
    <s v="US Dollar"/>
    <n v="26000"/>
    <n v="26000"/>
    <s v="Pago Completo"/>
    <s v="Pago unico | Selene Escorza"/>
    <s v="D-2025-11-10-26155"/>
  </r>
  <r>
    <d v="2025-11-11T00:00:00"/>
    <s v="Séptimo pago"/>
    <s v="I-2024-06099"/>
    <s v="Pro-CLIMAR Argentina - Alejandro Gottig: Consulting for the implementation of specifc actions and program Support"/>
    <x v="2"/>
    <x v="92"/>
    <x v="0"/>
    <s v="Co-inversor - Fundación Avina (FA)"/>
    <x v="6"/>
    <x v="8"/>
    <x v="8"/>
    <s v="Consultoría: Implementación de Programas"/>
    <s v="Argentina"/>
    <s v="Pesos Argentinos"/>
    <n v="6592080.5999999996"/>
    <n v="4546.26"/>
    <s v="Pago Completo"/>
    <s v="Séptimo pago"/>
    <s v="D-2025-11-07-26154"/>
  </r>
  <r>
    <d v="2025-11-11T00:00:00"/>
    <s v="Pago 1/3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1/3 Marcos Easdale"/>
    <s v="D-2025-10-31-26088"/>
  </r>
  <r>
    <d v="2025-11-11T00:00:00"/>
    <s v="Reembolso Alejandro - Viaje Estudios Alemania"/>
    <s v="I-2024-06099"/>
    <s v="Pro-CLIMAR Argentina - Alejandro Gottig: Consulting for the implementation of specifc actions and program Support"/>
    <x v="2"/>
    <x v="92"/>
    <x v="0"/>
    <s v="Co-inversor - Fundación Avina (FA)"/>
    <x v="6"/>
    <x v="8"/>
    <x v="8"/>
    <s v="Consultoría: Implementación de Programas"/>
    <s v="Argentina"/>
    <s v="Euros"/>
    <n v="281.77"/>
    <n v="338.3"/>
    <s v="Pago Completo"/>
    <s v="Reembolso Alejandro - Viaje Estudios Alemania"/>
    <s v="D-2025-11-07-26150"/>
  </r>
  <r>
    <d v="2025-11-12T00:00:00"/>
    <s v="Pago complementar -transporte agenda Marajó"/>
    <s v="I-2024-06190"/>
    <s v="GCF BRA | Eventos e Viagens - Projeto Marajó"/>
    <x v="5"/>
    <x v="2"/>
    <x v="0"/>
    <s v="Co-inversor - Fundación Avina (FA)"/>
    <x v="0"/>
    <x v="11"/>
    <x v="11"/>
    <s v="Organizado por Avina"/>
    <s v="Brasil"/>
    <s v="Reales"/>
    <n v="650"/>
    <n v="123.28"/>
    <s v="Pago Completo"/>
    <s v="Pago complementar -transporte agenda Marajó"/>
    <s v="D-2025-11-11-26167"/>
  </r>
  <r>
    <d v="2025-11-12T00:00:00"/>
    <s v="Pago complementar - jantar 08.11"/>
    <s v="I-2024-06190"/>
    <s v="GCF BRA | Eventos e Viagens - Projeto Marajó"/>
    <x v="5"/>
    <x v="2"/>
    <x v="0"/>
    <s v="Co-inversor - Fundación Avina (FA)"/>
    <x v="0"/>
    <x v="11"/>
    <x v="11"/>
    <s v="Organizado por Avina"/>
    <s v="Brasil"/>
    <s v="Reales"/>
    <n v="2880"/>
    <n v="535.37"/>
    <s v="Pago Completo"/>
    <s v="Pago complementar - jantar 08.11"/>
    <s v="D-2025-11-11-26166"/>
  </r>
  <r>
    <d v="2025-11-12T00:00:00"/>
    <s v="2nd pago Materiales para la COP30"/>
    <s v="I-2025-07298"/>
    <s v="Comic Relief: Materiales para la COP"/>
    <x v="2"/>
    <x v="122"/>
    <x v="0"/>
    <s v="Co-inversor - Fundación Avina (FA)"/>
    <x v="7"/>
    <x v="22"/>
    <x v="43"/>
    <s v="Consultoría: Contratación de servicios/Otros"/>
    <m/>
    <s v="Reales"/>
    <n v="15886.5"/>
    <n v="2953.16"/>
    <s v="Pago Completo"/>
    <s v="2nd pago Materiales para la COP30"/>
    <s v="D-2025-11-11-26161"/>
  </r>
  <r>
    <d v="2025-11-12T00:00:00"/>
    <s v="FT 8501 Via Aerea - Hospedagem Jessyca 27 a 30/10/2025 - Belem"/>
    <s v="I-2025-06814"/>
    <s v="WTT GER - Viagens 2025 - Via Aérea e adiantamentos"/>
    <x v="3"/>
    <x v="136"/>
    <x v="1"/>
    <s v="Fundación Avina - WTT (FA-WTT)"/>
    <x v="2"/>
    <x v="2"/>
    <x v="2"/>
    <s v="Contratación de servicios/Viajes/Hoteles/Viáticos"/>
    <s v="Brasil"/>
    <s v="Reales"/>
    <n v="1867.45"/>
    <n v="347.14"/>
    <s v="Pago Completo"/>
    <s v="FT 8501 Via Aerea - Hospedagem Jessyca 27 a 30/10/2025 - Belem"/>
    <s v="D-2025-11-11-26160"/>
  </r>
  <r>
    <d v="2025-11-12T00:00:00"/>
    <s v="Pago único Argentina 1.5 I-2025-07225"/>
    <s v="I-2025-07225"/>
    <s v="Packard: Argentina 1.5 grados"/>
    <x v="4"/>
    <x v="62"/>
    <x v="2"/>
    <s v="Co-inversor - Avina Americas (AA)"/>
    <x v="7"/>
    <x v="25"/>
    <x v="27"/>
    <s v="Donación efectivo más de U$D 3K y menos de U$D 50K"/>
    <s v="Argentina"/>
    <s v="US Dollar"/>
    <n v="20000"/>
    <n v="20000"/>
    <s v="Pago Completo"/>
    <s v="Pago único Argentina 1.5 I-2025-07225"/>
    <s v="D-2025-11-06-26133"/>
  </r>
  <r>
    <d v="2025-11-12T00:00:00"/>
    <s v="Pago enmienda I-6812"/>
    <s v="I-2025-06812"/>
    <s v="LR - C3 Encuentro de secretarías de RED LACRE en Chile"/>
    <x v="4"/>
    <x v="96"/>
    <x v="2"/>
    <s v="Co-inversor - Avina Americas (AA)"/>
    <x v="6"/>
    <x v="19"/>
    <x v="19"/>
    <s v="Donación efectivo más de U$D 3K y menos de U$D 50K"/>
    <s v="Global"/>
    <s v="US Dollar"/>
    <n v="4224"/>
    <n v="4224"/>
    <s v="Pago Completo"/>
    <s v="Pago enmienda I-6812"/>
    <s v="D-2025-11-11-26171"/>
  </r>
  <r>
    <d v="2025-11-12T00:00:00"/>
    <s v="2nd pago Daniel I-7279"/>
    <s v="I-2025-07279"/>
    <s v="Skoll: SERVIÇO DE INTÉRPRETE Daniel Moreira"/>
    <x v="4"/>
    <x v="86"/>
    <x v="2"/>
    <s v="Co-inversor - Avina Americas (AA)"/>
    <x v="7"/>
    <x v="25"/>
    <x v="27"/>
    <s v="Contratación de servicios/Viajes/Hoteles/Viáticos"/>
    <s v="Brasil"/>
    <s v="US Dollar"/>
    <n v="939.34"/>
    <n v="939.34"/>
    <s v="Pago Completo"/>
    <s v="2nd pago Daniel I-7279"/>
    <s v="D-2025-11-11-26170"/>
  </r>
  <r>
    <d v="2025-11-12T00:00:00"/>
    <s v="FT 8500 Via Aerea - Hospedagem Angelica 26 a 30/10/2025 - Belem"/>
    <s v="I-2025-06814"/>
    <s v="WTT GER - Viagens 2025 - Via Aérea e adiantamentos"/>
    <x v="3"/>
    <x v="136"/>
    <x v="1"/>
    <s v="Fundación Avina - WTT (FA-WTT)"/>
    <x v="2"/>
    <x v="2"/>
    <x v="2"/>
    <s v="Contratación de servicios/Viajes/Hoteles/Viáticos"/>
    <s v="Brasil"/>
    <s v="Reales"/>
    <n v="2489.9299999999998"/>
    <n v="462.86"/>
    <s v="Pago Completo"/>
    <s v="FT 8500 Via Aerea - Hospedagem Angelica 26 a 30/10/2025 - Belem"/>
    <s v="D-2025-11-11-26162"/>
  </r>
  <r>
    <d v="2025-11-12T00:00:00"/>
    <s v="FT 8504 Via Aerea - Hospedagem Passagem Santarém 28 a 30/10/2025 - Gracyane"/>
    <s v="I-2025-06814"/>
    <s v="WTT GER - Viagens 2025 - Via Aérea e adiantamentos"/>
    <x v="3"/>
    <x v="42"/>
    <x v="1"/>
    <s v="WTT Institucional"/>
    <x v="2"/>
    <x v="2"/>
    <x v="2"/>
    <s v="Contratación de servicios/Viajes/Hoteles/Viáticos"/>
    <s v="Brasil"/>
    <s v="Reales"/>
    <n v="4227.78"/>
    <n v="785.91"/>
    <s v="Pago Completo"/>
    <s v="FT 8504 Via Aerea - Hospedagem Passagem Santarém 28 a 30/10/2025 - Gracyane"/>
    <s v="D-2025-11-11-26163"/>
  </r>
  <r>
    <d v="2025-11-12T00:00:00"/>
    <s v="NF 112 ref. Pago 6 - Gracyane Taveira"/>
    <s v="I-2025-06820"/>
    <s v="WTT CAP - ICT Piloto UFOPA - Gracyane Taveira"/>
    <x v="3"/>
    <x v="42"/>
    <x v="1"/>
    <s v="WTT Institucional"/>
    <x v="2"/>
    <x v="13"/>
    <x v="13"/>
    <s v="Consultoría: Implementación de Programas"/>
    <s v="Brasil"/>
    <s v="Reales"/>
    <n v="20000"/>
    <n v="3782.01"/>
    <s v="Pago Completo"/>
    <s v="NF 112 ref. Pago 6 - Gracyane Taveira"/>
    <s v="D-2025-11-10-26158"/>
  </r>
  <r>
    <d v="2025-11-12T00:00:00"/>
    <s v="Pago1 _ ICC: Asiye eTafuleni"/>
    <s v="I-2025-07173"/>
    <s v="ICC: Asiye eTafuleni"/>
    <x v="2"/>
    <x v="106"/>
    <x v="0"/>
    <s v="Co-inversor - Fundación Avina (FA)"/>
    <x v="3"/>
    <x v="3"/>
    <x v="3"/>
    <s v="Donación efectivo más de U$D 3K y menos de U$D 50K"/>
    <s v="Sudáfrica"/>
    <s v="US Dollar"/>
    <n v="20000"/>
    <n v="20000"/>
    <s v="Pago Completo"/>
    <s v="Pago1 _ ICC: Asiye eTafuleni"/>
    <s v="D-2025-11-11-26165"/>
  </r>
  <r>
    <d v="2025-11-12T00:00:00"/>
    <s v="FT 8503 Via Aerea - Hospedagem Passagem Brimdjam 13 a 15/10/2025"/>
    <s v="I-2025-06814"/>
    <s v="WTT GER - Viagens 2025 - Via Aérea e adiantamentos"/>
    <x v="3"/>
    <x v="18"/>
    <x v="1"/>
    <s v="WTT Institucional"/>
    <x v="2"/>
    <x v="2"/>
    <x v="2"/>
    <s v="Contratación de servicios/Viajes/Hoteles/Viáticos"/>
    <s v="Brasil"/>
    <s v="Reales"/>
    <n v="2922.52"/>
    <n v="543.27"/>
    <s v="Pago Completo"/>
    <s v="FT 8503 Via Aerea - Hospedagem Passagem Brimdjam 13 a 15/10/2025"/>
    <s v="D-2025-11-11-26164"/>
  </r>
  <r>
    <d v="2025-11-13T00:00:00"/>
    <s v="Pago unico | Daniela Pinedo"/>
    <s v="I-2025-07208"/>
    <s v="SURGE | Con el Norte bien puesto: Encuentro de colectivos del Bajío-Norte| Daniela Pinedo"/>
    <x v="2"/>
    <x v="75"/>
    <x v="0"/>
    <s v="Avina Americas – Fundación Avina (AA-FA)"/>
    <x v="5"/>
    <x v="5"/>
    <x v="5"/>
    <s v="Consultoría: Contratación de servicios/Otros"/>
    <s v="México"/>
    <s v="US Dollar"/>
    <n v="13920"/>
    <n v="13920"/>
    <s v="Pago Completo"/>
    <s v="Pago unico | Daniela Pinedo"/>
    <s v="D-2025-11-11-26169"/>
  </r>
  <r>
    <d v="2025-11-13T00:00:00"/>
    <s v="NF 67940 ref. Master Copiadora - Impressão material Trilha de Formação"/>
    <s v="I-2025-06821"/>
    <s v="WTT COM - Materiais e serviços para comun. de projetos 2025"/>
    <x v="3"/>
    <x v="137"/>
    <x v="1"/>
    <s v="WTT Institucional"/>
    <x v="2"/>
    <x v="13"/>
    <x v="13"/>
    <s v="Consultoría: Contratación de servicios/Otros"/>
    <s v="Brasil"/>
    <s v="Reales"/>
    <n v="520"/>
    <n v="98.45"/>
    <s v="Pago Completo"/>
    <s v="NF 67940 ref. Master Copiadora - Impressão material Trilha de Formação"/>
    <s v="D-2025-11-12-26173"/>
  </r>
  <r>
    <d v="2025-11-13T00:00:00"/>
    <s v="Pago servicios adicionales de comunicación| Eskuela Radical"/>
    <s v="I-2025-06840"/>
    <s v="SURGE | Contratación Servicios de Comunicación - Eskuela Radical"/>
    <x v="2"/>
    <x v="75"/>
    <x v="0"/>
    <s v="Avina Americas – Fundación Avina (AA-FA)"/>
    <x v="5"/>
    <x v="5"/>
    <x v="5"/>
    <s v="Consultoría: Contratación de servicios/Otros"/>
    <s v="México"/>
    <s v="US Dollar"/>
    <n v="237.36"/>
    <n v="237.36"/>
    <s v="Pago Completo"/>
    <s v="Pago servicios adicionales de comunicación| Eskuela Radical"/>
    <s v="D-2025-11-12-26172"/>
  </r>
  <r>
    <d v="2025-11-13T00:00:00"/>
    <s v="Pago Lirio diferencia en cambio"/>
    <s v="I-2025-07348"/>
    <s v="Skoll: Videomaker Viagem Marajó"/>
    <x v="4"/>
    <x v="86"/>
    <x v="2"/>
    <s v="Co-inversor - Avina Americas (AA)"/>
    <x v="7"/>
    <x v="25"/>
    <x v="27"/>
    <s v="Consultoría: Contratación de servicios/Otros"/>
    <m/>
    <s v="US Dollar"/>
    <n v="6.67"/>
    <n v="6.67"/>
    <s v="Pago Completo"/>
    <s v="Pago Lirio diferencia en cambio"/>
    <s v="D-2025-11-13-26175"/>
  </r>
  <r>
    <d v="2025-11-13T00:00:00"/>
    <s v="Pago Final Acuerdo Terminacion I-6880 Victor Guzman - alianza A1210"/>
    <s v="I-2025-06880"/>
    <s v="ECI - Latitud R - Consultoría Apoyo Tecnico Gestión Programatica México"/>
    <x v="2"/>
    <x v="117"/>
    <x v="0"/>
    <s v="Co-inversor - Fundación Avina (FA)"/>
    <x v="6"/>
    <x v="8"/>
    <x v="8"/>
    <s v="Consultoría: Implementación de Programas"/>
    <s v="México"/>
    <s v="Pesos Mexicanos"/>
    <n v="198007.52"/>
    <n v="10800.43"/>
    <s v="Pago Completo"/>
    <s v="Pago Final Acuerdo Terminacion I-6880 Victor Guzman - alianza A1210"/>
    <s v="D-2025-11-13-26182"/>
  </r>
  <r>
    <d v="2025-11-13T00:00:00"/>
    <s v="Pago la diferencia Lirio I-7348"/>
    <s v="I-2025-07348"/>
    <s v="Skoll: Videomaker Viagem Marajó"/>
    <x v="4"/>
    <x v="86"/>
    <x v="2"/>
    <s v="Co-inversor - Avina Americas (AA)"/>
    <x v="7"/>
    <x v="25"/>
    <x v="27"/>
    <s v="Consultoría: Contratación de servicios/Otros"/>
    <m/>
    <s v="US Dollar"/>
    <n v="186.2"/>
    <n v="186.2"/>
    <s v="Pago Completo"/>
    <s v="Pago la diferencia Lirio I-7348"/>
    <s v="D-2025-11-10-26156"/>
  </r>
  <r>
    <d v="2025-11-13T00:00:00"/>
    <s v="Pago Final Acuerdo Terminacion I-6880 Victor Guzman - alianza A1729"/>
    <s v="I-2025-06880"/>
    <s v="ECI - Latitud R - Consultoría Apoyo Tecnico Gestión Programatica México"/>
    <x v="2"/>
    <x v="23"/>
    <x v="0"/>
    <s v="Avina Americas – Fundación Avina (AA-FA)"/>
    <x v="6"/>
    <x v="8"/>
    <x v="8"/>
    <s v="Consultoría: Implementación de Programas"/>
    <s v="México"/>
    <s v="Pesos Mexicanos"/>
    <n v="41825.19"/>
    <n v="2281.38"/>
    <s v="Pago Completo"/>
    <s v="Pago Final Acuerdo Terminacion I-6880 Victor Guzman - alianza A1729"/>
    <s v="D-2025-11-13-26183"/>
  </r>
  <r>
    <d v="2025-11-14T00:00:00"/>
    <s v="Primer Pago - Oxfam Guatemala"/>
    <s v="I-2025-07270"/>
    <s v="Oxfam Guatemala: agenda empresas y derechos humanos"/>
    <x v="2"/>
    <x v="107"/>
    <x v="0"/>
    <s v="Avina Americas – Fundación Avina (AA-FA)"/>
    <x v="3"/>
    <x v="3"/>
    <x v="3"/>
    <s v="Donación efectivo más de U$D 3K y menos de U$D 50K"/>
    <s v="Guatemala"/>
    <s v="US Dollar"/>
    <n v="15000"/>
    <n v="15000"/>
    <s v="Pago Completo"/>
    <s v="Primer Pago - Oxfam Guatemala"/>
    <s v="D-2025-11-13-26176"/>
  </r>
  <r>
    <d v="2025-11-14T00:00:00"/>
    <s v="Gastos de viajes U$S Yaiza - 2025"/>
    <s v="I-2024-06315"/>
    <s v="UE Redes Chaco - Coordinación del proyecto (Yaiza Reid Rata) - año II"/>
    <x v="0"/>
    <x v="56"/>
    <x v="0"/>
    <s v="Co-inversor - Fundación Avina (FA)"/>
    <x v="0"/>
    <x v="0"/>
    <x v="0"/>
    <s v="Consultoría: Implementación de Programas"/>
    <s v="Argentina"/>
    <s v="US Dollar"/>
    <n v="285.18"/>
    <n v="285.18"/>
    <s v="Pago Completo"/>
    <s v="Gastos de viajes U$S Yaiza - 2025"/>
    <s v="D-2025-11-13-26181"/>
  </r>
  <r>
    <d v="2025-11-14T00:00:00"/>
    <s v="Reintegro gastos YRR BA"/>
    <s v="I-2024-06315"/>
    <s v="UE Redes Chaco - Coordinación del proyecto (Yaiza Reid Rata) - año II"/>
    <x v="0"/>
    <x v="56"/>
    <x v="0"/>
    <s v="Co-inversor - Fundación Avina (FA)"/>
    <x v="0"/>
    <x v="0"/>
    <x v="0"/>
    <s v="Consultoría: Implementación de Programas"/>
    <s v="Argentina"/>
    <s v="Pesos Argentinos"/>
    <n v="366580.78"/>
    <n v="261.27999999999997"/>
    <s v="Pago Completo"/>
    <s v="Reintegro gastos YRR BA"/>
    <s v="D-2025-11-07-26149"/>
  </r>
  <r>
    <d v="2025-11-17T00:00:00"/>
    <s v="Payment 2 _ Solidarity AA_ Alianza 1506 - OSF"/>
    <s v="I-2025-07272"/>
    <s v="FORGE: Solidarity Center"/>
    <x v="4"/>
    <x v="29"/>
    <x v="2"/>
    <s v="Co-inversor - Avina Americas (AA)"/>
    <x v="3"/>
    <x v="7"/>
    <x v="7"/>
    <s v="Donación efectivo más de U$D 3K y menos de U$D 50K"/>
    <s v="Honduras"/>
    <s v="US Dollar"/>
    <n v="6600"/>
    <n v="6600"/>
    <s v="Pago Completo"/>
    <s v="Payment 2 _ Solidarity AA_ Alianza 1506 - OSF"/>
    <s v="D-2025-11-17-26193"/>
  </r>
  <r>
    <d v="2025-11-17T00:00:00"/>
    <s v="Desembolso Único  I-07280"/>
    <s v="I-2025-07280"/>
    <s v="Amazonía: WTT - Congresso Futuro PanAmazônia"/>
    <x v="2"/>
    <x v="103"/>
    <x v="0"/>
    <s v="Avina Americas – Fundación Avina (AA-FA)"/>
    <x v="0"/>
    <x v="11"/>
    <x v="11"/>
    <s v="Consultoría: Inversiones"/>
    <s v="Ecuador"/>
    <s v="US Dollar"/>
    <n v="6000"/>
    <n v="6000"/>
    <s v="Pago Completo"/>
    <s v="Desembolso Único  I-07280"/>
    <s v="D-2025-11-14-26184"/>
  </r>
  <r>
    <d v="2025-11-17T00:00:00"/>
    <s v="Payment 1 _ Solidarity AA_ Alianza 1632 - Wallace"/>
    <s v="I-2025-07272"/>
    <s v="FORGE: Solidarity Center"/>
    <x v="4"/>
    <x v="91"/>
    <x v="2"/>
    <s v="Co-inversor - Avina Americas (AA)"/>
    <x v="3"/>
    <x v="7"/>
    <x v="7"/>
    <s v="Donación efectivo más de U$D 3K y menos de U$D 50K"/>
    <s v="Honduras"/>
    <s v="US Dollar"/>
    <n v="43400"/>
    <n v="43400"/>
    <s v="Pago Completo"/>
    <s v="Payment 1 _ Solidarity AA_ Alianza 1632 - Wallace"/>
    <s v="D-2025-11-17-26191"/>
  </r>
  <r>
    <d v="2025-11-17T00:00:00"/>
    <s v="Fac 64988 Allegrotours - Hospedaje Barranquilla - Miriam Priotti"/>
    <s v="I-2025-06975"/>
    <s v="Lazos de Agua: Especialista en Cambio de Comportamiento"/>
    <x v="2"/>
    <x v="105"/>
    <x v="0"/>
    <s v="Avina Americas – Fundación Avina (AA-FA)"/>
    <x v="4"/>
    <x v="12"/>
    <x v="12"/>
    <s v="Consultoría: Implementación de Programas"/>
    <s v="Argentina"/>
    <s v="US Dollar"/>
    <n v="465.15"/>
    <n v="465.15"/>
    <s v="Pago Completo"/>
    <s v="Fac 64988 Allegrotours - Hospedaje Barranquilla - Miriam Priotti"/>
    <s v="D-2025-11-17-26194"/>
  </r>
  <r>
    <d v="2025-11-18T00:00:00"/>
    <s v="Honorarios Noviembre 2025 Mirana"/>
    <s v="I-2025-06857"/>
    <s v="Equipo: Consultoría de Coordinación Programática África - Mirana Njakatiana"/>
    <x v="2"/>
    <x v="106"/>
    <x v="0"/>
    <s v="Co-inversor - Fundación Avina (FA)"/>
    <x v="3"/>
    <x v="9"/>
    <x v="9"/>
    <s v="Consultoría: Implementación de Programas"/>
    <s v="Global"/>
    <s v="Malagasy Ariary"/>
    <n v="18972176.5"/>
    <n v="4045.24"/>
    <s v="Pago Completo"/>
    <s v="Honorarios Noviembre 2025 Mirana"/>
    <s v="D-2025-11-17-26192"/>
  </r>
  <r>
    <d v="2025-11-18T00:00:00"/>
    <s v="Desembolso por Acuerdo SAFE"/>
    <s v="I-2025-07345"/>
    <s v="SEVA: finanzas regenerativas"/>
    <x v="2"/>
    <x v="90"/>
    <x v="0"/>
    <s v="Co-inversor - Fundación Avina (FA)"/>
    <x v="1"/>
    <x v="26"/>
    <x v="28"/>
    <s v="Cooperación Financiera Reembolsable"/>
    <m/>
    <s v="US Dollar"/>
    <n v="10000"/>
    <n v="10000"/>
    <s v="Pago Completo"/>
    <s v="Desembolso por Acuerdo SAFE"/>
    <s v="D-2025-11-17-26197"/>
  </r>
  <r>
    <d v="2025-11-18T00:00:00"/>
    <s v="Pago 2 - Mujer y Medio Ambiente"/>
    <s v="I-2025-06887"/>
    <s v="ICC: MUJER Y MEDIO AMBIENTE, A.C. México"/>
    <x v="2"/>
    <x v="106"/>
    <x v="0"/>
    <s v="Co-inversor - Fundación Avina (FA)"/>
    <x v="3"/>
    <x v="3"/>
    <x v="3"/>
    <s v="Donación efectivo más de U$D 3K y menos de U$D 50K"/>
    <s v="México"/>
    <s v="US Dollar"/>
    <n v="12000"/>
    <n v="12000"/>
    <s v="Pago Completo"/>
    <s v="Pago 2 - Mujer y Medio Ambiente"/>
    <s v="D-2025-11-14-26187"/>
  </r>
  <r>
    <d v="2025-11-18T00:00:00"/>
    <s v="Desembolso 2"/>
    <s v="I-2024-06562"/>
    <s v="POV BOL - Nativa: Conectando el territorio II"/>
    <x v="2"/>
    <x v="40"/>
    <x v="0"/>
    <s v="Co-inversor - Fundación Avina (FA)"/>
    <x v="0"/>
    <x v="11"/>
    <x v="11"/>
    <s v="Donación efectivo más de U$D 3K y menos de U$D 50K"/>
    <s v="Bolivia"/>
    <s v="US Dollar"/>
    <n v="6400"/>
    <n v="6400"/>
    <s v="Pago Completo"/>
    <s v="Desembolso 2"/>
    <s v="D-2025-11-12-26174"/>
  </r>
  <r>
    <d v="2025-11-19T00:00:00"/>
    <s v="Pago 16 Jerson I-5430"/>
    <s v="I-2022-05430"/>
    <s v="ASDI: Consultoría Honduras Jerson Muñoz"/>
    <x v="2"/>
    <x v="5"/>
    <x v="0"/>
    <s v="Co-inversor - Fundación Avina (FA)"/>
    <x v="3"/>
    <x v="9"/>
    <x v="9"/>
    <s v="Consultoría: Implementación de Programas"/>
    <s v="Honduras"/>
    <s v="Lempiras Hondureñas"/>
    <n v="128580.6"/>
    <n v="4892.2299999999996"/>
    <s v="Pago Completo"/>
    <s v="Pago 16 Jerson I-5430"/>
    <s v="D-2025-11-18-26213"/>
  </r>
  <r>
    <d v="2025-11-19T00:00:00"/>
    <s v="Certify Gracyane - UFOPA 28 a 30.10.25"/>
    <s v="I-2025-06814"/>
    <s v="WTT GER - Viagens 2025 - Via Aérea e adiantamentos"/>
    <x v="3"/>
    <x v="42"/>
    <x v="1"/>
    <s v="WTT Institucional"/>
    <x v="2"/>
    <x v="2"/>
    <x v="2"/>
    <s v="Contratación de servicios/Viajes/Hoteles/Viáticos"/>
    <s v="Brasil"/>
    <s v="Reales"/>
    <n v="507.65"/>
    <n v="96.11"/>
    <s v="Pago Completo"/>
    <s v="Certify Gracyane - UFOPA 28 a 30.10.25"/>
    <s v="D-2025-11-17-26201"/>
  </r>
  <r>
    <d v="2025-11-19T00:00:00"/>
    <s v="Honorário Septiembre- Lara Vaz"/>
    <s v="I-2024-06591"/>
    <s v="GCF BRA | Consultoria Genero e Diversidade - Lara Vaz"/>
    <x v="2"/>
    <x v="2"/>
    <x v="0"/>
    <s v="Co-inversor - Fundación Avina (FA)"/>
    <x v="0"/>
    <x v="0"/>
    <x v="0"/>
    <s v="Consultoría: Implementación de Programas"/>
    <s v="Brasil"/>
    <s v="Reales"/>
    <n v="7862.25"/>
    <n v="1461.52"/>
    <s v="Pago Completo"/>
    <s v="Honorário Septiembre- Lara Vaz"/>
    <s v="D-2025-11-14-26186"/>
  </r>
  <r>
    <d v="2025-11-19T00:00:00"/>
    <s v="NF 16 ref. 6 Pago Especialista Ciência Tec. Inov. - Maria Angélica"/>
    <s v="I-2025-06829"/>
    <s v="WTT Especialista em Ciência, Tecn. e Inovação - Maria Angélica"/>
    <x v="3"/>
    <x v="69"/>
    <x v="1"/>
    <s v="WTT Institucional"/>
    <x v="2"/>
    <x v="2"/>
    <x v="2"/>
    <s v="Consultoría: Implementación de Programas"/>
    <s v="Brasil"/>
    <s v="Reales"/>
    <n v="7095.41"/>
    <n v="1330.15"/>
    <s v="Pago Completo"/>
    <s v="NF 16 ref. 6 Pago Especialista Ciência Tec. Inov. - Maria Angélica"/>
    <s v="D-2025-11-18-26206"/>
  </r>
  <r>
    <d v="2025-11-19T00:00:00"/>
    <s v="NF 16 ref. 6 Pago Especialista Ciência Tec. Inov. - Maria Angélica"/>
    <s v="I-2025-06829"/>
    <s v="WTT Especialista em Ciência, Tecn. e Inovação - Maria Angélica"/>
    <x v="3"/>
    <x v="42"/>
    <x v="1"/>
    <s v="WTT Institucional"/>
    <x v="2"/>
    <x v="2"/>
    <x v="2"/>
    <s v="Consultoría: Implementación de Programas"/>
    <s v="Brasil"/>
    <s v="Reales"/>
    <n v="25209.16"/>
    <n v="4725.8599999999997"/>
    <s v="Pago Completo"/>
    <s v="NF 16 ref. 6 Pago Especialista Ciência Tec. Inov. - Maria Angélica"/>
    <s v="D-2025-11-18-26204"/>
  </r>
  <r>
    <d v="2025-11-19T00:00:00"/>
    <s v="Certify Angelica - Formação de aliados Marajó"/>
    <s v="I-2025-06814"/>
    <s v="WTT GER - Viagens 2025 - Via Aérea e adiantamentos"/>
    <x v="3"/>
    <x v="136"/>
    <x v="1"/>
    <s v="Fundación Avina - WTT (FA-WTT)"/>
    <x v="2"/>
    <x v="2"/>
    <x v="2"/>
    <s v="Contratación de servicios/Viajes/Hoteles/Viáticos"/>
    <s v="Brasil"/>
    <s v="Reales"/>
    <n v="554.08000000000004"/>
    <n v="104.91"/>
    <s v="Pago Completo"/>
    <s v="Certify Angelica - Formação de aliados Marajó"/>
    <s v="D-2025-11-17-26199"/>
  </r>
  <r>
    <d v="2025-11-19T00:00:00"/>
    <s v="Certify Jessyca - Formação de aliados Marajó"/>
    <s v="I-2025-06814"/>
    <s v="WTT GER - Viagens 2025 - Via Aérea e adiantamentos"/>
    <x v="3"/>
    <x v="136"/>
    <x v="1"/>
    <s v="Fundación Avina - WTT (FA-WTT)"/>
    <x v="2"/>
    <x v="2"/>
    <x v="2"/>
    <s v="Contratación de servicios/Viajes/Hoteles/Viáticos"/>
    <s v="Brasil"/>
    <s v="Reales"/>
    <n v="687.33"/>
    <n v="130.13"/>
    <s v="Pago Completo"/>
    <s v="Certify Jessyca - Formação de aliados Marajó"/>
    <s v="D-2025-11-17-26200"/>
  </r>
  <r>
    <d v="2025-11-19T00:00:00"/>
    <s v="NF 16 ref. 3 Aditivo Pago 1 - Programa Políticas - Mariana Brito"/>
    <s v="I-2024-06566"/>
    <s v="WTT POL - Consultora - Mariana Brito"/>
    <x v="3"/>
    <x v="114"/>
    <x v="1"/>
    <s v="WTT Institucional"/>
    <x v="2"/>
    <x v="2"/>
    <x v="2"/>
    <s v="Consultoría: Implementación de Programas"/>
    <s v="Brasil"/>
    <s v="Reales"/>
    <n v="12000"/>
    <n v="2249.59"/>
    <s v="Pago Completo"/>
    <s v="NF 16 ref. 3 Aditivo Pago 1 - Programa Políticas - Mariana Brito"/>
    <s v="D-2025-11-17-26198"/>
  </r>
  <r>
    <d v="2025-11-19T00:00:00"/>
    <s v="Desembolso 2/2 (30%) - Coop. Yariguarenda"/>
    <s v="I-2025-06851"/>
    <s v="UE Redes Chaco - fondos de innovación (Coop. Yariguarenda)"/>
    <x v="0"/>
    <x v="56"/>
    <x v="0"/>
    <s v="Co-inversor - Fundación Avina (FA)"/>
    <x v="0"/>
    <x v="11"/>
    <x v="11"/>
    <s v="Donación efectivo más de U$D 50K"/>
    <s v="Argentina"/>
    <s v="Pesos Argentinos"/>
    <n v="20865000"/>
    <n v="14776.91"/>
    <s v="Pago Completo"/>
    <s v="Desembolso 2/2 (30%) - Coop. Yariguarenda"/>
    <s v="D-2025-11-18-26212"/>
  </r>
  <r>
    <d v="2025-11-19T00:00:00"/>
    <s v="I-2024-06353 Pago II - IZWI"/>
    <s v="I-2024-06353"/>
    <s v="DAWF IZWI Domestic Workers Alliance"/>
    <x v="4"/>
    <x v="28"/>
    <x v="2"/>
    <s v="Co-inversor - Avina Americas (AA)"/>
    <x v="3"/>
    <x v="7"/>
    <x v="7"/>
    <s v="Donación efectivo más de U$D 3K y menos de U$D 50K"/>
    <s v="Sudáfrica"/>
    <s v="US Dollar"/>
    <n v="12500"/>
    <n v="12500"/>
    <s v="Pago Completo"/>
    <s v="I-2024-06353 Pago II - IZWI"/>
    <s v="D-2025-11-19-26227"/>
  </r>
  <r>
    <d v="2025-11-19T00:00:00"/>
    <s v="NF 16 ref. 6 Pago Especialista Ciência Tec. Inov. - Maria Angélica"/>
    <s v="I-2025-06829"/>
    <s v="WTT Especialista em Ciência, Tecn. e Inovação - Maria Angélica"/>
    <x v="3"/>
    <x v="114"/>
    <x v="1"/>
    <s v="WTT Institucional"/>
    <x v="2"/>
    <x v="2"/>
    <x v="2"/>
    <s v="Consultoría: Implementación de Programas"/>
    <s v="Brasil"/>
    <s v="Reales"/>
    <n v="2790.84"/>
    <n v="523.19000000000005"/>
    <s v="Pago Completo"/>
    <s v="NF 16 ref. 6 Pago Especialista Ciência Tec. Inov. - Maria Angélica"/>
    <s v="D-2025-11-18-26205"/>
  </r>
  <r>
    <d v="2025-11-19T00:00:00"/>
    <s v="NO PAGAR - Imposto Locação de imóvel agenda Marajó e COP30"/>
    <s v="I-2024-06190"/>
    <s v="GCF BRA | Eventos e Viagens - Projeto Marajó"/>
    <x v="5"/>
    <x v="2"/>
    <x v="0"/>
    <s v="Co-inversor - Fundación Avina (FA)"/>
    <x v="0"/>
    <x v="11"/>
    <x v="11"/>
    <s v="Organizado por Avina"/>
    <s v="Brasil"/>
    <s v="Reales"/>
    <n v="17712.099999999999"/>
    <n v="3320.42"/>
    <s v="Pago Completo"/>
    <s v="NO PAGAR - Imposto Locação de imóvel agenda Marajó e COP30"/>
    <s v="D-2025-11-26-26300"/>
  </r>
  <r>
    <d v="2025-11-19T00:00:00"/>
    <s v="Desembolso único COIAB I-7260"/>
    <s v="I-2025-07260"/>
    <s v="Amazonía: COICA - Pré COP Indigena"/>
    <x v="4"/>
    <x v="86"/>
    <x v="2"/>
    <s v="Co-inversor - Avina Americas (AA)"/>
    <x v="0"/>
    <x v="6"/>
    <x v="6"/>
    <s v="Donación efectivo más de U$D 3K y menos de U$D 50K"/>
    <s v="Ecuador"/>
    <s v="US Dollar"/>
    <n v="30000"/>
    <n v="30000"/>
    <s v="Pago Completo"/>
    <s v="Desembolso único COIAB I-7260"/>
    <s v="D-2025-11-18-26208"/>
  </r>
  <r>
    <d v="2025-11-19T00:00:00"/>
    <s v="NF 36 ref. Pago 6 - Comunicação WTT - Mariana Brimdjam"/>
    <s v="I-2025-06828"/>
    <s v="WTT COM - Consultora - Mariana Ribeiro Brimdjam"/>
    <x v="3"/>
    <x v="114"/>
    <x v="1"/>
    <s v="WTT Institucional"/>
    <x v="2"/>
    <x v="2"/>
    <x v="2"/>
    <s v="Consultoría: Implementación de Programas"/>
    <s v="Brasil"/>
    <s v="Reales"/>
    <n v="12600"/>
    <n v="2362.0700000000002"/>
    <s v="Pago Completo"/>
    <s v="NF 36 ref. Pago 6 - Comunicação WTT - Mariana Brimdjam"/>
    <s v="D-2025-11-17-26188"/>
  </r>
  <r>
    <d v="2025-11-19T00:00:00"/>
    <s v="NF 3 ref. 1 Aditivo Pago 1 Gestor PD&amp;I - Renata Bueloni"/>
    <s v="I-2025-07031"/>
    <s v="WTT Gestor Científico PD&amp;I - Renata H. Bueloni | 2025"/>
    <x v="3"/>
    <x v="42"/>
    <x v="1"/>
    <s v="WTT Institucional"/>
    <x v="2"/>
    <x v="2"/>
    <x v="2"/>
    <s v="Consultoría: Implementación de Programas"/>
    <s v="Brasil"/>
    <s v="Reales"/>
    <n v="3739.15"/>
    <n v="700.96"/>
    <s v="Pago Completo"/>
    <s v="NF 3 ref. 1 Aditivo Pago 1 Gestor PD&amp;I - Renata Bueloni"/>
    <s v="D-2025-11-18-26202"/>
  </r>
  <r>
    <d v="2025-11-19T00:00:00"/>
    <s v="NF 3 ref. 1 Aditivo Pago 1 Gestor PD&amp;I - Renata Bueloni"/>
    <s v="I-2025-07031"/>
    <s v="WTT Gestor Científico PD&amp;I - Renata H. Bueloni | 2025"/>
    <x v="3"/>
    <x v="69"/>
    <x v="1"/>
    <s v="WTT Institucional"/>
    <x v="2"/>
    <x v="2"/>
    <x v="2"/>
    <s v="Consultoría: Implementación de Programas"/>
    <s v="Brasil"/>
    <s v="Reales"/>
    <n v="29260.85"/>
    <n v="5485.42"/>
    <s v="Pago Completo"/>
    <s v="NF 3 ref. 1 Aditivo Pago 1 Gestor PD&amp;I - Renata Bueloni"/>
    <s v="D-2025-11-18-26203"/>
  </r>
  <r>
    <d v="2025-11-20T00:00:00"/>
    <s v="UE Mx - Enmienda I - 1er dmb 2025 - PRODESC"/>
    <s v="I-2024-06126"/>
    <s v="UE Mx: PRODESC - NDICI CSO/2023/450-034"/>
    <x v="6"/>
    <x v="100"/>
    <x v="0"/>
    <s v="Co-inversor - Fundación Avina (FA)"/>
    <x v="3"/>
    <x v="3"/>
    <x v="3"/>
    <s v="Donación efectivo más de U$D 50K"/>
    <s v="México"/>
    <s v="Pesos Mexicanos"/>
    <n v="1169903.07"/>
    <n v="63789.7"/>
    <s v="Pago Completo"/>
    <s v="UE Mx - Enmienda I - 1er dmb 2025 - PRODESC"/>
    <s v="D-2025-11-04-26112"/>
  </r>
  <r>
    <d v="2025-11-20T00:00:00"/>
    <s v="Fac 65556 Allegrotours - Pasaje Aerea Asunción Miriam Priotti"/>
    <s v="I-2025-06975"/>
    <s v="Lazos de Agua: Especialista en Cambio de Comportamiento"/>
    <x v="2"/>
    <x v="121"/>
    <x v="0"/>
    <s v="Co-inversor - Fundación Avina (FA)"/>
    <x v="4"/>
    <x v="12"/>
    <x v="12"/>
    <s v="Consultoría: Implementación de Programas"/>
    <s v="Argentina"/>
    <s v="US Dollar"/>
    <n v="781"/>
    <n v="781"/>
    <s v="Pago Completo"/>
    <s v="Fac 65556 Allegrotours - Pasaje Aerea Asunción Miriam Priotti"/>
    <s v="D-2025-11-17-26195"/>
  </r>
  <r>
    <d v="2025-11-20T00:00:00"/>
    <s v="Invoice 390 - Pago1 parte DOW - Perceptual Advisors"/>
    <s v="I-2025-07043"/>
    <s v="ECI – C4 - Escuela de Influencers sociales"/>
    <x v="4"/>
    <x v="32"/>
    <x v="2"/>
    <s v="Co-inversor - Avina Americas (AA)"/>
    <x v="6"/>
    <x v="19"/>
    <x v="19"/>
    <s v="Consultoría: Contratación de servicios/Otros"/>
    <s v="Ecuador"/>
    <s v="US Dollar"/>
    <n v="5000"/>
    <n v="5000"/>
    <s v="Pago Completo"/>
    <s v="Invoice 390 - Pago1 parte DOW - Perceptual Advisors"/>
    <s v="D-2025-11-20-26236"/>
  </r>
  <r>
    <d v="2025-11-20T00:00:00"/>
    <s v="Honorarios noviembre 2025"/>
    <s v="I-2024-06293"/>
    <s v="SURGE | Consultoria de Monitoreo e Evaluación | Eva Villanueva"/>
    <x v="2"/>
    <x v="61"/>
    <x v="0"/>
    <s v="Avina Americas – Fundación Avina (AA-FA)"/>
    <x v="5"/>
    <x v="16"/>
    <x v="16"/>
    <s v="Consultoría: Implementación de Programas"/>
    <s v="México"/>
    <s v="Pesos Mexicanos"/>
    <n v="36474"/>
    <n v="1993.11"/>
    <s v="Pago Completo"/>
    <s v="Honorarios noviembre 2025"/>
    <s v="D-2025-11-19-26216"/>
  </r>
  <r>
    <d v="2025-11-20T00:00:00"/>
    <s v="Fac 5 Marvson Andrade - Consultoría"/>
    <s v="I-2025-06864"/>
    <s v="Águas do Marajó: Consultoría articulación de campo y sistematización de datos"/>
    <x v="2"/>
    <x v="67"/>
    <x v="0"/>
    <s v="Co-inversor - Fundación Avina (FA)"/>
    <x v="4"/>
    <x v="12"/>
    <x v="12"/>
    <s v="Consultoría: Implementación de Programas"/>
    <s v="Brasil"/>
    <s v="Reales"/>
    <n v="14000"/>
    <n v="2650.66"/>
    <s v="Pago Completo"/>
    <s v="Fac 5 Marvson Andrade - Consultoría"/>
    <s v="D-2025-11-19-26230"/>
  </r>
  <r>
    <d v="2025-11-20T00:00:00"/>
    <s v="Pago 1/4"/>
    <s v="I-2025-07333"/>
    <s v="UE Redes Chaco -  Evaluación intermedia"/>
    <x v="0"/>
    <x v="56"/>
    <x v="0"/>
    <s v="Co-inversor - Fundación Avina (FA)"/>
    <x v="0"/>
    <x v="11"/>
    <x v="11"/>
    <s v="Consultoría: Inversiones"/>
    <s v="Argentina"/>
    <s v="US Dollar"/>
    <n v="2000"/>
    <n v="2000"/>
    <s v="Pago Completo"/>
    <s v="Pago 1/4"/>
    <s v="D-2025-11-20-26234"/>
  </r>
  <r>
    <d v="2025-11-20T00:00:00"/>
    <s v="Fac 66209 Allegrotours - Hospedaje Asunción Miriam Priotti"/>
    <s v="I-2025-06975"/>
    <s v="Lazos de Agua: Especialista en Cambio de Comportamiento"/>
    <x v="2"/>
    <x v="121"/>
    <x v="0"/>
    <s v="Co-inversor - Fundación Avina (FA)"/>
    <x v="4"/>
    <x v="12"/>
    <x v="12"/>
    <s v="Consultoría: Implementación de Programas"/>
    <s v="Argentina"/>
    <s v="US Dollar"/>
    <n v="446"/>
    <n v="446"/>
    <s v="Pago Completo"/>
    <s v="Fac 66209 Allegrotours - Hospedaje Asunción Miriam Priotti"/>
    <s v="D-2025-11-17-26196"/>
  </r>
  <r>
    <d v="2025-11-20T00:00:00"/>
    <s v="001-25 Diego Luna - Pago 1/2"/>
    <s v="I-2025-07222"/>
    <s v="EH2030: Debate Presidencial Futuro del Agua -Consultoría Diego Luna"/>
    <x v="2"/>
    <x v="27"/>
    <x v="0"/>
    <s v="Co-inversor - Fundación Avina (FA)"/>
    <x v="4"/>
    <x v="4"/>
    <x v="4"/>
    <s v="Consultoría: Contratación de servicios/Otros"/>
    <s v="Chile"/>
    <s v="US Dollar"/>
    <n v="1200"/>
    <n v="1200"/>
    <s v="Pago Completo"/>
    <s v="001-25 Diego Luna - Pago 1/2"/>
    <s v="D-2025-11-19-26225"/>
  </r>
  <r>
    <d v="2025-11-20T00:00:00"/>
    <s v="Pago unico | Consultoría Promoción Humana, AC"/>
    <s v="I-2025-07177"/>
    <s v="SURGE | Políticas de búsqueda de personas desaparecidas | Pro-Teje, Redes de Protección Comunitaria A.C."/>
    <x v="2"/>
    <x v="127"/>
    <x v="0"/>
    <s v="Avina Americas – Fundación Avina (AA-FA)"/>
    <x v="5"/>
    <x v="5"/>
    <x v="5"/>
    <s v="Donación efectivo más de U$D 3K y menos de U$D 50K"/>
    <s v="México"/>
    <s v="US Dollar"/>
    <n v="49972"/>
    <n v="49972"/>
    <s v="Pago Completo"/>
    <s v="Pago unico | Consultoría Promoción Humana, AC"/>
    <s v="D-2025-11-19-26231"/>
  </r>
  <r>
    <d v="2025-11-20T00:00:00"/>
    <s v="Pago Arancia Travel"/>
    <s v="I-2025-07340"/>
    <s v="Impulsouth II: Participación de 3 grantees en COP30"/>
    <x v="2"/>
    <x v="63"/>
    <x v="0"/>
    <s v="Co-inversor - Fundación Avina (FA)"/>
    <x v="7"/>
    <x v="22"/>
    <x v="22"/>
    <s v="Contratación de servicios/Viajes/Hoteles/Viáticos"/>
    <m/>
    <s v="US Dollar"/>
    <n v="8700"/>
    <n v="8700"/>
    <s v="Pago Completo"/>
    <s v="Pago Arancia Travel"/>
    <s v="D-2025-11-05-26125"/>
  </r>
  <r>
    <d v="2025-11-20T00:00:00"/>
    <s v="Enmienda Prod. Nativas"/>
    <s v="I-2025-06850"/>
    <s v="UE Redes Chaco - fondos de innovación (Producciones Nativas)"/>
    <x v="0"/>
    <x v="56"/>
    <x v="0"/>
    <s v="Co-inversor - Fundación Avina (FA)"/>
    <x v="0"/>
    <x v="11"/>
    <x v="11"/>
    <s v="Donación efectivo más de U$D 50K"/>
    <s v="Argentina"/>
    <s v="Pesos Argentinos"/>
    <n v="5000000"/>
    <n v="3541.08"/>
    <s v="Pago Completo"/>
    <s v="Enmienda Prod. Nativas"/>
    <s v="D-2025-11-20-26232"/>
  </r>
  <r>
    <d v="2025-11-20T00:00:00"/>
    <s v="Pago por PAGERS SURGE | Agencia comunicacion"/>
    <s v="I-2023-05846"/>
    <s v="SURGE | Redes sociales y productos de comunicación"/>
    <x v="2"/>
    <x v="127"/>
    <x v="0"/>
    <s v="Avina Americas – Fundación Avina (AA-FA)"/>
    <x v="5"/>
    <x v="5"/>
    <x v="5"/>
    <s v="Consultoría: Contratación de servicios/Otros"/>
    <s v="México"/>
    <s v="US Dollar"/>
    <n v="600"/>
    <n v="600"/>
    <s v="Pago Completo"/>
    <s v="Pago por PAGERS SURGE | Agencia comunicacion"/>
    <s v="D-2025-11-19-26228"/>
  </r>
  <r>
    <d v="2025-11-20T00:00:00"/>
    <s v="2nd payment Gissele Flores"/>
    <s v="I-2025-07115"/>
    <s v="Impulsouth II: JTL&amp;I Grants - Gissele Flores - Ecuador"/>
    <x v="2"/>
    <x v="63"/>
    <x v="0"/>
    <s v="Co-inversor - Fundación Avina (FA)"/>
    <x v="7"/>
    <x v="22"/>
    <x v="25"/>
    <s v="Donación efectivo más de U$D 3K y menos de U$D 50K"/>
    <s v="Ecuador"/>
    <s v="US Dollar"/>
    <n v="2000"/>
    <n v="2000"/>
    <s v="Pago Completo"/>
    <s v="2nd payment Gissele Flores"/>
    <s v="D-2025-11-19-26217"/>
  </r>
  <r>
    <d v="2025-11-20T00:00:00"/>
    <s v="001-25 Diego Luna - Pago 2/2"/>
    <s v="I-2025-07222"/>
    <s v="EH2030: Debate Presidencial Futuro del Agua -Consultoría Diego Luna"/>
    <x v="2"/>
    <x v="27"/>
    <x v="0"/>
    <s v="Co-inversor - Fundación Avina (FA)"/>
    <x v="4"/>
    <x v="4"/>
    <x v="4"/>
    <s v="Consultoría: Contratación de servicios/Otros"/>
    <s v="Chile"/>
    <s v="US Dollar"/>
    <n v="2000"/>
    <n v="2000"/>
    <s v="Pago Completo"/>
    <s v="001-25 Diego Luna - Pago 2/2"/>
    <s v="D-2025-11-19-26226"/>
  </r>
  <r>
    <d v="2025-11-20T00:00:00"/>
    <s v="Invoice 390 - Pago1 parte CTL - Perceptual Advisors"/>
    <s v="I-2025-07043"/>
    <s v="ECI – C4 - Escuela de Influencers sociales"/>
    <x v="4"/>
    <x v="97"/>
    <x v="2"/>
    <s v="Co-inversor - Avina Americas (AA)"/>
    <x v="6"/>
    <x v="19"/>
    <x v="19"/>
    <s v="Consultoría: Contratación de servicios/Otros"/>
    <s v="Ecuador"/>
    <s v="US Dollar"/>
    <n v="7000"/>
    <n v="7000"/>
    <s v="Pago Completo"/>
    <s v="Invoice 390 - Pago1 parte CTL - Perceptual Advisors"/>
    <s v="D-2025-11-20-26237"/>
  </r>
  <r>
    <d v="2025-11-20T00:00:00"/>
    <s v="FC 67423 - Vuelo Eva Duarte"/>
    <s v="I-2024-06154"/>
    <s v="Biomas II :  Apoio à Coordenação Programática (Eva Eduarda)"/>
    <x v="2"/>
    <x v="103"/>
    <x v="0"/>
    <s v="Avina Americas – Fundación Avina (AA-FA)"/>
    <x v="0"/>
    <x v="0"/>
    <x v="0"/>
    <s v="Consultoría: Implementación de Programas"/>
    <s v="Brasil"/>
    <s v="US Dollar"/>
    <n v="265.5"/>
    <n v="265.5"/>
    <s v="Pago Completo"/>
    <s v="FC 67423 - Vuelo Eva Duarte"/>
    <s v="D-2025-11-14-26185"/>
  </r>
  <r>
    <d v="2025-11-20T00:00:00"/>
    <s v="L Passos - Consultoría"/>
    <s v="I-2025-07387"/>
    <s v="Aliados por el Agua Fase II - Consultoría Programática"/>
    <x v="2"/>
    <x v="138"/>
    <x v="0"/>
    <s v="Co-inversor - Fundación Avina (FA)"/>
    <x v="4"/>
    <x v="12"/>
    <x v="12"/>
    <s v="Consultoría: Implementación de Programas"/>
    <m/>
    <s v="Reales"/>
    <n v="37122.400000000001"/>
    <n v="7028.49"/>
    <s v="Pago Completo"/>
    <s v="L Passos - Consultoría"/>
    <s v="D-2025-11-20-26240"/>
  </r>
  <r>
    <d v="2025-11-21T00:00:00"/>
    <s v="Pago Unico _ ICC: Pasaje COP30"/>
    <s v="I-2025-07324"/>
    <s v="ICC: Pasaje COP30"/>
    <x v="2"/>
    <x v="106"/>
    <x v="0"/>
    <s v="Co-inversor - Fundación Avina (FA)"/>
    <x v="3"/>
    <x v="3"/>
    <x v="3"/>
    <s v="Contratación de servicios/Viajes/Hoteles/Viáticos"/>
    <m/>
    <s v="US Dollar"/>
    <n v="1808"/>
    <n v="1808"/>
    <s v="Pago Completo"/>
    <s v="Pago Unico _ ICC: Pasaje COP30"/>
    <s v="D-2025-11-20-26235"/>
  </r>
  <r>
    <d v="2025-11-21T00:00:00"/>
    <s v="Fac 00100001090000000003 - María Fernanda Vargas - Consultoría"/>
    <s v="I-2024-06645"/>
    <s v="CARSI IV - Consultoría de Incidencia"/>
    <x v="2"/>
    <x v="133"/>
    <x v="0"/>
    <s v="Co-inversor - Fundación Avina (FA)"/>
    <x v="4"/>
    <x v="4"/>
    <x v="4"/>
    <s v="Consultoría: Contratación de servicios/Otros"/>
    <s v="Costa Rica"/>
    <s v="US Dollar"/>
    <n v="1000"/>
    <n v="1000"/>
    <s v="Pago Completo"/>
    <s v="Fac 00100001090000000003 - María Fernanda Vargas - Consultoría"/>
    <s v="D-2025-11-20-26233"/>
  </r>
  <r>
    <d v="2025-11-21T00:00:00"/>
    <s v="Pago Noviembre 2025 Pamela"/>
    <s v="I-2024-06568"/>
    <s v="Andes Resiliente II: Consultoría técnica Pamela Olmedo"/>
    <x v="2"/>
    <x v="132"/>
    <x v="0"/>
    <s v="Co-inversor - Fundación Avina (FA)"/>
    <x v="7"/>
    <x v="14"/>
    <x v="14"/>
    <s v="Consultoría: Implementación de Programas"/>
    <s v="Ecuador"/>
    <s v="US Dollar"/>
    <n v="3216.96"/>
    <n v="3216.96"/>
    <s v="Pago Completo"/>
    <s v="Pago Noviembre 2025 Pamela"/>
    <s v="D-2025-11-19-26218"/>
  </r>
  <r>
    <d v="2025-11-21T00:00:00"/>
    <s v="18 Honorarios Ana Maria Noviembre 2025"/>
    <s v="I-2024-06261"/>
    <s v="Impulsouth II: Consultoría Comunicaciones Ana Maria Vela"/>
    <x v="2"/>
    <x v="63"/>
    <x v="0"/>
    <s v="Co-inversor - Fundación Avina (FA)"/>
    <x v="7"/>
    <x v="14"/>
    <x v="14"/>
    <s v="Consultoría: Implementación de Programas"/>
    <s v="Global"/>
    <s v="Nuevos Soles Peruanos"/>
    <n v="10000"/>
    <n v="2862.05"/>
    <s v="Pago Completo"/>
    <s v="18 Honorarios Ana Maria Noviembre 2025"/>
    <s v="D-2025-11-17-26190"/>
  </r>
  <r>
    <d v="2025-11-21T00:00:00"/>
    <s v="Reembolso Luciana Passos - Gastos de Reunião"/>
    <s v="I-2025-07164"/>
    <s v="Reunião de Equipe Água"/>
    <x v="2"/>
    <x v="27"/>
    <x v="0"/>
    <s v="Co-inversor - Fundación Avina (FA)"/>
    <x v="4"/>
    <x v="12"/>
    <x v="12"/>
    <s v="Contratación de servicios/Viajes/Hoteles/Viáticos"/>
    <s v="Brasil"/>
    <s v="US Dollar"/>
    <n v="44.01"/>
    <n v="44.01"/>
    <s v="Pago Completo"/>
    <s v="Reembolso Luciana Passos - Gastos de Reunião"/>
    <s v="D-2025-11-19-26222"/>
  </r>
  <r>
    <d v="2025-11-21T00:00:00"/>
    <s v="Honorário Novembro"/>
    <s v="I-2024-06739"/>
    <s v="GCF BRA | Administrative Consulting - Caroline Santos"/>
    <x v="2"/>
    <x v="2"/>
    <x v="0"/>
    <s v="Co-inversor - Fundación Avina (FA)"/>
    <x v="0"/>
    <x v="0"/>
    <x v="0"/>
    <s v="Consultoría: Implementación de Programas"/>
    <s v="Brasil"/>
    <s v="Reales"/>
    <n v="8500"/>
    <n v="1609.33"/>
    <s v="Pago Completo"/>
    <s v="Honorário Novembro"/>
    <s v="D-2025-11-20-26238"/>
  </r>
  <r>
    <d v="2025-11-21T00:00:00"/>
    <s v="Cuota 10/12 Paz Gonzalez"/>
    <s v="I-2024-06790"/>
    <s v="Avina: Consultoría Programática Biomas y Accion Climática (Paz Gonzalez)"/>
    <x v="2"/>
    <x v="101"/>
    <x v="0"/>
    <s v="Avina Americas – Fundación Avina (AA-FA)"/>
    <x v="7"/>
    <x v="14"/>
    <x v="14"/>
    <s v="Consultoría: Implementación de Programas"/>
    <s v="Argentina"/>
    <s v="Pesos Argentinos"/>
    <n v="4060347.3"/>
    <n v="2875.6"/>
    <s v="Pago Completo"/>
    <s v="Cuota 10/12 Paz Gonzalez"/>
    <s v="D-2025-11-18-26210"/>
  </r>
  <r>
    <d v="2025-11-21T00:00:00"/>
    <s v="Honorarios Carola Noviembre 2024"/>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Noviembre 2024"/>
    <s v="D-2025-11-18-26209"/>
  </r>
  <r>
    <d v="2025-11-21T00:00:00"/>
    <s v="Reembolso Luciana Passos - Reunião Tigre"/>
    <s v="I-2025-07164"/>
    <s v="Reunião de Equipe Água"/>
    <x v="2"/>
    <x v="27"/>
    <x v="0"/>
    <s v="Co-inversor - Fundación Avina (FA)"/>
    <x v="4"/>
    <x v="12"/>
    <x v="12"/>
    <s v="Contratación de servicios/Viajes/Hoteles/Viáticos"/>
    <s v="Brasil"/>
    <s v="US Dollar"/>
    <n v="128.58000000000001"/>
    <n v="128.58000000000001"/>
    <s v="Pago Completo"/>
    <s v="Reembolso Luciana Passos - Reunião Tigre"/>
    <s v="D-2025-11-19-26223"/>
  </r>
  <r>
    <d v="2025-11-24T00:00:00"/>
    <s v="Envío cartas certificadas FDR 1"/>
    <s v="I-2025-07326"/>
    <s v="FDR 2 - Gestión de cobranza"/>
    <x v="1"/>
    <x v="70"/>
    <x v="0"/>
    <s v="Co-inversor - Fundación Avina (FA)"/>
    <x v="1"/>
    <x v="26"/>
    <x v="28"/>
    <s v="Consultoría: Inversiones"/>
    <m/>
    <s v="Pesos Chilenos"/>
    <n v="73162"/>
    <n v="78.55"/>
    <s v="Pago Completo"/>
    <s v="Envío cartas certificadas FDR 1"/>
    <s v="D-2025-11-20-26241"/>
  </r>
  <r>
    <d v="2025-11-24T00:00:00"/>
    <s v="Fundación Bosques Nativos - Desembolso 1/2"/>
    <s v="I-2025-07300"/>
    <s v="Aliados por el Agua Fase II - Bosques Nativos"/>
    <x v="2"/>
    <x v="138"/>
    <x v="0"/>
    <s v="Co-inversor - Fundación Avina (FA)"/>
    <x v="4"/>
    <x v="4"/>
    <x v="4"/>
    <s v="Donación efectivo más de U$D 50K"/>
    <m/>
    <s v="US Dollar"/>
    <n v="118560"/>
    <n v="118560"/>
    <s v="Pago Completo"/>
    <s v="Fundación Bosques Nativos - Desembolso 1/2"/>
    <s v="D-2025-11-21-26242"/>
  </r>
  <r>
    <d v="2025-11-25T00:00:00"/>
    <s v="02 Honorarios Juan José Bernal."/>
    <s v="I-2025-07230"/>
    <s v="Comic Relief: Omicse"/>
    <x v="2"/>
    <x v="122"/>
    <x v="0"/>
    <s v="Co-inversor - Fundación Avina (FA)"/>
    <x v="7"/>
    <x v="22"/>
    <x v="22"/>
    <s v="Consultoría: Inversiones"/>
    <s v="Ecuador"/>
    <s v="US Dollar"/>
    <n v="25000"/>
    <n v="25000"/>
    <s v="Pago Completo"/>
    <s v="02 Honorarios Juan José Bernal"/>
    <s v="D-2025-11-24-26254"/>
  </r>
  <r>
    <d v="2025-11-25T00:00:00"/>
    <s v="I-2025-07363 - Pago 1/2 - Flacma"/>
    <s v="I-2025-07363"/>
    <s v="ECI - REG - FLACMA - Ciudades Circulares"/>
    <x v="2"/>
    <x v="27"/>
    <x v="0"/>
    <s v="Co-inversor - Fundación Avina (FA)"/>
    <x v="6"/>
    <x v="10"/>
    <x v="10"/>
    <s v="Donación efectivo más de U$D 3K y menos de U$D 50K"/>
    <m/>
    <s v="US Dollar"/>
    <n v="5000"/>
    <n v="5000"/>
    <s v="Pago Completo"/>
    <s v="I-2025-07363 - Pago 1/2 - Flacma"/>
    <s v="D-2025-11-24-26260"/>
  </r>
  <r>
    <d v="2025-11-25T00:00:00"/>
    <s v="Pago unico | Miriam Paola Flores Pérez."/>
    <s v="I-2025-07191"/>
    <s v="SURGE | Miscelánea Oaxaqueña de Acción Común | Miriam Perez"/>
    <x v="2"/>
    <x v="75"/>
    <x v="0"/>
    <s v="Avina Americas – Fundación Avina (AA-FA)"/>
    <x v="5"/>
    <x v="5"/>
    <x v="5"/>
    <s v="Consultoría: Inversiones"/>
    <s v="México"/>
    <s v="US Dollar"/>
    <n v="36000"/>
    <n v="36000"/>
    <s v="Pago Completo"/>
    <s v="Pago unico | Miriam Paola Flores Pérez."/>
    <s v="D-2025-11-24-26259"/>
  </r>
  <r>
    <d v="2025-11-25T00:00:00"/>
    <s v="2nd payment Cynthia Mulenga"/>
    <s v="I-2025-07163"/>
    <s v="Impulsouth II: JTL&amp;I Grants - Cynthia Chibwe - Zambia"/>
    <x v="2"/>
    <x v="63"/>
    <x v="0"/>
    <s v="Co-inversor - Fundación Avina (FA)"/>
    <x v="7"/>
    <x v="22"/>
    <x v="25"/>
    <s v="Donación efectivo más de U$D 3K y menos de U$D 50K"/>
    <s v="Zambia"/>
    <s v="US Dollar"/>
    <n v="2000"/>
    <n v="2000"/>
    <s v="Pago Completo"/>
    <s v="2nd payment Cynthia Mulenga"/>
    <s v="D-2025-11-24-26249"/>
  </r>
  <r>
    <d v="2025-11-25T00:00:00"/>
    <s v="Tarjeta corporativa | Gastos de linkedin SURGE | Reporte Valentina Certify"/>
    <s v="I-2023-05846"/>
    <s v="SURGE | Redes sociales y productos de comunicación"/>
    <x v="2"/>
    <x v="127"/>
    <x v="0"/>
    <s v="Avina Americas – Fundación Avina (AA-FA)"/>
    <x v="5"/>
    <x v="5"/>
    <x v="5"/>
    <s v="Consultoría: Contratación de servicios/Otros"/>
    <s v="México"/>
    <s v="US Dollar"/>
    <n v="99.84"/>
    <n v="99.84"/>
    <s v="Pago Completo"/>
    <s v="Tarjeta corporativa | Gastos de linkedin SURGE | Reporte Valentina Certify"/>
    <s v="D-2025-11-18-26214"/>
  </r>
  <r>
    <d v="2025-11-25T00:00:00"/>
    <s v="No pagar | Tarjeta Corporativa - Maria Lujan - Cena de Equipo"/>
    <s v="I-2025-07164"/>
    <s v="Reunião de Equipe Água"/>
    <x v="2"/>
    <x v="27"/>
    <x v="0"/>
    <s v="Co-inversor - Fundación Avina (FA)"/>
    <x v="4"/>
    <x v="12"/>
    <x v="12"/>
    <s v="Contratación de servicios/Viajes/Hoteles/Viáticos"/>
    <s v="Brasil"/>
    <s v="US Dollar"/>
    <n v="99.62"/>
    <n v="99.62"/>
    <s v="Pago Completo"/>
    <s v="No pagar | Tarjeta Corporativa - Maria Lujan - Cena de Equipo"/>
    <s v="D-2025-11-03-26097"/>
  </r>
  <r>
    <d v="2025-11-25T00:00:00"/>
    <s v="Pago Saldo Evento Mapbiomas Chile I-07274"/>
    <s v="I-2025-07274"/>
    <s v="MapBiomas: Coordinación logística Congreso Chile Turismo Esquerré"/>
    <x v="2"/>
    <x v="129"/>
    <x v="0"/>
    <s v="Avina Americas – Fundación Avina (AA-FA)"/>
    <x v="0"/>
    <x v="11"/>
    <x v="11"/>
    <s v="Consultoría: Contratación de servicios/Otros"/>
    <s v="Chile"/>
    <s v="US Dollar"/>
    <n v="18026"/>
    <n v="18026"/>
    <s v="Pago Completo"/>
    <s v="Pago Saldo Evento Mapbiomas Chile I-07274"/>
    <s v="D-2025-11-24-26256"/>
  </r>
  <r>
    <d v="2025-11-25T00:00:00"/>
    <s v="Salon Actividad RIAM 27 nov"/>
    <s v="I-2025-06972"/>
    <s v="UE Chile-Periplo: Talleres proyecto 2025"/>
    <x v="1"/>
    <x v="65"/>
    <x v="0"/>
    <s v="Co-inversor - Fundación Avina (FA)"/>
    <x v="3"/>
    <x v="3"/>
    <x v="3"/>
    <s v="Contratación de servicios/Viajes/Hoteles/Viáticos"/>
    <s v="Chile"/>
    <s v="Pesos Chilenos"/>
    <n v="719950"/>
    <n v="773.01"/>
    <s v="Pago Completo"/>
    <s v="Salon Actividad RIAM 27 nov"/>
    <s v="D-2025-11-19-26221"/>
  </r>
  <r>
    <d v="2025-11-25T00:00:00"/>
    <s v="Baixa de Adiantamento Marcelo Tavares - 5.000"/>
    <s v="I-2025-07236"/>
    <s v="GCF BRA | Assistente Técnico de Projeto - Marcelo Tavares"/>
    <x v="5"/>
    <x v="2"/>
    <x v="0"/>
    <s v="Co-inversor - Fundación Avina (FA)"/>
    <x v="0"/>
    <x v="0"/>
    <x v="0"/>
    <s v="Consultoría: Implementación de Programas"/>
    <s v="Brasil"/>
    <s v="Reales"/>
    <n v="5000"/>
    <n v="928.71"/>
    <s v="Pago Completo"/>
    <s v="Baixa de Adiantamento Marcelo Tavares - 5.000"/>
    <s v="D-2025-11-19-26215"/>
  </r>
  <r>
    <d v="2025-11-25T00:00:00"/>
    <s v="Pago 5 COFAMIPRO I -06773"/>
    <s v="I-2024-06773"/>
    <s v="ASDI: COFAMIPRO, fortalecimiento en procesos de Incidencia"/>
    <x v="2"/>
    <x v="5"/>
    <x v="0"/>
    <s v="Co-inversor - Fundación Avina (FA)"/>
    <x v="3"/>
    <x v="3"/>
    <x v="3"/>
    <s v="Donación efectivo más de U$D 3K y menos de U$D 50K"/>
    <s v="Honduras"/>
    <s v="US Dollar"/>
    <n v="15000"/>
    <n v="15000"/>
    <s v="Pago Completo"/>
    <s v="Pago 5 COFAMIPRO I -06773"/>
    <s v="D-2025-11-24-26250"/>
  </r>
  <r>
    <d v="2025-11-25T00:00:00"/>
    <s v="Pago Septiembre - Octubre -Juan Duncan"/>
    <s v="I-2024-06469"/>
    <s v="ICC: Consultoría en comunicación - Juan Duncan"/>
    <x v="2"/>
    <x v="106"/>
    <x v="0"/>
    <s v="Co-inversor - Fundación Avina (FA)"/>
    <x v="3"/>
    <x v="9"/>
    <x v="9"/>
    <s v="Consultoría: Implementación de Programas"/>
    <s v="Argentina"/>
    <s v="Pesos Argentinos"/>
    <n v="1554161.96"/>
    <n v="1111.42"/>
    <s v="Pago Completo"/>
    <s v="Pago Septiembre - Octubre -Juan Duncan"/>
    <s v="D-2025-11-24-26253"/>
  </r>
  <r>
    <d v="2025-11-25T00:00:00"/>
    <s v="Pago final | Data Cívica"/>
    <s v="I-2025-07218"/>
    <s v="SURGE | Diplomado de la Clínica Jurídica de Pueblos Indígenas"/>
    <x v="2"/>
    <x v="75"/>
    <x v="0"/>
    <s v="Avina Americas – Fundación Avina (AA-FA)"/>
    <x v="5"/>
    <x v="5"/>
    <x v="5"/>
    <s v="Consultoría: Contratación de servicios/Otros"/>
    <s v="México"/>
    <s v="US Dollar"/>
    <n v="1845"/>
    <n v="1845"/>
    <s v="Pago Completo"/>
    <s v="Pago final | Data Cívica"/>
    <s v="D-2025-11-24-26261"/>
  </r>
  <r>
    <d v="2025-11-25T00:00:00"/>
    <s v="Pago Único FEF I-2025-07305"/>
    <s v="I-2025-07305"/>
    <s v="Amazonía: FEF - Posicionamiento Congreso Futuro Panamazonía durante la COP30"/>
    <x v="4"/>
    <x v="86"/>
    <x v="2"/>
    <s v="Co-inversor - Avina Americas (AA)"/>
    <x v="0"/>
    <x v="6"/>
    <x v="6"/>
    <s v="Donación efectivo más de U$D 3K y menos de U$D 50K"/>
    <m/>
    <s v="US Dollar"/>
    <n v="5000"/>
    <n v="5000"/>
    <s v="Pago Completo"/>
    <s v="Pago Único FEF I-2025-07305"/>
    <s v="D-2025-11-25-26267"/>
  </r>
  <r>
    <d v="2025-11-25T00:00:00"/>
    <s v="Pago de enmienda I-6825"/>
    <s v="I-2025-06825"/>
    <s v="MapBiomas: Indonesia"/>
    <x v="4"/>
    <x v="10"/>
    <x v="2"/>
    <s v="Co-inversor - Avina Americas (AA)"/>
    <x v="0"/>
    <x v="6"/>
    <x v="6"/>
    <s v="Donación efectivo más de U$D 50K"/>
    <s v="Indonesia"/>
    <s v="US Dollar"/>
    <n v="20000"/>
    <n v="20000"/>
    <s v="Pago Completo"/>
    <s v="Pago de enmienda I-6825"/>
    <s v="D-2025-11-25-26268"/>
  </r>
  <r>
    <d v="2025-11-25T00:00:00"/>
    <s v="Allegro Tours - FC 69250 Eva Duarte"/>
    <s v="I-2024-06154"/>
    <s v="Biomas II :  Apoio à Coordenação Programática (Eva Eduarda)"/>
    <x v="2"/>
    <x v="103"/>
    <x v="0"/>
    <s v="Avina Americas – Fundación Avina (AA-FA)"/>
    <x v="0"/>
    <x v="0"/>
    <x v="0"/>
    <s v="Consultoría: Implementación de Programas"/>
    <s v="Brasil"/>
    <s v="US Dollar"/>
    <n v="658.35"/>
    <n v="658.35"/>
    <s v="Pago Completo"/>
    <s v="Allegro Tours - FC 69250 Eva Duarte"/>
    <s v="D-2025-11-24-26248"/>
  </r>
  <r>
    <d v="2025-11-25T00:00:00"/>
    <s v="Pago Arancia Travel I-07291"/>
    <s v="I-2025-07291"/>
    <s v="Impulsouth II: Participación UNU en COP30"/>
    <x v="2"/>
    <x v="63"/>
    <x v="0"/>
    <s v="Co-inversor - Fundación Avina (FA)"/>
    <x v="7"/>
    <x v="22"/>
    <x v="22"/>
    <s v="Contratación de servicios/Viajes/Hoteles/Viáticos"/>
    <m/>
    <s v="US Dollar"/>
    <n v="5002"/>
    <n v="5002"/>
    <s v="Pago Completo"/>
    <s v="Pago Arancia Travel I-07291"/>
    <s v="D-2025-11-24-26255"/>
  </r>
  <r>
    <d v="2025-11-25T00:00:00"/>
    <s v="Factura 20601634512-03-B001-8624 - SINBA - Alianza CC"/>
    <s v="I-2025-07029"/>
    <s v="ECI - Latitud R Perú - Fortalecimiento del Centro Inclusivo de Recuperación Circular - CIRC"/>
    <x v="2"/>
    <x v="23"/>
    <x v="0"/>
    <s v="Avina Americas – Fundación Avina (AA-FA)"/>
    <x v="6"/>
    <x v="10"/>
    <x v="10"/>
    <s v="Donación efectivo más de U$D 3K y menos de U$D 50K"/>
    <s v="Perú"/>
    <s v="US Dollar"/>
    <n v="10000"/>
    <n v="10000"/>
    <s v="Pago Completo"/>
    <s v="Factura 20601634512-03-B001-8624 - SINBA - Alianza CC"/>
    <s v="D-2025-11-21-26245"/>
  </r>
  <r>
    <d v="2025-11-25T00:00:00"/>
    <s v="Factura 20601634512-03-B001-8624 - SINBA -Alianza Nestlé"/>
    <s v="I-2025-07029"/>
    <s v="ECI - Latitud R Perú - Fortalecimiento del Centro Inclusivo de Recuperación Circular - CIRC"/>
    <x v="2"/>
    <x v="117"/>
    <x v="0"/>
    <s v="Co-inversor - Fundación Avina (FA)"/>
    <x v="6"/>
    <x v="10"/>
    <x v="10"/>
    <s v="Donación efectivo más de U$D 3K y menos de U$D 50K"/>
    <s v="Perú"/>
    <s v="US Dollar"/>
    <n v="20000"/>
    <n v="20000"/>
    <s v="Pago Completo"/>
    <s v="Factura 20601634512-03-B001-8624 - SINBA -Alianza Nestlé"/>
    <s v="D-2025-11-21-26244"/>
  </r>
  <r>
    <d v="2025-11-25T00:00:00"/>
    <s v="Pago unico | ACCIÓN COLECTIVA SOCIOAMBIENTAL, A.C."/>
    <s v="I-2025-07349"/>
    <s v="SURGE | Saneamiento y Resturación de la Cuenca del Río Turbio"/>
    <x v="2"/>
    <x v="124"/>
    <x v="0"/>
    <s v="Avina Americas – Fundación Avina (AA-FA)"/>
    <x v="5"/>
    <x v="5"/>
    <x v="5"/>
    <s v="Donación efectivo más de U$D 3K y menos de U$D 50K"/>
    <m/>
    <s v="US Dollar"/>
    <n v="18000"/>
    <n v="18000"/>
    <s v="Pago Completo"/>
    <s v="Pago unico | ACCIÓN COLECTIVA SOCIOAMBIENTAL, A.C."/>
    <s v="D-2025-11-24-26247"/>
  </r>
  <r>
    <d v="2025-11-25T00:00:00"/>
    <s v="Desembolso 1/2 - Fundação Amazonas Sustentável"/>
    <s v="I-2025-07316"/>
    <s v="Aliados por el Agua Fase II - Fundação Amazônia Sustentável"/>
    <x v="2"/>
    <x v="138"/>
    <x v="0"/>
    <s v="Co-inversor - Fundación Avina (FA)"/>
    <x v="4"/>
    <x v="4"/>
    <x v="4"/>
    <s v="Donación efectivo más de U$D 50K"/>
    <m/>
    <s v="US Dollar"/>
    <n v="52000"/>
    <n v="52000"/>
    <s v="Pago Completo"/>
    <s v="Desembolso 1/2 - Fundação Amazonas Sustentável"/>
    <s v="D-2025-11-24-26251"/>
  </r>
  <r>
    <d v="2025-11-25T00:00:00"/>
    <s v="Desembolso 1/2  - CEAPS"/>
    <s v="I-2025-07292"/>
    <s v="Aliados por el Agua Fase II - Projeto Saúde e Alegria"/>
    <x v="2"/>
    <x v="138"/>
    <x v="0"/>
    <s v="Co-inversor - Fundación Avina (FA)"/>
    <x v="4"/>
    <x v="4"/>
    <x v="4"/>
    <s v="Donación efectivo más de U$D 50K"/>
    <m/>
    <s v="US Dollar"/>
    <n v="100000"/>
    <n v="100000"/>
    <s v="Pago Completo"/>
    <s v="Desembolso 1/2  - CEAPS"/>
    <s v="D-2025-11-24-26252"/>
  </r>
  <r>
    <d v="2025-11-25T00:00:00"/>
    <s v="No pagar | Tarjeta Corporativa Florencia Iacoppeti - Maria Lujan - Cena de Equipo"/>
    <s v="I-2025-07164"/>
    <s v="Reunião de Equipe Água"/>
    <x v="2"/>
    <x v="105"/>
    <x v="0"/>
    <s v="Avina Americas – Fundación Avina (AA-FA)"/>
    <x v="4"/>
    <x v="12"/>
    <x v="12"/>
    <s v="Contratación de servicios/Viajes/Hoteles/Viáticos"/>
    <s v="Brasil"/>
    <s v="US Dollar"/>
    <n v="166.03"/>
    <n v="166.03"/>
    <s v="Pago Completo"/>
    <s v="No pagar | Tarjeta Corporativa Florencia Iacoppeti - Maria Lujan - Cena de Equipo"/>
    <s v="D-2025-11-03-26098"/>
  </r>
  <r>
    <d v="2025-11-25T00:00:00"/>
    <s v="Pago catering taller BASE"/>
    <s v="I-2025-07379"/>
    <s v="BASE Biomas - Taller Transformar con Evidencia: Incendios, Clima y Soluciones Locales"/>
    <x v="2"/>
    <x v="135"/>
    <x v="0"/>
    <s v="Co-inversor - Fundación Avina (FA)"/>
    <x v="0"/>
    <x v="0"/>
    <x v="0"/>
    <s v="Organizado por Avina"/>
    <m/>
    <s v="US Dollar"/>
    <n v="800"/>
    <n v="800"/>
    <s v="Pago Completo"/>
    <s v="Pago catering taller BASE"/>
    <s v="D-2025-11-25-26273"/>
  </r>
  <r>
    <d v="2025-11-26T00:00:00"/>
    <s v="INDRA - Desembolso 1/2"/>
    <s v="I-2025-07295"/>
    <s v="Aliados por el Agua Fase II - INDRA Uruguay"/>
    <x v="2"/>
    <x v="138"/>
    <x v="0"/>
    <s v="Co-inversor - Fundación Avina (FA)"/>
    <x v="4"/>
    <x v="4"/>
    <x v="4"/>
    <s v="Donación efectivo más de U$D 50K"/>
    <m/>
    <s v="US Dollar"/>
    <n v="80000"/>
    <n v="80000"/>
    <s v="Pago Completo"/>
    <s v="INDRA - Desembolso 1/2"/>
    <s v="D-2025-11-26-26287"/>
  </r>
  <r>
    <d v="2025-11-26T00:00:00"/>
    <s v="Fac 6 Marcela Guillibrand - Consultoría 1/2"/>
    <s v="I-2025-07380"/>
    <s v="Aliados por el Agua Fase II - Consultoría Programática"/>
    <x v="2"/>
    <x v="138"/>
    <x v="0"/>
    <s v="Co-inversor - Fundación Avina (FA)"/>
    <x v="4"/>
    <x v="12"/>
    <x v="12"/>
    <s v="Consultoría: Implementación de Programas"/>
    <m/>
    <s v="Pesos Chilenos"/>
    <n v="7977322"/>
    <n v="8565.24"/>
    <s v="Pago Completo"/>
    <s v="Fac 6 Marcela Guillibrand - Consultoría 1/2"/>
    <s v="D-2025-11-24-26262"/>
  </r>
  <r>
    <d v="2025-11-26T00:00:00"/>
    <s v="Pago unico | Lab Indice"/>
    <s v="I-2025-07382"/>
    <s v="SURGE | Lab indice | Alejandro May Guillén"/>
    <x v="2"/>
    <x v="75"/>
    <x v="0"/>
    <s v="Avina Americas – Fundación Avina (AA-FA)"/>
    <x v="5"/>
    <x v="5"/>
    <x v="5"/>
    <s v="Consultoría: Inversiones"/>
    <m/>
    <s v="US Dollar"/>
    <n v="26000"/>
    <n v="26000"/>
    <s v="Pago Completo"/>
    <s v="Pago unico | Lab Indice"/>
    <s v="D-2025-11-26-26294"/>
  </r>
  <r>
    <d v="2025-11-26T00:00:00"/>
    <s v="Honorário Julio y Agosto - M&amp;E"/>
    <s v="I-2024-06142"/>
    <s v="GCF BRA | Consultoria Monitoreo y Evaluación - Denis Conrado"/>
    <x v="2"/>
    <x v="2"/>
    <x v="0"/>
    <s v="Co-inversor - Fundación Avina (FA)"/>
    <x v="0"/>
    <x v="0"/>
    <x v="0"/>
    <s v="Consultoría: Implementación de Programas"/>
    <s v="Brasil"/>
    <s v="Reales"/>
    <n v="25159.200000000001"/>
    <n v="4716.5"/>
    <s v="Pago Completo"/>
    <s v="Honorário Julio y Agosto - M&amp;E"/>
    <s v="D-2025-11-26-26284"/>
  </r>
  <r>
    <d v="2025-11-26T00:00:00"/>
    <s v="Desembolso 1/2 - Fundación Moisés Bertoni"/>
    <s v="I-2025-07303"/>
    <s v="Aliados por el Agua Fase II - Fundación Moisés Bertoni"/>
    <x v="2"/>
    <x v="138"/>
    <x v="0"/>
    <s v="Co-inversor - Fundación Avina (FA)"/>
    <x v="4"/>
    <x v="4"/>
    <x v="4"/>
    <s v="Donación efectivo más de U$D 50K"/>
    <m/>
    <s v="US Dollar"/>
    <n v="136000"/>
    <n v="136000"/>
    <s v="Pago Completo"/>
    <s v="Desembolso 1/2 - Fundación Moisés Bertoni"/>
    <s v="D-2025-11-25-26278"/>
  </r>
  <r>
    <d v="2025-11-26T00:00:00"/>
    <s v="Desembolso 1/2 - Fundacion para la Sostenibilidad - GUA"/>
    <s v="I-2025-07131"/>
    <s v="ECI - Latitud R - GUA - RI Proyecto Regional Sacatepéquez"/>
    <x v="2"/>
    <x v="126"/>
    <x v="0"/>
    <s v="Avina Americas – Fundación Avina (AA-FA)"/>
    <x v="6"/>
    <x v="10"/>
    <x v="10"/>
    <s v="Donación efectivo más de U$D 3K y menos de U$D 50K"/>
    <s v="Guatemala"/>
    <s v="US Dollar"/>
    <n v="15000"/>
    <n v="15000"/>
    <s v="Pago Completo"/>
    <s v="Desembolso 1/2 - Fundacion para la Sostenibilidad - GUA"/>
    <s v="D-2025-11-25-26270"/>
  </r>
  <r>
    <d v="2025-11-26T00:00:00"/>
    <s v="Desembolso # 6"/>
    <s v="I-2023-06020"/>
    <s v="Pro-CLIMAR Argentina: ACDI"/>
    <x v="2"/>
    <x v="92"/>
    <x v="0"/>
    <s v="Co-inversor - Fundación Avina (FA)"/>
    <x v="6"/>
    <x v="10"/>
    <x v="10"/>
    <s v="Donación efectivo más de U$D 50K"/>
    <s v="Argentina"/>
    <s v="US Dollar"/>
    <n v="99475.28"/>
    <n v="99475.28"/>
    <s v="Pago Completo"/>
    <s v="Desembolso # 6"/>
    <s v="D-2025-11-26-26295"/>
  </r>
  <r>
    <d v="2025-11-26T00:00:00"/>
    <s v="Pago 2 Producto 4 de los TdR"/>
    <s v="I-2025-07159"/>
    <s v="Pro-CLIMAR Argentina - MRV (monitoring, report and verification) and programming - Output 4 - Desarrollo de software para del Sistema Nacional de Información Climática (SNIC)"/>
    <x v="2"/>
    <x v="92"/>
    <x v="0"/>
    <s v="Co-inversor - Fundación Avina (FA)"/>
    <x v="6"/>
    <x v="10"/>
    <x v="10"/>
    <s v="Consultoría: Inversiones"/>
    <s v="Argentina"/>
    <s v="Pesos Argentinos"/>
    <n v="5550000"/>
    <n v="3930.59"/>
    <s v="Pago Completo"/>
    <s v="Pago 2 Producto 4 de los TdR"/>
    <s v="D-2025-11-26-26298"/>
  </r>
  <r>
    <d v="2025-11-26T00:00:00"/>
    <s v="Maria León Consultoría UE nov 2025"/>
    <s v="I-2025-06938"/>
    <s v="UE Chile: Periplo Consultoria Maria Alejandra Leon"/>
    <x v="1"/>
    <x v="65"/>
    <x v="0"/>
    <s v="Co-inversor - Fundación Avina (FA)"/>
    <x v="3"/>
    <x v="9"/>
    <x v="9"/>
    <s v="Consultoría: Implementación de Programas"/>
    <s v="Chile"/>
    <s v="Pesos Chilenos"/>
    <n v="2388750"/>
    <n v="2542.39"/>
    <s v="Pago Completo"/>
    <s v="Maria León Consultoría UE nov 2025"/>
    <s v="D-2025-11-24-26264"/>
  </r>
  <r>
    <d v="2025-11-26T00:00:00"/>
    <s v="Honorário Septiembre y Octubre"/>
    <s v="I-2024-06142"/>
    <s v="GCF BRA | Consultoria Monitoreo y Evaluación - Denis Conrado"/>
    <x v="2"/>
    <x v="2"/>
    <x v="0"/>
    <s v="Co-inversor - Fundación Avina (FA)"/>
    <x v="0"/>
    <x v="0"/>
    <x v="0"/>
    <s v="Consultoría: Implementación de Programas"/>
    <s v="Brasil"/>
    <s v="Reales"/>
    <n v="25159.200000000001"/>
    <n v="4716.5"/>
    <s v="Pago Completo"/>
    <s v="Honorário Septiembre y Octubre"/>
    <s v="D-2025-11-26-26285"/>
  </r>
  <r>
    <d v="2025-11-26T00:00:00"/>
    <s v="Presentation of Product B and C 2025 1/2"/>
    <s v="I-2024-06369"/>
    <s v="GCF BRA | Governança Climática - IEB"/>
    <x v="2"/>
    <x v="2"/>
    <x v="0"/>
    <s v="Co-inversor - Fundación Avina (FA)"/>
    <x v="0"/>
    <x v="0"/>
    <x v="0"/>
    <s v="Consultoría: Implementación de Programas"/>
    <s v="Brasil"/>
    <s v="US Dollar"/>
    <n v="46162.2"/>
    <n v="46162.2"/>
    <s v="Pago Completo"/>
    <s v="Presentation of Product B and C 2025 1/2"/>
    <s v="D-2025-11-25-26271"/>
  </r>
  <r>
    <d v="2025-11-26T00:00:00"/>
    <s v="Presentation of Product B and C 2025 2/2"/>
    <s v="I-2024-06369"/>
    <s v="GCF BRA | Governança Climática - IEB"/>
    <x v="2"/>
    <x v="2"/>
    <x v="0"/>
    <s v="Co-inversor - Fundación Avina (FA)"/>
    <x v="0"/>
    <x v="0"/>
    <x v="44"/>
    <s v="Consultoría: Implementación de Programas"/>
    <s v="Brasil"/>
    <s v="US Dollar"/>
    <n v="19783.8"/>
    <n v="19783.8"/>
    <s v="Pago Completo"/>
    <s v="Presentation of Product B and C 2025 2/2"/>
    <s v="D-2025-11-25-26272"/>
  </r>
  <r>
    <d v="2025-11-26T00:00:00"/>
    <s v="2nd payment ANSOLE"/>
    <s v="I-2025-07154"/>
    <s v="Impulsouth II: JTL&amp;I Grants - ANSOLE - Cameroon"/>
    <x v="2"/>
    <x v="63"/>
    <x v="0"/>
    <s v="Co-inversor - Fundación Avina (FA)"/>
    <x v="7"/>
    <x v="22"/>
    <x v="25"/>
    <s v="Donación efectivo más de U$D 3K y menos de U$D 50K"/>
    <s v="Camerún"/>
    <s v="US Dollar"/>
    <n v="2000"/>
    <n v="2000"/>
    <s v="Pago Completo"/>
    <s v="2nd payment ANSOLE"/>
    <s v="D-2025-11-25-26266"/>
  </r>
  <r>
    <d v="2025-11-26T00:00:00"/>
    <s v="CONAFLU - Desembolso Único"/>
    <s v="I-2025-07385"/>
    <s v="Diálogos con Presidenciables"/>
    <x v="2"/>
    <x v="90"/>
    <x v="0"/>
    <s v="Co-inversor - Fundación Avina (FA)"/>
    <x v="4"/>
    <x v="4"/>
    <x v="4"/>
    <s v="Donación efectivo más de U$D 3K y menos de U$D 50K"/>
    <m/>
    <s v="US Dollar"/>
    <n v="5000"/>
    <n v="5000"/>
    <s v="Pago Completo"/>
    <s v="CONAFLU - Desembolso Único"/>
    <s v="D-2025-11-26-26293"/>
  </r>
  <r>
    <d v="2025-11-26T00:00:00"/>
    <s v="Desembolso 1/2 - Kamkunapa"/>
    <s v="I-2025-07297"/>
    <s v="Aliados por el Agua Fase II - Fundación Kamkunapa"/>
    <x v="2"/>
    <x v="138"/>
    <x v="0"/>
    <s v="Co-inversor - Fundación Avina (FA)"/>
    <x v="4"/>
    <x v="4"/>
    <x v="4"/>
    <s v="Donación efectivo más de U$D 50K"/>
    <m/>
    <s v="US Dollar"/>
    <n v="80000"/>
    <n v="80000"/>
    <s v="Pago Completo"/>
    <s v="Desembolso 1/2 - Kamkunapa"/>
    <s v="D-2025-11-25-26269"/>
  </r>
  <r>
    <d v="2025-11-26T00:00:00"/>
    <s v="Desembolso # 6"/>
    <s v="I-2023-06017"/>
    <s v="Pro-CLIMAR Argentina - UNTREF"/>
    <x v="2"/>
    <x v="92"/>
    <x v="0"/>
    <s v="Co-inversor - Fundación Avina (FA)"/>
    <x v="6"/>
    <x v="10"/>
    <x v="10"/>
    <s v="Donación efectivo más de U$D 50K"/>
    <m/>
    <s v="US Dollar"/>
    <n v="38002.93"/>
    <n v="38002.93"/>
    <s v="Pago Completo"/>
    <s v="Desembolso # 6"/>
    <s v="D-2025-11-26-26296"/>
  </r>
  <r>
    <d v="2025-11-26T00:00:00"/>
    <s v="Desembolso 1/2- Fundación Natura Bolivia"/>
    <s v="I-2025-07296"/>
    <s v="Aliados por el Agua Fase II - Fundación Natura Bolivia"/>
    <x v="2"/>
    <x v="138"/>
    <x v="0"/>
    <s v="Co-inversor - Fundación Avina (FA)"/>
    <x v="4"/>
    <x v="4"/>
    <x v="4"/>
    <s v="Donación efectivo más de U$D 50K"/>
    <m/>
    <s v="US Dollar"/>
    <n v="80000"/>
    <n v="80000"/>
    <s v="Pago Completo"/>
    <s v="Desembolso 1/2- Fundación Natura Bolivia"/>
    <s v="D-2025-11-26-26292"/>
  </r>
  <r>
    <d v="2025-11-26T00:00:00"/>
    <s v="Pago 3"/>
    <s v="I-2025-07060"/>
    <s v="Pro-CLIMAR Argentina - MRV (monitoring, report and verification) and programming - Output 4 - Revisión y edición de contenidos para el Sistema Nacional de Información sobre Cambio Climático (SNICC)"/>
    <x v="2"/>
    <x v="92"/>
    <x v="0"/>
    <s v="Co-inversor - Fundación Avina (FA)"/>
    <x v="6"/>
    <x v="10"/>
    <x v="10"/>
    <s v="Consultoría: Inversiones"/>
    <s v="Argentina"/>
    <s v="Pesos Argentinos"/>
    <n v="2000000"/>
    <n v="1416.43"/>
    <s v="Pago Completo"/>
    <s v="Pago 3"/>
    <s v="D-2025-11-26-26297"/>
  </r>
  <r>
    <d v="2025-11-26T00:00:00"/>
    <s v="Honorário Octubre - Lara Vaz"/>
    <s v="I-2024-06591"/>
    <s v="GCF BRA | Consultoria Genero e Diversidade - Lara Vaz"/>
    <x v="2"/>
    <x v="2"/>
    <x v="0"/>
    <s v="Co-inversor - Fundación Avina (FA)"/>
    <x v="0"/>
    <x v="0"/>
    <x v="0"/>
    <s v="Consultoría: Implementación de Programas"/>
    <s v="Brasil"/>
    <s v="Reales"/>
    <n v="7862.25"/>
    <n v="1473.9"/>
    <s v="Pago Completo"/>
    <s v="Honorário Octubre - Lara Vaz"/>
    <s v="D-2025-11-26-26289"/>
  </r>
  <r>
    <d v="2025-11-26T00:00:00"/>
    <s v="I-2025-07071 solicitud de pago desembolso 2  (ALIANZA 1729)"/>
    <s v="I-2025-07071"/>
    <s v="ECI - Latitud R ARG Fortalecimiento de la Comercialización Colectiva y Proyecto Tonelada Justa (continuidad)"/>
    <x v="2"/>
    <x v="23"/>
    <x v="0"/>
    <s v="Avina Americas – Fundación Avina (AA-FA)"/>
    <x v="6"/>
    <x v="10"/>
    <x v="10"/>
    <s v="Donación efectivo más de U$D 50K"/>
    <s v="Argentina"/>
    <s v="US Dollar"/>
    <n v="25000"/>
    <n v="25000"/>
    <s v="Pago Completo"/>
    <s v="I-2025-07071 solicitud de pago desembolso 2  (ALIANZA 1729)"/>
    <s v="D-2025-11-19-26219"/>
  </r>
  <r>
    <d v="2025-11-26T00:00:00"/>
    <s v="I-2025-07071 solicitud de pago desembolso 1 (ALIANZA 1210)"/>
    <s v="I-2025-07071"/>
    <s v="ECI - Latitud R ARG Fortalecimiento de la Comercialización Colectiva y Proyecto Tonelada Justa (continuidad)"/>
    <x v="2"/>
    <x v="117"/>
    <x v="0"/>
    <s v="Co-inversor - Fundación Avina (FA)"/>
    <x v="6"/>
    <x v="10"/>
    <x v="10"/>
    <s v="Donación efectivo más de U$D 50K"/>
    <s v="Argentina"/>
    <s v="US Dollar"/>
    <n v="45000"/>
    <n v="45000"/>
    <s v="Pago Completo"/>
    <s v="I-2025-07071 solicitud de pago desembolso 1 (ALIANZA 1210)"/>
    <s v="D-2025-11-19-26220"/>
  </r>
  <r>
    <d v="2025-11-26T00:00:00"/>
    <s v="Pago unico | Carto Crítica"/>
    <s v="I-2025-07090"/>
    <s v="SURGE | Clínica Jurídica de Pueblos Indígenas (CJPI)| Carto Crítica"/>
    <x v="2"/>
    <x v="61"/>
    <x v="0"/>
    <s v="Avina Americas – Fundación Avina (AA-FA)"/>
    <x v="5"/>
    <x v="5"/>
    <x v="5"/>
    <s v="Donación efectivo más de U$D 3K y menos de U$D 50K"/>
    <s v="México"/>
    <s v="US Dollar"/>
    <n v="4000"/>
    <n v="4000"/>
    <s v="Pago Completo"/>
    <s v="Pago unico | Carto Crítica"/>
    <s v="D-2025-11-18-26207"/>
  </r>
  <r>
    <d v="2025-11-26T00:00:00"/>
    <s v="Pago unico | EMMANA SOCIAL AC"/>
    <s v="I-2025-07319"/>
    <s v="SURGE | Incidencias de las mujeres en el sector pesquero | Emmana social"/>
    <x v="2"/>
    <x v="124"/>
    <x v="0"/>
    <s v="Avina Americas – Fundación Avina (AA-FA)"/>
    <x v="5"/>
    <x v="5"/>
    <x v="5"/>
    <s v="Donación efectivo más de U$D 3K y menos de U$D 50K"/>
    <m/>
    <s v="US Dollar"/>
    <n v="25000"/>
    <n v="25000"/>
    <s v="Pago Completo"/>
    <s v="Pago unico | EMMANA SOCIAL AC"/>
    <s v="D-2025-11-26-26291"/>
  </r>
  <r>
    <d v="2025-11-26T00:00:00"/>
    <s v="Maria Victoria Arellano consultoría nov 2025"/>
    <s v="I-2024-06412"/>
    <s v="Consultoría Administrativa Ikatu Maria Victoria Arellano"/>
    <x v="1"/>
    <x v="111"/>
    <x v="0"/>
    <s v="Co-inversor - Fundación Avina (FA)"/>
    <x v="1"/>
    <x v="17"/>
    <x v="17"/>
    <s v="Consultoría: Implementación de Programas"/>
    <s v="Chile"/>
    <s v="Pesos Chilenos"/>
    <n v="2300000"/>
    <n v="2447.9299999999998"/>
    <s v="Pago Completo"/>
    <s v="Maria Victoria Arellano consultoría nov 2025"/>
    <s v="D-2025-11-24-26265"/>
  </r>
  <r>
    <d v="2025-11-27T00:00:00"/>
    <s v="7mo desembolso 3er ingreso UE"/>
    <s v="I-2023-05473"/>
    <s v="UE Redes Chaco - FGCH"/>
    <x v="0"/>
    <x v="56"/>
    <x v="0"/>
    <s v="Co-inversor - Fundación Avina (FA)"/>
    <x v="0"/>
    <x v="11"/>
    <x v="11"/>
    <s v="Donación efectivo más de U$D 50K"/>
    <s v="Argentina"/>
    <s v="US Dollar"/>
    <n v="79956.47"/>
    <n v="79956.47"/>
    <s v="Pago Completo"/>
    <s v="7mo desembolso 3er ingreso UE"/>
    <s v="D-2025-11-25-26277"/>
  </r>
  <r>
    <d v="2025-11-27T00:00:00"/>
    <s v="NF 3 ref. Pagamento Final Programador - Osmar Vieira"/>
    <s v="I-2025-07033"/>
    <s v="WTT COM - Contratação programador web site | OSMAR VIEIRA"/>
    <x v="3"/>
    <x v="19"/>
    <x v="1"/>
    <s v="WTT Institucional"/>
    <x v="2"/>
    <x v="13"/>
    <x v="13"/>
    <s v="Consultoría: Contratación de servicios/Otros"/>
    <s v="Brasil"/>
    <s v="Reales"/>
    <n v="4950"/>
    <n v="925.46"/>
    <s v="Pago Completo"/>
    <s v="NF 3 ref. Pagamento Final Programador - Osmar Vieira"/>
    <s v="D-2025-11-25-26279"/>
  </r>
  <r>
    <d v="2025-11-27T00:00:00"/>
    <s v="Reemb. alimentação e traslado - José Roberto"/>
    <s v="I-2025-07285"/>
    <s v="WTT CAP - Congresso Futuro Iberoamericano 30 a 31/10/2025"/>
    <x v="3"/>
    <x v="139"/>
    <x v="1"/>
    <s v="Fundación Avina - WTT (FA-WTT)"/>
    <x v="2"/>
    <x v="13"/>
    <x v="13"/>
    <s v="Contratación de servicios/Viajes/Hoteles/Viáticos"/>
    <m/>
    <s v="Reales"/>
    <n v="1061"/>
    <n v="198.9"/>
    <s v="Pago Completo"/>
    <s v="Reemb. alimentação e traslado - José Roberto"/>
    <s v="D-2025-11-25-26276"/>
  </r>
  <r>
    <d v="2025-11-27T00:00:00"/>
    <s v="Desembolso 1/2"/>
    <s v="I-2025-07329"/>
    <s v="UE Redes Chaco - fondos de innovación (Fund. Victoria Jean Navajas)"/>
    <x v="0"/>
    <x v="56"/>
    <x v="0"/>
    <s v="Co-inversor - Fundación Avina (FA)"/>
    <x v="0"/>
    <x v="11"/>
    <x v="11"/>
    <s v="Donación efectivo más de U$D 50K"/>
    <m/>
    <s v="US Dollar"/>
    <n v="42000"/>
    <n v="42000"/>
    <s v="Pago Completo"/>
    <s v="Desembolso 1/2"/>
    <s v="D-2025-11-24-26246"/>
  </r>
  <r>
    <d v="2025-11-27T00:00:00"/>
    <s v="Salon Actividad RIAM 27 nov 2do pago"/>
    <s v="I-2025-06972"/>
    <s v="UE Chile-Periplo: Talleres proyecto 2025"/>
    <x v="1"/>
    <x v="65"/>
    <x v="0"/>
    <s v="Co-inversor - Fundación Avina (FA)"/>
    <x v="3"/>
    <x v="3"/>
    <x v="3"/>
    <s v="Contratación de servicios/Viajes/Hoteles/Viáticos"/>
    <s v="Chile"/>
    <s v="Pesos Chilenos"/>
    <n v="530740"/>
    <n v="564.88"/>
    <s v="Pago Completo"/>
    <s v="Salon Actividad RIAM 27 nov 2do pago"/>
    <s v="D-2025-11-25-26283"/>
  </r>
  <r>
    <d v="2025-11-27T00:00:00"/>
    <s v="Consultoría MEL Ma. Pia Montero nov 25"/>
    <s v="I-2025-07067"/>
    <s v="UE Chile - Periplo Consultoria MEL M.Montero"/>
    <x v="1"/>
    <x v="65"/>
    <x v="0"/>
    <s v="Co-inversor - Fundación Avina (FA)"/>
    <x v="3"/>
    <x v="9"/>
    <x v="9"/>
    <s v="Consultoría: Implementación de Programas"/>
    <s v="Chile"/>
    <s v="Pesos Chilenos"/>
    <n v="1100000"/>
    <n v="1170.75"/>
    <s v="Pago Completo"/>
    <s v="Consultoría MEL Ma. Pia Montero nov 25"/>
    <s v="D-2025-11-25-26282"/>
  </r>
  <r>
    <d v="2025-11-27T00:00:00"/>
    <s v="Consultoría G.Bade nov 2025"/>
    <s v="I-2024-06238"/>
    <s v="UE Chile - Periplo Comunicaciones"/>
    <x v="1"/>
    <x v="65"/>
    <x v="0"/>
    <s v="Co-inversor - Fundación Avina (FA)"/>
    <x v="3"/>
    <x v="9"/>
    <x v="9"/>
    <s v="Consultoría: Implementación de Programas"/>
    <s v="Chile"/>
    <s v="Pesos Chilenos"/>
    <n v="815000"/>
    <n v="867.42"/>
    <s v="Pago Completo"/>
    <s v="Consultoría G.Bade nov 2025"/>
    <s v="D-2025-11-25-26281"/>
  </r>
  <r>
    <d v="2025-11-27T00:00:00"/>
    <s v="Factura 68636 -  Allegro Tours  viaje a Chile"/>
    <s v="I-2025-06832"/>
    <s v="ECI - Consultoría Programática Apoyo Técnico Latitud R y ECI – Perú"/>
    <x v="2"/>
    <x v="23"/>
    <x v="0"/>
    <s v="Avina Americas – Fundación Avina (AA-FA)"/>
    <x v="6"/>
    <x v="8"/>
    <x v="8"/>
    <s v="Consultoría: Implementación de Programas"/>
    <s v="Perú"/>
    <s v="US Dollar"/>
    <n v="634.4"/>
    <n v="634.4"/>
    <s v="Pago Completo"/>
    <s v="Factura 68636 -  Allegro Tours  viaje a Chile"/>
    <s v="D-2025-11-26-26301"/>
  </r>
  <r>
    <d v="2025-11-28T00:00:00"/>
    <s v="I-2025-06930: Solicitud Desembolso 2"/>
    <s v="I-2025-06930"/>
    <s v="ECI - ARG - Intervención en Mendoza (Alamo)"/>
    <x v="0"/>
    <x v="120"/>
    <x v="0"/>
    <s v="Co-inversor - Fundación Avina (FA)"/>
    <x v="6"/>
    <x v="10"/>
    <x v="10"/>
    <s v="Donación efectivo más de U$D 3K y menos de U$D 50K"/>
    <s v="Argentina"/>
    <s v="Pesos Argentinos"/>
    <n v="5656652"/>
    <n v="3897.11"/>
    <s v="Pago Completo"/>
    <s v="I-2025-06930: Solicitud Desembolso 2"/>
    <s v="D-2025-11-20-26239"/>
  </r>
  <r>
    <d v="2025-11-28T00:00:00"/>
    <s v="Desembolso INCAMI - Taller 15 octubre"/>
    <s v="I-2025-06972"/>
    <s v="UE Chile-Periplo: Talleres proyecto 2025"/>
    <x v="1"/>
    <x v="65"/>
    <x v="0"/>
    <s v="Co-inversor - Fundación Avina (FA)"/>
    <x v="3"/>
    <x v="3"/>
    <x v="3"/>
    <s v="Contratación de servicios/Viajes/Hoteles/Viáticos"/>
    <s v="Chile"/>
    <s v="Pesos Chilenos"/>
    <n v="653905"/>
    <n v="703.77"/>
    <s v="Pago Completo"/>
    <s v="Desembolso INCAMI - Taller 15 octubre"/>
    <s v="D-2025-10-22-26019"/>
  </r>
  <r>
    <d v="2025-11-28T00:00:00"/>
    <s v="UE Mx - 1615 FA Mx - Consultoria Evaluacion, Monitoreo y Aprendizaje - Noviembre"/>
    <s v="I-2025-06834"/>
    <s v="UE Mx - Consultoría de evaluación, monitoreo y aprendizaje"/>
    <x v="6"/>
    <x v="100"/>
    <x v="0"/>
    <s v="Co-inversor - Fundación Avina (FA)"/>
    <x v="3"/>
    <x v="9"/>
    <x v="9"/>
    <s v="Consultoría: Implementación de Programas"/>
    <s v="México"/>
    <s v="Pesos Mexicanos"/>
    <n v="25963.4"/>
    <n v="1414.9"/>
    <s v="Pago Completo"/>
    <s v="UE Mx - 1615 FA Mx - Consultoria Evaluacion, Monitoreo y Aprendizaje - Noviembre"/>
    <s v="D-2025-11-25-26280"/>
  </r>
  <r>
    <d v="2025-11-12T00:00:00"/>
    <s v="UE Mx - reuniones de trabajo coordinadora del proyecto"/>
    <s v="I-2025-07077"/>
    <s v="UE Mx - Actividades de vinculación e incidencia de UNIDAS"/>
    <x v="6"/>
    <x v="100"/>
    <x v="0"/>
    <s v="Co-inversor - Fundación Avina (FA)"/>
    <x v="3"/>
    <x v="9"/>
    <x v="9"/>
    <s v="Contratación de servicios/Viajes/Hoteles/Viáticos"/>
    <s v="México"/>
    <s v="Pesos Mexicanos"/>
    <n v="3500"/>
    <n v="190.94"/>
    <s v="Pago Completo"/>
    <s v="UE Mx - reuniones de trabajo coordinadora del proyecto"/>
    <s v="D-2025-11-10-26157"/>
  </r>
  <r>
    <d v="2025-11-19T00:00:00"/>
    <s v="NO PAGAR - Imposto Locação de Embarcação - Pago 2"/>
    <s v="I-2024-06190"/>
    <s v="GCF BRA | Eventos e Viagens - Projeto Marajó"/>
    <x v="5"/>
    <x v="2"/>
    <x v="0"/>
    <s v="Co-inversor - Fundación Avina (FA)"/>
    <x v="0"/>
    <x v="11"/>
    <x v="11"/>
    <s v="Organizado por Avina"/>
    <s v="Brasil"/>
    <s v="Reales"/>
    <n v="803"/>
    <n v="150.54"/>
    <s v="Pago Completo"/>
    <s v="NO PAGAR - Imposto Locação de Embarcação - Pago 2"/>
    <s v="D-2025-12-03-26376"/>
  </r>
  <r>
    <d v="2025-11-19T00:00:00"/>
    <s v="RPA 7219 Alexandre Santos"/>
    <s v="I-2025-06821"/>
    <s v="WTT COM - Materiais e serviços para comun. de projetos 2025"/>
    <x v="3"/>
    <x v="19"/>
    <x v="1"/>
    <s v="WTT Institucional"/>
    <x v="2"/>
    <x v="13"/>
    <x v="13"/>
    <s v="Consultoría: Contratación de servicios/Otros"/>
    <s v="Brasil"/>
    <s v="Reales"/>
    <n v="96.8"/>
    <n v="18.149999999999999"/>
    <s v="Pago Completo"/>
    <s v="RPA 7219 Alexandre Santos"/>
    <s v="D-2025-10-29-26067"/>
  </r>
  <r>
    <d v="2025-11-27T00:00:00"/>
    <s v="NO PAGAR - Hospedagem José Robeto (Airbnb) - Baixa Adto Gaston"/>
    <s v="I-2025-07285"/>
    <s v="WTT CAP - Congresso Futuro Iberoamericano 30 a 31/10/2025"/>
    <x v="3"/>
    <x v="139"/>
    <x v="1"/>
    <s v="Fundación Avina - WTT (FA-WTT)"/>
    <x v="2"/>
    <x v="13"/>
    <x v="13"/>
    <s v="Contratación de servicios/Viajes/Hoteles/Viáticos"/>
    <m/>
    <s v="Reales"/>
    <n v="5348.7"/>
    <n v="1000"/>
    <s v="Pago Completo"/>
    <s v="NO PAGAR - Hospedagem José Robeto (Airbnb) - Baixa Adto Gaston"/>
    <s v="D-2025-12-01-26323"/>
  </r>
  <r>
    <d v="2025-11-28T00:00:00"/>
    <s v="UE Mx - noviembre  2025 - Coordinación Proyecto"/>
    <s v="I-2025-07184"/>
    <s v="UE Mx - Coordinación de Proyecto 2025"/>
    <x v="6"/>
    <x v="100"/>
    <x v="0"/>
    <s v="Co-inversor - Fundación Avina (FA)"/>
    <x v="3"/>
    <x v="9"/>
    <x v="9"/>
    <s v="Consultoría: Implementación de Programas"/>
    <s v="México"/>
    <s v="Pesos Mexicanos"/>
    <n v="12745.12"/>
    <n v="694.56"/>
    <s v="Pago Completo"/>
    <s v="UE Mx - noviembre  2025 - Coordinación Proyecto"/>
    <s v="D-2025-11-26-26306"/>
  </r>
  <r>
    <d v="2025-12-01T00:00:00"/>
    <s v="FT00008459 - Via Aerea - Hospedaje DE VICTORIA ALMEIDA VAZ"/>
    <s v="I-2025-07277"/>
    <s v="GCF BRA | 13° Congresso de Agroecologia"/>
    <x v="2"/>
    <x v="2"/>
    <x v="0"/>
    <s v="Co-inversor - Fundación Avina (FA)"/>
    <x v="0"/>
    <x v="0"/>
    <x v="0"/>
    <s v="Contratación de servicios/Viajes/Hoteles/Viáticos"/>
    <s v="Brasil"/>
    <s v="US Dollar"/>
    <n v="91.57"/>
    <n v="91.57"/>
    <s v="Pago Completo"/>
    <s v="FT00008459 - Via Aerea - Hospedaje DE VICTORIA ALMEIDA VAZ"/>
    <s v="D-2025-11-26-26286"/>
  </r>
  <r>
    <d v="2025-12-01T00:00:00"/>
    <s v="Factura FESC 36_ Pago 2.  Consultoria SERCIRCULA"/>
    <s v="I-2025-07134"/>
    <s v="ECI - Latitud R - COL -Nuevo Marco Tarifario de Aseo en Colombia"/>
    <x v="2"/>
    <x v="134"/>
    <x v="0"/>
    <s v="Co-inversor - Fundación Avina (FA)"/>
    <x v="6"/>
    <x v="10"/>
    <x v="10"/>
    <s v="Consultoría: Inversiones"/>
    <s v="Colombia"/>
    <s v="US Dollar"/>
    <n v="8000"/>
    <n v="8000"/>
    <s v="Pago Completo"/>
    <s v="Factura FESC 36_ Pago 2.  Consultoria SERCIRCULA"/>
    <s v="D-2025-11-28-26321"/>
  </r>
  <r>
    <d v="2025-12-01T00:00:00"/>
    <s v="Pago 3 - I-06948 Cierto"/>
    <s v="I-2025-06948"/>
    <s v="ASDI: Fortaleciendo el impacto de las organizaciones en la mejora de la movilidad laboral ética y la protección de los derechos de los trabajadores migrantes regulares."/>
    <x v="2"/>
    <x v="5"/>
    <x v="0"/>
    <s v="Co-inversor - Fundación Avina (FA)"/>
    <x v="3"/>
    <x v="3"/>
    <x v="3"/>
    <s v="Donación efectivo más de U$D 3K y menos de U$D 50K"/>
    <s v="Guatemala"/>
    <s v="US Dollar"/>
    <n v="4474.3999999999996"/>
    <n v="4474.3999999999996"/>
    <s v="Pago Completo"/>
    <s v="Pago 3 - I-06948 Cierto"/>
    <s v="D-2025-11-27-26315"/>
  </r>
  <r>
    <d v="2025-12-01T00:00:00"/>
    <s v="Pago 2"/>
    <s v="I-2025-07160"/>
    <s v="Pro-CLIMAR Argentina - MRV (monitoring, report and verification) and programming - Output 4 - Desarrollo y diseño de contenidos sobre Pérdidas y Daños para el SNIC"/>
    <x v="2"/>
    <x v="92"/>
    <x v="0"/>
    <s v="Co-inversor - Fundación Avina (FA)"/>
    <x v="6"/>
    <x v="10"/>
    <x v="10"/>
    <s v="Consultoría: Inversiones"/>
    <s v="Argentina"/>
    <s v="Pesos Argentinos"/>
    <n v="9800000"/>
    <n v="6940.51"/>
    <s v="Pago Completo"/>
    <s v="Pago 2"/>
    <s v="D-2025-11-26-26304"/>
  </r>
  <r>
    <d v="2025-12-01T00:00:00"/>
    <s v="Segundo Pago - Ormusa"/>
    <s v="I-2025-06892"/>
    <s v="Ormusa - Entornos Dignos: C190 y derechos laborales para Mujeres en la Maquila"/>
    <x v="2"/>
    <x v="107"/>
    <x v="0"/>
    <s v="Avina Americas – Fundación Avina (AA-FA)"/>
    <x v="3"/>
    <x v="3"/>
    <x v="3"/>
    <s v="Donación efectivo más de U$D 3K y menos de U$D 50K"/>
    <s v="El Salvador"/>
    <s v="US Dollar"/>
    <n v="10000"/>
    <n v="10000"/>
    <s v="Pago Completo"/>
    <s v="Segundo Pago - Ormusa"/>
    <s v="D-2025-11-27-26308"/>
  </r>
  <r>
    <d v="2025-12-01T00:00:00"/>
    <s v="2nd Payment Luisa Vásquez"/>
    <s v="I-2025-07166"/>
    <s v="Greenovations II: Consultoría Apoyo técnico Proyecto Luisa Vásquez"/>
    <x v="2"/>
    <x v="113"/>
    <x v="0"/>
    <s v="Co-inversor - Fundación Avina (FA)"/>
    <x v="7"/>
    <x v="22"/>
    <x v="26"/>
    <s v="Consultoría: Contratación de servicios/Otros"/>
    <m/>
    <s v="US Dollar"/>
    <n v="2128"/>
    <n v="2128"/>
    <s v="Pago Completo"/>
    <s v="2nd Payment Luisa Vásquez"/>
    <s v="D-2025-11-28-26322"/>
  </r>
  <r>
    <d v="2025-12-01T00:00:00"/>
    <s v="Desembolso 1/2 - Cáritas Diocesana de Pesqueira"/>
    <s v="I-2025-07289"/>
    <s v="Aliados por el Agua Fase II - Cáritas Pesqueira"/>
    <x v="2"/>
    <x v="138"/>
    <x v="0"/>
    <s v="Co-inversor - Fundación Avina (FA)"/>
    <x v="4"/>
    <x v="4"/>
    <x v="4"/>
    <s v="Donación efectivo más de U$D 3K y menos de U$D 50K"/>
    <m/>
    <s v="US Dollar"/>
    <n v="31200"/>
    <n v="31200"/>
    <s v="Pago Completo"/>
    <s v="Desembolso 1/2 - Cáritas Diocesana de Pesqueira"/>
    <s v="D-2025-11-26-26305"/>
  </r>
  <r>
    <d v="2025-12-01T00:00:00"/>
    <s v="Invoice 8505-2025 Via Aerea - Passagem José Roberto"/>
    <s v="I-2025-07285"/>
    <s v="WTT CAP - Congresso Futuro Iberoamericano 30 a 31/10/2025"/>
    <x v="8"/>
    <x v="139"/>
    <x v="1"/>
    <s v="Fundación Avina - WTT (FA-WTT)"/>
    <x v="2"/>
    <x v="13"/>
    <x v="13"/>
    <s v="Contratación de servicios/Viajes/Hoteles/Viáticos"/>
    <m/>
    <s v="US Dollar"/>
    <n v="1975.78"/>
    <n v="1975.78"/>
    <s v="Pago Completo"/>
    <s v="Invoice 8505-2025 Via Aerea - Passagem José Roberto"/>
    <s v="D-2025-11-25-26274"/>
  </r>
  <r>
    <d v="2025-12-01T00:00:00"/>
    <s v="Alimentação - Feira de Agricultores - Missão Marajó 07.11"/>
    <s v="I-2024-06190"/>
    <s v="GCF BRA | Eventos e Viagens - Projeto Marajó"/>
    <x v="5"/>
    <x v="2"/>
    <x v="0"/>
    <s v="Co-inversor - Fundación Avina (FA)"/>
    <x v="0"/>
    <x v="11"/>
    <x v="11"/>
    <s v="Organizado por Avina"/>
    <s v="Brasil"/>
    <s v="Reales"/>
    <n v="3000"/>
    <n v="558.75"/>
    <s v="Pago Completo"/>
    <s v="Alimentação - Feira de Agricultores - Missão Marajó 07.11"/>
    <s v="D-2025-11-27-26310"/>
  </r>
  <r>
    <d v="2025-12-01T00:00:00"/>
    <s v="Pago 13 Reintegro Caja Chica Sindy I-5446 – 1/2."/>
    <s v="I-2023-05446"/>
    <s v="ASDI: Caja Chica Sindy - Guatemala"/>
    <x v="2"/>
    <x v="5"/>
    <x v="0"/>
    <s v="Co-inversor - Fundación Avina (FA)"/>
    <x v="3"/>
    <x v="9"/>
    <x v="9"/>
    <s v="Consultoría: Contratación de servicios/Otros"/>
    <s v="Guatemala"/>
    <s v="US Dollar"/>
    <n v="686"/>
    <n v="686"/>
    <s v="Pago Completo"/>
    <s v="Pago 13 Reintegro Caja Chica Sindy I-5446 – 1/2."/>
    <s v="D-2025-11-27-26313"/>
  </r>
  <r>
    <d v="2025-12-01T00:00:00"/>
    <s v="Pago enmienda | Mayra Alexandra Zamaniego López"/>
    <s v="I-2025-07083"/>
    <s v="SURGE |  Consultoría evalución intermedia| Mayra Zamaniego López"/>
    <x v="2"/>
    <x v="75"/>
    <x v="0"/>
    <s v="Avina Americas – Fundación Avina (AA-FA)"/>
    <x v="5"/>
    <x v="5"/>
    <x v="5"/>
    <s v="Consultoría: Implementación de Programas"/>
    <s v="México"/>
    <s v="US Dollar"/>
    <n v="400"/>
    <n v="400"/>
    <s v="Pago Completo"/>
    <s v="Pago enmienda | Mayra Alexandra Zamaniego López"/>
    <s v="D-2025-11-27-26316"/>
  </r>
  <r>
    <d v="2025-12-01T00:00:00"/>
    <s v="Invoice Factura (PT 2025/INT01) - Primer desembolso Pep Tarifa"/>
    <s v="I-2025-07368"/>
    <s v="ECI Consultoría - Mejora del rendimiento de las asociaciones de personas recicladoras en los países de la Subzona Andina"/>
    <x v="2"/>
    <x v="140"/>
    <x v="0"/>
    <s v="Avina Americas – Fundación Avina (AA-FA)"/>
    <x v="6"/>
    <x v="10"/>
    <x v="10"/>
    <s v="Consultoría: Inversiones"/>
    <m/>
    <s v="US Dollar"/>
    <n v="18000"/>
    <n v="18000"/>
    <s v="Pago Completo"/>
    <s v="Invoice Factura (PT 2025/INT01) - Primer desembolso Pep Tarifa"/>
    <s v="D-2025-11-26-26303"/>
  </r>
  <r>
    <d v="2025-12-01T00:00:00"/>
    <s v="Pago 12 Sindy I-5432"/>
    <s v="I-2022-05432"/>
    <s v="ASDI: Consultoría Guatemala Sindy Hernández"/>
    <x v="2"/>
    <x v="5"/>
    <x v="0"/>
    <s v="Co-inversor - Fundación Avina (FA)"/>
    <x v="3"/>
    <x v="9"/>
    <x v="9"/>
    <s v="Consultoría: Implementación de Programas"/>
    <s v="Guatemala"/>
    <s v="Quetzales Guatemaltecos"/>
    <n v="59083.6"/>
    <n v="7721.53"/>
    <s v="Pago Completo"/>
    <s v="Pago 12 Sindy I-5432"/>
    <s v="D-2025-11-17-26189"/>
  </r>
  <r>
    <d v="2025-12-01T00:00:00"/>
    <s v="Desembolso 1/2- Fundación Chile"/>
    <s v="I-2025-07294"/>
    <s v="Aliados por el Agua Fase II - Fundación Chile"/>
    <x v="2"/>
    <x v="138"/>
    <x v="0"/>
    <s v="Co-inversor - Fundación Avina (FA)"/>
    <x v="4"/>
    <x v="4"/>
    <x v="4"/>
    <s v="Donación efectivo más de U$D 50K"/>
    <m/>
    <s v="US Dollar"/>
    <n v="120000"/>
    <n v="120000"/>
    <s v="Pago Completo"/>
    <s v="Desembolso 1/2- Fundación Chile"/>
    <s v="D-2025-11-27-26319"/>
  </r>
  <r>
    <d v="2025-12-01T00:00:00"/>
    <s v="Pago 13 Reintegro y Anticipo Caja Chica Sindy I-5446 – 2/2"/>
    <s v="I-2023-05446"/>
    <s v="ASDI: Caja Chica Sindy - Guatemala"/>
    <x v="2"/>
    <x v="5"/>
    <x v="0"/>
    <s v="Co-inversor - Fundación Avina (FA)"/>
    <x v="3"/>
    <x v="9"/>
    <x v="9"/>
    <s v="Consultoría: Contratación de servicios/Otros"/>
    <s v="Guatemala"/>
    <s v="US Dollar"/>
    <n v="514"/>
    <n v="514"/>
    <s v="Pago Completo"/>
    <s v="Pago 13 Reintegro y Anticipo Caja Chica Sindy I-5446 – 2/2"/>
    <s v="D-2025-11-27-26314"/>
  </r>
  <r>
    <d v="2025-12-01T00:00:00"/>
    <s v="FT00008459 - Via Aerea - Hospedaje PENA DE SOUZA/ECILENE"/>
    <s v="I-2025-07277"/>
    <s v="GCF BRA | 13° Congresso de Agroecologia"/>
    <x v="2"/>
    <x v="2"/>
    <x v="0"/>
    <s v="Co-inversor - Fundación Avina (FA)"/>
    <x v="0"/>
    <x v="11"/>
    <x v="11"/>
    <s v="Contratación de servicios/Viajes/Hoteles/Viáticos"/>
    <s v="Brasil"/>
    <s v="US Dollar"/>
    <n v="91.57"/>
    <n v="91.57"/>
    <s v="Pago Completo"/>
    <s v="FT00008459 - Via Aerea - Hospedaje PENA DE SOUZA/ECILENE"/>
    <s v="D-2025-11-26-26288"/>
  </r>
  <r>
    <d v="2025-12-01T00:00:00"/>
    <s v="Pago II  _ AWARE"/>
    <s v="I-2025-06884"/>
    <s v="ICC: Action for women and Awakening in Rural Environment Uganda (AWARE Uganda)"/>
    <x v="2"/>
    <x v="106"/>
    <x v="0"/>
    <s v="Co-inversor - Fundación Avina (FA)"/>
    <x v="3"/>
    <x v="3"/>
    <x v="3"/>
    <s v="Donación efectivo más de U$D 3K y menos de U$D 50K"/>
    <s v="Uganda"/>
    <s v="US Dollar"/>
    <n v="24500"/>
    <n v="24500"/>
    <s v="Pago Completo"/>
    <s v="Pago II  _ AWARE"/>
    <s v="D-2025-11-27-26318"/>
  </r>
  <r>
    <d v="2025-12-01T00:00:00"/>
    <s v="Pago 9"/>
    <s v="I-2024-06319"/>
    <s v="Pro-CLIMAR Argentina - Project coordinator - Integral coordination for actions implementationOutput 4 Climate governance and climate finance strategy -Mercedes Cabanas"/>
    <x v="2"/>
    <x v="92"/>
    <x v="0"/>
    <s v="Co-inversor - Fundación Avina (FA)"/>
    <x v="6"/>
    <x v="8"/>
    <x v="8"/>
    <s v="Consultoría: Implementación de Programas"/>
    <s v="Argentina"/>
    <s v="Pesos Argentinos"/>
    <n v="6516014"/>
    <n v="4614.74"/>
    <s v="Pago Completo"/>
    <s v="Pago 9"/>
    <s v="D-2025-11-26-26302"/>
  </r>
  <r>
    <d v="2025-12-02T00:00:00"/>
    <s v="Honorarios Noviembre 2025 - Fiorella Tomasello"/>
    <s v="I-2025-06833"/>
    <s v="UE Redes Chaco - consultoría administrativa (Fiorella Tomasello)"/>
    <x v="0"/>
    <x v="56"/>
    <x v="0"/>
    <s v="Co-inversor - Fundación Avina (FA)"/>
    <x v="0"/>
    <x v="0"/>
    <x v="0"/>
    <s v="Consultoría: Implementación de Programas"/>
    <s v="Argentina"/>
    <s v="Pesos Argentinos"/>
    <n v="2219899"/>
    <n v="1529.38"/>
    <s v="Pago Completo"/>
    <s v="Honorarios Noviembre 2025 - Fiorella Tomasello"/>
    <s v="D-2025-12-01-26327"/>
  </r>
  <r>
    <d v="2025-12-02T00:00:00"/>
    <s v="NF 58 ref. 1 Pago - Desk research CT&amp;I - Muta Consultoria"/>
    <s v="I-2025-07374"/>
    <s v="WTT CAP - Desk research CT&amp;I - Muta Consultoria"/>
    <x v="3"/>
    <x v="42"/>
    <x v="1"/>
    <s v="WTT Institucional"/>
    <x v="2"/>
    <x v="13"/>
    <x v="13"/>
    <s v="Consultoría: Inversiones"/>
    <m/>
    <s v="Reales"/>
    <n v="11000"/>
    <n v="2056.5700000000002"/>
    <s v="Pago Completo"/>
    <s v="NF 58 ref. 1 Pago - Desk research CT&amp;I - Muta Consultoria"/>
    <s v="D-2025-12-02-26334"/>
  </r>
  <r>
    <d v="2025-12-02T00:00:00"/>
    <s v="Pago pasaje JUJAEPJUJ 15/12/25"/>
    <s v="I-2024-06315"/>
    <s v="UE Redes Chaco - Coordinación del proyecto (Yaiza Reid Rata) - año II"/>
    <x v="0"/>
    <x v="56"/>
    <x v="0"/>
    <s v="Co-inversor - Fundación Avina (FA)"/>
    <x v="0"/>
    <x v="0"/>
    <x v="0"/>
    <s v="Consultoría: Implementación de Programas"/>
    <s v="Argentina"/>
    <s v="Pesos Argentinos"/>
    <n v="399785"/>
    <n v="274.77"/>
    <s v="Pago Completo"/>
    <s v="Pago pasaje JUJAEPJUJ 15/12/25"/>
    <s v="D-2025-12-02-26338"/>
  </r>
  <r>
    <d v="2025-12-02T00:00:00"/>
    <s v="Pago _ Boleto de Avion _ Mariana Franco"/>
    <s v="I-2025-07391"/>
    <s v="Walmart Periplo 3 : Participación Mariana Franco Gonzalez _CIEDH - BHRRC MX"/>
    <x v="2"/>
    <x v="141"/>
    <x v="0"/>
    <s v="Avina Americas – Fundación Avina (AA-FA)"/>
    <x v="3"/>
    <x v="3"/>
    <x v="3"/>
    <s v="Contratación de servicios/Viajes/Hoteles/Viáticos"/>
    <m/>
    <s v="US Dollar"/>
    <n v="1510.48"/>
    <n v="1510.48"/>
    <s v="Pago Completo"/>
    <s v="Pago _ Boleto de Avion _ Mariana Franco"/>
    <s v="D-2025-12-01-26328"/>
  </r>
  <r>
    <d v="2025-12-02T00:00:00"/>
    <s v="Certify Gracyane - Viagem Santarém 18 a 20/11/2025"/>
    <s v="I-2025-06814"/>
    <s v="WTT GER - Viagens 2025 - Via Aérea e adiantamentos"/>
    <x v="3"/>
    <x v="42"/>
    <x v="1"/>
    <s v="WTT Institucional"/>
    <x v="2"/>
    <x v="2"/>
    <x v="2"/>
    <s v="Contratación de servicios/Viajes/Hoteles/Viáticos"/>
    <s v="Brasil"/>
    <s v="Reales"/>
    <n v="450.58"/>
    <n v="84.24"/>
    <s v="Pago Completo"/>
    <s v="Certify Gracyane - Viagem Santarém 18 a 20/11/2025"/>
    <s v="D-2025-12-02-26335"/>
  </r>
  <r>
    <d v="2025-12-02T00:00:00"/>
    <s v="Pago 2 - Centro de Derechos de la Mujer de Chiapas"/>
    <s v="I-2025-06928"/>
    <s v="ICC: Centro de Derechos de la Mujer de Chiapas"/>
    <x v="2"/>
    <x v="106"/>
    <x v="0"/>
    <s v="Co-inversor - Fundación Avina (FA)"/>
    <x v="3"/>
    <x v="3"/>
    <x v="3"/>
    <s v="Donación efectivo más de U$D 3K y menos de U$D 50K"/>
    <s v="México"/>
    <s v="US Dollar"/>
    <n v="24363.27"/>
    <n v="24363.27"/>
    <s v="Pago Completo"/>
    <s v="Pago 2 - Centro de Derechos de la Mujer de Chiapas"/>
    <s v="D-2025-12-02-26336"/>
  </r>
  <r>
    <d v="2025-12-02T00:00:00"/>
    <s v="Desembolso 1/2 - Instituto SISAR"/>
    <s v="I-2025-07288"/>
    <s v="Aliados por el Agua Fase II - Instituto Sisar"/>
    <x v="2"/>
    <x v="138"/>
    <x v="0"/>
    <s v="Co-inversor - Fundación Avina (FA)"/>
    <x v="4"/>
    <x v="4"/>
    <x v="4"/>
    <s v="Donación efectivo más de U$D 50K"/>
    <m/>
    <s v="US Dollar"/>
    <n v="124000"/>
    <n v="124000"/>
    <s v="Pago Completo"/>
    <s v="Desembolso 1/2 - Instituto SISAR"/>
    <s v="D-2025-12-01-26331"/>
  </r>
  <r>
    <d v="2025-12-02T00:00:00"/>
    <s v="Factura Invoice  02611/2025I - Giral Consultoria informe final Close the Loop"/>
    <s v="I-2025-07042"/>
    <s v="ECI – Close the Loop - Consultoria Final Alianza"/>
    <x v="4"/>
    <x v="97"/>
    <x v="2"/>
    <s v="Co-inversor - Avina Americas (AA)"/>
    <x v="6"/>
    <x v="19"/>
    <x v="19"/>
    <s v="Consultoría: Inversiones"/>
    <s v="Brasil"/>
    <s v="US Dollar"/>
    <n v="5000"/>
    <n v="5000"/>
    <s v="Pago Completo"/>
    <s v="Factura Invoice  02611/2025I - Giral Consultoria informe final Close the Loop"/>
    <s v="D-2025-11-27-26309"/>
  </r>
  <r>
    <d v="2025-12-02T00:00:00"/>
    <s v="Pago único Centro Sabia"/>
    <s v="I-2025-07243"/>
    <s v="Amazonía: Centro Sabia - Caatinga Climate Week | Intercâmbio Amazônia-Caatinga"/>
    <x v="2"/>
    <x v="103"/>
    <x v="0"/>
    <s v="Avina Americas – Fundación Avina (AA-FA)"/>
    <x v="0"/>
    <x v="11"/>
    <x v="11"/>
    <s v="Donación efectivo hasta U$D 3K"/>
    <s v="Brasil"/>
    <s v="US Dollar"/>
    <n v="3000"/>
    <n v="3000"/>
    <s v="Pago Completo"/>
    <s v="Pago único Centro Sabia"/>
    <s v="D-2025-12-01-26329"/>
  </r>
  <r>
    <d v="2025-12-02T00:00:00"/>
    <s v="2nd payment Veronica Primrose"/>
    <s v="I-2025-07145"/>
    <s v="Impulsouth II: JTL&amp;I Grants - Veronica Primrose - Uganda"/>
    <x v="2"/>
    <x v="63"/>
    <x v="0"/>
    <s v="Co-inversor - Fundación Avina (FA)"/>
    <x v="7"/>
    <x v="22"/>
    <x v="25"/>
    <s v="Donación efectivo más de U$D 3K y menos de U$D 50K"/>
    <s v="Uganda"/>
    <s v="US Dollar"/>
    <n v="2000"/>
    <n v="2000"/>
    <s v="Pago Completo"/>
    <s v="2nd payment Veronica Primrose"/>
    <s v="D-2025-12-01-26332"/>
  </r>
  <r>
    <d v="2025-12-02T00:00:00"/>
    <s v="Segundo pago Bertoni Paraguay"/>
    <s v="I-2025-06941"/>
    <s v="ECI Latitud R_RI-Paraguay - FB Mi País Sin Residuos"/>
    <x v="2"/>
    <x v="23"/>
    <x v="0"/>
    <s v="Avina Americas – Fundación Avina (AA-FA)"/>
    <x v="6"/>
    <x v="10"/>
    <x v="10"/>
    <s v="Donación efectivo más de U$D 3K y menos de U$D 50K"/>
    <s v="Paraguay"/>
    <s v="US Dollar"/>
    <n v="17500"/>
    <n v="17500"/>
    <s v="Pago Completo"/>
    <s v="Segundo pago Bertoni Paraguay"/>
    <s v="D-2025-11-27-26320"/>
  </r>
  <r>
    <d v="2025-12-02T00:00:00"/>
    <s v="Pago Desembolso Aureliee Shapiro"/>
    <s v="I-2025-07051"/>
    <s v="MapBiomas: Coordinación logística Congreso Chile Turismo Esquerré"/>
    <x v="4"/>
    <x v="10"/>
    <x v="2"/>
    <s v="Co-inversor - Avina Americas (AA)"/>
    <x v="0"/>
    <x v="6"/>
    <x v="6"/>
    <s v="Consultoría: Contratación de servicios/Otros"/>
    <s v="Chile"/>
    <s v="US Dollar"/>
    <n v="115"/>
    <n v="115"/>
    <s v="Pago Completo"/>
    <s v="Pago Desembolso Aureliee Shapiro"/>
    <s v="D-2025-11-26-26290"/>
  </r>
  <r>
    <d v="2025-12-02T00:00:00"/>
    <s v="Pago Unico _ CONTAR"/>
    <s v="I-2025-07204"/>
    <s v="DAWF Confederação Nacional de Trabalhadores Assalariados Rurais – CONTAR/Reporte Brasil - Enmienda"/>
    <x v="2"/>
    <x v="88"/>
    <x v="0"/>
    <s v="Avina Americas – Fundación Avina (AA-FA)"/>
    <x v="3"/>
    <x v="3"/>
    <x v="3"/>
    <s v="Donación efectivo más de U$D 3K y menos de U$D 50K"/>
    <s v="Brasil"/>
    <s v="US Dollar"/>
    <n v="12000"/>
    <n v="12000"/>
    <s v="Pago Completo"/>
    <s v="Pago Unico _ CONTAR"/>
    <s v="D-2025-12-01-26326"/>
  </r>
  <r>
    <d v="2025-12-02T00:00:00"/>
    <s v="Factura invoice  02711/2025 - Giral Desenvolvimento - Consultoria Amazonia Legal"/>
    <s v="I-2025-06944"/>
    <s v="Avery BRA - Amazônia Legal: Mapeamento de Desafios e Potenciais para a ECI"/>
    <x v="4"/>
    <x v="108"/>
    <x v="2"/>
    <s v="Co-inversor - Avina Americas (AA)"/>
    <x v="6"/>
    <x v="19"/>
    <x v="19"/>
    <s v="Consultoría: Inversiones"/>
    <s v="Brasil"/>
    <s v="US Dollar"/>
    <n v="5770"/>
    <n v="5770"/>
    <s v="Pago Completo"/>
    <s v="Factura invoice  02711/2025 - Giral Desenvolvimento - Consultoria Amazonia Legal"/>
    <s v="D-2025-12-01-26324"/>
  </r>
  <r>
    <d v="2025-12-03T00:00:00"/>
    <s v="Pago I _ICC VKT Amara Hub"/>
    <s v="I-2025-07322"/>
    <s v="ICC_VKT: Amara Hub"/>
    <x v="2"/>
    <x v="142"/>
    <x v="0"/>
    <s v="Co-inversor - Fundación Avina (FA)"/>
    <x v="3"/>
    <x v="3"/>
    <x v="3"/>
    <s v="Donación efectivo más de U$D 3K y menos de U$D 50K"/>
    <m/>
    <s v="US Dollar"/>
    <n v="12500"/>
    <n v="12500"/>
    <s v="Pago Completo"/>
    <s v="Pago I _ICC VKT Amara Hub"/>
    <s v="D-2025-12-02-26345"/>
  </r>
  <r>
    <d v="2025-12-03T00:00:00"/>
    <s v="Pago # 4"/>
    <s v="I-2024-06738"/>
    <s v="Pro-CLIMAR Argentina - Prestación de Servicios Profesionales Apoyo Plataforma ONTS"/>
    <x v="2"/>
    <x v="92"/>
    <x v="0"/>
    <s v="Co-inversor - Fundación Avina (FA)"/>
    <x v="6"/>
    <x v="10"/>
    <x v="10"/>
    <s v="Consultoría: Contratación de servicios/Otros"/>
    <s v="Argentina"/>
    <s v="Pesos Argentinos"/>
    <n v="7960000"/>
    <n v="5483.98"/>
    <s v="Pago Completo"/>
    <s v="Pago # 4"/>
    <s v="D-2025-12-02-26349"/>
  </r>
  <r>
    <d v="2025-12-03T00:00:00"/>
    <s v="UE Mx - noviembre  2025 - Coordinación Proyecto"/>
    <s v="I-2025-07184"/>
    <s v="UE Mx - Coordinación de Proyecto 2025"/>
    <x v="6"/>
    <x v="100"/>
    <x v="0"/>
    <s v="Co-inversor - Fundación Avina (FA)"/>
    <x v="3"/>
    <x v="9"/>
    <x v="9"/>
    <s v="Consultoría: Implementación de Programas"/>
    <s v="México"/>
    <s v="Pesos Mexicanos"/>
    <n v="111318.88"/>
    <n v="6086.32"/>
    <s v="Pago Completo"/>
    <s v="UE Mx - noviembre  2025 - Coordinación Proyecto"/>
    <s v="D-2025-12-04-26393"/>
  </r>
  <r>
    <d v="2025-12-03T00:00:00"/>
    <s v="Pago 1 - 30% de los honorarios al momento de la firma del contrato."/>
    <s v="I-2025-07234"/>
    <s v="Auditoría Fondo Desarrollo Rural 2"/>
    <x v="1"/>
    <x v="1"/>
    <x v="0"/>
    <s v="Co-inversor - Fundación Avina (FA)"/>
    <x v="1"/>
    <x v="26"/>
    <x v="28"/>
    <s v="Auditoria"/>
    <s v="Chile"/>
    <s v="Pesos Chilenos"/>
    <n v="1783962"/>
    <n v="1927.84"/>
    <s v="Pago Completo"/>
    <s v="Pago 1 - 30% de los honorarios al momento de la firma del contrato."/>
    <s v="D-2025-11-27-26312"/>
  </r>
  <r>
    <d v="2025-12-03T00:00:00"/>
    <s v="Pago 1 _ Sauti Salama_ COP30 _ IDRC"/>
    <s v="I-2025-07339"/>
    <s v="ICC_VKT: Sauti Salama"/>
    <x v="2"/>
    <x v="106"/>
    <x v="0"/>
    <s v="Co-inversor - Fundación Avina (FA)"/>
    <x v="3"/>
    <x v="3"/>
    <x v="3"/>
    <s v="Donación efectivo más de U$D 3K y menos de U$D 50K"/>
    <m/>
    <s v="US Dollar"/>
    <n v="1000"/>
    <n v="1000"/>
    <s v="Pago Completo"/>
    <s v="Pago 1 _ Sauti Salama_ COP30 _ IDRC"/>
    <s v="D-2025-12-02-26353"/>
  </r>
  <r>
    <d v="2025-12-03T00:00:00"/>
    <s v="Pro Natura - Desembolso"/>
    <s v="I-2024-06428"/>
    <s v="Lazos de Agua: diseño del programa en Mexico"/>
    <x v="2"/>
    <x v="6"/>
    <x v="0"/>
    <s v="Co-inversor - Fundación Avina (FA)"/>
    <x v="4"/>
    <x v="4"/>
    <x v="4"/>
    <s v="Donación efectivo más de U$D 3K y menos de U$D 50K"/>
    <s v="México"/>
    <s v="US Dollar"/>
    <n v="14000"/>
    <n v="14000"/>
    <s v="Pago Completo"/>
    <s v="Pro Natura - Desembolso"/>
    <s v="D-2025-12-02-26339"/>
  </r>
  <r>
    <d v="2025-12-03T00:00:00"/>
    <s v="Pago 1 _ ICC VKT: Galore Public Health Initiatives"/>
    <s v="I-2025-07336"/>
    <s v="ICC_VKT: Galore Public Health Initiatives"/>
    <x v="2"/>
    <x v="142"/>
    <x v="0"/>
    <s v="Co-inversor - Fundación Avina (FA)"/>
    <x v="3"/>
    <x v="3"/>
    <x v="3"/>
    <s v="Donación efectivo más de U$D 3K y menos de U$D 50K"/>
    <m/>
    <s v="US Dollar"/>
    <n v="12500"/>
    <n v="12500"/>
    <s v="Pago Completo"/>
    <s v="Pago 1 _ ICC VKT: Galore Public Health Initiatives"/>
    <s v="D-2025-12-02-26355"/>
  </r>
  <r>
    <d v="2025-12-03T00:00:00"/>
    <s v="Pago 1 _ Sauti Salama_VKT"/>
    <s v="I-2025-07339"/>
    <s v="ICC_VKT: Sauti Salama"/>
    <x v="2"/>
    <x v="142"/>
    <x v="0"/>
    <s v="Co-inversor - Fundación Avina (FA)"/>
    <x v="3"/>
    <x v="3"/>
    <x v="3"/>
    <s v="Donación efectivo más de U$D 3K y menos de U$D 50K"/>
    <m/>
    <s v="US Dollar"/>
    <n v="12500"/>
    <n v="12500"/>
    <s v="Pago Completo"/>
    <s v="Pago 1 _ Sauti Salama_VKT"/>
    <s v="D-2025-12-02-26354"/>
  </r>
  <r>
    <d v="2025-12-03T00:00:00"/>
    <s v="Pago 3"/>
    <s v="I-2024-06752"/>
    <s v="Pro-CLIMAR Argentina - Consulting for a mapping study for basic diagnosis to identify the digitization of processes"/>
    <x v="2"/>
    <x v="92"/>
    <x v="0"/>
    <s v="Co-inversor - Fundación Avina (FA)"/>
    <x v="6"/>
    <x v="10"/>
    <x v="10"/>
    <s v="Consultoría: Contratación de servicios/Otros"/>
    <s v="Argentina"/>
    <s v="Pesos Argentinos"/>
    <n v="7500000"/>
    <n v="5167.07"/>
    <s v="Pago Completo"/>
    <s v="Pago 3"/>
    <s v="D-2025-12-02-26350"/>
  </r>
  <r>
    <d v="2025-12-03T00:00:00"/>
    <s v="Pago 3"/>
    <s v="I-2024-06722"/>
    <s v="Pro-CLIMAR Argentina - Consultancy for a diagnostic study and gender awareness actions"/>
    <x v="2"/>
    <x v="92"/>
    <x v="0"/>
    <s v="Co-inversor - Fundación Avina (FA)"/>
    <x v="6"/>
    <x v="10"/>
    <x v="10"/>
    <s v="Consultoría: Contratación de servicios/Otros"/>
    <s v="Argentina"/>
    <s v="Pesos Argentinos"/>
    <n v="7800000"/>
    <n v="5373.75"/>
    <s v="Pago Completo"/>
    <s v="Pago 3"/>
    <s v="D-2025-12-02-26343"/>
  </r>
  <r>
    <d v="2025-12-03T00:00:00"/>
    <s v="Pronatura - Desembolso"/>
    <s v="I-2024-06428"/>
    <s v="Lazos de Agua: diseño del programa en Mexico"/>
    <x v="2"/>
    <x v="6"/>
    <x v="0"/>
    <s v="Co-inversor - Fundación Avina (FA)"/>
    <x v="4"/>
    <x v="4"/>
    <x v="4"/>
    <s v="Donación efectivo más de U$D 3K y menos de U$D 50K"/>
    <s v="México"/>
    <s v="US Dollar"/>
    <n v="14230"/>
    <n v="14230"/>
    <s v="Pago Completo"/>
    <s v="Pronatura - Desembolso"/>
    <s v="D-2025-12-02-26340"/>
  </r>
  <r>
    <d v="2025-12-03T00:00:00"/>
    <s v="Pago # 9"/>
    <s v="I-2024-06266"/>
    <s v="Pro-CLIMAR Argentina - Communications coordinator"/>
    <x v="2"/>
    <x v="92"/>
    <x v="0"/>
    <s v="Co-inversor - Fundación Avina (FA)"/>
    <x v="6"/>
    <x v="8"/>
    <x v="8"/>
    <s v="Consultoría: Implementación de Programas"/>
    <s v="Argentina"/>
    <s v="Pesos Argentinos"/>
    <n v="2072748"/>
    <n v="1428"/>
    <s v="Pago Completo"/>
    <s v="Pago # 9"/>
    <s v="D-2025-12-02-26341"/>
  </r>
  <r>
    <d v="2025-12-04T00:00:00"/>
    <s v="Reintegro gastos Laura Sifonios - taller Patagonia"/>
    <s v="I-2025-07379"/>
    <s v="BASE Biomas - Taller Transformar con Evidencia: Incendios, Clima y Soluciones Locales"/>
    <x v="2"/>
    <x v="135"/>
    <x v="0"/>
    <s v="Co-inversor - Fundación Avina (FA)"/>
    <x v="0"/>
    <x v="0"/>
    <x v="0"/>
    <s v="Organizado por Avina"/>
    <m/>
    <s v="US Dollar"/>
    <n v="190.25"/>
    <n v="190.25"/>
    <s v="Pago Completo"/>
    <s v="Reintegro gastos Laura Sifonios - taller Patagonia"/>
    <s v="D-2025-12-03-26377"/>
  </r>
  <r>
    <d v="2025-12-04T00:00:00"/>
    <s v="NO PAGAR TC Fabiana Viaje a Bariloche 28-11-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492639.1"/>
    <n v="339.4"/>
    <s v="Pago Completo"/>
    <s v="NO PAGAR TC Fabiana Viaje a Bariloche 28-11-25 LS."/>
    <s v="D-2025-12-04-26388"/>
  </r>
  <r>
    <d v="2025-12-04T00:00:00"/>
    <s v="UE Mx - Enmienda I - 3er desembolso"/>
    <s v="I-2024-06125"/>
    <s v="UE Mx: Ethos Innovación en Políticas Públicas - NDICI CSO/2023/450-034"/>
    <x v="6"/>
    <x v="100"/>
    <x v="0"/>
    <s v="Co-inversor - Fundación Avina (FA)"/>
    <x v="3"/>
    <x v="3"/>
    <x v="3"/>
    <s v="Donación efectivo más de U$D 50K"/>
    <s v="México"/>
    <s v="Pesos Mexicanos"/>
    <n v="190397.14"/>
    <n v="10375.870000000001"/>
    <s v="Pago Completo"/>
    <s v="UE Mx - Enmienda I - 3er desembolso"/>
    <s v="D-2025-12-02-26358"/>
  </r>
  <r>
    <d v="2025-12-04T00:00:00"/>
    <s v="UE Mx - Enmienda II - Sede evento 28 y 29 enero 2026"/>
    <s v="I-2025-07250"/>
    <s v="UE Mx - Acciones de visibilidad - presentación de los informes de UNIDAS sobre agro | plataformas | textiles | cuidados"/>
    <x v="6"/>
    <x v="100"/>
    <x v="0"/>
    <s v="Co-inversor - Fundación Avina (FA)"/>
    <x v="3"/>
    <x v="3"/>
    <x v="3"/>
    <s v="Contratación de servicios/Viajes/Hoteles/Viáticos"/>
    <s v="México"/>
    <s v="Pesos Mexicanos"/>
    <n v="34374.5"/>
    <n v="1873.27"/>
    <s v="Pago Completo"/>
    <s v="UE Mx - Enmienda II - Sede evento 28 y 29 enero 2026"/>
    <s v="D-2025-12-03-26360"/>
  </r>
  <r>
    <d v="2025-12-04T00:00:00"/>
    <s v="NO PAGAR TC Fabiana Viaje a Esquel 29-10-25 LS."/>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891409.7"/>
    <n v="614.13"/>
    <s v="Pago Completo"/>
    <s v="NO PAGAR TC Fabiana Viaje a Esquel 29-10-25 LS."/>
    <s v="D-2025-12-04-26387"/>
  </r>
  <r>
    <d v="2025-12-04T00:00:00"/>
    <s v="UE Mx - Enmienda I - 4o desembolso"/>
    <s v="I-2024-06125"/>
    <s v="UE Mx: Ethos Innovación en Políticas Públicas - NDICI CSO/2023/450-034"/>
    <x v="6"/>
    <x v="100"/>
    <x v="0"/>
    <s v="Co-inversor - Fundación Avina (FA)"/>
    <x v="3"/>
    <x v="3"/>
    <x v="3"/>
    <s v="Donación efectivo más de U$D 50K"/>
    <s v="México"/>
    <s v="Pesos Mexicanos"/>
    <n v="380794.29"/>
    <n v="20751.73"/>
    <s v="Pago Completo"/>
    <s v="UE Mx - Enmienda I - 4o desembolso"/>
    <s v="D-2025-12-03-26359"/>
  </r>
  <r>
    <d v="2025-12-04T00:00:00"/>
    <s v="I-07373 Pago Andrea Maria"/>
    <s v="I-2025-07373"/>
    <s v="ASDI: Gira con medios Guatemala"/>
    <x v="2"/>
    <x v="5"/>
    <x v="0"/>
    <s v="Co-inversor - Fundación Avina (FA)"/>
    <x v="3"/>
    <x v="3"/>
    <x v="3"/>
    <s v="Consultoría: Contratación de servicios/Otros"/>
    <m/>
    <s v="US Dollar"/>
    <n v="1635.89"/>
    <n v="1635.89"/>
    <s v="Pago Completo"/>
    <s v="I-07373 Pago Andrea Maria"/>
    <s v="D-2025-12-03-26361"/>
  </r>
  <r>
    <d v="2025-12-04T00:00:00"/>
    <s v="Per Diem Flannery Jo Johnson COP30 (UNU)"/>
    <s v="I-2025-07291"/>
    <s v="Impulsouth II: Participación UNU en COP30"/>
    <x v="2"/>
    <x v="63"/>
    <x v="0"/>
    <s v="Co-inversor - Fundación Avina (FA)"/>
    <x v="7"/>
    <x v="22"/>
    <x v="22"/>
    <s v="Contratación de servicios/Viajes/Hoteles/Viáticos"/>
    <m/>
    <s v="US Dollar"/>
    <n v="1778"/>
    <n v="1778"/>
    <s v="Pago Completo"/>
    <s v="Per Diem Flannery Jo Johnson COP30 (UNU)"/>
    <s v="D-2025-11-24-26258"/>
  </r>
  <r>
    <d v="2025-12-04T00:00:00"/>
    <s v="Pago Unico _ Solidarity Center UPAC"/>
    <s v="I-2025-07307"/>
    <s v="FA Forge:Solidarity Center UPAC"/>
    <x v="2"/>
    <x v="90"/>
    <x v="0"/>
    <s v="Co-inversor - Fundación Avina (FA)"/>
    <x v="3"/>
    <x v="3"/>
    <x v="3"/>
    <s v="Donación efectivo más de U$D 3K y menos de U$D 50K"/>
    <m/>
    <s v="US Dollar"/>
    <n v="10000"/>
    <n v="10000"/>
    <s v="Pago Completo"/>
    <s v="Pago Unico _ Solidarity Center UPAC"/>
    <s v="D-2025-12-02-26342"/>
  </r>
  <r>
    <d v="2025-12-04T00:00:00"/>
    <s v="2nd Desembolso Marosoa Randriambololona"/>
    <s v="I-2025-07151"/>
    <s v="Impulsouth II: JTL&amp;I Grants - Marosoa Randriambololona - Madagascar"/>
    <x v="2"/>
    <x v="63"/>
    <x v="0"/>
    <s v="Co-inversor - Fundación Avina (FA)"/>
    <x v="7"/>
    <x v="22"/>
    <x v="25"/>
    <s v="Donación efectivo más de U$D 3K y menos de U$D 50K"/>
    <m/>
    <s v="US Dollar"/>
    <n v="2000"/>
    <n v="2000"/>
    <s v="Pago Completo"/>
    <s v="2nd Desembolso Marosoa Randriambololona"/>
    <s v="D-2025-12-03-26365"/>
  </r>
  <r>
    <d v="2025-12-04T00:00:00"/>
    <s v="Pago Saldo Taller Mapbiomas México"/>
    <s v="I-2025-07293"/>
    <s v="MapBiomas: Taller Mexico"/>
    <x v="2"/>
    <x v="129"/>
    <x v="0"/>
    <s v="Avina Americas – Fundación Avina (AA-FA)"/>
    <x v="0"/>
    <x v="11"/>
    <x v="11"/>
    <s v="Consultoría: Contratación de servicios/Otros"/>
    <m/>
    <s v="US Dollar"/>
    <n v="1000"/>
    <n v="1000"/>
    <s v="Pago Completo"/>
    <s v="Pago Saldo Taller Mapbiomas México"/>
    <s v="D-2025-12-03-26364"/>
  </r>
  <r>
    <d v="2025-12-04T00:00:00"/>
    <s v="Reintegro gastos encuentro biomas - VAC"/>
    <s v="I-2024-06444"/>
    <s v="Pro-CLIMAR Argentina - Project coordinator  - Integral coordination for actions implementation Output 1 - Forest landscape restoration (FLR) – Laura Sifonios"/>
    <x v="2"/>
    <x v="40"/>
    <x v="0"/>
    <s v="Co-inversor - Fundación Avina (FA)"/>
    <x v="0"/>
    <x v="0"/>
    <x v="0"/>
    <s v="Consultoría: Implementación de Programas"/>
    <s v="Argentina"/>
    <s v="US Dollar"/>
    <n v="58.75"/>
    <n v="58.75"/>
    <s v="Pago Completo"/>
    <s v="Reintegro gastos encuentro biomas - VAC"/>
    <s v="D-2025-11-13-26177"/>
  </r>
  <r>
    <d v="2025-12-04T00:00:00"/>
    <s v="Per diem Ambe Emmanuel COP30 (UNU)"/>
    <s v="I-2025-07291"/>
    <s v="Impulsouth II: Participación UNU en COP30"/>
    <x v="2"/>
    <x v="63"/>
    <x v="0"/>
    <s v="Co-inversor - Fundación Avina (FA)"/>
    <x v="7"/>
    <x v="22"/>
    <x v="22"/>
    <s v="Contratación de servicios/Viajes/Hoteles/Viáticos"/>
    <m/>
    <s v="US Dollar"/>
    <n v="1992"/>
    <n v="1992"/>
    <s v="Pago Completo"/>
    <s v="Per diem Ambe Emmanuel COP30 (UNU)"/>
    <s v="D-2025-11-24-26257"/>
  </r>
  <r>
    <d v="2025-12-04T00:00:00"/>
    <s v="Pago único Angola"/>
    <s v="I-2025-07273"/>
    <s v="Comic Relief: Consultoría de Comunicación Angola Comunicação"/>
    <x v="2"/>
    <x v="122"/>
    <x v="0"/>
    <s v="Co-inversor - Fundación Avina (FA)"/>
    <x v="7"/>
    <x v="22"/>
    <x v="22"/>
    <s v="Consultoría: Contratación de servicios/Otros"/>
    <s v="Brasil"/>
    <s v="US Dollar"/>
    <n v="5000"/>
    <n v="5000"/>
    <s v="Pago Completo"/>
    <s v="Pago único Angola"/>
    <s v="D-2025-11-27-26317"/>
  </r>
  <r>
    <d v="2025-12-04T00:00:00"/>
    <s v="Fundación Chile - Desembolso Único"/>
    <s v="I-2025-07223"/>
    <s v="EH2030: Programa Presidencial Futuro del Agua -Fundación Chile"/>
    <x v="2"/>
    <x v="27"/>
    <x v="0"/>
    <s v="Co-inversor - Fundación Avina (FA)"/>
    <x v="4"/>
    <x v="4"/>
    <x v="4"/>
    <s v="Donación efectivo más de U$D 3K y menos de U$D 50K"/>
    <s v="Chile"/>
    <s v="US Dollar"/>
    <n v="6800"/>
    <n v="6800"/>
    <s v="Pago Completo"/>
    <s v="Fundación Chile - Desembolso Único"/>
    <s v="D-2025-12-02-26337"/>
  </r>
  <r>
    <d v="2025-12-04T00:00:00"/>
    <s v="Facturas 51206,51273 y 51274 - Allegro Tours - Saldo I-2025-06976"/>
    <s v="I-2025-07414"/>
    <s v="ASDI - Target - Guatemala: Tejiendo redes de dignidad - Evento - Saldos I-6976"/>
    <x v="2"/>
    <x v="107"/>
    <x v="0"/>
    <s v="Avina Americas – Fundación Avina (AA-FA)"/>
    <x v="6"/>
    <x v="10"/>
    <x v="10"/>
    <s v="Contratación de servicios/Viajes/Hoteles/Viáticos"/>
    <m/>
    <s v="US Dollar"/>
    <n v="1536.45"/>
    <n v="1536.45"/>
    <s v="Pago Completo"/>
    <s v="Facturas 51206,51273 y 51274 - Allegro Tours - Saldo I-2025-06976"/>
    <s v="D-2025-12-02-26352"/>
  </r>
  <r>
    <d v="2025-12-05T00:00:00"/>
    <s v="Desembolso 1/2 - Fund. Club Roma"/>
    <s v="I-2025-07331"/>
    <s v="UE Redes Chaco - fondos de innovación (Fund. Club de Roma Argentina)"/>
    <x v="0"/>
    <x v="56"/>
    <x v="0"/>
    <s v="Co-inversor - Fundación Avina (FA)"/>
    <x v="0"/>
    <x v="11"/>
    <x v="11"/>
    <s v="Donación efectivo más de U$D 50K"/>
    <m/>
    <s v="US Dollar"/>
    <n v="48000"/>
    <n v="48000"/>
    <s v="Pago Completo"/>
    <s v="Desembolso 1/2 - Fund. Club Roma"/>
    <s v="D-2025-12-03-26368"/>
  </r>
  <r>
    <d v="2025-12-05T00:00:00"/>
    <s v="Honorarios Noviembre 2025-YRR"/>
    <s v="I-2024-06315"/>
    <s v="UE Redes Chaco - Coordinación del proyecto (Yaiza Reid Rata) - año II"/>
    <x v="0"/>
    <x v="56"/>
    <x v="0"/>
    <s v="Co-inversor - Fundación Avina (FA)"/>
    <x v="0"/>
    <x v="0"/>
    <x v="0"/>
    <s v="Consultoría: Implementación de Programas"/>
    <s v="Argentina"/>
    <s v="Pesos Argentinos"/>
    <n v="3890000"/>
    <n v="2710.8"/>
    <s v="Pago Completo"/>
    <s v="Honorarios Noviembre 2025-YRR"/>
    <s v="D-2025-12-05-26413"/>
  </r>
  <r>
    <d v="2025-12-05T00:00:00"/>
    <s v="Pago honorario Diciembre | Eva Villanueva"/>
    <s v="I-2024-06293"/>
    <s v="SURGE | Consultoria de Monitoreo e Evaluación | Eva Villanueva"/>
    <x v="2"/>
    <x v="61"/>
    <x v="0"/>
    <s v="Avina Americas – Fundación Avina (AA-FA)"/>
    <x v="5"/>
    <x v="16"/>
    <x v="16"/>
    <s v="Consultoría: Implementación de Programas"/>
    <s v="México"/>
    <s v="Pesos Mexicanos"/>
    <n v="36474"/>
    <n v="1987.68"/>
    <s v="Pago Completo"/>
    <s v="Pago honorario Diciembre | Eva Villanueva"/>
    <s v="D-2025-12-04-26397"/>
  </r>
  <r>
    <d v="2025-12-05T00:00:00"/>
    <s v="Desembolso único parte 1"/>
    <s v="I-2025-07386"/>
    <s v="F4 LR RED LACRE: FORTALECIMIENTO DE CAPACIDADES Y DE LA INTEGRACIÓN REGIONAL DE RECICLADORES DE AMÉRICA LATINA Y AFRICA DE IAWP"/>
    <x v="2"/>
    <x v="117"/>
    <x v="0"/>
    <s v="Co-inversor - Fundación Avina (FA)"/>
    <x v="6"/>
    <x v="10"/>
    <x v="10"/>
    <s v="Donación efectivo más de U$D 50K"/>
    <m/>
    <s v="US Dollar"/>
    <n v="5852.75"/>
    <n v="5852.75"/>
    <s v="Pago Completo"/>
    <s v="Desembolso único parte 1"/>
    <s v="D-2025-12-04-26389"/>
  </r>
  <r>
    <d v="2025-12-05T00:00:00"/>
    <s v="NF 117 JAS Publicidade - Influenciadora digital"/>
    <s v="I-2025-06821"/>
    <s v="WTT COM - Materiais e serviços para comun. de projetos 2025"/>
    <x v="3"/>
    <x v="19"/>
    <x v="1"/>
    <s v="WTT Institucional"/>
    <x v="2"/>
    <x v="13"/>
    <x v="13"/>
    <s v="Consultoría: Contratación de servicios/Otros"/>
    <s v="Brasil"/>
    <s v="Reales"/>
    <n v="6000"/>
    <n v="1123.55"/>
    <s v="Pago Completo"/>
    <s v="NF 117 JAS Publicidade - Influenciadora digital"/>
    <s v="D-2025-12-03-26371"/>
  </r>
  <r>
    <d v="2025-12-05T00:00:00"/>
    <s v="NF 124 Vinicius Caina - Diagramação de folder"/>
    <s v="I-2025-06821"/>
    <s v="WTT COM - Materiais e serviços para comun. de projetos 2025"/>
    <x v="3"/>
    <x v="143"/>
    <x v="1"/>
    <s v="WTT Institucional"/>
    <x v="2"/>
    <x v="13"/>
    <x v="13"/>
    <s v="Consultoría: Contratación de servicios/Otros"/>
    <s v="Brasil"/>
    <s v="Reales"/>
    <n v="424"/>
    <n v="79.400000000000006"/>
    <s v="Pago Completo"/>
    <s v="NF 124 Vinicius Caina - Diagramação de folder"/>
    <s v="D-2025-12-03-26372"/>
  </r>
  <r>
    <d v="2025-12-05T00:00:00"/>
    <s v="Pagamento 3 | Outubro - Novembro/25"/>
    <s v="I-2025-07079"/>
    <s v="WTT CAP - Gestão do Conhecimento Marajó Resiliente | Jessyca"/>
    <x v="8"/>
    <x v="136"/>
    <x v="1"/>
    <s v="Fundación Avina - WTT (FA-WTT)"/>
    <x v="2"/>
    <x v="13"/>
    <x v="13"/>
    <s v="Consultoría: Inversiones"/>
    <s v="Brasil"/>
    <s v="Reales"/>
    <n v="18000"/>
    <n v="3389.32"/>
    <s v="Pago Completo"/>
    <s v="Pagamento 3 | Outubro - Novembro/25"/>
    <s v="D-2025-12-05-26402"/>
  </r>
  <r>
    <d v="2025-12-05T00:00:00"/>
    <s v="Pago 1 _FS1281_Alojamiento Jessy Erazo"/>
    <s v="I-2025-07085"/>
    <s v="ICC: Viaje aliados Clacso"/>
    <x v="2"/>
    <x v="106"/>
    <x v="0"/>
    <s v="Co-inversor - Fundación Avina (FA)"/>
    <x v="3"/>
    <x v="3"/>
    <x v="3"/>
    <s v="Contratación de servicios/Viajes/Hoteles/Viáticos"/>
    <s v="Colombia"/>
    <s v="US Dollar"/>
    <n v="393.88"/>
    <n v="393.88"/>
    <s v="Pago Completo"/>
    <s v="Pago 1 _FS1281_Alojamiento Jessy Erazo"/>
    <s v="D-2025-12-05-26410"/>
  </r>
  <r>
    <d v="2025-12-05T00:00:00"/>
    <s v="Pago 2 _FS1772_Alojamiento Maria Mejia"/>
    <s v="I-2025-07085"/>
    <s v="ICC: Viaje aliados Clacso"/>
    <x v="2"/>
    <x v="106"/>
    <x v="0"/>
    <s v="Co-inversor - Fundación Avina (FA)"/>
    <x v="3"/>
    <x v="3"/>
    <x v="3"/>
    <s v="Contratación de servicios/Viajes/Hoteles/Viáticos"/>
    <s v="Colombia"/>
    <s v="US Dollar"/>
    <n v="402.59"/>
    <n v="402.59"/>
    <s v="Pago Completo"/>
    <s v="Pago 2 _FS1772_Alojamiento Maria Mejia"/>
    <s v="D-2025-12-05-26419"/>
  </r>
  <r>
    <d v="2025-12-05T00:00:00"/>
    <s v="Pago 3 _FS1275_Boleto de Avion &amp; Alojamiento Ana Moreno"/>
    <s v="I-2025-07085"/>
    <s v="ICC: Viaje aliados Clacso"/>
    <x v="2"/>
    <x v="106"/>
    <x v="0"/>
    <s v="Co-inversor - Fundación Avina (FA)"/>
    <x v="3"/>
    <x v="3"/>
    <x v="3"/>
    <s v="Contratación de servicios/Viajes/Hoteles/Viáticos"/>
    <s v="Colombia"/>
    <s v="US Dollar"/>
    <n v="2092.63"/>
    <n v="2092.63"/>
    <s v="Pago Completo"/>
    <s v="Pago 3 _FS1275_Boleto de Avion &amp; Alojamiento Ana Moreno"/>
    <s v="D-2025-12-05-26420"/>
  </r>
  <r>
    <d v="2025-12-05T00:00:00"/>
    <s v="Desembolso unico I-2025-07278"/>
    <s v="I-2025-07278"/>
    <s v="ECI Latitud R - SAL - Modelo de reciclaje inclusivo"/>
    <x v="2"/>
    <x v="117"/>
    <x v="0"/>
    <s v="Co-inversor - Fundación Avina (FA)"/>
    <x v="6"/>
    <x v="10"/>
    <x v="10"/>
    <s v="Donación efectivo más de U$D 3K y menos de U$D 50K"/>
    <s v="El Salvador"/>
    <s v="US Dollar"/>
    <n v="20000"/>
    <n v="20000"/>
    <s v="Pago Completo"/>
    <s v="Desembolso unico I-2025-07278"/>
    <s v="D-2025-12-04-26380"/>
  </r>
  <r>
    <d v="2025-12-05T00:00:00"/>
    <s v="Pago 5 - bimestral consultoría Giselle Baiguera"/>
    <s v="I-2025-06871"/>
    <s v="Consultoria Gestión Programática - Giselle Baiguera"/>
    <x v="2"/>
    <x v="88"/>
    <x v="0"/>
    <s v="Avina Americas – Fundación Avina (AA-FA)"/>
    <x v="3"/>
    <x v="9"/>
    <x v="9"/>
    <s v="Consultoría: Implementación de Programas"/>
    <s v="Argentina"/>
    <s v="Pesos Argentinos"/>
    <n v="3961323.95"/>
    <n v="2779.45"/>
    <s v="Pago Completo"/>
    <s v="Pago 5 - bimestral consultoría Giselle Baiguera"/>
    <s v="D-2025-12-03-26367"/>
  </r>
  <r>
    <d v="2025-12-05T00:00:00"/>
    <s v="Pago # 9"/>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2935144"/>
    <n v="2022.15"/>
    <s v="Pago Completo"/>
    <s v="Pago # 9"/>
    <s v="D-2025-12-04-26383"/>
  </r>
  <r>
    <d v="2025-12-05T00:00:00"/>
    <s v="I-6785 Honorario Noviembre - Diciembre 2025 Mayra"/>
    <s v="I-2024-06785"/>
    <s v="MapBiomas: Administrative Consulting Mayra Milkovic"/>
    <x v="4"/>
    <x v="10"/>
    <x v="2"/>
    <s v="Co-inversor - Avina Americas (AA)"/>
    <x v="0"/>
    <x v="6"/>
    <x v="6"/>
    <s v="Consultoría: Contratación de servicios/Otros"/>
    <s v="Argentina"/>
    <s v="US Dollar"/>
    <n v="8000"/>
    <n v="8000"/>
    <s v="Pago Completo"/>
    <s v="I-6785 Honorario Noviembre - Diciembre 2025 Mayra"/>
    <s v="D-2025-12-03-26378"/>
  </r>
  <r>
    <d v="2025-12-05T00:00:00"/>
    <s v="Pago honorário Noviembre/2025"/>
    <s v="I-2025-07381"/>
    <s v="SURGE | Contratación Apoyo a Coordinación Programática | Emmanuel Brunel"/>
    <x v="2"/>
    <x v="61"/>
    <x v="0"/>
    <s v="Avina Americas – Fundación Avina (AA-FA)"/>
    <x v="5"/>
    <x v="16"/>
    <x v="16"/>
    <s v="Consultoría: Implementación de Programas"/>
    <m/>
    <s v="Pesos Mexicanos"/>
    <n v="33000"/>
    <n v="1798.37"/>
    <s v="Pago Completo"/>
    <s v="Pago honorário Noviembre/2025"/>
    <s v="D-2025-12-04-26396"/>
  </r>
  <r>
    <d v="2025-12-05T00:00:00"/>
    <s v="Pago 4 HAME I-06782"/>
    <s v="I-2024-06782"/>
    <s v="ASDI: Creando oportunidades socioeconómicas como alternativas a la migración irregular en Coatepeque, Quetzaltenango."/>
    <x v="2"/>
    <x v="5"/>
    <x v="0"/>
    <s v="Co-inversor - Fundación Avina (FA)"/>
    <x v="3"/>
    <x v="3"/>
    <x v="3"/>
    <s v="Donación efectivo más de U$D 3K y menos de U$D 50K"/>
    <s v="Guatemala"/>
    <s v="US Dollar"/>
    <n v="16300"/>
    <n v="16300"/>
    <s v="Pago Completo"/>
    <s v="Pago 4 HAME I-06782"/>
    <s v="D-2025-12-05-26401"/>
  </r>
  <r>
    <d v="2025-12-05T00:00:00"/>
    <s v="NF 131 - Instituto Agir Ambiental - Consultoria 1/3"/>
    <s v="I-2025-07282"/>
    <s v="Recarga Hídrica Brasil - Ceará"/>
    <x v="5"/>
    <x v="144"/>
    <x v="0"/>
    <s v="Co-inversor - Fundación Avina (FA)"/>
    <x v="4"/>
    <x v="4"/>
    <x v="4"/>
    <s v="Consultoría: Contratación de servicios/Otros"/>
    <m/>
    <s v="Reales"/>
    <n v="59600"/>
    <n v="11160.63"/>
    <s v="Pago Completo"/>
    <s v="NF 131 - Instituto Agir Ambiental - Consultoria 1/3"/>
    <s v="D-2025-12-03-26362"/>
  </r>
  <r>
    <d v="2025-12-05T00:00:00"/>
    <s v="NF 114 Estudio Jambo - Criação do livro WTT e Embrapa"/>
    <s v="I-2025-06821"/>
    <s v="WTT COM - Materiais e serviços para comun. de projetos 2025"/>
    <x v="3"/>
    <x v="143"/>
    <x v="1"/>
    <s v="WTT Institucional"/>
    <x v="2"/>
    <x v="13"/>
    <x v="13"/>
    <s v="Consultoría: Contratación de servicios/Otros"/>
    <s v="Brasil"/>
    <s v="Reales"/>
    <n v="5799.39"/>
    <n v="1085.99"/>
    <s v="Pago Completo"/>
    <s v="NF 114 Estudio Jambo - Criação do livro WTT e Embrapa"/>
    <s v="D-2025-12-03-26374"/>
  </r>
  <r>
    <d v="2025-12-05T00:00:00"/>
    <s v="NF 123 ref. Pago 2 - Designer Materiais COP30 - Vinicius Caina"/>
    <s v="I-2025-07256"/>
    <s v="WTT COM - Contratação Designer - Materiais COP30 - Vinicius Caina"/>
    <x v="3"/>
    <x v="19"/>
    <x v="1"/>
    <s v="WTT Institucional"/>
    <x v="2"/>
    <x v="13"/>
    <x v="13"/>
    <s v="Consultoría: Contratación de servicios/Otros"/>
    <s v="Brasil"/>
    <s v="Reales"/>
    <n v="2650"/>
    <n v="496.24"/>
    <s v="Pago Completo"/>
    <s v="NF 123 ref. Pago 2 - Designer Materiais COP30 - Vinicius Caina"/>
    <s v="D-2025-12-02-26356"/>
  </r>
  <r>
    <d v="2025-12-05T00:00:00"/>
    <s v="Pago unico | Pamela Pérez"/>
    <s v="I-2025-07221"/>
    <s v="SURGE | Consultoría Fondo Chihuahua | Pamela Pérez"/>
    <x v="2"/>
    <x v="75"/>
    <x v="0"/>
    <s v="Avina Americas – Fundación Avina (AA-FA)"/>
    <x v="5"/>
    <x v="5"/>
    <x v="5"/>
    <s v="Consultoría: Contratación de servicios/Otros"/>
    <s v="México"/>
    <s v="US Dollar"/>
    <n v="3750"/>
    <n v="3750"/>
    <s v="Pago Completo"/>
    <s v="Pago unico | Pamela Pérez"/>
    <s v="D-2025-12-04-26395"/>
  </r>
  <r>
    <d v="2025-12-05T00:00:00"/>
    <s v="Pago 1 -38%  - Wits IDRC . Entrega del Hito 1.1 y 1.2"/>
    <s v="I-2025-06990"/>
    <s v="ICC: Investigación - Wits University"/>
    <x v="2"/>
    <x v="106"/>
    <x v="0"/>
    <s v="Co-inversor - Fundación Avina (FA)"/>
    <x v="3"/>
    <x v="3"/>
    <x v="3"/>
    <s v="Consultoría: Inversiones"/>
    <s v="Sudáfrica"/>
    <s v="US Dollar"/>
    <n v="50000"/>
    <n v="50000"/>
    <s v="Pago Completo"/>
    <s v="Pago 1 -38%  - Wits IDRC . Entrega del Hito 1.1 y 1.2"/>
    <s v="D-2025-12-01-26330"/>
  </r>
  <r>
    <d v="2025-12-05T00:00:00"/>
    <s v="INVOICE  #0012/2025 - Marcelo Mosaner"/>
    <s v="I-2025-07068"/>
    <s v="POV-VAC: Consultoría monitoreo y evaluación"/>
    <x v="2"/>
    <x v="40"/>
    <x v="0"/>
    <s v="Co-inversor - Fundación Avina (FA)"/>
    <x v="0"/>
    <x v="0"/>
    <x v="0"/>
    <s v="Consultoría: Implementación de Programas"/>
    <s v="Brasil"/>
    <s v="Reales"/>
    <n v="11000"/>
    <n v="2094.36"/>
    <s v="Pago Completo"/>
    <s v="INVOICE  #0012/2025 - Marcelo Mosaner"/>
    <s v="D-2025-12-04-26382"/>
  </r>
  <r>
    <d v="2025-12-05T00:00:00"/>
    <s v="Reembolso a Laura - Viaje Esquel 29-10-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113427.11"/>
    <n v="78.14"/>
    <s v="Pago Completo"/>
    <s v="Reembolso a Laura - Viaje Esquel 29-10-25"/>
    <s v="D-2025-12-04-26385"/>
  </r>
  <r>
    <d v="2025-12-05T00:00:00"/>
    <s v="Consultoría Laura Sifonios - Pago 12"/>
    <s v="I-2024-06070"/>
    <s v="Pro-CLIMAR Argentina - Consulting for the implementation of specific actions for national strategies and program Support - Laura Sifonios"/>
    <x v="2"/>
    <x v="92"/>
    <x v="0"/>
    <s v="Co-inversor - Fundación Avina (FA)"/>
    <x v="6"/>
    <x v="8"/>
    <x v="8"/>
    <s v="Consultoría: Implementación de Programas"/>
    <s v="Argentina"/>
    <s v="Pesos Argentinos"/>
    <n v="4160600"/>
    <n v="2866.41"/>
    <s v="Pago Completo"/>
    <s v="Consultoría Laura Sifonios - Pago 12"/>
    <s v="D-2025-12-04-26381"/>
  </r>
  <r>
    <d v="2025-12-05T00:00:00"/>
    <s v="Reembolso a Laura - Viaje Bariloche 28-11-25"/>
    <s v="I-2024-06444"/>
    <s v="Pro-CLIMAR Argentina - Project coordinator  - Integral coordination for actions implementation Output 1 - Forest landscape restoration (FLR) – Laura Sifonios"/>
    <x v="2"/>
    <x v="92"/>
    <x v="0"/>
    <s v="Co-inversor - Fundación Avina (FA)"/>
    <x v="6"/>
    <x v="8"/>
    <x v="8"/>
    <s v="Consultoría: Implementación de Programas"/>
    <s v="Argentina"/>
    <s v="Pesos Argentinos"/>
    <n v="508332.82"/>
    <n v="350.21"/>
    <s v="Pago Completo"/>
    <s v="Reembolso a Laura - Viaje Bariloche 28-11-25"/>
    <s v="D-2025-12-04-26394"/>
  </r>
  <r>
    <d v="2025-12-05T00:00:00"/>
    <s v="I-7311 Factura 08-014 - Reteplast - servicios de procesamiento PCR"/>
    <s v="I-2025-07311"/>
    <s v="Close The Loop ARG  - Procesamiento PCR de envases (continuidad)"/>
    <x v="4"/>
    <x v="97"/>
    <x v="2"/>
    <s v="Co-inversor - Avina Americas (AA)"/>
    <x v="6"/>
    <x v="19"/>
    <x v="19"/>
    <s v="Consultoría: Contratación de servicios/Otros"/>
    <m/>
    <s v="US Dollar"/>
    <n v="2700"/>
    <n v="2700"/>
    <s v="Pago Completo"/>
    <s v="I-7311 Factura 08-014 - Reteplast - servicios de procesamiento PCR"/>
    <s v="D-2025-12-03-26363"/>
  </r>
  <r>
    <d v="2025-12-05T00:00:00"/>
    <s v="Pago enmienda I-6737"/>
    <s v="I-2024-06737"/>
    <s v="SURGE | Fondos AA-FA Ford"/>
    <x v="4"/>
    <x v="31"/>
    <x v="3"/>
    <s v="Co-inversor - Avina Americas (AA)"/>
    <x v="5"/>
    <x v="29"/>
    <x v="31"/>
    <s v="Donación efectivo más de U$D 3K y menos de U$D 50K"/>
    <s v="Panamá"/>
    <s v="US Dollar"/>
    <n v="9654"/>
    <n v="9654"/>
    <s v="Pago Completo"/>
    <s v="Pago enmienda I-6737"/>
    <s v="D-2025-12-04-26391"/>
  </r>
  <r>
    <d v="2025-12-05T00:00:00"/>
    <s v="NF 114 Estudio Jambo - Criação do livro WTT e Embrapa"/>
    <s v="I-2025-06821"/>
    <s v="WTT COM - Materiais e serviços para comun. de projetos 2025"/>
    <x v="3"/>
    <x v="19"/>
    <x v="1"/>
    <s v="WTT Institucional"/>
    <x v="2"/>
    <x v="13"/>
    <x v="13"/>
    <s v="Consultoría: Contratación de servicios/Otros"/>
    <s v="Brasil"/>
    <s v="Reales"/>
    <n v="200.61"/>
    <n v="37.57"/>
    <s v="Pago Completo"/>
    <s v="NF 114 Estudio Jambo - Criação do livro WTT e Embrapa"/>
    <s v="D-2025-12-03-26373"/>
  </r>
  <r>
    <d v="2025-12-05T00:00:00"/>
    <s v="NF 202500000000012 Larissa Noguchi - Influenciadora Digital"/>
    <s v="I-2025-06821"/>
    <s v="WTT COM - Materiais e serviços para comun. de projetos 2025"/>
    <x v="3"/>
    <x v="19"/>
    <x v="1"/>
    <s v="WTT Institucional"/>
    <x v="2"/>
    <x v="13"/>
    <x v="13"/>
    <s v="Consultoría: Contratación de servicios/Otros"/>
    <s v="Brasil"/>
    <s v="Reales"/>
    <n v="3000"/>
    <n v="561.78"/>
    <s v="Pago Completo"/>
    <s v="NF 202500000000012 Larissa Noguchi - Influenciadora Digital"/>
    <s v="D-2025-12-03-26366"/>
  </r>
  <r>
    <d v="2025-12-05T00:00:00"/>
    <s v="Pago 2 - Núcleo de Acción para Desenvolvimiento Sustentable"/>
    <s v="I-2025-06927"/>
    <s v="ICC: Instituto de Ação para o Desenvolvimento Sustentável do Sul do Amazonas – ASA"/>
    <x v="2"/>
    <x v="106"/>
    <x v="0"/>
    <s v="Co-inversor - Fundación Avina (FA)"/>
    <x v="3"/>
    <x v="3"/>
    <x v="3"/>
    <s v="Donación efectivo más de U$D 50K"/>
    <s v="Brasil"/>
    <s v="US Dollar"/>
    <n v="25000"/>
    <n v="25000"/>
    <s v="Pago Completo"/>
    <s v="Pago 2 - Núcleo de Acción para Desenvolvimiento Sustentable"/>
    <s v="D-2025-12-04-26399"/>
  </r>
  <r>
    <d v="2025-12-05T00:00:00"/>
    <s v="Pago único - Mujeres Ecosolidarias"/>
    <s v="I-2025-07030"/>
    <s v="ECI - Latitud R - PER - Mujeres Ecosolidarias Fase 4 - Formación, Equipamiento y Mejora Operativa"/>
    <x v="2"/>
    <x v="23"/>
    <x v="0"/>
    <s v="Avina Americas – Fundación Avina (AA-FA)"/>
    <x v="6"/>
    <x v="10"/>
    <x v="10"/>
    <s v="Donación efectivo más de U$D 3K y menos de U$D 50K"/>
    <s v="Perú"/>
    <s v="US Dollar"/>
    <n v="15000"/>
    <n v="15000"/>
    <s v="Pago Completo"/>
    <s v="Pago único - Mujeres Ecosolidarias"/>
    <s v="D-2025-12-04-26398"/>
  </r>
  <r>
    <d v="2025-12-05T00:00:00"/>
    <s v="Desembolso único parte 2"/>
    <s v="I-2025-07386"/>
    <s v="F4 LR RED LACRE: FORTALECIMIENTO DE CAPACIDADES Y DE LA INTEGRACIÓN REGIONAL DE RECICLADORES DE AMÉRICA LATINA Y AFRICA DE IAWP"/>
    <x v="2"/>
    <x v="23"/>
    <x v="0"/>
    <s v="Avina Americas – Fundación Avina (AA-FA)"/>
    <x v="6"/>
    <x v="10"/>
    <x v="10"/>
    <s v="Donación efectivo más de U$D 50K"/>
    <m/>
    <s v="US Dollar"/>
    <n v="54884.959999999999"/>
    <n v="54884.959999999999"/>
    <s v="Pago Completo"/>
    <s v="Desembolso único parte 2"/>
    <s v="D-2025-12-04-26390"/>
  </r>
  <r>
    <d v="2025-12-05T00:00:00"/>
    <s v="NF 114 Estudio Jambo - Criação do livro WTT e Embrapa"/>
    <s v="I-2025-06821"/>
    <s v="WTT COM - Materiais e serviços para comun. de projetos 2025"/>
    <x v="3"/>
    <x v="137"/>
    <x v="1"/>
    <s v="WTT Institucional"/>
    <x v="2"/>
    <x v="13"/>
    <x v="13"/>
    <s v="Consultoría: Contratación de servicios/Otros"/>
    <s v="Brasil"/>
    <s v="Reales"/>
    <n v="5000"/>
    <n v="936.29"/>
    <s v="Pago Completo"/>
    <s v="NF 114 Estudio Jambo - Criação do livro WTT e Embrapa"/>
    <s v="D-2025-12-03-26375"/>
  </r>
  <r>
    <d v="2025-12-06T00:00:00"/>
    <s v="COMPENSACIÓN CON PANAMÁ – Hotelera Pastene (Hotel Diego de Almagro)"/>
    <s v="I-2025-07390"/>
    <s v="ASDI - apoyo logístico en el XV Congreso de la RIAM"/>
    <x v="1"/>
    <x v="5"/>
    <x v="0"/>
    <s v="Co-inversor - Fundación Avina (FA)"/>
    <x v="3"/>
    <x v="3"/>
    <x v="3"/>
    <s v="Contratación de servicios/Viajes/Hoteles/Viáticos"/>
    <m/>
    <s v="Pesos Chilenos"/>
    <n v="996030"/>
    <n v="1072.1500000000001"/>
    <s v="Pago Completo"/>
    <s v="COMPENSACIÓN CON PANAMÁ – Hotelera Pastene (Hotel Diego de Almagro)"/>
    <s v="D-2025-12-16-26520"/>
  </r>
  <r>
    <d v="2025-12-08T00:00:00"/>
    <s v="Reporte certify | Gastos tarjeta Joice"/>
    <s v="I-2023-05846"/>
    <s v="SURGE | Redes sociales y productos de comunicación"/>
    <x v="2"/>
    <x v="127"/>
    <x v="0"/>
    <s v="Avina Americas – Fundación Avina (AA-FA)"/>
    <x v="5"/>
    <x v="5"/>
    <x v="5"/>
    <s v="Consultoría: Contratación de servicios/Otros"/>
    <s v="México"/>
    <s v="US Dollar"/>
    <n v="317.52"/>
    <n v="317.52"/>
    <s v="Pago Completo"/>
    <s v="Reporte certify | Gastos tarjeta Joice"/>
    <s v="D-2025-12-08-26442"/>
  </r>
  <r>
    <d v="2025-12-08T00:00:00"/>
    <s v="Pago 1 _ Gloria Ruiz I-7369"/>
    <s v="I-2025-07369"/>
    <s v="Walmart Periplo 3: Consultoría Gloria Ruiz Comunicación"/>
    <x v="4"/>
    <x v="130"/>
    <x v="2"/>
    <s v="Co-inversor - Avina Americas (AA)"/>
    <x v="3"/>
    <x v="20"/>
    <x v="20"/>
    <s v="Consultoría: Implementación de Programas"/>
    <m/>
    <s v="US Dollar"/>
    <n v="1728"/>
    <n v="1728"/>
    <s v="Pago Completo"/>
    <s v="Pago 1 _ Gloria Ruiz I-7369"/>
    <s v="D-2025-12-05-26414"/>
  </r>
  <r>
    <d v="2025-12-08T00:00:00"/>
    <s v="Pagamento final dezembro"/>
    <s v="I-2024-06592"/>
    <s v="GCF BRA - Articulador Local Marajó - Emerson Miranda"/>
    <x v="5"/>
    <x v="2"/>
    <x v="0"/>
    <s v="Co-inversor - Fundación Avina (FA)"/>
    <x v="0"/>
    <x v="0"/>
    <x v="0"/>
    <s v="Consultoría: Implementación de Programas"/>
    <s v="Brasil"/>
    <s v="Reales"/>
    <n v="3669.05"/>
    <n v="687.89"/>
    <s v="Pago Completo"/>
    <s v="Pagamento final dezembro"/>
    <s v="D-2025-12-05-26405"/>
  </r>
  <r>
    <d v="2025-12-08T00:00:00"/>
    <s v="Reembolso de Despesas Emerson dezembro"/>
    <s v="I-2024-06592"/>
    <s v="GCF BRA - Articulador Local Marajó - Emerson Miranda"/>
    <x v="5"/>
    <x v="2"/>
    <x v="0"/>
    <s v="Co-inversor - Fundación Avina (FA)"/>
    <x v="0"/>
    <x v="0"/>
    <x v="0"/>
    <s v="Consultoría: Implementación de Programas"/>
    <s v="Brasil"/>
    <s v="Reales"/>
    <n v="1142"/>
    <n v="214.11"/>
    <s v="Pago Completo"/>
    <s v="Reembolso de Despesas Emerson dezembro"/>
    <s v="D-2025-12-05-26408"/>
  </r>
  <r>
    <d v="2025-12-08T00:00:00"/>
    <s v="Pago final"/>
    <s v="I-2024-06592"/>
    <s v="GCF BRA - Articulador Local Marajó - Emerson Miranda"/>
    <x v="5"/>
    <x v="2"/>
    <x v="0"/>
    <s v="Co-inversor - Fundación Avina (FA)"/>
    <x v="0"/>
    <x v="0"/>
    <x v="0"/>
    <s v="Consultoría: Implementación de Programas"/>
    <s v="Brasil"/>
    <s v="Reales"/>
    <n v="3669.05"/>
    <n v="687.89"/>
    <s v="Pago Completo"/>
    <s v="Pago final"/>
    <s v="D-2025-12-05-26404"/>
  </r>
  <r>
    <d v="2025-12-08T00:00:00"/>
    <s v="Baixa de Adiantamento - Emerson Miranda - 1000,00"/>
    <s v="I-2024-06592"/>
    <s v="GCF BRA - Articulador Local Marajó - Emerson Miranda"/>
    <x v="5"/>
    <x v="2"/>
    <x v="0"/>
    <s v="Co-inversor - Fundación Avina (FA)"/>
    <x v="0"/>
    <x v="0"/>
    <x v="0"/>
    <s v="Consultoría: Implementación de Programas"/>
    <s v="Brasil"/>
    <s v="Reales"/>
    <n v="1000"/>
    <n v="187.48"/>
    <s v="Pago Completo"/>
    <s v="Baixa de Adiantamento - Emerson Miranda - 1000,00"/>
    <s v="D-2025-12-05-26407"/>
  </r>
  <r>
    <d v="2025-12-08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0"/>
    <n v="0"/>
    <s v="Pago Completo"/>
    <s v="Reembolso gastos de viaje Brasil COP 30 - Romina Malagamba_3"/>
    <s v="D-2025-12-08-26439"/>
  </r>
  <r>
    <d v="2025-12-08T00:00:00"/>
    <s v="Pago 1 - Elena Viilafuerte"/>
    <s v="I-2025-07370"/>
    <s v="Walmart Periplo 3: Consultoría Elena Villafuerte - Apoyo coordinación"/>
    <x v="4"/>
    <x v="130"/>
    <x v="2"/>
    <s v="Co-inversor - Avina Americas (AA)"/>
    <x v="3"/>
    <x v="20"/>
    <x v="20"/>
    <s v="Consultoría: Implementación de Programas"/>
    <m/>
    <s v="US Dollar"/>
    <n v="1920"/>
    <n v="1920"/>
    <s v="Pago Completo"/>
    <s v="Pago 1 - Elena Viilafuerte"/>
    <s v="D-2025-12-05-26406"/>
  </r>
  <r>
    <d v="2025-12-09T00:00:00"/>
    <s v="Baixa de Adiantamento - Lanna Peixoto - eventos"/>
    <s v="I-2024-06190"/>
    <s v="GCF BRA | Eventos e Viagens - Projeto Marajó"/>
    <x v="5"/>
    <x v="2"/>
    <x v="0"/>
    <s v="Co-inversor - Fundación Avina (FA)"/>
    <x v="0"/>
    <x v="11"/>
    <x v="11"/>
    <s v="Organizado por Avina"/>
    <s v="Brasil"/>
    <s v="Reales"/>
    <n v="5000"/>
    <n v="937.42"/>
    <s v="Pago Completo"/>
    <s v="Baixa de Adiantamento - Lanna Peixoto - eventos"/>
    <s v="D-2025-12-08-26430"/>
  </r>
  <r>
    <d v="2025-12-09T00:00:00"/>
    <s v="Pago inicial"/>
    <s v="I-2025-07367"/>
    <s v="UE Redes Chaco - Revisión legal IV"/>
    <x v="0"/>
    <x v="56"/>
    <x v="0"/>
    <s v="Co-inversor - Fundación Avina (FA)"/>
    <x v="0"/>
    <x v="0"/>
    <x v="0"/>
    <s v="Consultoría: Implementación de Programas"/>
    <m/>
    <s v="Pesos Argentinos"/>
    <n v="1000000"/>
    <n v="688.94"/>
    <s v="Pago Completo"/>
    <s v="Pago inicial"/>
    <s v="D-2025-12-05-26412"/>
  </r>
  <r>
    <d v="2025-12-09T00:00:00"/>
    <s v="I-07395 - Reintegro gastos Andrés"/>
    <s v="I-2025-07395"/>
    <s v="ASDI: apoyo por gastos de periodista"/>
    <x v="2"/>
    <x v="5"/>
    <x v="0"/>
    <s v="Co-inversor - Fundación Avina (FA)"/>
    <x v="3"/>
    <x v="3"/>
    <x v="3"/>
    <s v="Donación efectivo hasta U$D 3K"/>
    <m/>
    <s v="US Dollar"/>
    <n v="557.70000000000005"/>
    <n v="557.70000000000005"/>
    <s v="Pago Completo"/>
    <s v="I-07395 - Reintegro gastos Andrés"/>
    <s v="D-2025-12-09-26445"/>
  </r>
  <r>
    <d v="2025-12-09T00:00:00"/>
    <s v="Invoice FAVIII007 - Pago 6"/>
    <s v="I-2025-06881"/>
    <s v="ECI - Consultoria gestión Unidad Ciencia de Datos"/>
    <x v="2"/>
    <x v="23"/>
    <x v="0"/>
    <s v="Avina Americas – Fundación Avina (AA-FA)"/>
    <x v="6"/>
    <x v="8"/>
    <x v="8"/>
    <s v="Consultoría: Implementación de Programas"/>
    <s v="Global"/>
    <s v="Pesos Argentinos"/>
    <n v="11789900.789999999"/>
    <n v="8122.56"/>
    <s v="Pago Completo"/>
    <s v="Invoice FAVIII007 - Pago 6"/>
    <s v="D-2025-12-08-26436"/>
  </r>
  <r>
    <d v="2025-12-09T00:00:00"/>
    <s v="Pasaje, hospedaje y nota de crédito - Ashafa Abdulsalam"/>
    <s v="I-2025-07416"/>
    <s v="ICC: Participación de Ashafa Abdulsalam en la Cumbre sobre el Clima de África"/>
    <x v="2"/>
    <x v="106"/>
    <x v="0"/>
    <s v="Co-inversor - Fundación Avina (FA)"/>
    <x v="3"/>
    <x v="3"/>
    <x v="3"/>
    <s v="Contratación de servicios/Viajes/Hoteles/Viáticos"/>
    <m/>
    <s v="US Dollar"/>
    <n v="2491.38"/>
    <n v="2491.38"/>
    <s v="Pago Completo"/>
    <s v="Pasaje, hospedaje y nota de crédito - Ashafa Abdulsalam"/>
    <s v="D-2025-12-09-26446"/>
  </r>
  <r>
    <d v="2025-12-09T00:00:00"/>
    <s v="Honorarios Diciembre 2025 Mirana"/>
    <s v="I-2025-06857"/>
    <s v="Equipo: Consultoría de Coordinación Programática África - Mirana Njakatiana"/>
    <x v="2"/>
    <x v="63"/>
    <x v="0"/>
    <s v="Co-inversor - Fundación Avina (FA)"/>
    <x v="7"/>
    <x v="14"/>
    <x v="14"/>
    <s v="Consultoría: Implementación de Programas"/>
    <s v="Global"/>
    <s v="Malagasy Ariary"/>
    <n v="18972176.5"/>
    <n v="4045.24"/>
    <s v="Pago Completo"/>
    <s v="Honorarios Diciembre 2025 Mirana"/>
    <s v="D-2025-12-02-26346"/>
  </r>
  <r>
    <d v="2025-12-09T00:00:00"/>
    <s v="Pago Diciembre 2025 Pamela"/>
    <s v="I-2024-06568"/>
    <s v="Andes Resiliente II: Consultoría técnica Pamela Olmedo"/>
    <x v="2"/>
    <x v="25"/>
    <x v="0"/>
    <s v="Co-inversor - Fundación Avina (FA)"/>
    <x v="7"/>
    <x v="14"/>
    <x v="14"/>
    <s v="Consultoría: Implementación de Programas"/>
    <s v="Ecuador"/>
    <s v="US Dollar"/>
    <n v="3216.96"/>
    <n v="3216.96"/>
    <s v="Pago Completo"/>
    <s v="Pago Diciembre 2025 Pamela"/>
    <s v="D-2025-12-03-26369"/>
  </r>
  <r>
    <d v="2025-12-09T00:00:00"/>
    <s v="Fac 14 Margarita Vizcaíno - Consultoría"/>
    <s v="I-2025-07049"/>
    <s v="Lazos de Agua: Programmatic and Strategy Support Mexico"/>
    <x v="2"/>
    <x v="105"/>
    <x v="0"/>
    <s v="Avina Americas – Fundación Avina (AA-FA)"/>
    <x v="4"/>
    <x v="12"/>
    <x v="12"/>
    <s v="Consultoría: Implementación de Programas"/>
    <s v="México"/>
    <s v="Pesos Mexicanos"/>
    <n v="61220.51"/>
    <n v="3353.46"/>
    <s v="Pago Completo"/>
    <s v="Fac 14 Margarita Vizcaíno - Consultoría"/>
    <s v="D-2025-12-09-26458"/>
  </r>
  <r>
    <d v="2025-12-09T00:00:00"/>
    <s v="Pago Bimensal Noviembre e Diciembre."/>
    <s v="I-2025-07236"/>
    <s v="GCF BRA | Assistente Técnico de Projeto - Marcelo Tavares"/>
    <x v="2"/>
    <x v="2"/>
    <x v="0"/>
    <s v="Co-inversor - Fundación Avina (FA)"/>
    <x v="0"/>
    <x v="0"/>
    <x v="0"/>
    <s v="Consultoría: Implementación de Programas"/>
    <s v="Brasil"/>
    <s v="Reales"/>
    <n v="14000"/>
    <n v="2636.14"/>
    <s v="Pago Completo"/>
    <s v="Pago Bimensal Noviembre e Diciembre"/>
    <s v="D-2025-12-05-26403"/>
  </r>
  <r>
    <d v="2025-12-09T00:00:00"/>
    <s v="Honorário Dezembro Caroline Santos"/>
    <s v="I-2024-06739"/>
    <s v="GCF BRA | Administrative Consulting - Caroline Santos"/>
    <x v="2"/>
    <x v="2"/>
    <x v="0"/>
    <s v="Co-inversor - Fundación Avina (FA)"/>
    <x v="0"/>
    <x v="0"/>
    <x v="0"/>
    <s v="Consultoría: Implementación de Programas"/>
    <s v="Brasil"/>
    <s v="Reales"/>
    <n v="8500"/>
    <n v="1600.51"/>
    <s v="Pago Completo"/>
    <s v="Honorário Dezembro Caroline Santos"/>
    <s v="D-2025-12-05-26415"/>
  </r>
  <r>
    <d v="2025-12-09T00:00:00"/>
    <s v="19 Honorarios Ana Maria Diciembre 2025"/>
    <s v="I-2024-06261"/>
    <s v="Impulsouth II: Consultoría Comunicaciones Ana Maria Vela"/>
    <x v="2"/>
    <x v="63"/>
    <x v="0"/>
    <s v="Co-inversor - Fundación Avina (FA)"/>
    <x v="7"/>
    <x v="14"/>
    <x v="14"/>
    <s v="Consultoría: Implementación de Programas"/>
    <s v="Global"/>
    <s v="Nuevos Soles Peruanos"/>
    <n v="10000"/>
    <n v="2862.05"/>
    <s v="Pago Completo"/>
    <s v="19 Honorarios Ana Maria Diciembre 2025"/>
    <s v="D-2025-12-02-26348"/>
  </r>
  <r>
    <d v="2025-12-09T00:00:00"/>
    <s v="I-07383 pago Conversas"/>
    <s v="I-2025-07383"/>
    <s v="ASDI - Cobertura y comunicaciones evento RIAM"/>
    <x v="2"/>
    <x v="5"/>
    <x v="0"/>
    <s v="Co-inversor - Fundación Avina (FA)"/>
    <x v="3"/>
    <x v="3"/>
    <x v="3"/>
    <s v="Consultoría: Contratación de servicios/Otros"/>
    <m/>
    <s v="US Dollar"/>
    <n v="1500"/>
    <n v="1500"/>
    <s v="Pago Completo"/>
    <s v="I-07383 pago Conversas"/>
    <s v="D-2025-12-08-26444"/>
  </r>
  <r>
    <d v="2025-12-09T00:00:00"/>
    <s v="Pago 5"/>
    <s v="I-2024-06726"/>
    <s v="Pro-CLIMAR Argentina - MRV (monitoring, report and verification) and programming - Output 4 - Apoyo integración Sistema de Mapas de Riesgos de Cambio Climático."/>
    <x v="2"/>
    <x v="92"/>
    <x v="0"/>
    <s v="Co-inversor - Fundación Avina (FA)"/>
    <x v="6"/>
    <x v="10"/>
    <x v="10"/>
    <s v="Consultoría: Contratación de servicios/Otros"/>
    <s v="Argentina"/>
    <s v="Pesos Argentinos"/>
    <n v="5200000"/>
    <n v="3582.5"/>
    <s v="Pago Completo"/>
    <s v="Pago 5"/>
    <s v="D-2025-12-09-26454"/>
  </r>
  <r>
    <d v="2025-12-09T00:00:00"/>
    <s v="Honorário Noviembre"/>
    <s v="I-2024-06591"/>
    <s v="GCF BRA | Consultoria Genero e Diversidade - Lara Vaz"/>
    <x v="2"/>
    <x v="2"/>
    <x v="0"/>
    <s v="Co-inversor - Fundación Avina (FA)"/>
    <x v="0"/>
    <x v="0"/>
    <x v="0"/>
    <s v="Consultoría: Implementación de Programas"/>
    <s v="Brasil"/>
    <s v="Reales"/>
    <n v="7862.65"/>
    <n v="1480.5"/>
    <s v="Pago Completo"/>
    <s v="Honorário Noviembre"/>
    <s v="D-2025-12-05-26409"/>
  </r>
  <r>
    <d v="2025-12-09T00:00:00"/>
    <s v="Honorarios Carola Diciembre 2025"/>
    <s v="I-2025-06830"/>
    <s v="Equipo: Consultoria Gestion Programatica Carola Mejía Silva"/>
    <x v="2"/>
    <x v="63"/>
    <x v="0"/>
    <s v="Co-inversor - Fundación Avina (FA)"/>
    <x v="7"/>
    <x v="14"/>
    <x v="14"/>
    <s v="Consultoría: Implementación de Programas"/>
    <s v="Global"/>
    <s v="Pesos Bolivianos"/>
    <n v="14711.48"/>
    <n v="2113.7199999999998"/>
    <s v="Pago Completo"/>
    <s v="Honorarios Carola Diciembre 2025"/>
    <s v="D-2025-12-02-26347"/>
  </r>
  <r>
    <d v="2025-12-09T00:00:00"/>
    <s v="Cuota 11/12 Paz Gonzalez"/>
    <s v="I-2024-06790"/>
    <s v="Avina: Consultoría Programática Biomas y Accion Climática (Paz Gonzalez)"/>
    <x v="2"/>
    <x v="101"/>
    <x v="0"/>
    <s v="Avina Americas – Fundación Avina (AA-FA)"/>
    <x v="7"/>
    <x v="14"/>
    <x v="14"/>
    <s v="Consultoría: Implementación de Programas"/>
    <s v="Argentina"/>
    <s v="Pesos Argentinos"/>
    <n v="4060347.3"/>
    <n v="2797.35"/>
    <s v="Pago Completo"/>
    <s v="Cuota 11/12 Paz Gonzalez"/>
    <s v="D-2025-12-02-26344"/>
  </r>
  <r>
    <d v="2025-12-09T00:00:00"/>
    <s v="CUENTA DE COBRO No 2 _ Pago 2 - I-2025-07038 - Consultoria IA"/>
    <s v="I-2025-07038"/>
    <s v="Latitud R - Consultoría huella de Carbono - IA aplicada a la gestión de datos ambientales"/>
    <x v="4"/>
    <x v="32"/>
    <x v="2"/>
    <s v="Co-inversor - Avina Americas (AA)"/>
    <x v="6"/>
    <x v="19"/>
    <x v="19"/>
    <s v="Consultoría: Contratación de servicios/Otros"/>
    <s v="Global"/>
    <s v="US Dollar"/>
    <n v="4950"/>
    <n v="4950"/>
    <s v="Pago Completo"/>
    <s v="CUENTA DE COBRO No 2 _ Pago 2 - I-2025-07038 - Consultoria IA"/>
    <s v="D-2025-12-09-26455"/>
  </r>
  <r>
    <d v="2025-12-09T00:00:00"/>
    <s v="Pago 3"/>
    <s v="I-2024-06519"/>
    <s v="Pro-CLIMAR Argentina - MRV (monitoring, report and verification) and programming - Output 4 - Apoyo al Diseño UX del Sistema Nacional de Información sobre Cambio Climático (SNICC)"/>
    <x v="2"/>
    <x v="92"/>
    <x v="0"/>
    <s v="Co-inversor - Fundación Avina (FA)"/>
    <x v="6"/>
    <x v="10"/>
    <x v="10"/>
    <s v="Consultoría: Implementación de Programas"/>
    <s v="Argentina"/>
    <s v="Pesos Argentinos"/>
    <n v="6000000"/>
    <n v="4133.6499999999996"/>
    <s v="Pago Completo"/>
    <s v="Pago 3"/>
    <s v="D-2025-12-09-26453"/>
  </r>
  <r>
    <d v="2025-12-09T00:00:00"/>
    <s v="Reembolso gastos de viaje Brasil COP 30 - Romina Malagamba"/>
    <s v="I-2025-06881"/>
    <s v="ECI - Consultoria gestión Unidad Ciencia de Datos"/>
    <x v="2"/>
    <x v="23"/>
    <x v="0"/>
    <s v="Avina Americas – Fundación Avina (AA-FA)"/>
    <x v="6"/>
    <x v="8"/>
    <x v="8"/>
    <s v="Consultoría: Implementación de Programas"/>
    <s v="Global"/>
    <s v="US Dollar"/>
    <n v="153.31"/>
    <n v="153.31"/>
    <s v="Pago Completo"/>
    <s v="Reembolso gastos de viaje Brasil COP 30 - Romina Malagamba"/>
    <s v="D-2025-12-08-26437"/>
  </r>
  <r>
    <d v="2025-12-09T00:00:00"/>
    <s v="Descuento Technical Control - transferencia indevida"/>
    <s v="I-2024-06723"/>
    <s v="Lazos de Agua: contratación especialista MEL"/>
    <x v="2"/>
    <x v="6"/>
    <x v="0"/>
    <s v="Co-inversor - Fundación Avina (FA)"/>
    <x v="4"/>
    <x v="12"/>
    <x v="12"/>
    <s v="Consultoría: Implementación de Programas"/>
    <s v="Paraguay"/>
    <s v="US Dollar"/>
    <n v="-70.13"/>
    <n v="-70.13"/>
    <s v="Pago Completo"/>
    <s v="Descuento Technical Control - transferencia indevida"/>
    <s v="D-2025-12-02-26351"/>
  </r>
  <r>
    <d v="2025-12-09T00:00:00"/>
    <s v="Honorário Diciembre"/>
    <s v="I-2024-06591"/>
    <s v="GCF BRA | Consultoria Genero e Diversidade - Lara Vaz"/>
    <x v="2"/>
    <x v="2"/>
    <x v="0"/>
    <s v="Co-inversor - Fundación Avina (FA)"/>
    <x v="0"/>
    <x v="0"/>
    <x v="0"/>
    <s v="Consultoría: Implementación de Programas"/>
    <s v="Brasil"/>
    <s v="Reales"/>
    <n v="7862.65"/>
    <n v="1480.5"/>
    <s v="Pago Completo"/>
    <s v="Honorário Diciembre"/>
    <s v="D-2025-12-05-26411"/>
  </r>
  <r>
    <d v="2025-12-09T00:00:00"/>
    <s v="Fac 00100001090000000051 - Jorge Oreamuno - Consultoría"/>
    <s v="I-2024-06643"/>
    <s v="CARSI IV - Consultoría Fortalecimiento y traslado de metodología a LCA"/>
    <x v="2"/>
    <x v="133"/>
    <x v="0"/>
    <s v="Co-inversor - Fundación Avina (FA)"/>
    <x v="4"/>
    <x v="4"/>
    <x v="4"/>
    <s v="Consultoría: Contratación de servicios/Otros"/>
    <s v="Costa Rica"/>
    <s v="US Dollar"/>
    <n v="4464.8500000000004"/>
    <n v="4464.8500000000004"/>
    <s v="Pago Completo"/>
    <s v="Fac 00100001090000000051 - Jorge Oreamuno - Consultoría"/>
    <s v="D-2025-12-09-26456"/>
  </r>
  <r>
    <d v="2025-12-09T00:00:00"/>
    <s v="Cuenta de cobro 3_07211 Diana Castillo"/>
    <s v="I-2025-07211"/>
    <s v="ECI - LR- Consultoría Apoyo Técnico en Colombia y Centro América 2025/2"/>
    <x v="2"/>
    <x v="107"/>
    <x v="0"/>
    <s v="Avina Americas – Fundación Avina (AA-FA)"/>
    <x v="6"/>
    <x v="8"/>
    <x v="8"/>
    <s v="Consultoría: Implementación de Programas"/>
    <s v="Colombia"/>
    <s v="Pesos Colombianos"/>
    <n v="18206390.699999999"/>
    <n v="4784.8599999999997"/>
    <s v="Pago Completo"/>
    <s v="Cuenta de cobro 3_07211 Diana Castillo"/>
    <s v="D-2025-12-08-26434"/>
  </r>
  <r>
    <d v="2025-12-09T00:00:00"/>
    <s v="Invoice 006/2025 - pago 6 - consultoria gestion adm financ"/>
    <s v="I-2025-06878"/>
    <s v="ECI - Latitud R - Consultoría apoyo gestión administrativa y financiera 2025"/>
    <x v="2"/>
    <x v="89"/>
    <x v="0"/>
    <s v="Co-inversor - Fundación Avina (FA)"/>
    <x v="6"/>
    <x v="8"/>
    <x v="8"/>
    <s v="Consultoría: Implementación de Programas"/>
    <s v="Global"/>
    <s v="Pesos Colombianos"/>
    <n v="18206391"/>
    <n v="4784.8599999999997"/>
    <s v="Pago Completo"/>
    <s v="Invoice 006/2025 - pago 6 - consultoria gestion adm financ"/>
    <s v="D-2025-12-08-26440"/>
  </r>
  <r>
    <d v="2025-12-09T00:00:00"/>
    <s v="Reembolso gastos de viaje Brasil COP 30 - Romina Malagamba_2"/>
    <s v="I-2025-06881"/>
    <s v="ECI - Consultoria gestión Unidad Ciencia de Datos"/>
    <x v="2"/>
    <x v="23"/>
    <x v="0"/>
    <s v="Avina Americas – Fundación Avina (AA-FA)"/>
    <x v="6"/>
    <x v="8"/>
    <x v="8"/>
    <s v="Consultoría: Implementación de Programas"/>
    <s v="Global"/>
    <s v="US Dollar"/>
    <n v="162.91"/>
    <n v="162.91"/>
    <s v="Pago Completo"/>
    <s v="Reembolso gastos de viaje Brasil COP 30 - Romina Malagamba_2"/>
    <s v="D-2025-12-08-26438"/>
  </r>
  <r>
    <d v="2025-12-09T00:00:00"/>
    <s v="Pago Noviembre 2025 - Daniela Salas"/>
    <s v="I-2024-06380"/>
    <s v="ICC: consultoría de monitoreo, evaluación y aprendizaje - Daniela Salas"/>
    <x v="2"/>
    <x v="106"/>
    <x v="0"/>
    <s v="Co-inversor - Fundación Avina (FA)"/>
    <x v="3"/>
    <x v="9"/>
    <x v="9"/>
    <s v="Consultoría: Implementación de Programas"/>
    <s v="Perú"/>
    <s v="Nuevos Soles Peruanos"/>
    <n v="8500"/>
    <n v="2532.7800000000002"/>
    <s v="Pago Completo"/>
    <s v="Pago Noviembre 2025 - Daniela Salas"/>
    <s v="D-2025-12-05-26421"/>
  </r>
  <r>
    <d v="2025-12-09T00:00:00"/>
    <s v="I-2025-07073 desembolso 1"/>
    <s v="I-2025-07073"/>
    <s v="ECI - Latitud R ARG - Valorización de plásticos en Madreselvas – Etapa 2"/>
    <x v="2"/>
    <x v="23"/>
    <x v="0"/>
    <s v="Avina Americas – Fundación Avina (AA-FA)"/>
    <x v="6"/>
    <x v="10"/>
    <x v="10"/>
    <s v="Donación efectivo más de U$D 3K y menos de U$D 50K"/>
    <s v="Argentina"/>
    <s v="US Dollar"/>
    <n v="10000"/>
    <n v="10000"/>
    <s v="Pago Completo"/>
    <s v="I-2025-07073 desembolso 1"/>
    <s v="D-2025-12-05-26422"/>
  </r>
  <r>
    <d v="2025-12-09T00:00:00"/>
    <s v="FAC 17 - Gabriela Macías - Consultoría"/>
    <s v="I-2025-06985"/>
    <s v="Lazos de Agua: Consultoría Administrativa"/>
    <x v="2"/>
    <x v="121"/>
    <x v="0"/>
    <s v="Co-inversor - Fundación Avina (FA)"/>
    <x v="4"/>
    <x v="12"/>
    <x v="12"/>
    <s v="Consultoría: Implementación de Programas"/>
    <s v="México"/>
    <s v="Pesos Mexicanos"/>
    <n v="46305.5"/>
    <n v="2536.4699999999998"/>
    <s v="Pago Completo"/>
    <s v="FAC 17 - Gabriela Macías - Consultoría"/>
    <s v="D-2025-12-09-26457"/>
  </r>
  <r>
    <d v="2025-12-09T00:00:00"/>
    <s v="Reembolso gastos de viaje Brasil COP 30 - Romina Malagamba_3"/>
    <s v="I-2025-06881"/>
    <s v="ECI - Consultoria gestión Unidad Ciencia de Datos"/>
    <x v="2"/>
    <x v="107"/>
    <x v="0"/>
    <s v="Avina Americas – Fundación Avina (AA-FA)"/>
    <x v="6"/>
    <x v="8"/>
    <x v="8"/>
    <s v="Consultoría: Implementación de Programas"/>
    <s v="Global"/>
    <s v="US Dollar"/>
    <n v="145.41999999999999"/>
    <n v="145.41999999999999"/>
    <s v="Pago Completo"/>
    <s v="Reembolso gastos de viaje Brasil COP 30 - Romina Malagamba_3"/>
    <s v="D-2025-12-08-26439"/>
  </r>
  <r>
    <d v="2025-12-10T00:00:00"/>
    <s v="Pago Único I-07361 FNKM"/>
    <s v="I-2025-07361"/>
    <s v="Amazonía: ARA - Red para la Articulación Regional Amazónica"/>
    <x v="4"/>
    <x v="86"/>
    <x v="2"/>
    <s v="Co-inversor - Avina Americas (AA)"/>
    <x v="0"/>
    <x v="6"/>
    <x v="6"/>
    <s v="Donación efectivo más de U$D 3K y menos de U$D 50K"/>
    <m/>
    <s v="US Dollar"/>
    <n v="4000"/>
    <n v="4000"/>
    <s v="Pago Completo"/>
    <s v="Pago Único I-07361 FNKM"/>
    <s v="D-2025-12-09-26490"/>
  </r>
  <r>
    <d v="2025-12-10T00:00:00"/>
    <s v="Invoice ICA000003 - 1 Pago - Plataforma Marajó Resiliente - CERTI"/>
    <s v="I-2025-07310"/>
    <s v="WTT CAP - Plataforma Marajó Resiliente - CERTI"/>
    <x v="8"/>
    <x v="136"/>
    <x v="1"/>
    <s v="Fundación Avina - WTT (FA-WTT)"/>
    <x v="2"/>
    <x v="13"/>
    <x v="13"/>
    <s v="Consultoría: Inversiones"/>
    <m/>
    <s v="US Dollar"/>
    <n v="3612"/>
    <n v="3612"/>
    <s v="Pago Completo"/>
    <s v="Invoice ICA000003 - 1 Pago - Plataforma Marajó Resiliente - CERTI"/>
    <s v="D-2025-12-09-26468"/>
  </r>
  <r>
    <d v="2025-12-10T00:00:00"/>
    <s v="I-6450 2DO PAGO FACCYR CLOSE THE LOOP PILOTO"/>
    <s v="I-2024-06450"/>
    <s v="Close The Loop ARG - Piloto de recuperación de envases de alimentos de mascotas"/>
    <x v="4"/>
    <x v="97"/>
    <x v="2"/>
    <s v="Co-inversor - Avina Americas (AA)"/>
    <x v="6"/>
    <x v="19"/>
    <x v="19"/>
    <s v="Donación efectivo más de U$D 3K y menos de U$D 50K"/>
    <s v="Argentina"/>
    <s v="US Dollar"/>
    <n v="10000"/>
    <n v="10000"/>
    <s v="Pago Completo"/>
    <s v="I-6450 2DO PAGO FACCYR CLOSE THE LOOP PILOTO"/>
    <s v="D-2025-04-24-24862"/>
  </r>
  <r>
    <d v="2025-12-10T00:00:00"/>
    <s v="I-2025-06958 Desembolso unico"/>
    <s v="I-2025-06958"/>
    <s v="ECI – Latitud R - ARG Intervención en Bahía Blanca"/>
    <x v="4"/>
    <x v="97"/>
    <x v="2"/>
    <s v="Co-inversor - Avina Americas (AA)"/>
    <x v="6"/>
    <x v="19"/>
    <x v="19"/>
    <s v="Donación efectivo más de U$D 3K y menos de U$D 50K"/>
    <s v="Argentina"/>
    <s v="US Dollar"/>
    <n v="15000"/>
    <n v="15000"/>
    <s v="Pago Completo"/>
    <s v="I-2025-06958 Desembolso unico"/>
    <s v="D-2025-12-10-26499"/>
  </r>
  <r>
    <d v="2025-12-10T00:00:00"/>
    <s v="I-07346 Pago unico"/>
    <s v="I-2025-07346"/>
    <s v="ASDI: Difusión Prensa Voces Migrantes"/>
    <x v="2"/>
    <x v="5"/>
    <x v="0"/>
    <s v="Co-inversor - Fundación Avina (FA)"/>
    <x v="3"/>
    <x v="3"/>
    <x v="3"/>
    <s v="Consultoría: Contratación de servicios/Otros"/>
    <m/>
    <s v="US Dollar"/>
    <n v="3300"/>
    <n v="3300"/>
    <s v="Pago Completo"/>
    <s v="I-07346 Pago unico"/>
    <s v="D-2025-12-09-26450"/>
  </r>
  <r>
    <d v="2025-12-10T00:00:00"/>
    <s v="Pago 10/10 - Eva Eduarda"/>
    <s v="I-2024-06154"/>
    <s v="Biomas II :  Apoio à Coordenação Programática (Eva Eduarda)"/>
    <x v="2"/>
    <x v="40"/>
    <x v="0"/>
    <s v="Co-inversor - Fundación Avina (FA)"/>
    <x v="0"/>
    <x v="0"/>
    <x v="0"/>
    <s v="Consultoría: Implementación de Programas"/>
    <s v="Brasil"/>
    <s v="Reales"/>
    <n v="17821.099999999999"/>
    <n v="3291.85"/>
    <s v="Pago Completo"/>
    <s v="Pago 10/10 - Eva Eduarda"/>
    <s v="D-2025-12-04-26386"/>
  </r>
  <r>
    <d v="2025-12-10T00:00:00"/>
    <s v="Pago único Oscar Herrera I-07347"/>
    <s v="I-2025-07347"/>
    <s v="ASDI: Podcast migraciones"/>
    <x v="2"/>
    <x v="5"/>
    <x v="0"/>
    <s v="Co-inversor - Fundación Avina (FA)"/>
    <x v="3"/>
    <x v="3"/>
    <x v="3"/>
    <s v="Consultoría: Contratación de servicios/Otros"/>
    <m/>
    <s v="US Dollar"/>
    <n v="3000"/>
    <n v="3000"/>
    <s v="Pago Completo"/>
    <s v="Pago único Oscar Herrera I-07347"/>
    <s v="D-2025-12-09-26491"/>
  </r>
  <r>
    <d v="2025-12-10T00:00:00"/>
    <s v="Pago único Contracorriente I-07408"/>
    <s v="I-2025-07408"/>
    <s v="ASDI: Producción de notas en Honduras, Contracorrientes"/>
    <x v="2"/>
    <x v="5"/>
    <x v="0"/>
    <s v="Co-inversor - Fundación Avina (FA)"/>
    <x v="3"/>
    <x v="3"/>
    <x v="3"/>
    <s v="Consultoría: Contratación de servicios/Otros"/>
    <m/>
    <s v="US Dollar"/>
    <n v="3150"/>
    <n v="3150"/>
    <s v="Pago Completo"/>
    <s v="Pago único Contracorriente I-07408"/>
    <s v="D-2025-12-09-26492"/>
  </r>
  <r>
    <d v="2025-12-10T00:00:00"/>
    <s v="Instituto Internacional de Educação do Brasil - Pago 2 - 50%"/>
    <s v="I-2025-06946"/>
    <s v="Águas do Marajó - piloto de microsistema comunitario de abastecimiento de agua para consumo humano"/>
    <x v="2"/>
    <x v="67"/>
    <x v="0"/>
    <s v="Co-inversor - Fundación Avina (FA)"/>
    <x v="4"/>
    <x v="4"/>
    <x v="4"/>
    <s v="Donación efectivo más de U$D 50K"/>
    <s v="Brasil"/>
    <s v="US Dollar"/>
    <n v="57250"/>
    <n v="57250"/>
    <s v="Pago Completo"/>
    <s v="Instituto Internacional de Educação do Brasil - Pago 2 - 50%"/>
    <s v="D-2025-12-10-26500"/>
  </r>
  <r>
    <d v="2025-12-10T00:00:00"/>
    <s v="1er Desembolso RNBV"/>
    <s v="I-2025-07410"/>
    <s v="BASE: Regulación Brigadistas Forestales - Rede Nacional de Brigadas Voluntárias"/>
    <x v="2"/>
    <x v="90"/>
    <x v="0"/>
    <s v="Co-inversor - Fundación Avina (FA)"/>
    <x v="7"/>
    <x v="22"/>
    <x v="22"/>
    <s v="Donación efectivo más de U$D 3K y menos de U$D 50K"/>
    <m/>
    <s v="US Dollar"/>
    <n v="10000"/>
    <n v="10000"/>
    <s v="Pago Completo"/>
    <s v="1er Desembolso RNBV"/>
    <s v="D-2025-12-09-26486"/>
  </r>
  <r>
    <d v="2025-12-10T00:00:00"/>
    <s v="NF 13 ref. Pago 2 Carol - Sistematização de dados e análise parcial"/>
    <s v="I-2025-07227"/>
    <s v="WTT POL - Articulação em políticas de CT&amp;I (PNPIAF) - Caroline Giusti"/>
    <x v="3"/>
    <x v="114"/>
    <x v="1"/>
    <s v="WTT Institucional"/>
    <x v="2"/>
    <x v="13"/>
    <x v="13"/>
    <s v="Consultoría: Inversiones"/>
    <s v="Brasil"/>
    <s v="Reales"/>
    <n v="10667"/>
    <n v="1951.77"/>
    <s v="Pago Completo"/>
    <s v="NF 13 ref. Pago 2 Carol - Sistematização de dados e análise parcial"/>
    <s v="D-2025-12-09-26452"/>
  </r>
  <r>
    <d v="2025-12-10T00:00:00"/>
    <s v="Pago unico | SINODAR"/>
    <s v="I-2025-07398"/>
    <s v="Fondo Impacto | Bien Restituido - Chile | SINODAR"/>
    <x v="2"/>
    <x v="90"/>
    <x v="0"/>
    <s v="Co-inversor - Fundación Avina (FA)"/>
    <x v="5"/>
    <x v="5"/>
    <x v="5"/>
    <s v="Donación efectivo más de U$D 3K y menos de U$D 50K"/>
    <m/>
    <s v="US Dollar"/>
    <n v="20000"/>
    <n v="20000"/>
    <s v="Pago Completo"/>
    <s v="Pago unico | SINODAR"/>
    <s v="D-2025-12-09-26477"/>
  </r>
  <r>
    <d v="2025-12-10T00:00:00"/>
    <s v="Invoice 6 Juana Penayo - Consultoría"/>
    <s v="I-2025-06860"/>
    <s v="Lazos de Agua: Consultoria Programática País"/>
    <x v="2"/>
    <x v="121"/>
    <x v="0"/>
    <s v="Co-inversor - Fundación Avina (FA)"/>
    <x v="4"/>
    <x v="12"/>
    <x v="12"/>
    <s v="Consultoría: Implementación de Programas"/>
    <s v="Paraguay"/>
    <s v="Guaranies Paraguayos"/>
    <n v="17497789.699999999"/>
    <n v="2566.4899999999998"/>
    <s v="Pago Completo"/>
    <s v="Invoice 6 Juana Penayo - Consultoría"/>
    <s v="D-2025-12-08-26426"/>
  </r>
  <r>
    <d v="2025-12-10T00:00:00"/>
    <s v="02 Desembolso Comic Relief - Talanoa"/>
    <s v="I-2025-07337"/>
    <s v="Comic Relief: Guia sobre Adaptação Climática para Jornalistas - Talanoa"/>
    <x v="2"/>
    <x v="122"/>
    <x v="0"/>
    <s v="Co-inversor - Fundación Avina (FA)"/>
    <x v="7"/>
    <x v="22"/>
    <x v="43"/>
    <s v="Donación efectivo más de U$D 3K y menos de U$D 50K"/>
    <m/>
    <s v="US Dollar"/>
    <n v="7000"/>
    <n v="7000"/>
    <s v="Pago Completo"/>
    <s v="02 Desembolso Comic Relief - Talanoa"/>
    <s v="D-2025-12-09-26461"/>
  </r>
  <r>
    <d v="2025-12-10T00:00:00"/>
    <s v="Pago 2/3 - Marcos Easdale"/>
    <s v="I-2025-07219"/>
    <s v="BASE Biomas - Investigación para generar evidencia climática sobre vinculo de incendios y cambio climático"/>
    <x v="2"/>
    <x v="135"/>
    <x v="0"/>
    <s v="Co-inversor - Fundación Avina (FA)"/>
    <x v="0"/>
    <x v="11"/>
    <x v="11"/>
    <s v="Consultoría: Contratación de servicios/Otros"/>
    <s v="Argentina"/>
    <s v="US Dollar"/>
    <n v="3750"/>
    <n v="3750"/>
    <s v="Pago Completo"/>
    <s v="Pago 2/3 - Marcos Easdale"/>
    <s v="D-2025-12-09-26447"/>
  </r>
  <r>
    <d v="2025-12-10T00:00:00"/>
    <s v="Fac 2 - Ricardo Zapada - Consultoría 2/2"/>
    <s v="I-2025-07276"/>
    <s v="Lazos de Agua: Especialista en Estadística y Monitoreo"/>
    <x v="2"/>
    <x v="105"/>
    <x v="0"/>
    <s v="Avina Americas – Fundación Avina (AA-FA)"/>
    <x v="4"/>
    <x v="12"/>
    <x v="12"/>
    <s v="Consultoría: Implementación de Programas"/>
    <s v="Ecuador"/>
    <s v="Pesos Bolivianos"/>
    <n v="6960"/>
    <n v="1000"/>
    <s v="Pago Completo"/>
    <s v="Fac 2 - Ricardo Zapada - Consultoría 2/2"/>
    <s v="D-2025-12-08-26425"/>
  </r>
  <r>
    <d v="2025-12-10T00:00:00"/>
    <s v="Pago 2 - María Fernanda Vargas"/>
    <s v="I-2024-06645"/>
    <s v="CARSI IV - Consultoría de Incidencia"/>
    <x v="2"/>
    <x v="133"/>
    <x v="0"/>
    <s v="Co-inversor - Fundación Avina (FA)"/>
    <x v="4"/>
    <x v="4"/>
    <x v="4"/>
    <s v="Consultoría: Contratación de servicios/Otros"/>
    <s v="Costa Rica"/>
    <s v="US Dollar"/>
    <n v="1000"/>
    <n v="1000"/>
    <s v="Pago Completo"/>
    <s v="Pago 2 - María Fernanda Vargas"/>
    <s v="D-2025-12-08-26443"/>
  </r>
  <r>
    <d v="2025-12-10T00:00:00"/>
    <s v="Honorário Dezembro"/>
    <s v="I-2024-06740"/>
    <s v="GCF BRA | Consultoría coordinación proyecto Marajó Resiliente - Lanna Peixoto"/>
    <x v="2"/>
    <x v="2"/>
    <x v="0"/>
    <s v="Co-inversor - Fundación Avina (FA)"/>
    <x v="0"/>
    <x v="0"/>
    <x v="0"/>
    <s v="Consultoría: Implementación de Programas"/>
    <s v="Brasil"/>
    <s v="Reales"/>
    <n v="16772.8"/>
    <n v="3205.93"/>
    <s v="Pago Completo"/>
    <s v="Honorário Dezembro"/>
    <s v="D-2025-12-05-26418"/>
  </r>
  <r>
    <d v="2025-12-10T00:00:00"/>
    <s v="Parcela 6/6 - Isadora Lopes"/>
    <s v="I-2025-06877"/>
    <s v="Avina | Consultoría Coordinación Programática | Isadora Harvey"/>
    <x v="2"/>
    <x v="40"/>
    <x v="0"/>
    <s v="Co-inversor - Fundación Avina (FA)"/>
    <x v="0"/>
    <x v="0"/>
    <x v="0"/>
    <s v="Consultoría: Implementación de Programas"/>
    <s v="Brasil"/>
    <s v="Reales"/>
    <n v="9153.25"/>
    <n v="1690.76"/>
    <s v="Pago Completo"/>
    <s v="Parcela 6/6 - Isadora Lopes"/>
    <s v="D-2025-12-04-26384"/>
  </r>
  <r>
    <d v="2025-12-10T00:00:00"/>
    <s v="Reembolso Despesas de Viagens - Lanna Peixoto"/>
    <s v="I-2025-06979"/>
    <s v="GCF BRA | Eventos e Viagens - projeto Marajó"/>
    <x v="2"/>
    <x v="2"/>
    <x v="0"/>
    <s v="Co-inversor - Fundación Avina (FA)"/>
    <x v="0"/>
    <x v="0"/>
    <x v="0"/>
    <s v="Organizado por Avina"/>
    <s v="Brasil"/>
    <s v="US Dollar"/>
    <n v="481.06"/>
    <n v="481.06"/>
    <s v="Pago Completo"/>
    <s v="Reembolso Despesas de Viagens - Lanna Peixoto"/>
    <s v="D-2025-12-08-26432"/>
  </r>
  <r>
    <d v="2025-12-10T00:00:00"/>
    <s v="Payment 1_ SAWPA representative at ACS and ABHRF"/>
    <s v="I-2025-07269"/>
    <s v="DAWF South African Waste Pickers Association - Enmienda"/>
    <x v="2"/>
    <x v="88"/>
    <x v="0"/>
    <s v="Avina Americas – Fundación Avina (AA-FA)"/>
    <x v="3"/>
    <x v="3"/>
    <x v="3"/>
    <s v="Donación efectivo más de U$D 3K y menos de U$D 50K"/>
    <s v="Sudáfrica"/>
    <s v="US Dollar"/>
    <n v="3939.07"/>
    <n v="3939.07"/>
    <s v="Pago Completo"/>
    <s v="Payment 1_ SAWPA representative at ACS and ABHRF"/>
    <s v="D-2025-12-09-26448"/>
  </r>
  <r>
    <d v="2025-12-10T00:00:00"/>
    <s v="Reembolso gastos de viaje Chile - Mafer Pineda"/>
    <s v="I-2025-06832"/>
    <s v="ECI - Consultoría Programática Apoyo Técnico Latitud R y ECI – Perú"/>
    <x v="2"/>
    <x v="23"/>
    <x v="0"/>
    <s v="Avina Americas – Fundación Avina (AA-FA)"/>
    <x v="6"/>
    <x v="8"/>
    <x v="8"/>
    <s v="Consultoría: Implementación de Programas"/>
    <s v="Perú"/>
    <s v="US Dollar"/>
    <n v="363.14"/>
    <n v="363.14"/>
    <s v="Pago Completo"/>
    <s v="Reembolso gastos de viaje Chile - Mafer Pineda"/>
    <s v="D-2025-12-02-26333"/>
  </r>
  <r>
    <d v="2025-12-10T00:00:00"/>
    <s v="I-2025-07074 solicitud de pago desembolso 2"/>
    <s v="I-2025-07074"/>
    <s v="ECI - Latitud R - Fortalecimiento de la cooperativa RUO"/>
    <x v="2"/>
    <x v="23"/>
    <x v="0"/>
    <s v="Avina Americas – Fundación Avina (AA-FA)"/>
    <x v="6"/>
    <x v="10"/>
    <x v="10"/>
    <s v="Donación efectivo más de U$D 3K y menos de U$D 50K"/>
    <s v="Argentina"/>
    <s v="US Dollar"/>
    <n v="4000"/>
    <n v="4000"/>
    <s v="Pago Completo"/>
    <s v="I-2025-07074 solicitud de pago desembolso 2"/>
    <s v="D-2025-12-09-26478"/>
  </r>
  <r>
    <d v="2025-12-10T00:00:00"/>
    <s v="Pago único Enrique Muñoz - I-07413"/>
    <s v="I-2025-07413"/>
    <s v="ASDI: documental cierre alianza"/>
    <x v="2"/>
    <x v="5"/>
    <x v="0"/>
    <s v="Co-inversor - Fundación Avina (FA)"/>
    <x v="3"/>
    <x v="3"/>
    <x v="3"/>
    <s v="Consultoría: Contratación de servicios/Otros"/>
    <m/>
    <s v="US Dollar"/>
    <n v="6395"/>
    <n v="6395"/>
    <s v="Pago Completo"/>
    <s v="Pago único Enrique Muñoz - I-07413"/>
    <s v="D-2025-12-09-26487"/>
  </r>
  <r>
    <d v="2025-12-10T00:00:00"/>
    <s v="Pago 17 Jerson I-5430"/>
    <s v="I-2022-05430"/>
    <s v="ASDI: Consultoría Honduras Jerson Muñoz"/>
    <x v="2"/>
    <x v="5"/>
    <x v="0"/>
    <s v="Co-inversor - Fundación Avina (FA)"/>
    <x v="3"/>
    <x v="9"/>
    <x v="9"/>
    <s v="Consultoría: Implementación de Programas"/>
    <s v="Honduras"/>
    <s v="Lempiras Hondureñas"/>
    <n v="128580.6"/>
    <n v="4882.29"/>
    <s v="Pago Completo"/>
    <s v="Pago 17 Jerson I-5430"/>
    <s v="D-2025-12-09-26474"/>
  </r>
  <r>
    <d v="2025-12-10T00:00:00"/>
    <s v="Reintegro Juana Penayo - Gastos de Alimentación y Traslado"/>
    <s v="I-2025-07164"/>
    <s v="Reunião de Equipe Água"/>
    <x v="2"/>
    <x v="105"/>
    <x v="0"/>
    <s v="Avina Americas – Fundación Avina (AA-FA)"/>
    <x v="4"/>
    <x v="12"/>
    <x v="12"/>
    <s v="Contratación de servicios/Viajes/Hoteles/Viáticos"/>
    <s v="Brasil"/>
    <s v="US Dollar"/>
    <n v="51.51"/>
    <n v="51.51"/>
    <s v="Pago Completo"/>
    <s v="Reintegro Juana Penayo - Gastos de Alimentación y Traslado"/>
    <s v="D-2025-11-03-26096"/>
  </r>
  <r>
    <d v="2025-12-10T00:00:00"/>
    <s v="Reemb. Renata SP Climate Ventures"/>
    <s v="I-2025-06814"/>
    <s v="WTT GER - Viagens 2025 - Via Aérea e adiantamentos"/>
    <x v="3"/>
    <x v="114"/>
    <x v="1"/>
    <s v="WTT Institucional"/>
    <x v="2"/>
    <x v="2"/>
    <x v="2"/>
    <s v="Contratación de servicios/Viajes/Hoteles/Viáticos"/>
    <s v="Brasil"/>
    <s v="Reales"/>
    <n v="405.17"/>
    <n v="74.13"/>
    <s v="Pago Completo"/>
    <s v="Reemb. Renata SP Climate Ventures"/>
    <s v="D-2025-12-08-26429"/>
  </r>
  <r>
    <d v="2025-12-10T00:00:00"/>
    <s v="Pago único _ auditoria"/>
    <s v="I-2025-07258"/>
    <s v="POV - Auditoría año 5"/>
    <x v="2"/>
    <x v="40"/>
    <x v="0"/>
    <s v="Co-inversor - Fundación Avina (FA)"/>
    <x v="0"/>
    <x v="0"/>
    <x v="0"/>
    <s v="Auditoria"/>
    <s v="Bolivia"/>
    <s v="US Dollar"/>
    <n v="4080"/>
    <n v="4080"/>
    <s v="Pago Completo"/>
    <s v="Pago único _ auditoria"/>
    <s v="D-2025-12-05-26423"/>
  </r>
  <r>
    <d v="2025-12-10T00:00:00"/>
    <s v="Pago único Ethel Valladares - I-07405"/>
    <s v="I-2025-07405"/>
    <s v="ASDI: Gira medios Honduras"/>
    <x v="2"/>
    <x v="5"/>
    <x v="0"/>
    <s v="Co-inversor - Fundación Avina (FA)"/>
    <x v="3"/>
    <x v="3"/>
    <x v="3"/>
    <s v="Consultoría: Contratación de servicios/Otros"/>
    <m/>
    <s v="US Dollar"/>
    <n v="2036.65"/>
    <n v="2036.65"/>
    <s v="Pago Completo"/>
    <s v="Pago único Ethel Valladares - I-07405"/>
    <s v="D-2025-12-09-26489"/>
  </r>
  <r>
    <d v="2025-12-10T00:00:00"/>
    <s v="Desembolso anticipo # 1 - auditoria"/>
    <s v="I-2025-07399"/>
    <s v="ECI - Latitud R - C2 - Guatemala - Auditoria de Cumplimiento Técnico (Polycon33)"/>
    <x v="2"/>
    <x v="89"/>
    <x v="0"/>
    <s v="Co-inversor - Fundación Avina (FA)"/>
    <x v="6"/>
    <x v="10"/>
    <x v="10"/>
    <s v="Consultoría: Contratación de servicios/Otros"/>
    <m/>
    <s v="US Dollar"/>
    <n v="3000"/>
    <n v="3000"/>
    <s v="Pago Completo"/>
    <s v="Desembolso anticipo # 1 - auditoria"/>
    <s v="D-2025-12-09-26476"/>
  </r>
  <r>
    <d v="2025-12-10T00:00:00"/>
    <s v="I-07308 - Pago 2 Fundación Gabo"/>
    <s v="I-2025-07308"/>
    <s v="ASDI: Taller periodistas y relación con los medios"/>
    <x v="2"/>
    <x v="5"/>
    <x v="0"/>
    <s v="Co-inversor - Fundación Avina (FA)"/>
    <x v="3"/>
    <x v="3"/>
    <x v="3"/>
    <s v="Consultoría: Inversiones"/>
    <m/>
    <s v="US Dollar"/>
    <n v="7400"/>
    <n v="7400"/>
    <s v="Pago Completo"/>
    <s v="I-07308 - Pago 2 Fundación Gabo"/>
    <s v="D-2025-12-09-26493"/>
  </r>
  <r>
    <d v="2025-12-10T00:00:00"/>
    <s v="Reintegro Caja Chica Jerson I-5447"/>
    <s v="I-2023-05447"/>
    <s v="ASDI: Caja Chica Jerson - Honduras"/>
    <x v="2"/>
    <x v="5"/>
    <x v="0"/>
    <s v="Co-inversor - Fundación Avina (FA)"/>
    <x v="3"/>
    <x v="9"/>
    <x v="9"/>
    <s v="Consultoría: Contratación de servicios/Otros"/>
    <s v="Honduras"/>
    <s v="US Dollar"/>
    <n v="176.34"/>
    <n v="176.34"/>
    <s v="Pago Completo"/>
    <s v="Reintegro Caja Chica Jerson I-5447"/>
    <s v="D-2025-12-09-26475"/>
  </r>
  <r>
    <d v="2025-12-10T00:00:00"/>
    <s v="01 Desembolso Packard - Talanoa"/>
    <s v="I-2025-07337"/>
    <s v="Comic Relief: Guia sobre Adaptação Climática para Jornalistas - Talanoa"/>
    <x v="2"/>
    <x v="101"/>
    <x v="0"/>
    <s v="Avina Americas – Fundación Avina (AA-FA)"/>
    <x v="7"/>
    <x v="22"/>
    <x v="43"/>
    <s v="Donación efectivo más de U$D 3K y menos de U$D 50K"/>
    <m/>
    <s v="US Dollar"/>
    <n v="5000"/>
    <n v="5000"/>
    <s v="Pago Completo"/>
    <s v="01 Desembolso Packard - Talanoa"/>
    <s v="D-2025-12-09-26460"/>
  </r>
  <r>
    <d v="2025-12-10T00:00:00"/>
    <s v="Pago Unico _ Procomum_ ICC Pabellon Cuidados COP30"/>
    <s v="I-2025-07325"/>
    <s v="ICC: Pabellon Cuidados COP30"/>
    <x v="2"/>
    <x v="106"/>
    <x v="0"/>
    <s v="Co-inversor - Fundación Avina (FA)"/>
    <x v="3"/>
    <x v="3"/>
    <x v="3"/>
    <s v="Donación efectivo más de U$D 3K y menos de U$D 50K"/>
    <m/>
    <s v="US Dollar"/>
    <n v="5000"/>
    <n v="5000"/>
    <s v="Pago Completo"/>
    <s v="Pago Unico _ Procomum_ ICC Pabellon Cuidados COP30"/>
    <s v="D-2025-12-09-26472"/>
  </r>
  <r>
    <d v="2025-12-10T00:00:00"/>
    <s v="Reembolso Despesas de Eventos - Lanna Peixoto"/>
    <s v="I-2025-06979"/>
    <s v="GCF BRA | Eventos e Viagens - projeto Marajó"/>
    <x v="2"/>
    <x v="2"/>
    <x v="0"/>
    <s v="Co-inversor - Fundación Avina (FA)"/>
    <x v="0"/>
    <x v="11"/>
    <x v="11"/>
    <s v="Organizado por Avina"/>
    <s v="Brasil"/>
    <s v="US Dollar"/>
    <n v="1042.94"/>
    <n v="1042.94"/>
    <s v="Pago Completo"/>
    <s v="Reembolso Despesas de Eventos - Lanna Peixoto"/>
    <s v="D-2025-12-08-26431"/>
  </r>
  <r>
    <d v="2025-12-10T00:00:00"/>
    <s v="I-2025-06832 - Invoice 12 - Pago honorarios Mafer Pineda"/>
    <s v="I-2025-06832"/>
    <s v="ECI - Consultoría Programática Apoyo Técnico Latitud R y ECI – Perú"/>
    <x v="2"/>
    <x v="117"/>
    <x v="0"/>
    <s v="Co-inversor - Fundación Avina (FA)"/>
    <x v="6"/>
    <x v="8"/>
    <x v="8"/>
    <s v="Consultoría: Implementación de Programas"/>
    <s v="Perú"/>
    <s v="Nuevos Soles Peruanos"/>
    <n v="22000"/>
    <n v="6535.95"/>
    <s v="Pago Completo"/>
    <s v="I-2025-06832 - Invoice 12 - Pago honorarios Mafer Pineda"/>
    <s v="D-2025-12-08-26435"/>
  </r>
  <r>
    <d v="2025-12-10T00:00:00"/>
    <s v="1er Desembolso Pulso Público"/>
    <s v="I-2025-07411"/>
    <s v="BASE: Pulso Publico Agenda de Regulación Brigadista"/>
    <x v="2"/>
    <x v="90"/>
    <x v="0"/>
    <s v="Co-inversor - Fundación Avina (FA)"/>
    <x v="7"/>
    <x v="22"/>
    <x v="22"/>
    <s v="Donación efectivo más de U$D 3K y menos de U$D 50K"/>
    <m/>
    <s v="Reales"/>
    <n v="29466"/>
    <n v="5548.32"/>
    <s v="Pago Completo"/>
    <s v="1er Desembolso Pulso Público"/>
    <s v="D-2025-12-04-26392"/>
  </r>
  <r>
    <d v="2025-12-10T00:00:00"/>
    <s v="FT 8556 Via Aerea - Hospedagem Passagem Santarém 18/11 e 09/12 - Gracyane"/>
    <s v="I-2025-06814"/>
    <s v="WTT GER - Viagens 2025 - Via Aérea e adiantamentos"/>
    <x v="3"/>
    <x v="42"/>
    <x v="1"/>
    <s v="WTT Institucional"/>
    <x v="2"/>
    <x v="2"/>
    <x v="2"/>
    <s v="Contratación de servicios/Viajes/Hoteles/Viáticos"/>
    <s v="Brasil"/>
    <s v="Reales"/>
    <n v="4255.96"/>
    <n v="778.72"/>
    <s v="Pago Completo"/>
    <s v="FT 8556 Via Aerea - Hospedagem Passagem Santarém 18/11 e 09/12 - Gracyane"/>
    <s v="D-2025-12-08-26441"/>
  </r>
  <r>
    <d v="2025-12-10T00:00:00"/>
    <s v="2nd payment - Green Impact"/>
    <s v="I-2025-07155"/>
    <s v="Impulsouth II: JTL&amp;I Grants - Green Impact - Cameroon"/>
    <x v="2"/>
    <x v="63"/>
    <x v="0"/>
    <s v="Co-inversor - Fundación Avina (FA)"/>
    <x v="7"/>
    <x v="22"/>
    <x v="25"/>
    <s v="Donación efectivo más de U$D 3K y menos de U$D 50K"/>
    <s v="Camerún"/>
    <s v="US Dollar"/>
    <n v="2000"/>
    <n v="2000"/>
    <s v="Pago Completo"/>
    <s v="2nd payment - Green Impact"/>
    <s v="D-2025-12-09-26451"/>
  </r>
  <r>
    <d v="2025-12-10T00:00:00"/>
    <s v="Honorário Novembro"/>
    <s v="I-2024-06740"/>
    <s v="GCF BRA | Consultoría coordinación proyecto Marajó Resiliente - Lanna Peixoto"/>
    <x v="2"/>
    <x v="2"/>
    <x v="0"/>
    <s v="Co-inversor - Fundación Avina (FA)"/>
    <x v="0"/>
    <x v="0"/>
    <x v="0"/>
    <s v="Consultoría: Implementación de Programas"/>
    <s v="Brasil"/>
    <s v="Reales"/>
    <n v="16772.8"/>
    <n v="3175.88"/>
    <s v="Pago Completo"/>
    <s v="Honorário Novembro"/>
    <s v="D-2025-12-05-26417"/>
  </r>
  <r>
    <d v="2025-12-10T00:00:00"/>
    <s v="Invoice 03/2025 - Pago 3 - Consultoria coordinacion aceleradora German Villegas"/>
    <s v="I-2025-07235"/>
    <s v="Coordinación de la Aceleradora de Negocios e iniciativas Programáticas ECI"/>
    <x v="2"/>
    <x v="89"/>
    <x v="0"/>
    <s v="Co-inversor - Fundación Avina (FA)"/>
    <x v="6"/>
    <x v="8"/>
    <x v="8"/>
    <s v="Consultoría: Implementación de Programas"/>
    <s v="Colombia"/>
    <s v="Pesos Colombianos"/>
    <n v="13000000"/>
    <n v="3416.56"/>
    <s v="Pago Completo"/>
    <s v="Invoice 03/2025 - Pago 3 - Consultoria coordinacion aceleradora German Villegas"/>
    <s v="D-2025-12-09-26449"/>
  </r>
  <r>
    <d v="2025-12-10T00:00:00"/>
    <s v="Invoice  6 - Consultora apoyo tecnico Bolívia"/>
    <s v="I-2025-06876"/>
    <s v="ECI - Consultoría Programática Apoyo Técnico Latitud R y ECI  Bolívia"/>
    <x v="2"/>
    <x v="23"/>
    <x v="0"/>
    <s v="Avina Americas – Fundación Avina (AA-FA)"/>
    <x v="6"/>
    <x v="8"/>
    <x v="8"/>
    <s v="Consultoría: Implementación de Programas"/>
    <s v="Bolivia"/>
    <s v="Pesos Bolivianos"/>
    <n v="20800"/>
    <n v="2988.51"/>
    <s v="Pago Completo"/>
    <s v="Invoice  6 - Consultora apoyo tecnico Bolívia"/>
    <s v="D-2025-12-09-26481"/>
  </r>
  <r>
    <d v="2025-12-10T00:00:00"/>
    <s v="Fac 4 - Emigdia Ybanez - Consultoría"/>
    <s v="I-2025-07048"/>
    <s v="Lazos de Agua: Consultoría en Comunicación"/>
    <x v="2"/>
    <x v="105"/>
    <x v="0"/>
    <s v="Avina Americas – Fundación Avina (AA-FA)"/>
    <x v="4"/>
    <x v="12"/>
    <x v="12"/>
    <s v="Consultoría: Implementación de Programas"/>
    <s v="Paraguay"/>
    <s v="Guaranies Paraguayos"/>
    <n v="17101641.27"/>
    <n v="2508.39"/>
    <s v="Pago Completo"/>
    <s v="Fac 4 - Emigdia Ybanez - Consultoría"/>
    <s v="D-2025-12-08-26427"/>
  </r>
  <r>
    <d v="2025-12-10T00:00:00"/>
    <s v="Factura 00000062 - Pago unico de servicio Contracorriente"/>
    <s v="I-2025-07335"/>
    <s v="Target - Alianza comunicación Honduras"/>
    <x v="2"/>
    <x v="107"/>
    <x v="0"/>
    <s v="Avina Americas – Fundación Avina (AA-FA)"/>
    <x v="6"/>
    <x v="10"/>
    <x v="10"/>
    <s v="Consultoría: Contratación de servicios/Otros"/>
    <m/>
    <s v="US Dollar"/>
    <n v="3550"/>
    <n v="3550"/>
    <s v="Pago Completo"/>
    <s v="Factura 00000062 - Pago unico de servicio Contracorriente"/>
    <s v="D-2025-12-09-26494"/>
  </r>
  <r>
    <d v="2025-12-10T00:00:00"/>
    <s v="Fac 5-24 Miriam Priotti - Consultoría"/>
    <s v="I-2025-06975"/>
    <s v="Lazos de Agua: Especialista en Cambio de Comportamiento"/>
    <x v="2"/>
    <x v="121"/>
    <x v="0"/>
    <s v="Co-inversor - Fundación Avina (FA)"/>
    <x v="4"/>
    <x v="12"/>
    <x v="12"/>
    <s v="Consultoría: Implementación de Programas"/>
    <s v="Argentina"/>
    <s v="Pesos Argentinos"/>
    <n v="3946278.64"/>
    <n v="2736.67"/>
    <s v="Pago Completo"/>
    <s v="Fac 5-24 Miriam Priotti - Consultoría"/>
    <s v="D-2025-12-08-26428"/>
  </r>
  <r>
    <d v="2025-12-11T00:00:00"/>
    <s v="Pagamento passagem Isadora Harvey | Via Aerea"/>
    <s v="I-2025-06877"/>
    <s v="Avina | Consultoría Coordinación Programática | Isadora Harvey"/>
    <x v="5"/>
    <x v="27"/>
    <x v="0"/>
    <s v="Co-inversor - Fundación Avina (FA)"/>
    <x v="5"/>
    <x v="16"/>
    <x v="16"/>
    <s v="Consultoría: Implementación de Programas"/>
    <s v="Brasil"/>
    <s v="Reales"/>
    <n v="601.79999999999995"/>
    <n v="110.29"/>
    <s v="Pago Completo"/>
    <s v="Pagamento passagem Isadora Harvey | Via Aerea"/>
    <s v="D-2025-12-11-26515"/>
  </r>
  <r>
    <d v="2025-12-11T00:00:00"/>
    <s v="Factura 42632 - Estudio Beccar Varela"/>
    <s v="I-2025-07417"/>
    <s v="ECI - REG - Apoyo operativo aceleradora -  Asesoria legales  Argentina"/>
    <x v="2"/>
    <x v="89"/>
    <x v="0"/>
    <s v="Co-inversor - Fundación Avina (FA)"/>
    <x v="6"/>
    <x v="10"/>
    <x v="10"/>
    <s v="Consultoría: Contratación de servicios/Otros"/>
    <m/>
    <s v="US Dollar"/>
    <n v="10000"/>
    <n v="10000"/>
    <s v="Pago Completo"/>
    <s v="Factura 42632 - Estudio Beccar Varela"/>
    <s v="D-2025-12-10-26509"/>
  </r>
  <r>
    <d v="2025-12-11T00:00:00"/>
    <s v="2do desembolso Enmienda 09-2025"/>
    <s v="I-2024-06316"/>
    <s v="UE Redes Chaco - Huella de Carbono"/>
    <x v="0"/>
    <x v="56"/>
    <x v="0"/>
    <s v="Co-inversor - Fundación Avina (FA)"/>
    <x v="0"/>
    <x v="0"/>
    <x v="0"/>
    <s v="Consultoría: Implementación de Programas"/>
    <s v="Argentina"/>
    <s v="Pesos Argentinos"/>
    <n v="3318749.99"/>
    <n v="2311.11"/>
    <s v="Pago Completo"/>
    <s v="2do desembolso Enmienda 09-2025"/>
    <s v="D-2025-12-09-26479"/>
  </r>
  <r>
    <d v="2025-12-11T00:00:00"/>
    <s v="Reintegro gastos de viaje - I-07264"/>
    <s v="I-2025-07264"/>
    <s v="ASDI: Participación de Fernando Francia en Encuentro de Familiares de Migrantes Desaparecidos"/>
    <x v="2"/>
    <x v="5"/>
    <x v="0"/>
    <s v="Co-inversor - Fundación Avina (FA)"/>
    <x v="3"/>
    <x v="9"/>
    <x v="9"/>
    <s v="Contratación de servicios/Viajes/Hoteles/Viáticos"/>
    <s v="Honduras"/>
    <s v="US Dollar"/>
    <n v="178.5"/>
    <n v="178.5"/>
    <s v="Pago Completo"/>
    <s v="Reintegro gastos de viaje - I-07264"/>
    <s v="D-2025-12-10-26507"/>
  </r>
  <r>
    <d v="2025-12-11T00:00:00"/>
    <s v="Pago 4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4 – I-07035 Cosmovisiones"/>
    <s v="D-2025-12-10-26506"/>
  </r>
  <r>
    <d v="2025-12-11T00:00:00"/>
    <s v="Pago 14 Reintegro Caja Chica Sindy"/>
    <s v="I-2023-05446"/>
    <s v="ASDI: Caja Chica Sindy - Guatemala"/>
    <x v="2"/>
    <x v="5"/>
    <x v="0"/>
    <s v="Co-inversor - Fundación Avina (FA)"/>
    <x v="3"/>
    <x v="9"/>
    <x v="9"/>
    <s v="Consultoría: Contratación de servicios/Otros"/>
    <s v="Guatemala"/>
    <s v="US Dollar"/>
    <n v="948.81"/>
    <n v="948.81"/>
    <s v="Pago Completo"/>
    <s v="Pago 14 Reintegro Caja Chica Sindy"/>
    <s v="D-2025-12-10-26503"/>
  </r>
  <r>
    <d v="2025-12-11T00:00:00"/>
    <s v="Pago 3 – I-07035 Cosmovisiones"/>
    <s v="I-2025-07035"/>
    <s v="ASDI: Consultoría de Comunicaciones - Cosmovisiones-Fernando Francia"/>
    <x v="2"/>
    <x v="5"/>
    <x v="0"/>
    <s v="Co-inversor - Fundación Avina (FA)"/>
    <x v="3"/>
    <x v="9"/>
    <x v="9"/>
    <s v="Consultoría: Implementación de Programas"/>
    <s v="Guatemala"/>
    <s v="Colones Costarricenses"/>
    <n v="1487640"/>
    <n v="2962.54"/>
    <s v="Pago Completo"/>
    <s v="Pago 3 – I-07035 Cosmovisiones"/>
    <s v="D-2025-12-10-26505"/>
  </r>
  <r>
    <d v="2025-12-11T00:00:00"/>
    <s v="Pago único No ficción I-07407"/>
    <s v="I-2025-07407"/>
    <s v="ASDI: Producción de notas en Guatemala, No Ficción"/>
    <x v="2"/>
    <x v="5"/>
    <x v="0"/>
    <s v="Co-inversor - Fundación Avina (FA)"/>
    <x v="3"/>
    <x v="3"/>
    <x v="3"/>
    <s v="Consultoría: Contratación de servicios/Otros"/>
    <m/>
    <s v="US Dollar"/>
    <n v="3000"/>
    <n v="3000"/>
    <s v="Pago Completo"/>
    <s v="Pago único No ficción I-07407"/>
    <s v="D-2025-12-10-26504"/>
  </r>
  <r>
    <d v="2025-12-11T00:00:00"/>
    <s v="Reintegro gastos de viaje - I-07375"/>
    <s v="I-2025-07375"/>
    <s v="ASDI: Participación de Fernando Francia en el Encuentro de Modelos de inclusión socioeconómica en Guatemala"/>
    <x v="2"/>
    <x v="5"/>
    <x v="0"/>
    <s v="Co-inversor - Fundación Avina (FA)"/>
    <x v="3"/>
    <x v="9"/>
    <x v="9"/>
    <s v="Contratación de servicios/Viajes/Hoteles/Viáticos"/>
    <m/>
    <s v="US Dollar"/>
    <n v="263.75"/>
    <n v="263.75"/>
    <s v="Pago Completo"/>
    <s v="Reintegro gastos de viaje - I-07375"/>
    <s v="D-2025-12-10-26508"/>
  </r>
  <r>
    <d v="2025-12-12T00:00:00"/>
    <s v="FT 8578 Via Aerea - Hospedagem Santarém 09/12 - Gracyane"/>
    <s v="I-2025-06814"/>
    <s v="WTT GER - Viagens 2025 - Via Aérea e adiantamentos"/>
    <x v="3"/>
    <x v="42"/>
    <x v="1"/>
    <s v="WTT Institucional"/>
    <x v="2"/>
    <x v="2"/>
    <x v="2"/>
    <s v="Contratación de servicios/Viajes/Hoteles/Viáticos"/>
    <s v="Brasil"/>
    <s v="Reales"/>
    <n v="837.9"/>
    <n v="155.13999999999999"/>
    <s v="Pago Completo"/>
    <s v="FT 8578 Via Aerea - Hospedagem Santarém 09/12 - Gracyane"/>
    <s v="D-2025-12-11-26513"/>
  </r>
  <r>
    <d v="2025-12-12T00:00:00"/>
    <s v="Desembolso 1"/>
    <s v="I-2025-07330"/>
    <s v="UE Redes Chaco - fondos de innovación (Comunidad Indígena Pueblo Kolla Finca Santiago)"/>
    <x v="0"/>
    <x v="56"/>
    <x v="0"/>
    <s v="Co-inversor - Fundación Avina (FA)"/>
    <x v="0"/>
    <x v="11"/>
    <x v="11"/>
    <s v="Donación efectivo más de U$D 50K"/>
    <m/>
    <s v="Pesos Argentinos"/>
    <n v="59850000"/>
    <n v="41533.660000000003"/>
    <s v="Pago Completo"/>
    <s v="Desembolso 1"/>
    <s v="D-2025-12-09-26488"/>
  </r>
  <r>
    <d v="2025-12-12T00:00:00"/>
    <s v="Desembolso 1/2 - Criollos"/>
    <s v="I-2025-07332"/>
    <s v="UE Redes Chaco - fondos de innovación (Asoc. Civil. Unión de Productores Criollos del Impenetrable)"/>
    <x v="0"/>
    <x v="56"/>
    <x v="0"/>
    <s v="Co-inversor - Fundación Avina (FA)"/>
    <x v="0"/>
    <x v="11"/>
    <x v="11"/>
    <s v="Donación efectivo más de U$D 50K"/>
    <m/>
    <s v="Pesos Argentinos"/>
    <n v="60900000"/>
    <n v="42262.32"/>
    <s v="Pago Completo"/>
    <s v="Desembolso 1/2 - Criollos"/>
    <s v="D-2025-12-09-26462"/>
  </r>
  <r>
    <d v="2025-12-12T00:00:00"/>
    <s v="UE Mx - Enmienda I - año II - OXFAM"/>
    <s v="I-2024-06124"/>
    <s v="UE Mx: Oxfam México - NDICI CSO/2023/450-034"/>
    <x v="6"/>
    <x v="100"/>
    <x v="0"/>
    <s v="Co-inversor - Fundación Avina (FA)"/>
    <x v="3"/>
    <x v="3"/>
    <x v="3"/>
    <s v="Donación efectivo más de U$D 3K y menos de U$D 50K"/>
    <s v="México"/>
    <s v="Pesos Mexicanos"/>
    <n v="1511508.28"/>
    <n v="82371.02"/>
    <s v="Pago Completo"/>
    <s v="UE Mx - Enmienda I - año II - OXFAM"/>
    <s v="D-2025-12-08-26424"/>
  </r>
  <r>
    <d v="2025-12-12T00:00:00"/>
    <s v="Honorarios Diciembre 2025"/>
    <s v="I-2024-06315"/>
    <s v="UE Redes Chaco - Coordinación del proyecto (Yaiza Reid Rata) - año II"/>
    <x v="0"/>
    <x v="56"/>
    <x v="0"/>
    <s v="Co-inversor - Fundación Avina (FA)"/>
    <x v="0"/>
    <x v="0"/>
    <x v="0"/>
    <s v="Consultoría: Implementación de Programas"/>
    <s v="Argentina"/>
    <s v="Pesos Argentinos"/>
    <n v="3890000"/>
    <n v="2699.51"/>
    <s v="Pago Completo"/>
    <s v="Honorarios Diciembre 2025"/>
    <s v="D-2025-12-10-26501"/>
  </r>
  <r>
    <d v="2025-12-12T00:00:00"/>
    <s v="Pago pasajes Turismo Esquerré - I-07390"/>
    <s v="I-2025-07390"/>
    <s v="ASDI - apoyo logístico en el XV Congreso de la RIAM"/>
    <x v="2"/>
    <x v="5"/>
    <x v="0"/>
    <s v="Co-inversor - Fundación Avina (FA)"/>
    <x v="3"/>
    <x v="3"/>
    <x v="3"/>
    <s v="Contratación de servicios/Viajes/Hoteles/Viáticos"/>
    <m/>
    <s v="US Dollar"/>
    <n v="8920.92"/>
    <n v="8920.92"/>
    <s v="Pago Completo"/>
    <s v="Pago pasajes Turismo Esquerré - I-07390"/>
    <s v="D-2025-12-11-26514"/>
  </r>
  <r>
    <d v="2025-12-12T00:00:00"/>
    <s v="Pasaje Fernando Francia - I-07375"/>
    <s v="I-2025-07375"/>
    <s v="ASDI: Participación de Fernando Francia en el Encuentro de Modelos de inclusión socioeconómica en Guatemala"/>
    <x v="2"/>
    <x v="5"/>
    <x v="0"/>
    <s v="Co-inversor - Fundación Avina (FA)"/>
    <x v="3"/>
    <x v="9"/>
    <x v="9"/>
    <s v="Contratación de servicios/Viajes/Hoteles/Viáticos"/>
    <m/>
    <s v="US Dollar"/>
    <n v="313.42"/>
    <n v="313.42"/>
    <s v="Pago Completo"/>
    <s v="Pasaje Fernando Francia - I-07375"/>
    <s v="D-2025-12-09-26482"/>
  </r>
  <r>
    <d v="2025-12-12T00:00:00"/>
    <s v="UE Mx - 1615 FA Mx - Consultoria Evaluacion, Monitoreo y Aprendizaje - Diciembre"/>
    <s v="I-2025-06834"/>
    <s v="UE Mx - Consultoría de evaluación, monitoreo y aprendizaje"/>
    <x v="6"/>
    <x v="100"/>
    <x v="0"/>
    <s v="Co-inversor - Fundación Avina (FA)"/>
    <x v="3"/>
    <x v="9"/>
    <x v="9"/>
    <s v="Consultoría: Implementación de Programas"/>
    <s v="México"/>
    <s v="Pesos Mexicanos"/>
    <n v="25963.4"/>
    <n v="1425.78"/>
    <s v="Pago Completo"/>
    <s v="UE Mx - 1615 FA Mx - Consultoria Evaluacion, Monitoreo y Aprendizaje - Diciembre"/>
    <s v="D-2025-12-04-26379"/>
  </r>
  <r>
    <d v="2025-12-12T00:00:00"/>
    <s v="Anticipo Alojamiento 5 participantes evento RIAM – MR Hoteles - I-07390"/>
    <s v="I-2025-07390"/>
    <s v="ASDI - apoyo logístico en el XV Congreso de la RIAM"/>
    <x v="2"/>
    <x v="5"/>
    <x v="0"/>
    <s v="Co-inversor - Fundación Avina (FA)"/>
    <x v="3"/>
    <x v="3"/>
    <x v="3"/>
    <s v="Contratación de servicios/Viajes/Hoteles/Viáticos"/>
    <m/>
    <s v="US Dollar"/>
    <n v="1000"/>
    <n v="1000"/>
    <s v="Pago Completo"/>
    <s v="Anticipo Alojamiento 5 participantes evento RIAM – MR Hoteles - I-07390"/>
    <s v="D-2025-12-10-26498"/>
  </r>
  <r>
    <d v="2025-12-12T00:00:00"/>
    <s v="Desembolso único"/>
    <s v="I-2025-07415"/>
    <s v="IF | Congreso Futuro 2026"/>
    <x v="2"/>
    <x v="90"/>
    <x v="0"/>
    <s v="Co-inversor - Fundación Avina (FA)"/>
    <x v="8"/>
    <x v="31"/>
    <x v="33"/>
    <s v="Patrocinios"/>
    <m/>
    <s v="US Dollar"/>
    <n v="5000"/>
    <n v="5000"/>
    <s v="Pago Completo"/>
    <s v="Desembolso único"/>
    <s v="D-2025-12-10-26510"/>
  </r>
  <r>
    <d v="2025-12-12T00:00:00"/>
    <s v="Reembolso Marvson Andrade - Gastos de viagem"/>
    <s v="I-2025-07164"/>
    <s v="Reunião de Equipe Água"/>
    <x v="2"/>
    <x v="27"/>
    <x v="0"/>
    <s v="Co-inversor - Fundación Avina (FA)"/>
    <x v="4"/>
    <x v="12"/>
    <x v="12"/>
    <s v="Contratación de servicios/Viajes/Hoteles/Viáticos"/>
    <s v="Brasil"/>
    <s v="US Dollar"/>
    <n v="206.59"/>
    <n v="206.59"/>
    <s v="Pago Completo"/>
    <s v="Reembolso Marvson Andrade - Gastos de viagem"/>
    <s v="D-2025-11-19-26224"/>
  </r>
  <r>
    <d v="2025-12-12T00:00:00"/>
    <s v="Quinto pago - I-06923 José Valverde"/>
    <s v="I-2025-06923"/>
    <s v="ASDI: Consultoría MEL José Pablo Valverde"/>
    <x v="2"/>
    <x v="5"/>
    <x v="0"/>
    <s v="Co-inversor - Fundación Avina (FA)"/>
    <x v="3"/>
    <x v="9"/>
    <x v="9"/>
    <s v="Consultoría: Implementación de Programas"/>
    <s v="Guatemala"/>
    <s v="US Dollar"/>
    <n v="2800"/>
    <n v="2800"/>
    <s v="Pago Completo"/>
    <s v="Quinto pago - I-06923 José Valverde"/>
    <s v="D-2025-12-09-26495"/>
  </r>
  <r>
    <d v="2025-12-12T00:00:00"/>
    <s v="Pago 2 _ ICC: FLAA-Comunidad Mariscal Sucre"/>
    <s v="I-2025-07097"/>
    <s v="ICC: FLAA-Comunidad Mariscal Sucre"/>
    <x v="2"/>
    <x v="106"/>
    <x v="0"/>
    <s v="Co-inversor - Fundación Avina (FA)"/>
    <x v="3"/>
    <x v="3"/>
    <x v="3"/>
    <s v="Donación efectivo más de U$D 3K y menos de U$D 50K"/>
    <s v="Ecuador"/>
    <s v="US Dollar"/>
    <n v="22265.9"/>
    <n v="22265.9"/>
    <s v="Pago Completo"/>
    <s v="Pago 2 _ ICC: FLAA-Comunidad Mariscal Sucre"/>
    <s v="D-2025-12-11-26516"/>
  </r>
  <r>
    <d v="2025-12-12T00:00:00"/>
    <s v="Pago único Republica GT- I-07412"/>
    <s v="I-2025-07412"/>
    <s v="ASDI: Colaboración notas en ámbito empresarial"/>
    <x v="2"/>
    <x v="5"/>
    <x v="0"/>
    <s v="Co-inversor - Fundación Avina (FA)"/>
    <x v="3"/>
    <x v="3"/>
    <x v="3"/>
    <s v="Consultoría: Contratación de servicios/Otros"/>
    <m/>
    <s v="US Dollar"/>
    <n v="1000"/>
    <n v="1000"/>
    <s v="Pago Completo"/>
    <s v="Pago único Republica GT- I-07412"/>
    <s v="D-2025-12-12-26517"/>
  </r>
  <r>
    <d v="2025-12-12T00:00:00"/>
    <s v="Pago 13 Sindy I-5432"/>
    <s v="I-2022-05432"/>
    <s v="ASDI: Consultoría Guatemala Sindy Hernández"/>
    <x v="2"/>
    <x v="5"/>
    <x v="0"/>
    <s v="Co-inversor - Fundación Avina (FA)"/>
    <x v="3"/>
    <x v="9"/>
    <x v="9"/>
    <s v="Consultoría: Implementación de Programas"/>
    <s v="Guatemala"/>
    <s v="Quetzales Guatemaltecos"/>
    <n v="39389.050000000003"/>
    <n v="5147.68"/>
    <s v="Pago Completo"/>
    <s v="Pago 13 Sindy I-5432"/>
    <s v="D-2025-12-09-26497"/>
  </r>
  <r>
    <d v="2025-12-12T00:00:00"/>
    <s v="I-07389 pasaje Sindy Hernández"/>
    <s v="I-2025-07389"/>
    <s v="ASDI: Participación de Sindy Hernández Bonilla en el XV Congreso de la RIAM"/>
    <x v="2"/>
    <x v="5"/>
    <x v="0"/>
    <s v="Co-inversor - Fundación Avina (FA)"/>
    <x v="3"/>
    <x v="9"/>
    <x v="9"/>
    <s v="Contratación de servicios/Viajes/Hoteles/Viáticos"/>
    <m/>
    <s v="US Dollar"/>
    <n v="1666.72"/>
    <n v="1666.72"/>
    <s v="Pago Completo"/>
    <s v="I-07389 pasaje Sindy Hernández"/>
    <s v="D-2025-12-01-26325"/>
  </r>
  <r>
    <d v="2025-12-12T00:00:00"/>
    <s v="Factura 03 0097 - Tercer Pago Katherine Conicelli"/>
    <s v="I-2025-07209"/>
    <s v="ECI Argentina.: Consultora Gestión de datos e informes 2025/2"/>
    <x v="0"/>
    <x v="116"/>
    <x v="0"/>
    <s v="Co-inversor - Fundación Avina (FA)"/>
    <x v="6"/>
    <x v="8"/>
    <x v="8"/>
    <s v="Consultoría: Implementación de Programas"/>
    <s v="Argentina"/>
    <s v="Pesos Argentinos"/>
    <n v="5538048.3600000003"/>
    <n v="3843.2"/>
    <s v="Pago Completo"/>
    <s v="Factura 03 0097 - Tercer Pago Katherine Conicelli"/>
    <s v="D-2025-12-05-26416"/>
  </r>
  <r>
    <d v="2025-12-12T00:00:00"/>
    <s v="Honorarios Diciembre 2025"/>
    <s v="I-2025-06833"/>
    <s v="UE Redes Chaco - consultoría administrativa (Fiorella Tomasello)"/>
    <x v="0"/>
    <x v="56"/>
    <x v="0"/>
    <s v="Co-inversor - Fundación Avina (FA)"/>
    <x v="0"/>
    <x v="0"/>
    <x v="0"/>
    <s v="Consultoría: Implementación de Programas"/>
    <s v="Argentina"/>
    <s v="Pesos Argentinos"/>
    <n v="2219899"/>
    <n v="1540.53"/>
    <s v="Pago Completo"/>
    <s v="Honorarios Diciembre 2025"/>
    <s v="D-2025-12-10-26502"/>
  </r>
  <r>
    <d v="2025-12-15T00:00:00"/>
    <s v="NO PAGAR - Rendición de cuentas parcial Eva Duarte"/>
    <s v="I-2024-06154"/>
    <s v="Biomas II :  Apoio à Coordenação Programática (Eva Eduarda)"/>
    <x v="2"/>
    <x v="103"/>
    <x v="0"/>
    <s v="Avina Americas – Fundación Avina (AA-FA)"/>
    <x v="0"/>
    <x v="0"/>
    <x v="0"/>
    <s v="Consultoría: Implementación de Programas"/>
    <s v="Brasil"/>
    <s v="US Dollar"/>
    <n v="429.75"/>
    <n v="429.75"/>
    <s v="Pago Completo"/>
    <s v="NO PAGAR - Rendición de cuentas parcial Eva Duarte"/>
    <s v="D-2025-12-15-26519"/>
  </r>
  <r>
    <d v="2025-12-15T00:00:00"/>
    <s v="Desembolso comunicaciones Periplo UE 2do año 2 de 2"/>
    <s v="I-2024-06411"/>
    <s v="UE Chile: Implementación Estrategia de Comunicaciones Periplo Chile"/>
    <x v="1"/>
    <x v="65"/>
    <x v="0"/>
    <s v="Co-inversor - Fundación Avina (FA)"/>
    <x v="3"/>
    <x v="9"/>
    <x v="9"/>
    <s v="Consultoría: Implementación de Programas"/>
    <s v="Chile"/>
    <s v="Pesos Chilenos"/>
    <n v="2040000"/>
    <n v="2235.2199999999998"/>
    <s v="Pago Completo"/>
    <s v="Desembolso comunicaciones Periplo UE 2do año 2 de 2"/>
    <s v="D-2025-12-09-26480"/>
  </r>
  <r>
    <d v="2025-12-15T00:00:00"/>
    <s v="Consultoría G.Bade dic 2025"/>
    <s v="I-2024-06238"/>
    <s v="UE Chile - Periplo Comunicaciones"/>
    <x v="1"/>
    <x v="65"/>
    <x v="0"/>
    <s v="Co-inversor - Fundación Avina (FA)"/>
    <x v="3"/>
    <x v="9"/>
    <x v="9"/>
    <s v="Consultoría: Implementación de Programas"/>
    <s v="Chile"/>
    <s v="Pesos Chilenos"/>
    <n v="815000"/>
    <n v="892.99"/>
    <s v="Pago Completo"/>
    <s v="Consultoría G.Bade dic 2025"/>
    <s v="D-2025-12-09-26473"/>
  </r>
  <r>
    <d v="2025-12-15T00:00:00"/>
    <s v="NO PAGAR - Imposto - NF Transporte Frota - agenda Marajó"/>
    <s v="I-2024-06190"/>
    <s v="GCF BRA | Eventos e Viagens - Projeto Marajó"/>
    <x v="5"/>
    <x v="2"/>
    <x v="0"/>
    <s v="Co-inversor - Fundación Avina (FA)"/>
    <x v="0"/>
    <x v="11"/>
    <x v="11"/>
    <s v="Organizado por Avina"/>
    <s v="Brasil"/>
    <s v="Reales"/>
    <n v="71.5"/>
    <n v="13.26"/>
    <s v="Pago Completo"/>
    <s v="NO PAGAR - Imposto - NF Transporte Frota - agenda Marajó"/>
    <s v="D-2025-11-26-26299"/>
  </r>
  <r>
    <d v="2025-12-15T00:00:00"/>
    <s v="Traslados ALeon (Transportes Apoquindo)"/>
    <s v="I-2024-06242"/>
    <s v="UE Chile - Periplo Gastos Varios"/>
    <x v="1"/>
    <x v="65"/>
    <x v="0"/>
    <s v="Co-inversor - Fundación Avina (FA)"/>
    <x v="3"/>
    <x v="3"/>
    <x v="3"/>
    <s v="Consultoría: Contratación de servicios/Otros"/>
    <s v="Chile"/>
    <s v="Pesos Chilenos"/>
    <n v="49497"/>
    <n v="54.23"/>
    <s v="Pago Completo"/>
    <s v="Traslados ALeon (Transportes Apoquindo)"/>
    <s v="D-2025-12-09-26484"/>
  </r>
  <r>
    <d v="2025-12-15T00:00:00"/>
    <s v="Consultoría MEL Ma. Pia Montero dic 25"/>
    <s v="I-2025-07067"/>
    <s v="UE Chile - Periplo Consultoria MEL M.Montero"/>
    <x v="1"/>
    <x v="65"/>
    <x v="0"/>
    <s v="Co-inversor - Fundación Avina (FA)"/>
    <x v="3"/>
    <x v="9"/>
    <x v="9"/>
    <s v="Consultoría: Implementación de Programas"/>
    <s v="Chile"/>
    <s v="Pesos Chilenos"/>
    <n v="1100000"/>
    <n v="1205.27"/>
    <s v="Pago Completo"/>
    <s v="Consultoría MEL Ma. Pia Montero dic 25"/>
    <s v="D-2025-12-09-26463"/>
  </r>
  <r>
    <d v="2025-12-15T00:00:00"/>
    <s v="Consultoria Periplo Policy Brief"/>
    <s v="I-2025-07343"/>
    <s v="UE Chile Policy Paper sobre el esquema de movilidad laboral en Chile"/>
    <x v="1"/>
    <x v="65"/>
    <x v="0"/>
    <s v="Co-inversor - Fundación Avina (FA)"/>
    <x v="3"/>
    <x v="9"/>
    <x v="9"/>
    <s v="Consultoría: Implementación de Programas"/>
    <m/>
    <s v="Pesos Chilenos"/>
    <n v="2380000"/>
    <n v="2607.7600000000002"/>
    <s v="Pago Completo"/>
    <s v="Consultoria Periplo Policy Brief"/>
    <s v="D-2025-12-09-26465"/>
  </r>
  <r>
    <d v="2025-12-15T00:00:00"/>
    <s v="Pago único Laura Hernandez - I-07406"/>
    <s v="I-2025-07406"/>
    <s v="ASDI: Producción Notas en El Salvador, Alharaca"/>
    <x v="2"/>
    <x v="5"/>
    <x v="0"/>
    <s v="Co-inversor - Fundación Avina (FA)"/>
    <x v="3"/>
    <x v="3"/>
    <x v="3"/>
    <s v="Consultoría: Contratación de servicios/Otros"/>
    <m/>
    <s v="US Dollar"/>
    <n v="3500"/>
    <n v="3500"/>
    <s v="Pago Completo"/>
    <s v="Pago único Laura Hernandez - I-07406"/>
    <s v="D-2025-12-12-26518"/>
  </r>
  <r>
    <d v="2025-12-15T00:00:00"/>
    <s v="Reembolso Luciana Passos"/>
    <s v="I-2024-06061"/>
    <s v="AMA: Viagens de representação e monitoramento"/>
    <x v="5"/>
    <x v="33"/>
    <x v="0"/>
    <s v="Co-inversor - Fundación Avina (FA)"/>
    <x v="4"/>
    <x v="12"/>
    <x v="12"/>
    <s v="Contratación de servicios/Viajes/Hoteles/Viáticos"/>
    <s v="Brasil"/>
    <s v="Reales"/>
    <n v="439.69"/>
    <n v="81.540000000000006"/>
    <s v="Pago Completo"/>
    <s v="Reembolso Luciana Passos"/>
    <s v="D-2025-12-09-26496"/>
  </r>
  <r>
    <d v="2025-12-15T00:00:00"/>
    <s v="Consultoría diciembre V.Arellano A1760 1/4"/>
    <s v="I-2024-06412"/>
    <s v="Consultoría Administrativa Ikatu Maria Victoria Arellano"/>
    <x v="1"/>
    <x v="104"/>
    <x v="0"/>
    <s v="Co-inversor - Fundación Avina (FA)"/>
    <x v="1"/>
    <x v="17"/>
    <x v="17"/>
    <s v="Consultoría: Implementación de Programas"/>
    <s v="Chile"/>
    <s v="Pesos Chilenos"/>
    <n v="553113"/>
    <n v="606.04"/>
    <s v="Pago Completo"/>
    <s v="Consultoría diciembre V.Arellano A1760 1/4"/>
    <s v="D-2025-12-09-26467"/>
  </r>
  <r>
    <d v="2025-12-15T00:00:00"/>
    <s v="Traslado actividad Territorio A.Leon y  Participantes"/>
    <s v="I-2024-06242"/>
    <s v="UE Chile - Periplo Gastos Varios"/>
    <x v="1"/>
    <x v="65"/>
    <x v="0"/>
    <s v="Co-inversor - Fundación Avina (FA)"/>
    <x v="3"/>
    <x v="3"/>
    <x v="3"/>
    <s v="Consultoría: Contratación de servicios/Otros"/>
    <s v="Chile"/>
    <s v="Pesos Chilenos"/>
    <n v="88517"/>
    <n v="96.99"/>
    <s v="Pago Completo"/>
    <s v="Traslado actividad Territorio A.Leon y  Participantes"/>
    <s v="D-2025-12-09-26483"/>
  </r>
  <r>
    <d v="2025-12-15T00:00:00"/>
    <s v="Alojamiento E.Barquero  RIAM-Periplo"/>
    <s v="I-2024-06242"/>
    <s v="UE Chile - Periplo Gastos Varios"/>
    <x v="1"/>
    <x v="65"/>
    <x v="0"/>
    <s v="Co-inversor - Fundación Avina (FA)"/>
    <x v="3"/>
    <x v="3"/>
    <x v="3"/>
    <s v="Consultoría: Contratación de servicios/Otros"/>
    <s v="Chile"/>
    <s v="Pesos Chilenos"/>
    <n v="220864"/>
    <n v="242"/>
    <s v="Pago Completo"/>
    <s v="Alojamiento E.Barquero  RIAM-Periplo"/>
    <s v="D-2025-12-09-26485"/>
  </r>
  <r>
    <d v="2025-12-15T00:00:00"/>
    <s v="2nd payment L&amp;DC I-2025-0706"/>
    <s v="I-2025-07063"/>
    <s v="BASE: L&amp;DC - Climate 2025 Ltd"/>
    <x v="2"/>
    <x v="90"/>
    <x v="0"/>
    <s v="Co-inversor - Fundación Avina (FA)"/>
    <x v="7"/>
    <x v="22"/>
    <x v="25"/>
    <s v="Donación efectivo más de U$D 3K y menos de U$D 50K"/>
    <s v="Global"/>
    <s v="US Dollar"/>
    <n v="10000"/>
    <n v="10000"/>
    <s v="Pago Completo"/>
    <s v="2nd payment L&amp;DC I-2025-0706"/>
    <s v="D-2025-12-09-26459"/>
  </r>
  <r>
    <d v="2025-12-15T00:00:00"/>
    <s v="Pagamento Imposto Locação de barco - última nota"/>
    <s v="I-2024-06190"/>
    <s v="GCF BRA | Eventos e Viagens - Projeto Marajó"/>
    <x v="5"/>
    <x v="2"/>
    <x v="0"/>
    <s v="Co-inversor - Fundación Avina (FA)"/>
    <x v="0"/>
    <x v="11"/>
    <x v="11"/>
    <s v="Organizado por Avina"/>
    <s v="Brasil"/>
    <s v="Reales"/>
    <n v="1483.15"/>
    <n v="275.02999999999997"/>
    <s v="Pago Completo"/>
    <s v="Pagamento Imposto Locação de barco - última nota"/>
    <s v="D-2025-12-08-26433"/>
  </r>
  <r>
    <d v="2025-12-15T00:00:00"/>
    <s v="Consultoría diciembre V.Arellano A1803  3/4"/>
    <s v="I-2024-06412"/>
    <s v="Consultoría Administrativa Ikatu Maria Victoria Arellano"/>
    <x v="1"/>
    <x v="111"/>
    <x v="0"/>
    <s v="Co-inversor - Fundación Avina (FA)"/>
    <x v="1"/>
    <x v="17"/>
    <x v="17"/>
    <s v="Consultoría: Implementación de Programas"/>
    <s v="Chile"/>
    <s v="Pesos Chilenos"/>
    <n v="1200000"/>
    <n v="1314.84"/>
    <s v="Pago Completo"/>
    <s v="Consultoría diciembre V.Arellano A1803  3/4"/>
    <s v="D-2025-12-09-26470"/>
  </r>
  <r>
    <d v="2025-12-15T00:00:00"/>
    <s v="Consultoría diciembre V.Arellano A1006 4/4"/>
    <s v="I-2024-06412"/>
    <s v="Consultoría Administrativa Ikatu Maria Victoria Arellano"/>
    <x v="1"/>
    <x v="27"/>
    <x v="0"/>
    <s v="Co-inversor - Fundación Avina (FA)"/>
    <x v="1"/>
    <x v="17"/>
    <x v="17"/>
    <s v="Consultoría: Implementación de Programas"/>
    <s v="Chile"/>
    <s v="Pesos Chilenos"/>
    <n v="430087"/>
    <n v="471.25"/>
    <s v="Pago Completo"/>
    <s v="Consultoría diciembre V.Arellano A1006 4/4"/>
    <s v="D-2025-12-09-26471"/>
  </r>
  <r>
    <d v="2025-12-15T00:00:00"/>
    <s v="Consultoría diciembre V.Arellano A1762 2/4"/>
    <s v="I-2024-06412"/>
    <s v="Consultoría Administrativa Ikatu Maria Victoria Arellano"/>
    <x v="1"/>
    <x v="8"/>
    <x v="0"/>
    <s v="Co-inversor - Fundación Avina (FA)"/>
    <x v="1"/>
    <x v="17"/>
    <x v="17"/>
    <s v="Consultoría: Implementación de Programas"/>
    <s v="Chile"/>
    <s v="Pesos Chilenos"/>
    <n v="116800"/>
    <n v="127.98"/>
    <s v="Pago Completo"/>
    <s v="Consultoría diciembre V.Arellano A1762 2/4"/>
    <s v="D-2025-12-09-26469"/>
  </r>
  <r>
    <d v="2025-12-15T00:00:00"/>
    <s v="Reembolso gastos RIAM - A.Leon"/>
    <s v="I-2025-06972"/>
    <s v="UE Chile-Periplo: Talleres proyecto 2025"/>
    <x v="1"/>
    <x v="65"/>
    <x v="0"/>
    <s v="Co-inversor - Fundación Avina (FA)"/>
    <x v="3"/>
    <x v="3"/>
    <x v="3"/>
    <s v="Contratación de servicios/Viajes/Hoteles/Viáticos"/>
    <s v="Chile"/>
    <s v="Pesos Chilenos"/>
    <n v="639867"/>
    <n v="701.1"/>
    <s v="Pago Completo"/>
    <s v="Reembolso gastos RIAM - A.Leon"/>
    <s v="D-2025-12-11-26512"/>
  </r>
  <r>
    <d v="2025-12-17T00:00:00"/>
    <s v="Maria León Consultoría UE dic 2025"/>
    <s v="I-2025-06938"/>
    <s v="UE Chile: Periplo Consultoria Maria Alejandra Leon"/>
    <x v="1"/>
    <x v="65"/>
    <x v="0"/>
    <s v="Co-inversor - Fundación Avina (FA)"/>
    <x v="3"/>
    <x v="9"/>
    <x v="9"/>
    <s v="Consultoría: Implementación de Programas"/>
    <s v="Chile"/>
    <s v="Pesos Chilenos"/>
    <n v="2388750"/>
    <n v="2614.2600000000002"/>
    <s v="Pago Completo"/>
    <s v="Maria León Consultoría UE dic 2025"/>
    <s v="D-2025-12-09-26464"/>
  </r>
  <r>
    <d v="2025-12-17T00:00:00"/>
    <s v="Pago 30 UF - Informe intermedio Auditoría"/>
    <s v="I-2025-07234"/>
    <s v="Auditoría Fondo Desarrollo Rural 2"/>
    <x v="1"/>
    <x v="8"/>
    <x v="0"/>
    <s v="Co-inversor - Fundación Avina (FA)"/>
    <x v="1"/>
    <x v="26"/>
    <x v="28"/>
    <s v="Auditoria"/>
    <s v="Chile"/>
    <s v="Pesos Chilenos"/>
    <n v="1189308"/>
    <n v="1301.58"/>
    <s v="Pago Completo"/>
    <s v="Pago 30 UF - Informe intermedio Auditoría"/>
    <s v="D-2025-12-10-26511"/>
  </r>
  <r>
    <d v="2025-12-18T00:00:00"/>
    <s v="Ajuste de alianza a Comic Relief - Transferencia a cta. GCF"/>
    <s v="I-2024-06427"/>
    <s v="GCF BRA| Technical Assistance  - Miguel Vasquez"/>
    <x v="2"/>
    <x v="122"/>
    <x v="0"/>
    <s v="Co-inversor - Fundación Avina (FA)"/>
    <x v="7"/>
    <x v="22"/>
    <x v="22"/>
    <s v="Consultoría: Inversiones"/>
    <s v="Brasil"/>
    <s v="US Dollar"/>
    <n v="20000"/>
    <n v="20000"/>
    <s v="Pago Completo"/>
    <s v="Ajuste de alianza a Comic Relief - Transferencia a cta. GCF"/>
    <s v="D-2025-12-17-26522"/>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r>
    <m/>
    <m/>
    <m/>
    <m/>
    <x v="9"/>
    <x v="145"/>
    <x v="0"/>
    <m/>
    <x v="12"/>
    <x v="40"/>
    <x v="45"/>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091E98-8228-4AC3-B439-FC9C7DD68336}" name="Tabela dinâmica1" cacheId="24"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fieldListSortAscending="1">
  <location ref="X3:Y149" firstHeaderRow="1" firstDataRow="1" firstDataCol="1"/>
  <pivotFields count="18">
    <pivotField showAll="0" defaultSubtotal="0"/>
    <pivotField showAll="0" defaultSubtotal="0"/>
    <pivotField showAll="0" defaultSubtotal="0"/>
    <pivotField showAll="0" defaultSubtotal="0"/>
    <pivotField showAll="0" defaultSubtotal="0"/>
    <pivotField axis="axisRow" showAll="0">
      <items count="235">
        <item x="27"/>
        <item x="141"/>
        <item x="140"/>
        <item x="129"/>
        <item x="128"/>
        <item x="127"/>
        <item x="126"/>
        <item x="124"/>
        <item x="123"/>
        <item x="118"/>
        <item x="105"/>
        <item x="107"/>
        <item x="99"/>
        <item x="103"/>
        <item x="102"/>
        <item x="101"/>
        <item x="75"/>
        <item x="88"/>
        <item x="14"/>
        <item x="34"/>
        <item x="64"/>
        <item x="47"/>
        <item x="23"/>
        <item x="71"/>
        <item x="26"/>
        <item x="61"/>
        <item x="60"/>
        <item x="69"/>
        <item m="1" x="214"/>
        <item x="16"/>
        <item x="17"/>
        <item x="19"/>
        <item m="1" x="191"/>
        <item m="1" x="209"/>
        <item m="1" x="172"/>
        <item m="1" x="180"/>
        <item m="1" x="163"/>
        <item m="1" x="208"/>
        <item m="1" x="166"/>
        <item m="1" x="212"/>
        <item m="1" x="160"/>
        <item x="3"/>
        <item m="1" x="179"/>
        <item m="1" x="164"/>
        <item h="1" x="145"/>
        <item m="1" x="175"/>
        <item m="1" x="161"/>
        <item m="1" x="201"/>
        <item m="1" x="156"/>
        <item m="1" x="155"/>
        <item m="1" x="167"/>
        <item m="1" x="188"/>
        <item m="1" x="148"/>
        <item m="1" x="181"/>
        <item m="1" x="157"/>
        <item m="1" x="158"/>
        <item m="1" x="171"/>
        <item m="1" x="165"/>
        <item m="1" x="151"/>
        <item x="13"/>
        <item m="1" x="183"/>
        <item x="49"/>
        <item m="1" x="185"/>
        <item m="1" x="174"/>
        <item x="24"/>
        <item x="59"/>
        <item m="1" x="177"/>
        <item x="5"/>
        <item m="1" x="199"/>
        <item x="40"/>
        <item m="1" x="150"/>
        <item m="1" x="170"/>
        <item x="29"/>
        <item m="1" x="206"/>
        <item m="1" x="189"/>
        <item m="1" x="196"/>
        <item m="1" x="194"/>
        <item m="1" x="152"/>
        <item x="12"/>
        <item m="1" x="146"/>
        <item m="1" x="205"/>
        <item m="1" x="176"/>
        <item m="1" x="153"/>
        <item m="1" x="186"/>
        <item m="1" x="184"/>
        <item x="37"/>
        <item x="53"/>
        <item x="22"/>
        <item m="1" x="222"/>
        <item m="1" x="147"/>
        <item m="1" x="207"/>
        <item m="1" x="168"/>
        <item m="1" x="149"/>
        <item m="1" x="193"/>
        <item m="1" x="162"/>
        <item m="1" x="190"/>
        <item m="1" x="200"/>
        <item x="4"/>
        <item x="0"/>
        <item x="6"/>
        <item x="90"/>
        <item m="1" x="154"/>
        <item m="1" x="159"/>
        <item x="38"/>
        <item m="1" x="169"/>
        <item m="1" x="173"/>
        <item x="44"/>
        <item m="1" x="178"/>
        <item m="1" x="182"/>
        <item m="1" x="187"/>
        <item x="43"/>
        <item m="1" x="192"/>
        <item m="1" x="195"/>
        <item x="32"/>
        <item x="30"/>
        <item m="1" x="197"/>
        <item m="1" x="198"/>
        <item x="2"/>
        <item m="1" x="202"/>
        <item x="20"/>
        <item x="11"/>
        <item m="1" x="203"/>
        <item m="1" x="204"/>
        <item x="81"/>
        <item m="1" x="210"/>
        <item m="1" x="211"/>
        <item m="1" x="213"/>
        <item m="1" x="215"/>
        <item m="1" x="216"/>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10"/>
        <item x="125"/>
        <item m="1" x="232"/>
        <item x="55"/>
        <item m="1" x="233"/>
        <item x="76"/>
        <item x="62"/>
        <item x="7"/>
        <item x="8"/>
        <item x="25"/>
        <item x="31"/>
        <item x="9"/>
        <item x="18"/>
        <item x="33"/>
        <item x="39"/>
        <item x="42"/>
        <item x="45"/>
        <item x="48"/>
        <item x="50"/>
        <item x="51"/>
        <item x="52"/>
        <item x="54"/>
        <item x="56"/>
        <item x="58"/>
        <item x="63"/>
        <item x="65"/>
        <item x="66"/>
        <item x="67"/>
        <item x="70"/>
        <item x="72"/>
        <item x="73"/>
        <item x="74"/>
        <item x="77"/>
        <item x="78"/>
        <item x="79"/>
        <item x="80"/>
        <item x="82"/>
        <item x="83"/>
        <item x="84"/>
        <item x="85"/>
        <item x="86"/>
        <item x="87"/>
        <item x="89"/>
        <item x="91"/>
        <item x="92"/>
        <item x="93"/>
        <item x="94"/>
        <item x="95"/>
        <item x="96"/>
        <item x="97"/>
        <item x="98"/>
        <item x="100"/>
        <item x="104"/>
        <item x="106"/>
        <item x="108"/>
        <item x="109"/>
        <item x="110"/>
        <item x="112"/>
        <item x="113"/>
        <item x="114"/>
        <item x="115"/>
        <item x="116"/>
        <item x="117"/>
        <item x="119"/>
        <item x="120"/>
        <item x="121"/>
        <item x="122"/>
        <item x="130"/>
        <item x="131"/>
        <item x="132"/>
        <item x="134"/>
        <item x="135"/>
        <item x="136"/>
        <item x="138"/>
        <item x="137"/>
        <item x="139"/>
        <item x="142"/>
        <item x="143"/>
        <item x="144"/>
        <item t="default"/>
      </items>
    </pivotField>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s>
  <rowFields count="1">
    <field x="5"/>
  </rowFields>
  <rowItems count="146">
    <i>
      <x/>
    </i>
    <i>
      <x v="1"/>
    </i>
    <i>
      <x v="2"/>
    </i>
    <i>
      <x v="3"/>
    </i>
    <i>
      <x v="4"/>
    </i>
    <i>
      <x v="5"/>
    </i>
    <i>
      <x v="6"/>
    </i>
    <i>
      <x v="7"/>
    </i>
    <i>
      <x v="8"/>
    </i>
    <i>
      <x v="9"/>
    </i>
    <i>
      <x v="10"/>
    </i>
    <i>
      <x v="11"/>
    </i>
    <i>
      <x v="12"/>
    </i>
    <i>
      <x v="13"/>
    </i>
    <i>
      <x v="14"/>
    </i>
    <i>
      <x v="15"/>
    </i>
    <i>
      <x v="16"/>
    </i>
    <i>
      <x v="17"/>
    </i>
    <i>
      <x v="18"/>
    </i>
    <i>
      <x v="19"/>
    </i>
    <i>
      <x v="20"/>
    </i>
    <i>
      <x v="21"/>
    </i>
    <i>
      <x v="22"/>
    </i>
    <i>
      <x v="23"/>
    </i>
    <i>
      <x v="24"/>
    </i>
    <i>
      <x v="25"/>
    </i>
    <i>
      <x v="26"/>
    </i>
    <i>
      <x v="27"/>
    </i>
    <i>
      <x v="29"/>
    </i>
    <i>
      <x v="30"/>
    </i>
    <i>
      <x v="31"/>
    </i>
    <i>
      <x v="41"/>
    </i>
    <i>
      <x v="59"/>
    </i>
    <i>
      <x v="61"/>
    </i>
    <i>
      <x v="64"/>
    </i>
    <i>
      <x v="65"/>
    </i>
    <i>
      <x v="67"/>
    </i>
    <i>
      <x v="69"/>
    </i>
    <i>
      <x v="72"/>
    </i>
    <i>
      <x v="78"/>
    </i>
    <i>
      <x v="85"/>
    </i>
    <i>
      <x v="86"/>
    </i>
    <i>
      <x v="87"/>
    </i>
    <i>
      <x v="97"/>
    </i>
    <i>
      <x v="98"/>
    </i>
    <i>
      <x v="99"/>
    </i>
    <i>
      <x v="100"/>
    </i>
    <i>
      <x v="103"/>
    </i>
    <i>
      <x v="106"/>
    </i>
    <i>
      <x v="110"/>
    </i>
    <i>
      <x v="113"/>
    </i>
    <i>
      <x v="114"/>
    </i>
    <i>
      <x v="117"/>
    </i>
    <i>
      <x v="119"/>
    </i>
    <i>
      <x v="120"/>
    </i>
    <i>
      <x v="123"/>
    </i>
    <i>
      <x v="134"/>
    </i>
    <i>
      <x v="137"/>
    </i>
    <i>
      <x v="138"/>
    </i>
    <i>
      <x v="139"/>
    </i>
    <i>
      <x v="141"/>
    </i>
    <i>
      <x v="142"/>
    </i>
    <i>
      <x v="146"/>
    </i>
    <i>
      <x v="148"/>
    </i>
    <i>
      <x v="150"/>
    </i>
    <i>
      <x v="151"/>
    </i>
    <i>
      <x v="152"/>
    </i>
    <i>
      <x v="153"/>
    </i>
    <i>
      <x v="155"/>
    </i>
    <i>
      <x v="156"/>
    </i>
    <i>
      <x v="158"/>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t="grand">
      <x/>
    </i>
  </rowItems>
  <colItems count="1">
    <i/>
  </colItems>
  <dataFields count="1">
    <dataField name="Soma de Monto USD" fld="15" baseField="5" baseItem="8" numFmtId="4"/>
  </dataFields>
  <formats count="52">
    <format dxfId="51">
      <pivotArea type="all" dataOnly="0" outline="0" fieldPosition="0"/>
    </format>
    <format dxfId="50">
      <pivotArea outline="0" collapsedLevelsAreSubtotals="1" fieldPosition="0"/>
    </format>
    <format dxfId="49">
      <pivotArea field="5" type="button" dataOnly="0" labelOnly="1" outline="0" axis="axisRow" fieldPosition="0"/>
    </format>
    <format dxfId="48">
      <pivotArea dataOnly="0" labelOnly="1" outline="0" axis="axisValues" fieldPosition="0"/>
    </format>
    <format dxfId="47">
      <pivotArea dataOnly="0" labelOnly="1" grandRow="1" outline="0" fieldPosition="0"/>
    </format>
    <format dxfId="46">
      <pivotArea dataOnly="0" labelOnly="1" outline="0" axis="axisValues" fieldPosition="0"/>
    </format>
    <format dxfId="45">
      <pivotArea type="all" dataOnly="0" outline="0" fieldPosition="0"/>
    </format>
    <format dxfId="44">
      <pivotArea outline="0" collapsedLevelsAreSubtotals="1" fieldPosition="0"/>
    </format>
    <format dxfId="43">
      <pivotArea field="5" type="button" dataOnly="0" labelOnly="1" outline="0" axis="axisRow" fieldPosition="0"/>
    </format>
    <format dxfId="42">
      <pivotArea dataOnly="0" labelOnly="1" outline="0" axis="axisValues" fieldPosition="0"/>
    </format>
    <format dxfId="41">
      <pivotArea dataOnly="0" labelOnly="1" grandRow="1" outline="0" fieldPosition="0"/>
    </format>
    <format dxfId="40">
      <pivotArea dataOnly="0" labelOnly="1" outline="0" axis="axisValues" fieldPosition="0"/>
    </format>
    <format dxfId="39">
      <pivotArea type="all" dataOnly="0" outline="0" fieldPosition="0"/>
    </format>
    <format dxfId="38">
      <pivotArea outline="0" collapsedLevelsAreSubtotals="1" fieldPosition="0"/>
    </format>
    <format dxfId="37">
      <pivotArea field="5" type="button" dataOnly="0" labelOnly="1" outline="0" axis="axisRow" fieldPosition="0"/>
    </format>
    <format dxfId="36">
      <pivotArea dataOnly="0" labelOnly="1" outline="0" axis="axisValues" fieldPosition="0"/>
    </format>
    <format dxfId="35">
      <pivotArea dataOnly="0" labelOnly="1" fieldPosition="0">
        <references count="1">
          <reference field="5" count="0"/>
        </references>
      </pivotArea>
    </format>
    <format dxfId="34">
      <pivotArea dataOnly="0" labelOnly="1" grandRow="1" outline="0" fieldPosition="0"/>
    </format>
    <format dxfId="33">
      <pivotArea dataOnly="0" labelOnly="1" outline="0" axis="axisValues" fieldPosition="0"/>
    </format>
    <format dxfId="32">
      <pivotArea outline="0" fieldPosition="0">
        <references count="1">
          <reference field="4294967294" count="1">
            <x v="0"/>
          </reference>
        </references>
      </pivotArea>
    </format>
    <format dxfId="31">
      <pivotArea type="all" dataOnly="0" outline="0" fieldPosition="0"/>
    </format>
    <format dxfId="30">
      <pivotArea outline="0" collapsedLevelsAreSubtotals="1" fieldPosition="0"/>
    </format>
    <format dxfId="29">
      <pivotArea field="5" type="button" dataOnly="0" labelOnly="1" outline="0" axis="axisRow" fieldPosition="0"/>
    </format>
    <format dxfId="28">
      <pivotArea dataOnly="0" labelOnly="1" outline="0" axis="axisValues" fieldPosition="0"/>
    </format>
    <format dxfId="27">
      <pivotArea dataOnly="0" labelOnly="1" grandRow="1" outline="0" fieldPosition="0"/>
    </format>
    <format dxfId="26">
      <pivotArea dataOnly="0" labelOnly="1" outline="0" axis="axisValues" fieldPosition="0"/>
    </format>
    <format dxfId="25">
      <pivotArea type="all" dataOnly="0" outline="0" fieldPosition="0"/>
    </format>
    <format dxfId="24">
      <pivotArea outline="0" collapsedLevelsAreSubtotals="1" fieldPosition="0"/>
    </format>
    <format dxfId="23">
      <pivotArea field="5" type="button" dataOnly="0" labelOnly="1" outline="0" axis="axisRow" fieldPosition="0"/>
    </format>
    <format dxfId="22">
      <pivotArea dataOnly="0" labelOnly="1" outline="0" axis="axisValues" fieldPosition="0"/>
    </format>
    <format dxfId="21">
      <pivotArea dataOnly="0" labelOnly="1" grandRow="1" outline="0" fieldPosition="0"/>
    </format>
    <format dxfId="20">
      <pivotArea dataOnly="0" labelOnly="1" outline="0" axis="axisValues" fieldPosition="0"/>
    </format>
    <format dxfId="19">
      <pivotArea type="all" dataOnly="0" outline="0" fieldPosition="0"/>
    </format>
    <format dxfId="18">
      <pivotArea outline="0" collapsedLevelsAreSubtotals="1" fieldPosition="0"/>
    </format>
    <format dxfId="17">
      <pivotArea field="5" type="button" dataOnly="0" labelOnly="1" outline="0" axis="axisRow" fieldPosition="0"/>
    </format>
    <format dxfId="16">
      <pivotArea dataOnly="0" labelOnly="1" outline="0" axis="axisValues" fieldPosition="0"/>
    </format>
    <format dxfId="15">
      <pivotArea dataOnly="0" labelOnly="1" grandRow="1" outline="0" fieldPosition="0"/>
    </format>
    <format dxfId="14">
      <pivotArea dataOnly="0" labelOnly="1" outline="0" axis="axisValues" fieldPosition="0"/>
    </format>
    <format dxfId="13">
      <pivotArea type="all" dataOnly="0" outline="0" fieldPosition="0"/>
    </format>
    <format dxfId="12">
      <pivotArea outline="0" collapsedLevelsAreSubtotals="1" fieldPosition="0"/>
    </format>
    <format dxfId="11">
      <pivotArea field="5" type="button" dataOnly="0" labelOnly="1" outline="0" axis="axisRow" fieldPosition="0"/>
    </format>
    <format dxfId="10">
      <pivotArea dataOnly="0" labelOnly="1" outline="0" axis="axisValues" fieldPosition="0"/>
    </format>
    <format dxfId="9">
      <pivotArea dataOnly="0" labelOnly="1" grandRow="1" outline="0" fieldPosition="0"/>
    </format>
    <format dxfId="8">
      <pivotArea dataOnly="0" labelOnly="1" outline="0" axis="axisValues" fieldPosition="0"/>
    </format>
    <format dxfId="7">
      <pivotArea type="all" dataOnly="0" outline="0" fieldPosition="0"/>
    </format>
    <format dxfId="6">
      <pivotArea outline="0" collapsedLevelsAreSubtotals="1" fieldPosition="0"/>
    </format>
    <format dxfId="5">
      <pivotArea field="5" type="button" dataOnly="0" labelOnly="1" outline="0" axis="axisRow" fieldPosition="0"/>
    </format>
    <format dxfId="4">
      <pivotArea dataOnly="0" labelOnly="1" outline="0" axis="axisValues" fieldPosition="0"/>
    </format>
    <format dxfId="3">
      <pivotArea dataOnly="0" labelOnly="1" grandRow="1" outline="0" fieldPosition="0"/>
    </format>
    <format dxfId="2">
      <pivotArea dataOnly="0" labelOnly="1" outline="0" axis="axisValues" fieldPosition="0"/>
    </format>
    <format dxfId="1">
      <pivotArea collapsedLevelsAreSubtotals="1" fieldPosition="0">
        <references count="1">
          <reference field="5" count="1">
            <x v="0"/>
          </reference>
        </references>
      </pivotArea>
    </format>
    <format dxfId="0">
      <pivotArea dataOnly="0" labelOnly="1" fieldPosition="0">
        <references count="1">
          <reference field="5"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B8D1DC2-19F3-4F79-AFBE-03C3FE24F1E7}" name="Tabela dinâmica2" cacheId="27"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AB4:AC18" firstHeaderRow="1" firstDataRow="1" firstDataCol="1" rowPageCount="1" colPageCount="1"/>
  <pivotFields count="19">
    <pivotField showAll="0" defaultSubtotal="0"/>
    <pivotField showAll="0" defaultSubtotal="0"/>
    <pivotField showAll="0" defaultSubtotal="0"/>
    <pivotField showAll="0" defaultSubtotal="0"/>
    <pivotField showAll="0" defaultSubtotal="0"/>
    <pivotField axis="axisPage" multipleItemSelectionAllowed="1" showAll="0">
      <items count="235">
        <item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6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6"/>
        <item x="127"/>
        <item x="128"/>
        <item x="129"/>
        <item x="130"/>
        <item x="131"/>
        <item x="132"/>
        <item x="134"/>
        <item x="135"/>
        <item x="136"/>
        <item x="138"/>
        <item x="137"/>
        <item x="139"/>
        <item x="140"/>
        <item x="141"/>
        <item x="142"/>
        <item x="143"/>
        <item x="144"/>
        <item t="default"/>
      </items>
    </pivotField>
    <pivotField showAll="0" defaultSubtotal="0"/>
    <pivotField showAll="0" defaultSubtotal="0"/>
    <pivotField axis="axisRow" showAll="0" defaultSubtotal="0">
      <items count="21">
        <item x="12"/>
        <item m="1" x="16"/>
        <item m="1" x="15"/>
        <item m="1" x="14"/>
        <item m="1" x="13"/>
        <item m="1" x="17"/>
        <item x="0"/>
        <item m="1" x="18"/>
        <item m="1" x="19"/>
        <item x="11"/>
        <item m="1" x="20"/>
        <item x="1"/>
        <item x="5"/>
        <item x="4"/>
        <item x="3"/>
        <item x="7"/>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1">
    <field x="8"/>
  </rowFields>
  <rowItems count="14">
    <i>
      <x/>
    </i>
    <i>
      <x v="6"/>
    </i>
    <i>
      <x v="9"/>
    </i>
    <i>
      <x v="11"/>
    </i>
    <i>
      <x v="12"/>
    </i>
    <i>
      <x v="13"/>
    </i>
    <i>
      <x v="14"/>
    </i>
    <i>
      <x v="15"/>
    </i>
    <i>
      <x v="16"/>
    </i>
    <i>
      <x v="17"/>
    </i>
    <i>
      <x v="18"/>
    </i>
    <i>
      <x v="19"/>
    </i>
    <i>
      <x v="20"/>
    </i>
    <i t="grand">
      <x/>
    </i>
  </rowItems>
  <colItems count="1">
    <i/>
  </colItems>
  <pageFields count="1">
    <pageField fld="5" hier="-1"/>
  </pageFields>
  <dataFields count="1">
    <dataField name="Soma de Monto USD" fld="15" baseField="8" baseItem="0" numFmtId="4"/>
  </dataFields>
  <formats count="63">
    <format dxfId="114">
      <pivotArea type="all" dataOnly="0" outline="0" fieldPosition="0"/>
    </format>
    <format dxfId="113">
      <pivotArea outline="0" collapsedLevelsAreSubtotals="1" fieldPosition="0"/>
    </format>
    <format dxfId="112">
      <pivotArea field="5" type="button" dataOnly="0" labelOnly="1" outline="0" axis="axisPage" fieldPosition="0"/>
    </format>
    <format dxfId="111">
      <pivotArea dataOnly="0" labelOnly="1" outline="0" axis="axisValues" fieldPosition="0"/>
    </format>
    <format dxfId="110">
      <pivotArea dataOnly="0" labelOnly="1" grandRow="1" outline="0" fieldPosition="0"/>
    </format>
    <format dxfId="109">
      <pivotArea dataOnly="0" labelOnly="1" outline="0" axis="axisValues" fieldPosition="0"/>
    </format>
    <format dxfId="108">
      <pivotArea type="all" dataOnly="0" outline="0" fieldPosition="0"/>
    </format>
    <format dxfId="107">
      <pivotArea outline="0" collapsedLevelsAreSubtotals="1" fieldPosition="0"/>
    </format>
    <format dxfId="106">
      <pivotArea field="5" type="button" dataOnly="0" labelOnly="1" outline="0" axis="axisPage" fieldPosition="0"/>
    </format>
    <format dxfId="105">
      <pivotArea dataOnly="0" labelOnly="1" outline="0" axis="axisValues" fieldPosition="0"/>
    </format>
    <format dxfId="104">
      <pivotArea dataOnly="0" labelOnly="1" grandRow="1" outline="0" fieldPosition="0"/>
    </format>
    <format dxfId="103">
      <pivotArea dataOnly="0" labelOnly="1" outline="0" axis="axisValues" fieldPosition="0"/>
    </format>
    <format dxfId="102">
      <pivotArea type="all" dataOnly="0" outline="0" fieldPosition="0"/>
    </format>
    <format dxfId="101">
      <pivotArea outline="0" collapsedLevelsAreSubtotals="1" fieldPosition="0"/>
    </format>
    <format dxfId="100">
      <pivotArea dataOnly="0" labelOnly="1" outline="0" axis="axisValues" fieldPosition="0"/>
    </format>
    <format dxfId="99">
      <pivotArea dataOnly="0" labelOnly="1" grandRow="1" outline="0" fieldPosition="0"/>
    </format>
    <format dxfId="98">
      <pivotArea dataOnly="0" labelOnly="1" outline="0" axis="axisValues" fieldPosition="0"/>
    </format>
    <format dxfId="97">
      <pivotArea type="all" dataOnly="0" outline="0" fieldPosition="0"/>
    </format>
    <format dxfId="96">
      <pivotArea outline="0" collapsedLevelsAreSubtotals="1" fieldPosition="0"/>
    </format>
    <format dxfId="95">
      <pivotArea dataOnly="0" labelOnly="1" outline="0" axis="axisValues" fieldPosition="0"/>
    </format>
    <format dxfId="94">
      <pivotArea dataOnly="0" labelOnly="1" grandRow="1" outline="0" fieldPosition="0"/>
    </format>
    <format dxfId="93">
      <pivotArea dataOnly="0" labelOnly="1" outline="0" axis="axisValues" fieldPosition="0"/>
    </format>
    <format dxfId="92">
      <pivotArea outline="0" fieldPosition="0">
        <references count="1">
          <reference field="4294967294" count="1">
            <x v="0"/>
          </reference>
        </references>
      </pivotArea>
    </format>
    <format dxfId="91">
      <pivotArea type="all" dataOnly="0" outline="0" fieldPosition="0"/>
    </format>
    <format dxfId="90">
      <pivotArea outline="0" collapsedLevelsAreSubtotals="1" fieldPosition="0"/>
    </format>
    <format dxfId="89">
      <pivotArea field="8" type="button" dataOnly="0" labelOnly="1" outline="0" axis="axisRow" fieldPosition="0"/>
    </format>
    <format dxfId="88">
      <pivotArea dataOnly="0" labelOnly="1" outline="0" axis="axisValues" fieldPosition="0"/>
    </format>
    <format dxfId="87">
      <pivotArea dataOnly="0" labelOnly="1" fieldPosition="0">
        <references count="1">
          <reference field="8" count="0"/>
        </references>
      </pivotArea>
    </format>
    <format dxfId="86">
      <pivotArea dataOnly="0" labelOnly="1" grandRow="1" outline="0" fieldPosition="0"/>
    </format>
    <format dxfId="85">
      <pivotArea dataOnly="0" labelOnly="1" outline="0" axis="axisValues" fieldPosition="0"/>
    </format>
    <format dxfId="84">
      <pivotArea type="all" dataOnly="0" outline="0" fieldPosition="0"/>
    </format>
    <format dxfId="83">
      <pivotArea outline="0" collapsedLevelsAreSubtotals="1" fieldPosition="0"/>
    </format>
    <format dxfId="82">
      <pivotArea field="8" type="button" dataOnly="0" labelOnly="1" outline="0" axis="axisRow" fieldPosition="0"/>
    </format>
    <format dxfId="81">
      <pivotArea dataOnly="0" labelOnly="1" outline="0" axis="axisValues" fieldPosition="0"/>
    </format>
    <format dxfId="80">
      <pivotArea dataOnly="0" labelOnly="1" fieldPosition="0">
        <references count="1">
          <reference field="8" count="0"/>
        </references>
      </pivotArea>
    </format>
    <format dxfId="79">
      <pivotArea dataOnly="0" labelOnly="1" grandRow="1" outline="0" fieldPosition="0"/>
    </format>
    <format dxfId="78">
      <pivotArea dataOnly="0" labelOnly="1" outline="0" axis="axisValues" fieldPosition="0"/>
    </format>
    <format dxfId="77">
      <pivotArea type="all" dataOnly="0" outline="0" fieldPosition="0"/>
    </format>
    <format dxfId="76">
      <pivotArea outline="0" collapsedLevelsAreSubtotals="1" fieldPosition="0"/>
    </format>
    <format dxfId="75">
      <pivotArea field="8" type="button" dataOnly="0" labelOnly="1" outline="0" axis="axisRow" fieldPosition="0"/>
    </format>
    <format dxfId="74">
      <pivotArea dataOnly="0" labelOnly="1" outline="0" axis="axisValues" fieldPosition="0"/>
    </format>
    <format dxfId="73">
      <pivotArea dataOnly="0" labelOnly="1" fieldPosition="0">
        <references count="1">
          <reference field="8" count="0"/>
        </references>
      </pivotArea>
    </format>
    <format dxfId="72">
      <pivotArea dataOnly="0" labelOnly="1" grandRow="1" outline="0" fieldPosition="0"/>
    </format>
    <format dxfId="71">
      <pivotArea dataOnly="0" labelOnly="1" outline="0" axis="axisValues" fieldPosition="0"/>
    </format>
    <format dxfId="70">
      <pivotArea type="all" dataOnly="0" outline="0" fieldPosition="0"/>
    </format>
    <format dxfId="69">
      <pivotArea outline="0" collapsedLevelsAreSubtotals="1" fieldPosition="0"/>
    </format>
    <format dxfId="68">
      <pivotArea field="8" type="button" dataOnly="0" labelOnly="1" outline="0" axis="axisRow" fieldPosition="0"/>
    </format>
    <format dxfId="67">
      <pivotArea dataOnly="0" labelOnly="1" outline="0" axis="axisValues" fieldPosition="0"/>
    </format>
    <format dxfId="66">
      <pivotArea dataOnly="0" labelOnly="1" fieldPosition="0">
        <references count="1">
          <reference field="8" count="0"/>
        </references>
      </pivotArea>
    </format>
    <format dxfId="65">
      <pivotArea dataOnly="0" labelOnly="1" grandRow="1" outline="0" fieldPosition="0"/>
    </format>
    <format dxfId="64">
      <pivotArea dataOnly="0" labelOnly="1" outline="0" axis="axisValues" fieldPosition="0"/>
    </format>
    <format dxfId="63">
      <pivotArea type="all" dataOnly="0" outline="0" fieldPosition="0"/>
    </format>
    <format dxfId="62">
      <pivotArea outline="0" collapsedLevelsAreSubtotals="1" fieldPosition="0"/>
    </format>
    <format dxfId="61">
      <pivotArea field="8" type="button" dataOnly="0" labelOnly="1" outline="0" axis="axisRow" fieldPosition="0"/>
    </format>
    <format dxfId="60">
      <pivotArea dataOnly="0" labelOnly="1" outline="0" axis="axisValues" fieldPosition="0"/>
    </format>
    <format dxfId="59">
      <pivotArea dataOnly="0" labelOnly="1" fieldPosition="0">
        <references count="1">
          <reference field="8" count="0"/>
        </references>
      </pivotArea>
    </format>
    <format dxfId="58">
      <pivotArea dataOnly="0" labelOnly="1" grandRow="1" outline="0" fieldPosition="0"/>
    </format>
    <format dxfId="57">
      <pivotArea dataOnly="0" labelOnly="1" outline="0" axis="axisValues" fieldPosition="0"/>
    </format>
    <format dxfId="56">
      <pivotArea collapsedLevelsAreSubtotals="1" fieldPosition="0">
        <references count="1">
          <reference field="8" count="0"/>
        </references>
      </pivotArea>
    </format>
    <format dxfId="55">
      <pivotArea dataOnly="0" labelOnly="1" fieldPosition="0">
        <references count="1">
          <reference field="8" count="0"/>
        </references>
      </pivotArea>
    </format>
    <format dxfId="54">
      <pivotArea collapsedLevelsAreSubtotals="1" fieldPosition="0">
        <references count="1">
          <reference field="8" count="0"/>
        </references>
      </pivotArea>
    </format>
    <format dxfId="53">
      <pivotArea dataOnly="0" labelOnly="1" fieldPosition="0">
        <references count="1">
          <reference field="8" count="0"/>
        </references>
      </pivotArea>
    </format>
    <format dxfId="52">
      <pivotArea collapsedLevelsAreSubtotals="1" fieldPosition="0">
        <references count="1">
          <reference field="8"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922410BE-DFD9-45FC-8A50-A381678BC52B}" name="Tabela dinâmica3" cacheId="27"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G4:AH154" firstHeaderRow="1" firstDataRow="1" firstDataCol="1"/>
  <pivotFields count="19">
    <pivotField showAll="0" defaultSubtotal="0"/>
    <pivotField showAll="0" defaultSubtotal="0"/>
    <pivotField showAll="0" defaultSubtotal="0"/>
    <pivotField showAll="0" defaultSubtotal="0"/>
    <pivotField axis="axisRow" showAll="0" defaultSubtotal="0">
      <items count="13">
        <item x="0"/>
        <item x="7"/>
        <item x="4"/>
        <item m="1" x="12"/>
        <item x="5"/>
        <item x="1"/>
        <item x="2"/>
        <item m="1" x="11"/>
        <item x="9"/>
        <item m="1" x="10"/>
        <item x="6"/>
        <item x="3"/>
        <item x="8"/>
      </items>
    </pivotField>
    <pivotField axis="axisRow" multipleItemSelectionAllowed="1" showAll="0">
      <items count="235">
        <item h="1"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m="1" x="168"/>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h="1" x="121"/>
        <item h="1" x="122"/>
        <item h="1" x="123"/>
        <item h="1" x="124"/>
        <item h="1" x="126"/>
        <item h="1" x="127"/>
        <item h="1" x="128"/>
        <item h="1" x="129"/>
        <item h="1" x="130"/>
        <item h="1" x="131"/>
        <item h="1" x="132"/>
        <item h="1" x="134"/>
        <item h="1" x="135"/>
        <item h="1" x="136"/>
        <item h="1" x="138"/>
        <item h="1" x="137"/>
        <item h="1" x="139"/>
        <item h="1" x="140"/>
        <item h="1" x="141"/>
        <item h="1" x="142"/>
        <item h="1" x="143"/>
        <item h="1" x="144"/>
        <item t="default"/>
      </items>
    </pivotField>
    <pivotField showAll="0" defaultSubtotal="0"/>
    <pivotField showAll="0" defaultSubtotal="0"/>
    <pivotField showAll="0" defaultSubtotal="0">
      <items count="21">
        <item x="12"/>
        <item m="1" x="16"/>
        <item m="1" x="15"/>
        <item m="1" x="14"/>
        <item m="1" x="13"/>
        <item m="1" x="17"/>
        <item x="0"/>
        <item m="1" x="18"/>
        <item m="1" x="19"/>
        <item x="11"/>
        <item m="1" x="20"/>
        <item x="1"/>
        <item x="5"/>
        <item x="4"/>
        <item x="3"/>
        <item x="7"/>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2">
    <field x="4"/>
    <field x="5"/>
  </rowFields>
  <rowItems count="150">
    <i>
      <x/>
    </i>
    <i r="1">
      <x v="20"/>
    </i>
    <i r="1">
      <x v="68"/>
    </i>
    <i r="1">
      <x v="157"/>
    </i>
    <i r="1">
      <x v="169"/>
    </i>
    <i r="1">
      <x v="207"/>
    </i>
    <i r="1">
      <x v="211"/>
    </i>
    <i>
      <x v="1"/>
    </i>
    <i r="1">
      <x v="154"/>
    </i>
    <i r="1">
      <x v="168"/>
    </i>
    <i>
      <x v="2"/>
    </i>
    <i r="1">
      <x v="23"/>
    </i>
    <i r="1">
      <x v="33"/>
    </i>
    <i r="1">
      <x v="40"/>
    </i>
    <i r="1">
      <x v="50"/>
    </i>
    <i r="1">
      <x v="51"/>
    </i>
    <i r="1">
      <x v="53"/>
    </i>
    <i r="1">
      <x v="77"/>
    </i>
    <i r="1">
      <x v="85"/>
    </i>
    <i r="1">
      <x v="93"/>
    </i>
    <i r="1">
      <x v="96"/>
    </i>
    <i r="1">
      <x v="115"/>
    </i>
    <i r="1">
      <x v="116"/>
    </i>
    <i r="1">
      <x v="128"/>
    </i>
    <i r="1">
      <x v="133"/>
    </i>
    <i r="1">
      <x v="138"/>
    </i>
    <i r="1">
      <x v="139"/>
    </i>
    <i r="1">
      <x v="144"/>
    </i>
    <i r="1">
      <x v="171"/>
    </i>
    <i r="1">
      <x v="172"/>
    </i>
    <i r="1">
      <x v="173"/>
    </i>
    <i r="1">
      <x v="174"/>
    </i>
    <i r="1">
      <x v="175"/>
    </i>
    <i r="1">
      <x v="176"/>
    </i>
    <i r="1">
      <x v="177"/>
    </i>
    <i r="1">
      <x v="178"/>
    </i>
    <i r="1">
      <x v="179"/>
    </i>
    <i r="1">
      <x v="180"/>
    </i>
    <i r="1">
      <x v="183"/>
    </i>
    <i r="1">
      <x v="185"/>
    </i>
    <i r="1">
      <x v="186"/>
    </i>
    <i r="1">
      <x v="187"/>
    </i>
    <i r="1">
      <x v="188"/>
    </i>
    <i r="1">
      <x v="189"/>
    </i>
    <i r="1">
      <x v="190"/>
    </i>
    <i r="1">
      <x v="200"/>
    </i>
    <i r="1">
      <x v="202"/>
    </i>
    <i r="1">
      <x v="210"/>
    </i>
    <i>
      <x v="4"/>
    </i>
    <i r="1">
      <x v="20"/>
    </i>
    <i r="1">
      <x v="67"/>
    </i>
    <i r="1">
      <x v="70"/>
    </i>
    <i r="1">
      <x v="89"/>
    </i>
    <i r="1">
      <x v="114"/>
    </i>
    <i r="1">
      <x v="119"/>
    </i>
    <i r="1">
      <x v="147"/>
    </i>
    <i r="1">
      <x v="164"/>
    </i>
    <i r="1">
      <x v="195"/>
    </i>
    <i>
      <x v="5"/>
    </i>
    <i r="1">
      <x v="20"/>
    </i>
    <i r="1">
      <x v="27"/>
    </i>
    <i r="1">
      <x v="70"/>
    </i>
    <i r="1">
      <x v="86"/>
    </i>
    <i r="1">
      <x v="129"/>
    </i>
    <i r="1">
      <x v="130"/>
    </i>
    <i r="1">
      <x v="136"/>
    </i>
    <i r="1">
      <x v="140"/>
    </i>
    <i r="1">
      <x v="141"/>
    </i>
    <i r="1">
      <x v="162"/>
    </i>
    <i r="1">
      <x v="163"/>
    </i>
    <i r="1">
      <x v="166"/>
    </i>
    <i r="1">
      <x v="196"/>
    </i>
    <i>
      <x v="6"/>
    </i>
    <i r="1">
      <x v="15"/>
    </i>
    <i r="1">
      <x v="17"/>
    </i>
    <i r="1">
      <x v="20"/>
    </i>
    <i r="1">
      <x v="22"/>
    </i>
    <i r="1">
      <x v="27"/>
    </i>
    <i r="1">
      <x v="29"/>
    </i>
    <i r="1">
      <x v="46"/>
    </i>
    <i r="1">
      <x v="49"/>
    </i>
    <i r="1">
      <x v="67"/>
    </i>
    <i r="1">
      <x v="69"/>
    </i>
    <i r="1">
      <x v="70"/>
    </i>
    <i r="1">
      <x v="73"/>
    </i>
    <i r="1">
      <x v="82"/>
    </i>
    <i r="1">
      <x v="89"/>
    </i>
    <i r="1">
      <x v="92"/>
    </i>
    <i r="1">
      <x v="100"/>
    </i>
    <i r="1">
      <x v="105"/>
    </i>
    <i r="1">
      <x v="111"/>
    </i>
    <i r="1">
      <x v="114"/>
    </i>
    <i r="1">
      <x v="118"/>
    </i>
    <i r="1">
      <x v="119"/>
    </i>
    <i r="1">
      <x v="123"/>
    </i>
    <i r="1">
      <x v="125"/>
    </i>
    <i r="1">
      <x v="127"/>
    </i>
    <i r="1">
      <x v="132"/>
    </i>
    <i r="1">
      <x v="134"/>
    </i>
    <i r="1">
      <x v="136"/>
    </i>
    <i r="1">
      <x v="142"/>
    </i>
    <i r="1">
      <x v="143"/>
    </i>
    <i r="1">
      <x v="145"/>
    </i>
    <i r="1">
      <x v="148"/>
    </i>
    <i r="1">
      <x v="150"/>
    </i>
    <i r="1">
      <x v="151"/>
    </i>
    <i r="1">
      <x v="153"/>
    </i>
    <i r="1">
      <x v="155"/>
    </i>
    <i r="1">
      <x v="156"/>
    </i>
    <i r="1">
      <x v="158"/>
    </i>
    <i r="1">
      <x v="160"/>
    </i>
    <i r="1">
      <x v="161"/>
    </i>
    <i r="1">
      <x v="164"/>
    </i>
    <i r="1">
      <x v="170"/>
    </i>
    <i r="1">
      <x v="181"/>
    </i>
    <i r="1">
      <x v="182"/>
    </i>
    <i r="1">
      <x v="184"/>
    </i>
    <i r="1">
      <x v="191"/>
    </i>
    <i r="1">
      <x v="193"/>
    </i>
    <i r="1">
      <x v="194"/>
    </i>
    <i r="1">
      <x v="195"/>
    </i>
    <i r="1">
      <x v="197"/>
    </i>
    <i r="1">
      <x v="198"/>
    </i>
    <i r="1">
      <x v="199"/>
    </i>
    <i r="1">
      <x v="201"/>
    </i>
    <i r="1">
      <x v="203"/>
    </i>
    <i r="1">
      <x v="204"/>
    </i>
    <i r="1">
      <x v="208"/>
    </i>
    <i r="1">
      <x v="209"/>
    </i>
    <i>
      <x v="10"/>
    </i>
    <i r="1">
      <x v="20"/>
    </i>
    <i r="1">
      <x v="123"/>
    </i>
    <i r="1">
      <x v="142"/>
    </i>
    <i r="1">
      <x v="152"/>
    </i>
    <i r="1">
      <x v="192"/>
    </i>
    <i r="1">
      <x v="197"/>
    </i>
    <i>
      <x v="11"/>
    </i>
    <i r="1">
      <x v="38"/>
    </i>
    <i r="1">
      <x v="59"/>
    </i>
    <i r="1">
      <x v="76"/>
    </i>
    <i r="1">
      <x v="79"/>
    </i>
    <i r="1">
      <x v="146"/>
    </i>
    <i r="1">
      <x v="149"/>
    </i>
    <i r="1">
      <x v="159"/>
    </i>
    <i r="1">
      <x v="165"/>
    </i>
    <i r="1">
      <x v="167"/>
    </i>
    <i r="1">
      <x v="205"/>
    </i>
    <i>
      <x v="12"/>
    </i>
    <i r="1">
      <x v="206"/>
    </i>
    <i t="grand">
      <x/>
    </i>
  </rowItems>
  <colItems count="1">
    <i/>
  </colItems>
  <dataFields count="1">
    <dataField name="Soma de Monto USD" fld="15" baseField="8" baseItem="0" numFmtId="4"/>
  </dataFields>
  <formats count="53">
    <format dxfId="167">
      <pivotArea type="all" dataOnly="0" outline="0" fieldPosition="0"/>
    </format>
    <format dxfId="166">
      <pivotArea outline="0" collapsedLevelsAreSubtotals="1" fieldPosition="0"/>
    </format>
    <format dxfId="165">
      <pivotArea field="5" type="button" dataOnly="0" labelOnly="1" outline="0" axis="axisRow" fieldPosition="1"/>
    </format>
    <format dxfId="164">
      <pivotArea dataOnly="0" labelOnly="1" outline="0" axis="axisValues" fieldPosition="0"/>
    </format>
    <format dxfId="163">
      <pivotArea dataOnly="0" labelOnly="1" grandRow="1" outline="0" fieldPosition="0"/>
    </format>
    <format dxfId="162">
      <pivotArea dataOnly="0" labelOnly="1" outline="0" axis="axisValues" fieldPosition="0"/>
    </format>
    <format dxfId="161">
      <pivotArea type="all" dataOnly="0" outline="0" fieldPosition="0"/>
    </format>
    <format dxfId="160">
      <pivotArea outline="0" collapsedLevelsAreSubtotals="1" fieldPosition="0"/>
    </format>
    <format dxfId="159">
      <pivotArea field="5" type="button" dataOnly="0" labelOnly="1" outline="0" axis="axisRow" fieldPosition="1"/>
    </format>
    <format dxfId="158">
      <pivotArea dataOnly="0" labelOnly="1" outline="0" axis="axisValues" fieldPosition="0"/>
    </format>
    <format dxfId="157">
      <pivotArea dataOnly="0" labelOnly="1" grandRow="1" outline="0" fieldPosition="0"/>
    </format>
    <format dxfId="156">
      <pivotArea dataOnly="0" labelOnly="1" outline="0" axis="axisValues" fieldPosition="0"/>
    </format>
    <format dxfId="155">
      <pivotArea type="all" dataOnly="0" outline="0" fieldPosition="0"/>
    </format>
    <format dxfId="154">
      <pivotArea outline="0" collapsedLevelsAreSubtotals="1" fieldPosition="0"/>
    </format>
    <format dxfId="153">
      <pivotArea dataOnly="0" labelOnly="1" outline="0" axis="axisValues" fieldPosition="0"/>
    </format>
    <format dxfId="152">
      <pivotArea dataOnly="0" labelOnly="1" grandRow="1" outline="0" fieldPosition="0"/>
    </format>
    <format dxfId="151">
      <pivotArea dataOnly="0" labelOnly="1" outline="0" axis="axisValues" fieldPosition="0"/>
    </format>
    <format dxfId="150">
      <pivotArea type="all" dataOnly="0" outline="0" fieldPosition="0"/>
    </format>
    <format dxfId="149">
      <pivotArea outline="0" collapsedLevelsAreSubtotals="1" fieldPosition="0"/>
    </format>
    <format dxfId="148">
      <pivotArea dataOnly="0" labelOnly="1" outline="0" axis="axisValues" fieldPosition="0"/>
    </format>
    <format dxfId="147">
      <pivotArea dataOnly="0" labelOnly="1" grandRow="1" outline="0" fieldPosition="0"/>
    </format>
    <format dxfId="146">
      <pivotArea dataOnly="0" labelOnly="1" outline="0" axis="axisValues" fieldPosition="0"/>
    </format>
    <format dxfId="145">
      <pivotArea outline="0" fieldPosition="0">
        <references count="1">
          <reference field="4294967294" count="1">
            <x v="0"/>
          </reference>
        </references>
      </pivotArea>
    </format>
    <format dxfId="144">
      <pivotArea type="all" dataOnly="0" outline="0" fieldPosition="0"/>
    </format>
    <format dxfId="143">
      <pivotArea outline="0" collapsedLevelsAreSubtotals="1" fieldPosition="0"/>
    </format>
    <format dxfId="142">
      <pivotArea field="8" type="button" dataOnly="0" labelOnly="1" outline="0"/>
    </format>
    <format dxfId="141">
      <pivotArea dataOnly="0" labelOnly="1" outline="0" axis="axisValues" fieldPosition="0"/>
    </format>
    <format dxfId="140">
      <pivotArea dataOnly="0" labelOnly="1" grandRow="1" outline="0" fieldPosition="0"/>
    </format>
    <format dxfId="139">
      <pivotArea dataOnly="0" labelOnly="1" outline="0" axis="axisValues" fieldPosition="0"/>
    </format>
    <format dxfId="138">
      <pivotArea type="all" dataOnly="0" outline="0" fieldPosition="0"/>
    </format>
    <format dxfId="137">
      <pivotArea outline="0" collapsedLevelsAreSubtotals="1" fieldPosition="0"/>
    </format>
    <format dxfId="136">
      <pivotArea field="8" type="button" dataOnly="0" labelOnly="1" outline="0"/>
    </format>
    <format dxfId="135">
      <pivotArea dataOnly="0" labelOnly="1" outline="0" axis="axisValues" fieldPosition="0"/>
    </format>
    <format dxfId="134">
      <pivotArea dataOnly="0" labelOnly="1" grandRow="1" outline="0" fieldPosition="0"/>
    </format>
    <format dxfId="133">
      <pivotArea dataOnly="0" labelOnly="1" outline="0" axis="axisValues" fieldPosition="0"/>
    </format>
    <format dxfId="132">
      <pivotArea type="all" dataOnly="0" outline="0" fieldPosition="0"/>
    </format>
    <format dxfId="131">
      <pivotArea outline="0" collapsedLevelsAreSubtotals="1" fieldPosition="0"/>
    </format>
    <format dxfId="130">
      <pivotArea field="8" type="button" dataOnly="0" labelOnly="1" outline="0"/>
    </format>
    <format dxfId="129">
      <pivotArea dataOnly="0" labelOnly="1" outline="0" axis="axisValues" fieldPosition="0"/>
    </format>
    <format dxfId="128">
      <pivotArea dataOnly="0" labelOnly="1" grandRow="1" outline="0" fieldPosition="0"/>
    </format>
    <format dxfId="127">
      <pivotArea dataOnly="0" labelOnly="1" outline="0" axis="axisValues" fieldPosition="0"/>
    </format>
    <format dxfId="126">
      <pivotArea type="all" dataOnly="0" outline="0" fieldPosition="0"/>
    </format>
    <format dxfId="125">
      <pivotArea outline="0" collapsedLevelsAreSubtotals="1" fieldPosition="0"/>
    </format>
    <format dxfId="124">
      <pivotArea field="8" type="button" dataOnly="0" labelOnly="1" outline="0"/>
    </format>
    <format dxfId="123">
      <pivotArea dataOnly="0" labelOnly="1" outline="0" axis="axisValues" fieldPosition="0"/>
    </format>
    <format dxfId="122">
      <pivotArea dataOnly="0" labelOnly="1" grandRow="1" outline="0" fieldPosition="0"/>
    </format>
    <format dxfId="121">
      <pivotArea dataOnly="0" labelOnly="1" outline="0" axis="axisValues" fieldPosition="0"/>
    </format>
    <format dxfId="120">
      <pivotArea type="all" dataOnly="0" outline="0" fieldPosition="0"/>
    </format>
    <format dxfId="119">
      <pivotArea outline="0" collapsedLevelsAreSubtotals="1" fieldPosition="0"/>
    </format>
    <format dxfId="118">
      <pivotArea field="8" type="button" dataOnly="0" labelOnly="1" outline="0"/>
    </format>
    <format dxfId="117">
      <pivotArea dataOnly="0" labelOnly="1" outline="0" axis="axisValues" fieldPosition="0"/>
    </format>
    <format dxfId="116">
      <pivotArea dataOnly="0" labelOnly="1" grandRow="1" outline="0" fieldPosition="0"/>
    </format>
    <format dxfId="115">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26648B3A-4035-454B-8271-B3E123CE5C9B}" name="Tabela dinâmica4" cacheId="26"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K5:AL559" firstHeaderRow="1" firstDataRow="1" firstDataCol="1" rowPageCount="2" colPageCount="1"/>
  <pivotFields count="19">
    <pivotField showAll="0" defaultSubtotal="0"/>
    <pivotField showAll="0" defaultSubtotal="0"/>
    <pivotField axis="axisRow" showAll="0" defaultSubtotal="0">
      <items count="3601">
        <item m="1" x="1944"/>
        <item m="1" x="2342"/>
        <item m="1" x="3282"/>
        <item m="1" x="3096"/>
        <item m="1" x="2717"/>
        <item m="1" x="2739"/>
        <item m="1" x="3271"/>
        <item m="1" x="2842"/>
        <item m="1" x="2113"/>
        <item m="1" x="2350"/>
        <item m="1" x="2328"/>
        <item m="1" x="1946"/>
        <item m="1" x="1950"/>
        <item m="1" x="2344"/>
        <item m="1" x="3599"/>
        <item m="1" x="2250"/>
        <item m="1" x="2506"/>
        <item m="1" x="2906"/>
        <item m="1" x="3127"/>
        <item m="1" x="3588"/>
        <item m="1" x="2091"/>
        <item m="1" x="2552"/>
        <item m="1" x="3547"/>
        <item m="1" x="2051"/>
        <item m="1" x="3338"/>
        <item m="1" x="2514"/>
        <item m="1" x="2059"/>
        <item m="1" x="2079"/>
        <item m="1" x="3368"/>
        <item m="1" x="2009"/>
        <item m="1" x="2235"/>
        <item m="1" x="2686"/>
        <item m="1" x="2691"/>
        <item m="1" x="2491"/>
        <item m="1" x="2701"/>
        <item m="1" x="3455"/>
        <item m="1" x="2812"/>
        <item m="1" x="2990"/>
        <item m="1" x="3227"/>
        <item m="1" x="2613"/>
        <item m="1" x="1993"/>
        <item m="1" x="2628"/>
        <item m="1" x="3228"/>
        <item m="1" x="3022"/>
        <item m="1" x="2818"/>
        <item m="1" x="2180"/>
        <item m="1" x="2659"/>
        <item m="1" x="3042"/>
        <item m="1" x="3013"/>
        <item m="1" x="3101"/>
        <item m="1" x="3084"/>
        <item m="1" x="3344"/>
        <item m="1" x="3571"/>
        <item m="1" x="2293"/>
        <item m="1" x="3108"/>
        <item m="1" x="3582"/>
        <item m="1" x="2306"/>
        <item m="1" x="2753"/>
        <item m="1" x="3374"/>
        <item m="1" x="2938"/>
        <item m="1" x="2431"/>
        <item m="1" x="2014"/>
        <item m="1" x="2223"/>
        <item m="1" x="2461"/>
        <item m="1" x="3070"/>
        <item m="1" x="3318"/>
        <item m="1" x="3061"/>
        <item m="1" x="2509"/>
        <item m="1" x="3349"/>
        <item m="1" x="2520"/>
        <item m="1" x="2912"/>
        <item m="1" x="3353"/>
        <item m="1" x="2286"/>
        <item m="1" x="3121"/>
        <item m="1" x="2982"/>
        <item m="1" x="3215"/>
        <item m="1" x="3460"/>
        <item m="1" x="1979"/>
        <item m="1" x="2158"/>
        <item m="1" x="2387"/>
        <item m="1" x="2624"/>
        <item m="1" x="2828"/>
        <item m="1" x="3009"/>
        <item m="1" x="3253"/>
        <item m="1" x="3019"/>
        <item m="1" x="3265"/>
        <item m="1" x="3478"/>
        <item m="1" x="3276"/>
        <item m="1" x="2655"/>
        <item m="1" x="2003"/>
        <item m="1" x="3047"/>
        <item m="1" x="3057"/>
        <item m="1" x="3304"/>
        <item m="1" x="3029"/>
        <item m="1" x="3277"/>
        <item m="1" x="3513"/>
        <item m="1" x="2221"/>
        <item m="1" x="2458"/>
        <item m="1" x="2681"/>
        <item m="1" x="2881"/>
        <item m="1" x="3067"/>
        <item m="1" x="3315"/>
        <item m="1" x="3038"/>
        <item m="1" x="2025"/>
        <item m="1" x="3050"/>
        <item m="1" x="3307"/>
        <item m="1" x="3536"/>
        <item m="1" x="3090"/>
        <item m="1" x="2958"/>
        <item m="1" x="3183"/>
        <item m="1" x="3428"/>
        <item m="1" x="1958"/>
        <item m="1" x="2979"/>
        <item m="1" x="3212"/>
        <item m="1" x="3191"/>
        <item m="1" x="3438"/>
        <item m="1" x="1964"/>
        <item m="1" x="2136"/>
        <item m="1" x="2605"/>
        <item m="1" x="1969"/>
        <item m="1" x="2815"/>
        <item m="1" x="2993"/>
        <item m="1" x="3232"/>
        <item m="1" x="2374"/>
        <item m="1" x="2616"/>
        <item m="1" x="2822"/>
        <item m="1" x="3001"/>
        <item m="1" x="3241"/>
        <item m="1" x="1978"/>
        <item m="1" x="2384"/>
        <item m="1" x="2621"/>
        <item m="1" x="2170"/>
        <item m="1" x="2398"/>
        <item m="1" x="2633"/>
        <item m="1" x="2836"/>
        <item m="1" x="3233"/>
        <item m="1" x="3476"/>
        <item m="1" x="1990"/>
        <item m="1" x="2407"/>
        <item m="1" x="3026"/>
        <item m="1" x="3274"/>
        <item m="1" x="2184"/>
        <item m="1" x="2418"/>
        <item m="1" x="2653"/>
        <item m="1" x="2854"/>
        <item m="1" x="3035"/>
        <item m="1" x="3492"/>
        <item m="1" x="2002"/>
        <item m="1" x="2662"/>
        <item m="1" x="2862"/>
        <item m="1" x="2211"/>
        <item m="1" x="2444"/>
        <item m="1" x="2873"/>
        <item m="1" x="3303"/>
        <item m="1" x="2779"/>
        <item m="1" x="3410"/>
        <item m="1" x="2585"/>
        <item m="1" x="2950"/>
        <item m="1" x="3416"/>
        <item m="1" x="2116"/>
        <item m="1" x="2790"/>
        <item m="1" x="2120"/>
        <item m="1" x="2794"/>
        <item m="1" x="3181"/>
        <item m="1" x="1957"/>
        <item m="1" x="2126"/>
        <item m="1" x="2799"/>
        <item m="1" x="2964"/>
        <item m="1" x="3436"/>
        <item m="1" x="1963"/>
        <item m="1" x="2134"/>
        <item m="1" x="2360"/>
        <item m="1" x="2807"/>
        <item m="1" x="3221"/>
        <item m="1" x="2968"/>
        <item m="1" x="2369"/>
        <item m="1" x="2609"/>
        <item m="1" x="3230"/>
        <item m="1" x="2972"/>
        <item m="1" x="3203"/>
        <item m="1" x="3449"/>
        <item m="1" x="2373"/>
        <item m="1" x="2998"/>
        <item m="1" x="3238"/>
        <item m="1" x="3213"/>
        <item m="1" x="2155"/>
        <item m="1" x="2619"/>
        <item m="1" x="3467"/>
        <item m="1" x="2168"/>
        <item m="1" x="3015"/>
        <item m="1" x="3261"/>
        <item m="1" x="3592"/>
        <item m="1" x="3154"/>
        <item m="1" x="3142"/>
        <item m="1" x="3389"/>
        <item m="1" x="3161"/>
        <item m="1" x="2772"/>
        <item m="1" x="3168"/>
        <item m="1" x="2941"/>
        <item m="1" x="3151"/>
        <item m="1" x="3400"/>
        <item m="1" x="1941"/>
        <item m="1" x="2103"/>
        <item m="1" x="2329"/>
        <item m="1" x="2575"/>
        <item m="1" x="2942"/>
        <item m="1" x="3156"/>
        <item m="1" x="2106"/>
        <item m="1" x="2332"/>
        <item m="1" x="2578"/>
        <item m="1" x="2953"/>
        <item m="1" x="3408"/>
        <item m="1" x="1948"/>
        <item m="1" x="2109"/>
        <item m="1" x="2960"/>
        <item m="1" x="3188"/>
        <item m="1" x="2948"/>
        <item m="1" x="3169"/>
        <item m="1" x="3415"/>
        <item m="1" x="1951"/>
        <item m="1" x="2114"/>
        <item m="1" x="2339"/>
        <item m="1" x="2588"/>
        <item m="1" x="2788"/>
        <item m="1" x="2966"/>
        <item m="1" x="3174"/>
        <item m="1" x="3420"/>
        <item m="1" x="2346"/>
        <item m="1" x="2592"/>
        <item m="1" x="2970"/>
        <item m="1" x="3201"/>
        <item m="1" x="2955"/>
        <item m="1" x="3179"/>
        <item m="1" x="3425"/>
        <item m="1" x="2561"/>
        <item m="1" x="2759"/>
        <item m="1" x="2936"/>
        <item m="1" x="3394"/>
        <item m="1" x="3600"/>
        <item m="1" x="2325"/>
        <item m="1" x="2571"/>
        <item m="1" x="2198"/>
        <item m="1" x="2429"/>
        <item m="1" x="2665"/>
        <item m="1" x="2865"/>
        <item m="1" x="3048"/>
        <item m="1" x="3293"/>
        <item m="1" x="3524"/>
        <item m="1" x="2031"/>
        <item m="1" x="2238"/>
        <item m="1" x="2480"/>
        <item m="1" x="2213"/>
        <item m="1" x="2447"/>
        <item m="1" x="2672"/>
        <item m="1" x="2874"/>
        <item m="1" x="3058"/>
        <item m="1" x="3305"/>
        <item m="1" x="3534"/>
        <item m="1" x="2039"/>
        <item m="1" x="2251"/>
        <item m="1" x="2494"/>
        <item m="1" x="2222"/>
        <item m="1" x="2459"/>
        <item m="1" x="2682"/>
        <item m="1" x="2882"/>
        <item m="1" x="3068"/>
        <item m="1" x="3316"/>
        <item m="1" x="2047"/>
        <item m="1" x="2260"/>
        <item m="1" x="2230"/>
        <item m="1" x="2470"/>
        <item m="1" x="2688"/>
        <item m="1" x="3076"/>
        <item m="1" x="3324"/>
        <item m="1" x="3550"/>
        <item m="1" x="2054"/>
        <item m="1" x="2265"/>
        <item m="1" x="2517"/>
        <item m="1" x="2241"/>
        <item m="1" x="2482"/>
        <item m="1" x="2695"/>
        <item m="1" x="2894"/>
        <item m="1" x="3082"/>
        <item m="1" x="3332"/>
        <item m="1" x="3556"/>
        <item m="1" x="2061"/>
        <item m="1" x="2272"/>
        <item m="1" x="2527"/>
        <item m="1" x="2254"/>
        <item m="1" x="2497"/>
        <item m="1" x="2703"/>
        <item m="1" x="2901"/>
        <item m="1" x="3091"/>
        <item m="1" x="3341"/>
        <item m="1" x="3563"/>
        <item m="1" x="2068"/>
        <item m="1" x="2282"/>
        <item m="1" x="2536"/>
        <item m="1" x="2508"/>
        <item m="1" x="2712"/>
        <item m="1" x="2907"/>
        <item m="1" x="3099"/>
        <item m="1" x="3348"/>
        <item m="1" x="3569"/>
        <item m="1" x="2072"/>
        <item m="1" x="2290"/>
        <item m="1" x="2267"/>
        <item m="1" x="2518"/>
        <item m="1" x="2719"/>
        <item m="1" x="2911"/>
        <item m="1" x="3106"/>
        <item m="1" x="3352"/>
        <item m="1" x="3574"/>
        <item m="1" x="2296"/>
        <item m="1" x="2547"/>
        <item m="1" x="2274"/>
        <item m="1" x="2529"/>
        <item m="1" x="2724"/>
        <item m="1" x="2915"/>
        <item m="1" x="3112"/>
        <item m="1" x="3361"/>
        <item m="1" x="3579"/>
        <item m="1" x="2082"/>
        <item m="1" x="2303"/>
        <item m="1" x="2553"/>
        <item m="1" x="2284"/>
        <item m="1" x="2538"/>
        <item m="1" x="2733"/>
        <item m="1" x="2920"/>
        <item m="1" x="3119"/>
        <item m="1" x="3371"/>
        <item m="1" x="2087"/>
        <item m="1" x="2310"/>
        <item m="1" x="2559"/>
        <item m="1" x="2157"/>
        <item m="1" x="2385"/>
        <item m="1" x="2622"/>
        <item m="1" x="2827"/>
        <item m="1" x="3007"/>
        <item m="1" x="3251"/>
        <item m="1" x="3491"/>
        <item m="1" x="2001"/>
        <item m="1" x="2194"/>
        <item m="1" x="2426"/>
        <item m="1" x="2399"/>
        <item m="1" x="2634"/>
        <item m="1" x="2837"/>
        <item m="1" x="3017"/>
        <item m="1" x="3264"/>
        <item m="1" x="3503"/>
        <item m="1" x="2012"/>
        <item m="1" x="2209"/>
        <item m="1" x="2442"/>
        <item m="1" x="2178"/>
        <item m="1" x="2408"/>
        <item m="1" x="2643"/>
        <item m="1" x="2847"/>
        <item m="1" x="3027"/>
        <item m="1" x="3275"/>
        <item m="1" x="3512"/>
        <item m="1" x="2020"/>
        <item m="1" x="2219"/>
        <item m="1" x="2455"/>
        <item m="1" x="2185"/>
        <item m="1" x="2419"/>
        <item m="1" x="2654"/>
        <item m="1" x="2855"/>
        <item m="1" x="3036"/>
        <item m="1" x="3284"/>
        <item m="1" x="2024"/>
        <item m="1" x="2228"/>
        <item m="1" x="2468"/>
        <item m="1" x="2197"/>
        <item m="1" x="2428"/>
        <item m="1" x="2663"/>
        <item m="1" x="2863"/>
        <item m="1" x="3045"/>
        <item m="1" x="3291"/>
        <item m="1" x="2030"/>
        <item m="1" x="2237"/>
        <item m="1" x="2479"/>
        <item m="1" x="2212"/>
        <item m="1" x="2445"/>
        <item m="1" x="2220"/>
        <item m="1" x="2456"/>
        <item m="1" x="2679"/>
        <item m="1" x="2879"/>
        <item m="1" x="3066"/>
        <item m="1" x="3313"/>
        <item m="1" x="3541"/>
        <item m="1" x="2045"/>
        <item m="1" x="2259"/>
        <item m="1" x="2504"/>
        <item m="1" x="2229"/>
        <item m="1" x="2469"/>
        <item m="1" x="2687"/>
        <item m="1" x="2887"/>
        <item m="1" x="3075"/>
        <item m="1" x="3322"/>
        <item m="1" x="3548"/>
        <item m="1" x="2052"/>
        <item m="1" x="2263"/>
        <item m="1" x="2515"/>
        <item m="1" x="2239"/>
        <item m="1" x="2694"/>
        <item m="1" x="2893"/>
        <item m="1" x="3330"/>
        <item m="1" x="3555"/>
        <item m="1" x="2060"/>
        <item m="1" x="2271"/>
        <item m="1" x="2526"/>
        <item m="1" x="2252"/>
        <item m="1" x="2495"/>
        <item m="1" x="2702"/>
        <item m="1" x="2900"/>
        <item m="1" x="3089"/>
        <item m="1" x="3340"/>
        <item m="1" x="3562"/>
        <item m="1" x="2067"/>
        <item m="1" x="2280"/>
        <item m="1" x="2535"/>
        <item m="1" x="2127"/>
        <item m="1" x="2354"/>
        <item m="1" x="2597"/>
        <item m="1" x="2800"/>
        <item m="1" x="2977"/>
        <item m="1" x="3210"/>
        <item m="1" x="3457"/>
        <item m="1" x="1977"/>
        <item m="1" x="2153"/>
        <item m="1" x="2379"/>
        <item m="1" x="2135"/>
        <item m="1" x="2361"/>
        <item m="1" x="2604"/>
        <item m="1" x="2808"/>
        <item m="1" x="2986"/>
        <item m="1" x="3222"/>
        <item m="1" x="1983"/>
        <item m="1" x="2165"/>
        <item m="1" x="2393"/>
        <item m="1" x="2143"/>
        <item m="1" x="2370"/>
        <item m="1" x="2610"/>
        <item m="1" x="2814"/>
        <item m="1" x="2992"/>
        <item m="1" x="3231"/>
        <item m="1" x="3474"/>
        <item m="1" x="1989"/>
        <item m="1" x="2176"/>
        <item m="1" x="2405"/>
        <item m="1" x="2147"/>
        <item m="1" x="2615"/>
        <item m="1" x="2820"/>
        <item m="1" x="2999"/>
        <item m="1" x="3239"/>
        <item m="1" x="840"/>
        <item m="1" x="1995"/>
        <item m="1" x="2415"/>
        <item m="1" x="2156"/>
        <item m="1" x="2382"/>
        <item m="1" x="2620"/>
        <item m="1" x="3005"/>
        <item m="1" x="3249"/>
        <item m="1" x="3489"/>
        <item m="1" x="1999"/>
        <item m="1" x="2192"/>
        <item m="1" x="2424"/>
        <item m="1" x="2169"/>
        <item m="1" x="2396"/>
        <item m="1" x="2632"/>
        <item m="1" x="2834"/>
        <item m="1" x="3262"/>
        <item m="1" x="3501"/>
        <item m="1" x="2011"/>
        <item m="1" x="2207"/>
        <item m="1" x="2440"/>
        <item m="1" x="2177"/>
        <item m="1" x="2406"/>
        <item m="1" x="2641"/>
        <item m="1" x="2845"/>
        <item m="1" x="3024"/>
        <item m="1" x="3272"/>
        <item m="1" x="3511"/>
        <item m="1" x="2019"/>
        <item m="1" x="2218"/>
        <item m="1" x="2453"/>
        <item m="1" x="2183"/>
        <item m="1" x="2417"/>
        <item m="1" x="2651"/>
        <item m="1" x="2853"/>
        <item m="1" x="3033"/>
        <item m="1" x="3517"/>
        <item m="1" x="2467"/>
        <item m="1" x="2195"/>
        <item m="1" x="2427"/>
        <item m="1" x="2661"/>
        <item m="1" x="2860"/>
        <item m="1" x="3290"/>
        <item m="1" x="3522"/>
        <item m="1" x="2028"/>
        <item m="1" x="2236"/>
        <item m="1" x="2477"/>
        <item m="1" x="2210"/>
        <item m="1" x="2443"/>
        <item m="1" x="1421"/>
        <item m="1" x="2871"/>
        <item m="1" x="3056"/>
        <item m="1" x="3302"/>
        <item m="1" x="1659"/>
        <item m="1" x="1566"/>
        <item m="1" x="2247"/>
        <item m="1" x="2492"/>
        <item m="1" x="2107"/>
        <item m="1" x="2333"/>
        <item m="1" x="2579"/>
        <item m="1" x="2777"/>
        <item m="1" x="2954"/>
        <item m="1" x="3178"/>
        <item m="1" x="3423"/>
        <item m="1" x="1956"/>
        <item m="1" x="2124"/>
        <item m="1" x="2352"/>
        <item m="1" x="2110"/>
        <item m="1" x="2337"/>
        <item m="1" x="2584"/>
        <item m="1" x="2783"/>
        <item m="1" x="2961"/>
        <item m="1" x="3189"/>
        <item m="1" x="3433"/>
        <item m="1" x="1962"/>
        <item m="1" x="2131"/>
        <item m="1" x="2358"/>
        <item m="1" x="2115"/>
        <item m="1" x="2340"/>
        <item m="1" x="2589"/>
        <item m="1" x="2789"/>
        <item m="1" x="2967"/>
        <item m="1" x="3196"/>
        <item m="1" x="3443"/>
        <item m="1" x="1968"/>
        <item m="1" x="2141"/>
        <item m="1" x="2366"/>
        <item m="1" x="2119"/>
        <item m="1" x="2347"/>
        <item m="1" x="2593"/>
        <item m="1" x="2793"/>
        <item m="1" x="2971"/>
        <item m="1" x="3202"/>
        <item m="1" x="3448"/>
        <item m="1" x="1972"/>
        <item m="1" x="2145"/>
        <item m="1" x="2125"/>
        <item m="1" x="2353"/>
        <item m="1" x="2596"/>
        <item m="1" x="2798"/>
        <item m="1" x="2976"/>
        <item m="1" x="3209"/>
        <item m="1" x="3456"/>
        <item m="1" x="1976"/>
        <item m="1" x="2152"/>
        <item m="1" x="2378"/>
        <item m="1" x="2133"/>
        <item m="1" x="2359"/>
        <item m="1" x="2603"/>
        <item m="1" x="2806"/>
        <item m="1" x="2985"/>
        <item m="1" x="3220"/>
        <item m="1" x="3465"/>
        <item m="1" x="1982"/>
        <item m="1" x="2164"/>
        <item m="1" x="2142"/>
        <item m="1" x="2368"/>
        <item m="1" x="2813"/>
        <item m="1" x="2991"/>
        <item m="1" x="3229"/>
        <item m="1" x="3473"/>
        <item m="1" x="1988"/>
        <item m="1" x="2175"/>
        <item m="1" x="2404"/>
        <item m="1" x="2146"/>
        <item m="1" x="2372"/>
        <item m="1" x="2614"/>
        <item m="1" x="2819"/>
        <item m="1" x="2997"/>
        <item m="1" x="3237"/>
        <item m="1" x="3482"/>
        <item m="1" x="1994"/>
        <item m="1" x="2182"/>
        <item m="1" x="2414"/>
        <item m="1" x="2154"/>
        <item m="1" x="2380"/>
        <item m="1" x="2618"/>
        <item m="1" x="2826"/>
        <item m="1" x="3004"/>
        <item m="1" x="3248"/>
        <item m="1" x="3488"/>
        <item m="1" x="1998"/>
        <item m="1" x="2191"/>
        <item m="1" x="2166"/>
        <item m="1" x="2394"/>
        <item m="1" x="2630"/>
        <item m="1" x="2833"/>
        <item m="1" x="3014"/>
        <item m="1" x="3260"/>
        <item m="1" x="3500"/>
        <item m="1" x="2010"/>
        <item m="1" x="2206"/>
        <item m="1" x="2438"/>
        <item m="1" x="2439"/>
        <item m="1" x="2670"/>
        <item m="1" x="2870"/>
        <item m="1" x="3054"/>
        <item m="1" x="3300"/>
        <item m="1" x="3531"/>
        <item m="1" x="2035"/>
        <item m="1" x="2245"/>
        <item m="1" x="2488"/>
        <item m="1" x="2698"/>
        <item m="1" x="2452"/>
        <item m="1" x="2677"/>
        <item m="1" x="2878"/>
        <item m="1" x="3064"/>
        <item m="1" x="3311"/>
        <item m="1" x="3539"/>
        <item m="1" x="2043"/>
        <item m="1" x="2257"/>
        <item m="1" x="2501"/>
        <item m="1" x="2707"/>
        <item m="1" x="2466"/>
        <item m="1" x="2685"/>
        <item m="1" x="2886"/>
        <item m="1" x="3073"/>
        <item m="1" x="3320"/>
        <item m="1" x="3545"/>
        <item m="1" x="2049"/>
        <item m="1" x="2715"/>
        <item m="1" x="2475"/>
        <item m="1" x="2690"/>
        <item m="1" x="2891"/>
        <item m="1" x="3078"/>
        <item m="1" x="3326"/>
        <item m="1" x="3552"/>
        <item m="1" x="2056"/>
        <item m="1" x="2268"/>
        <item m="1" x="2523"/>
        <item m="1" x="2720"/>
        <item m="1" x="2489"/>
        <item m="1" x="2700"/>
        <item m="1" x="2898"/>
        <item m="1" x="3086"/>
        <item m="1" x="3335"/>
        <item m="1" x="2065"/>
        <item m="1" x="2277"/>
        <item m="1" x="2532"/>
        <item m="1" x="2727"/>
        <item m="1" x="2502"/>
        <item m="1" x="2708"/>
        <item m="1" x="2904"/>
        <item m="1" x="3095"/>
        <item m="1" x="3345"/>
        <item m="1" x="3567"/>
        <item m="1" x="2070"/>
        <item m="1" x="2287"/>
        <item m="1" x="2539"/>
        <item m="1" x="1436"/>
        <item m="1" x="2512"/>
        <item m="1" x="2909"/>
        <item m="1" x="3102"/>
        <item m="1" x="3350"/>
        <item m="1" x="3572"/>
        <item m="1" x="2074"/>
        <item m="1" x="2294"/>
        <item m="1" x="2545"/>
        <item m="1" x="2743"/>
        <item m="1" x="2524"/>
        <item m="1" x="2721"/>
        <item m="1" x="2913"/>
        <item m="1" x="3109"/>
        <item m="1" x="3355"/>
        <item m="1" x="2077"/>
        <item m="1" x="2299"/>
        <item m="1" x="2548"/>
        <item m="1" x="2746"/>
        <item m="1" x="2533"/>
        <item m="1" x="2728"/>
        <item m="1" x="2917"/>
        <item m="1" x="3364"/>
        <item m="1" x="3583"/>
        <item m="1" x="2084"/>
        <item m="1" x="2307"/>
        <item m="1" x="2555"/>
        <item m="1" x="2754"/>
        <item m="1" x="2540"/>
        <item m="1" x="2737"/>
        <item m="1" x="2923"/>
        <item m="1" x="3123"/>
        <item m="1" x="2089"/>
        <item m="1" x="2313"/>
        <item m="1" x="2562"/>
        <item m="1" x="2761"/>
        <item m="1" x="2392"/>
        <item m="1" x="2629"/>
        <item m="1" x="2832"/>
        <item m="1" x="3011"/>
        <item m="1" x="3257"/>
        <item m="1" x="3497"/>
        <item m="1" x="2006"/>
        <item m="1" x="2201"/>
        <item m="1" x="2434"/>
        <item m="1" x="2667"/>
        <item m="1" x="2402"/>
        <item m="1" x="2639"/>
        <item m="1" x="2843"/>
        <item m="1" x="2648"/>
        <item m="1" x="2851"/>
        <item m="1" x="3031"/>
        <item m="1" x="2411"/>
        <item m="1" x="2646"/>
        <item m="1" x="2850"/>
        <item m="1" x="1502"/>
        <item m="1" x="1711"/>
        <item m="1" x="1730"/>
        <item m="1" x="3486"/>
        <item m="1" x="2187"/>
        <item m="1" x="2421"/>
        <item m="1" x="2657"/>
        <item m="1" x="2858"/>
        <item m="1" x="3040"/>
        <item m="1" x="3286"/>
        <item m="1" x="3519"/>
        <item m="1" x="3258"/>
        <item m="1" x="3498"/>
        <item m="1" x="2007"/>
        <item m="1" x="2202"/>
        <item m="1" x="2435"/>
        <item m="1" x="2668"/>
        <item m="1" x="2867"/>
        <item m="1" x="3052"/>
        <item m="1" x="3296"/>
        <item m="1" x="3527"/>
        <item m="1" x="3270"/>
        <item m="1" x="3509"/>
        <item m="1" x="2017"/>
        <item m="1" x="2215"/>
        <item m="1" x="2675"/>
        <item m="1" x="2876"/>
        <item m="1" x="3062"/>
        <item m="1" x="3309"/>
        <item m="1" x="3538"/>
        <item m="1" x="3280"/>
        <item m="1" x="3516"/>
        <item m="1" x="2022"/>
        <item m="1" x="2225"/>
        <item m="1" x="2463"/>
        <item m="1" x="2884"/>
        <item m="1" x="3071"/>
        <item m="1" x="3319"/>
        <item m="1" x="3543"/>
        <item m="1" x="3288"/>
        <item m="1" x="3521"/>
        <item m="1" x="2027"/>
        <item m="1" x="2232"/>
        <item m="1" x="2472"/>
        <item m="1" x="2689"/>
        <item m="1" x="2889"/>
        <item m="1" x="3077"/>
        <item m="1" x="3325"/>
        <item m="1" x="3551"/>
        <item m="1" x="3298"/>
        <item m="1" x="3529"/>
        <item m="1" x="2034"/>
        <item m="1" x="2243"/>
        <item m="1" x="2486"/>
        <item m="1" x="2697"/>
        <item m="1" x="2896"/>
        <item m="1" x="3083"/>
        <item m="1" x="3333"/>
        <item m="1" x="3558"/>
        <item m="1" x="2041"/>
        <item m="1" x="2255"/>
        <item m="1" x="2499"/>
        <item m="1" x="2706"/>
        <item m="1" x="3094"/>
        <item m="1" x="3343"/>
        <item m="1" x="3566"/>
        <item m="1" x="3187"/>
        <item m="1" x="3432"/>
        <item m="1" x="1961"/>
        <item m="1" x="2130"/>
        <item m="1" x="2356"/>
        <item m="1" x="2600"/>
        <item m="1" x="2804"/>
        <item m="1" x="2983"/>
        <item m="1" x="3216"/>
        <item m="1" x="3461"/>
        <item m="1" x="3195"/>
        <item m="1" x="3442"/>
        <item m="1" x="1967"/>
        <item m="1" x="2139"/>
        <item m="1" x="2364"/>
        <item m="1" x="2608"/>
        <item m="1" x="2810"/>
        <item m="1" x="2989"/>
        <item m="1" x="3224"/>
        <item m="1" x="3469"/>
        <item m="1" x="3200"/>
        <item m="1" x="3447"/>
        <item m="1" x="1971"/>
        <item m="1" x="1447"/>
        <item m="1" x="994"/>
        <item m="1" x="2612"/>
        <item m="1" x="2817"/>
        <item m="1" x="2995"/>
        <item m="1" x="3234"/>
        <item m="1" x="3479"/>
        <item m="1" x="3207"/>
        <item m="1" x="3453"/>
        <item m="1" x="1974"/>
        <item m="1" x="2149"/>
        <item m="1" x="2376"/>
        <item m="1" x="2617"/>
        <item m="1" x="2824"/>
        <item m="1" x="3003"/>
        <item m="1" x="3242"/>
        <item m="1" x="3484"/>
        <item m="1" x="3218"/>
        <item m="1" x="3463"/>
        <item m="1" x="1515"/>
        <item m="1" x="2160"/>
        <item m="1" x="2389"/>
        <item m="1" x="2626"/>
        <item m="1" x="2830"/>
        <item m="1" x="3254"/>
        <item m="1" x="3494"/>
        <item m="1" x="3226"/>
        <item m="1" x="3471"/>
        <item m="1" x="1986"/>
        <item m="1" x="2171"/>
        <item m="1" x="2400"/>
        <item m="1" x="2637"/>
        <item m="1" x="2840"/>
        <item m="1" x="3020"/>
        <item m="1" x="3267"/>
        <item m="1" x="3506"/>
        <item m="1" x="3235"/>
        <item m="1" x="3480"/>
        <item m="1" x="1991"/>
        <item m="1" x="2179"/>
        <item m="1" x="2410"/>
        <item m="1" x="2645"/>
        <item m="1" x="2849"/>
        <item m="1" x="3030"/>
        <item m="1" x="3278"/>
        <item m="1" x="3514"/>
        <item m="1" x="3243"/>
        <item m="1" x="3485"/>
        <item m="1" x="1996"/>
        <item m="1" x="2186"/>
        <item m="1" x="2420"/>
        <item m="1" x="2656"/>
        <item m="1" x="2857"/>
        <item m="1" x="3039"/>
        <item m="1" x="3285"/>
        <item m="1" x="3518"/>
        <item m="1" x="3255"/>
        <item m="1" x="3495"/>
        <item m="1" x="2004"/>
        <item m="1" x="2199"/>
        <item m="1" x="2432"/>
        <item m="1" x="2666"/>
        <item m="1" x="2866"/>
        <item m="1" x="3051"/>
        <item m="1" x="3295"/>
        <item m="1" x="3526"/>
        <item m="1" x="3268"/>
        <item m="1" x="3507"/>
        <item m="1" x="2015"/>
        <item m="1" x="2214"/>
        <item m="1" x="2448"/>
        <item m="1" x="2674"/>
        <item m="1" x="2875"/>
        <item m="1" x="3060"/>
        <item m="1" x="3308"/>
        <item m="1" x="3537"/>
        <item m="1" x="3160"/>
        <item m="1" x="3407"/>
        <item m="1" x="1947"/>
        <item m="1" x="2336"/>
        <item m="1" x="2583"/>
        <item m="1" x="2782"/>
        <item m="1" x="2959"/>
        <item m="1" x="3184"/>
        <item m="1" x="3429"/>
        <item m="1" x="3167"/>
        <item m="1" x="3414"/>
        <item m="1" x="2587"/>
        <item m="1" x="2787"/>
        <item m="1" x="1386"/>
        <item m="1" x="3192"/>
        <item m="1" x="3439"/>
        <item m="1" x="3173"/>
        <item m="1" x="3419"/>
        <item m="1" x="1953"/>
        <item m="1" x="2118"/>
        <item m="1" x="2345"/>
        <item m="1" x="2591"/>
        <item m="1" x="2792"/>
        <item m="1" x="2969"/>
        <item m="1" x="3198"/>
        <item m="1" x="3445"/>
        <item m="1" x="3177"/>
        <item m="1" x="1955"/>
        <item m="1" x="2122"/>
        <item m="1" x="2349"/>
        <item m="1" x="2595"/>
        <item m="1" x="2796"/>
        <item m="1" x="2974"/>
        <item m="1" x="3205"/>
        <item m="1" x="3451"/>
        <item m="1" x="3186"/>
        <item m="1" x="3431"/>
        <item m="1" x="1960"/>
        <item m="1" x="2129"/>
        <item m="1" x="2599"/>
        <item m="1" x="2803"/>
        <item m="1" x="2981"/>
        <item m="1" x="3214"/>
        <item m="1" x="3459"/>
        <item m="1" x="3194"/>
        <item m="1" x="3441"/>
        <item m="1" x="1966"/>
        <item m="1" x="2138"/>
        <item m="1" x="2363"/>
        <item m="1" x="2607"/>
        <item m="1" x="2809"/>
        <item m="1" x="2988"/>
        <item m="1" x="768"/>
        <item m="1" x="3468"/>
        <item m="1" x="3199"/>
        <item m="1" x="3446"/>
        <item m="1" x="1970"/>
        <item m="1" x="2144"/>
        <item m="1" x="2371"/>
        <item m="1" x="2611"/>
        <item m="1" x="2816"/>
        <item m="1" x="2994"/>
        <item m="1" x="3477"/>
        <item m="1" x="3206"/>
        <item m="1" x="3452"/>
        <item m="1" x="1973"/>
        <item m="1" x="2148"/>
        <item m="1" x="2375"/>
        <item m="1" x="2823"/>
        <item m="1" x="3002"/>
        <item m="1" x="854"/>
        <item m="1" x="3483"/>
        <item m="1" x="3217"/>
        <item m="1" x="3462"/>
        <item m="1" x="1980"/>
        <item m="1" x="2159"/>
        <item m="1" x="2388"/>
        <item m="1" x="2625"/>
        <item m="1" x="2829"/>
        <item m="1" x="3010"/>
        <item m="1" x="1508"/>
        <item m="1" x="3493"/>
        <item m="1" x="3225"/>
        <item m="1" x="3470"/>
        <item m="1" x="1985"/>
        <item m="1" x="1456"/>
        <item m="1" x="2636"/>
        <item m="1" x="2839"/>
        <item m="1" x="3266"/>
        <item m="1" x="3505"/>
        <item m="1" x="3138"/>
        <item m="1" x="3387"/>
        <item m="1" x="3595"/>
        <item m="1" x="2097"/>
        <item m="1" x="2320"/>
        <item m="1" x="2568"/>
        <item m="1" x="2767"/>
        <item m="1" x="2944"/>
        <item m="1" x="3158"/>
        <item m="1" x="3145"/>
        <item m="1" x="3393"/>
        <item m="1" x="2101"/>
        <item m="1" x="2324"/>
        <item m="1" x="2570"/>
        <item m="1" x="2770"/>
        <item m="1" x="2947"/>
        <item m="1" x="3164"/>
        <item m="1" x="3411"/>
        <item m="1" x="3149"/>
        <item m="1" x="3398"/>
        <item m="1" x="1940"/>
        <item m="1" x="2327"/>
        <item m="1" x="2774"/>
        <item m="1" x="2951"/>
        <item m="1" x="3171"/>
        <item m="1" x="3417"/>
        <item m="1" x="3153"/>
        <item m="1" x="3403"/>
        <item m="1" x="1943"/>
        <item m="1" x="2105"/>
        <item m="1" x="2331"/>
        <item m="1" x="2577"/>
        <item m="1" x="2776"/>
        <item m="1" x="2952"/>
        <item m="1" x="3175"/>
        <item m="1" x="3421"/>
        <item m="1" x="3159"/>
        <item m="1" x="3406"/>
        <item m="1" x="1945"/>
        <item m="1" x="2108"/>
        <item m="1" x="2335"/>
        <item m="1" x="2582"/>
        <item m="1" x="2781"/>
        <item m="1" x="2957"/>
        <item m="1" x="3182"/>
        <item m="1" x="3427"/>
        <item m="1" x="3166"/>
        <item m="1" x="3413"/>
        <item m="1" x="2112"/>
        <item m="1" x="2586"/>
        <item m="1" x="2786"/>
        <item m="1" x="2965"/>
        <item m="1" x="3190"/>
        <item m="1" x="3437"/>
        <item m="1" x="3172"/>
        <item m="1" x="3418"/>
        <item m="1" x="1952"/>
        <item m="1" x="2117"/>
        <item m="1" x="2343"/>
        <item m="1" x="2590"/>
        <item m="1" x="2791"/>
        <item m="1" x="1739"/>
        <item m="1" x="3197"/>
        <item m="1" x="3444"/>
        <item m="1" x="3176"/>
        <item m="1" x="3422"/>
        <item m="1" x="1954"/>
        <item m="1" x="2121"/>
        <item m="1" x="2348"/>
        <item m="1" x="2594"/>
        <item m="1" x="2795"/>
        <item m="1" x="2973"/>
        <item m="1" x="3204"/>
        <item m="1" x="3450"/>
        <item m="1" x="3185"/>
        <item m="1" x="3430"/>
        <item m="1" x="1959"/>
        <item m="1" x="2128"/>
        <item m="1" x="2355"/>
        <item m="1" x="2598"/>
        <item m="1" x="2802"/>
        <item m="1" x="2980"/>
        <item m="1" x="3193"/>
        <item m="1" x="3440"/>
        <item m="1" x="1965"/>
        <item m="1" x="2137"/>
        <item m="1" x="2362"/>
        <item m="1" x="2606"/>
        <item m="1" x="2987"/>
        <item m="1" x="910"/>
        <item m="1" x="3111"/>
        <item m="1" x="3360"/>
        <item m="1" x="3578"/>
        <item m="1" x="2081"/>
        <item m="1" x="2302"/>
        <item m="1" x="2551"/>
        <item m="1" x="2749"/>
        <item m="1" x="2931"/>
        <item m="1" x="3135"/>
        <item m="1" x="3384"/>
        <item m="1" x="3118"/>
        <item m="1" x="3370"/>
        <item m="1" x="3585"/>
        <item m="1" x="2086"/>
        <item m="1" x="2309"/>
        <item m="1" x="2558"/>
        <item m="1" x="2757"/>
        <item m="1" x="2935"/>
        <item m="1" x="3143"/>
        <item m="1" x="3390"/>
        <item m="1" x="1775"/>
        <item m="1" x="3377"/>
        <item m="1" x="3589"/>
        <item m="1" x="2092"/>
        <item m="1" x="2314"/>
        <item m="1" x="2563"/>
        <item m="1" x="2763"/>
        <item m="1" x="3147"/>
        <item m="1" x="3132"/>
        <item m="1" x="3381"/>
        <item m="1" x="801"/>
        <item m="1" x="2094"/>
        <item m="1" x="2317"/>
        <item m="1" x="2565"/>
        <item m="1" x="1479"/>
        <item m="1" x="1748"/>
        <item m="1" x="3401"/>
        <item m="1" x="3137"/>
        <item m="1" x="3386"/>
        <item m="1" x="3594"/>
        <item m="1" x="2096"/>
        <item m="1" x="2319"/>
        <item m="1" x="2567"/>
        <item m="1" x="2943"/>
        <item m="1" x="3157"/>
        <item m="1" x="3405"/>
        <item m="1" x="3144"/>
        <item m="1" x="3392"/>
        <item m="1" x="3598"/>
        <item m="1" x="2100"/>
        <item m="1" x="2323"/>
        <item m="1" x="2569"/>
        <item m="1" x="2769"/>
        <item m="1" x="2946"/>
        <item m="1" x="3163"/>
        <item m="1" x="3409"/>
        <item m="1" x="3148"/>
        <item m="1" x="3397"/>
        <item m="1" x="1939"/>
        <item m="1" x="2102"/>
        <item m="1" x="2326"/>
        <item m="1" x="2573"/>
        <item m="1" x="2773"/>
        <item m="1" x="2949"/>
        <item m="1" x="3170"/>
        <item m="1" x="1439"/>
        <item m="1" x="3152"/>
        <item m="1" x="3402"/>
        <item m="1" x="1942"/>
        <item m="1" x="2104"/>
        <item m="1" x="2330"/>
        <item m="1" x="2576"/>
        <item m="1" x="2775"/>
        <item m="1" x="1420"/>
        <item m="1" x="1685"/>
        <item m="1" x="2581"/>
        <item m="1" x="2780"/>
        <item m="1" x="2956"/>
        <item m="1" x="3180"/>
        <item m="1" x="3426"/>
        <item m="1" x="3412"/>
        <item m="1" x="1949"/>
        <item m="1" x="2111"/>
        <item m="1" x="2338"/>
        <item m="1" x="1425"/>
        <item m="1" x="2785"/>
        <item m="1" x="2963"/>
        <item m="1" x="1771"/>
        <item m="1" x="3435"/>
        <item m="1" x="3329"/>
        <item m="1" x="3554"/>
        <item m="1" x="2058"/>
        <item m="1" x="2270"/>
        <item m="1" x="2914"/>
        <item m="1" x="3088"/>
        <item m="1" x="3339"/>
        <item m="1" x="2066"/>
        <item m="1" x="2279"/>
        <item m="1" x="2534"/>
        <item m="1" x="2730"/>
        <item m="1" x="2919"/>
        <item m="1" x="3116"/>
        <item m="1" x="3366"/>
        <item m="1" x="3098"/>
        <item m="1" x="3347"/>
        <item m="1" x="2289"/>
        <item m="1" x="2740"/>
        <item m="1" x="2924"/>
        <item m="1" x="3125"/>
        <item m="1" x="3375"/>
        <item m="1" x="3105"/>
        <item m="1" x="3351"/>
        <item m="1" x="3573"/>
        <item m="1" x="2075"/>
        <item m="1" x="2546"/>
        <item m="1" x="2927"/>
        <item m="1" x="3130"/>
        <item m="1" x="3380"/>
        <item m="1" x="1646"/>
        <item m="1" x="3359"/>
        <item m="1" x="3577"/>
        <item m="1" x="2080"/>
        <item m="1" x="2301"/>
        <item m="1" x="2550"/>
        <item m="1" x="2748"/>
        <item m="1" x="2930"/>
        <item m="1" x="3134"/>
        <item m="1" x="3383"/>
        <item m="1" x="3117"/>
        <item m="1" x="3369"/>
        <item m="1" x="2557"/>
        <item m="1" x="2756"/>
        <item m="1" x="2934"/>
        <item m="1" x="3141"/>
        <item m="1" x="3126"/>
        <item m="1" x="3376"/>
        <item m="1" x="3587"/>
        <item m="1" x="2090"/>
        <item m="1" x="2762"/>
        <item m="1" x="2939"/>
        <item m="1" x="3131"/>
        <item m="1" x="1541"/>
        <item m="1" x="3590"/>
        <item m="1" x="2093"/>
        <item m="1" x="2316"/>
        <item m="1" x="2765"/>
        <item m="1" x="1526"/>
        <item m="1" x="3136"/>
        <item m="1" x="3385"/>
        <item m="1" x="3593"/>
        <item m="1" x="2095"/>
        <item m="1" x="2766"/>
        <item m="1" x="3155"/>
        <item m="1" x="3404"/>
        <item m="1" x="3391"/>
        <item m="1" x="2099"/>
        <item m="1" x="2322"/>
        <item m="1" x="2945"/>
        <item m="1" x="3162"/>
        <item m="1" x="3044"/>
        <item m="1" x="2892"/>
        <item m="1" x="3079"/>
        <item m="1" x="3327"/>
        <item m="1" x="3055"/>
        <item m="1" x="3301"/>
        <item m="1" x="3532"/>
        <item m="1" x="2490"/>
        <item m="1" x="3336"/>
        <item m="1" x="3065"/>
        <item m="1" x="3312"/>
        <item m="1" x="2044"/>
        <item m="1" x="2258"/>
        <item m="1" x="2905"/>
        <item m="1" x="3074"/>
        <item m="1" x="2513"/>
        <item m="1" x="2269"/>
        <item x="625"/>
        <item m="1" x="2566"/>
        <item m="1" x="3150"/>
        <item m="1" x="2542"/>
        <item m="1" x="3346"/>
        <item m="1" x="3097"/>
        <item m="1" x="1506"/>
        <item m="1" x="1527"/>
        <item m="1" x="3103"/>
        <item m="1" x="2910"/>
        <item m="1" x="3561"/>
        <item m="1" x="3080"/>
        <item m="1" x="3146"/>
        <item m="1" x="1127"/>
        <item x="214"/>
        <item m="1" x="1840"/>
        <item m="1" x="3365"/>
        <item m="1" x="3396"/>
        <item m="1" x="1900"/>
        <item m="1" x="1128"/>
        <item m="1" x="2057"/>
        <item m="1" x="2318"/>
        <item m="1" x="2503"/>
        <item m="1" x="3328"/>
        <item m="1" x="3337"/>
        <item m="1" x="3560"/>
        <item m="1" x="2722"/>
        <item m="1" x="1407"/>
        <item m="1" x="1419"/>
        <item m="1" x="3597"/>
        <item m="1" x="2278"/>
        <item m="1" x="3129"/>
        <item m="1" x="2295"/>
        <item m="1" x="947"/>
        <item m="1" x="3546"/>
        <item m="1" x="2918"/>
        <item m="1" x="3358"/>
        <item m="1" x="3553"/>
        <item m="1" x="2899"/>
        <item m="1" x="3115"/>
        <item m="1" x="1100"/>
        <item m="1" x="2476"/>
        <item m="1" x="1595"/>
        <item m="1" x="2716"/>
        <item m="1" x="1884"/>
        <item m="1" x="2729"/>
        <item m="1" x="2308"/>
        <item m="1" x="3356"/>
        <item m="1" x="1672"/>
        <item m="1" x="1585"/>
        <item m="1" x="2525"/>
        <item m="1" x="1607"/>
        <item m="1" x="3104"/>
        <item m="1" x="1156"/>
        <item m="1" x="960"/>
        <item m="1" x="1745"/>
        <item m="1" x="990"/>
        <item m="1" x="2036"/>
        <item m="1" x="3165"/>
        <item m="1" x="2556"/>
        <item m="1" x="814"/>
        <item m="1" x="3247"/>
        <item m="1" x="3388"/>
        <item m="1" x="3140"/>
        <item m="1" x="2315"/>
        <item m="1" x="2188"/>
        <item m="1" x="2940"/>
        <item m="1" x="3321"/>
        <item m="1" x="2436"/>
        <item m="1" x="2755"/>
        <item m="1" x="2163"/>
        <item m="1" x="2422"/>
        <item m="1" x="2008"/>
        <item m="1" x="2050"/>
        <item m="1" x="3110"/>
        <item m="1" x="2262"/>
        <item m="1" x="2403"/>
        <item m="1" x="2181"/>
        <item m="1" x="3259"/>
        <item m="1" x="3382"/>
        <item m="1" x="3584"/>
        <item m="1" x="3367"/>
        <item m="1" x="2085"/>
        <item m="1" x="2933"/>
        <item m="1" x="1881"/>
        <item m="1" x="2929"/>
        <item m="1" x="2216"/>
        <item m="1" x="2450"/>
        <item m="1" x="2300"/>
        <item m="1" x="2078"/>
        <item m="1" x="3576"/>
        <item m="1" x="2549"/>
        <item m="1" x="3245"/>
        <item m="1" x="3357"/>
        <item m="1" x="3299"/>
        <item m="1" x="2018"/>
        <item m="1" x="3510"/>
        <item m="1" x="3053"/>
        <item m="1" x="2217"/>
        <item m="1" x="1616"/>
        <item m="1" x="1483"/>
        <item m="1" x="1617"/>
        <item m="1" x="2649"/>
        <item m="1" x="2869"/>
        <item m="1" x="2023"/>
        <item m="1" x="2464"/>
        <item m="1" x="2413"/>
        <item m="1" x="2487"/>
        <item m="1" x="2877"/>
        <item m="1" x="3310"/>
        <item m="1" x="2042"/>
        <item m="1" x="1531"/>
        <item m="1" x="2500"/>
        <item m="1" x="2203"/>
        <item m="1" x="1707"/>
        <item m="1" x="2474"/>
        <item m="1" x="2890"/>
        <item m="1" x="3540"/>
        <item m="1" x="3487"/>
        <item m="1" x="3530"/>
        <item m="1" x="3023"/>
        <item m="1" x="3043"/>
        <item m="1" x="2256"/>
        <item m="1" x="3559"/>
        <item m="1" x="3568"/>
        <item m="1" x="3399"/>
        <item m="1" x="2244"/>
        <item m="1" x="2233"/>
        <item m="1" x="3246"/>
        <item m="1" x="3289"/>
        <item m="1" x="3544"/>
        <item m="1" x="961"/>
        <item m="1" x="1330"/>
        <item m="1" x="1206"/>
        <item m="1" x="1486"/>
        <item m="1" x="2897"/>
        <item m="1" x="3063"/>
        <item m="1" x="2261"/>
        <item m="1" x="2473"/>
        <item m="1" x="1431"/>
        <item m="1" x="1975"/>
        <item m="1" x="2226"/>
        <item m="1" x="968"/>
        <item m="1" x="2276"/>
        <item m="1" x="3379"/>
        <item m="1" x="3087"/>
        <item m="1" x="3575"/>
        <item m="1" x="2288"/>
        <item m="1" x="3012"/>
        <item m="1" x="2227"/>
        <item m="1" x="2465"/>
        <item m="1" x="2357"/>
        <item m="1" x="2351"/>
        <item m="1" x="2390"/>
        <item m="1" x="1427"/>
        <item m="1" x="2797"/>
        <item m="1" x="2684"/>
        <item m="1" x="2172"/>
        <item m="1" x="2699"/>
        <item m="1" x="2246"/>
        <item m="1" x="1399"/>
        <item m="1" x="1587"/>
        <item m="1" x="1563"/>
        <item m="1" x="2885"/>
        <item m="1" x="2451"/>
        <item m="1" x="2174"/>
        <item m="1" x="2984"/>
        <item m="1" x="771"/>
        <item m="1" x="3499"/>
        <item m="1" x="772"/>
        <item m="1" x="1516"/>
        <item m="1" x="2676"/>
        <item m="1" x="2805"/>
        <item m="1" x="2064"/>
        <item m="1" x="2852"/>
        <item m="1" x="2190"/>
        <item m="1" x="1987"/>
        <item m="1" x="2522"/>
        <item m="1" x="1997"/>
        <item m="1" x="2541"/>
        <item m="1" x="2747"/>
        <item m="1" x="1992"/>
        <item m="1" x="3515"/>
        <item m="1" x="3032"/>
        <item m="1" x="2449"/>
        <item m="1" x="2151"/>
        <item m="1" x="2021"/>
        <item m="1" x="2738"/>
        <item m="1" x="2831"/>
        <item m="1" x="2996"/>
        <item m="1" x="1398"/>
        <item m="1" x="2189"/>
        <item m="1" x="3281"/>
        <item m="1" x="3481"/>
        <item m="1" x="1545"/>
        <item m="1" x="2975"/>
        <item m="1" x="3279"/>
        <item m="1" x="2647"/>
        <item m="1" x="806"/>
        <item m="1" x="807"/>
        <item m="1" x="2638"/>
        <item m="1" x="2412"/>
        <item m="1" x="2200"/>
        <item m="1" x="2173"/>
        <item m="1" x="2433"/>
        <item m="1" x="3269"/>
        <item m="1" x="2401"/>
        <item m="1" x="3508"/>
        <item m="1" x="3021"/>
        <item m="1" x="2150"/>
        <item m="1" x="2841"/>
        <item m="1" x="3072"/>
        <item m="1" x="2825"/>
        <item m="1" x="3208"/>
        <item m="1" x="2071"/>
        <item m="1" x="2224"/>
        <item m="1" x="2669"/>
        <item m="1" x="2601"/>
        <item m="1" x="3236"/>
        <item m="1" x="2162"/>
        <item m="1" x="1402"/>
        <item m="1" x="2033"/>
        <item m="1" x="2926"/>
        <item m="1" x="2231"/>
        <item m="1" x="2462"/>
        <item m="1" x="2437"/>
        <item m="1" x="1172"/>
        <item m="1" x="2391"/>
        <item m="1" x="2709"/>
        <item m="1" x="3520"/>
        <item m="1" x="2903"/>
        <item m="1" x="2714"/>
        <item m="1" x="3472"/>
        <item m="1" x="1632"/>
        <item m="1" x="2844"/>
        <item m="1" x="2423"/>
        <item m="1" x="2016"/>
        <item m="1" x="2485"/>
        <item m="1" x="1131"/>
        <item m="1" x="3570"/>
        <item m="1" x="3041"/>
        <item m="1" x="1411"/>
        <item m="1" x="1412"/>
        <item m="1" x="1413"/>
        <item m="1" x="860"/>
        <item m="1" x="3287"/>
        <item m="1" x="2204"/>
        <item m="1" x="3354"/>
        <item m="1" x="2859"/>
        <item m="1" x="2205"/>
        <item m="1" x="3454"/>
        <item m="1" x="2705"/>
        <item m="1" x="3244"/>
        <item m="1" x="2234"/>
        <item m="1" x="1265"/>
        <item m="1" x="1781"/>
        <item m="1" x="1489"/>
        <item m="1" x="2531"/>
        <item m="1" x="1780"/>
        <item m="1" x="1741"/>
        <item m="1" x="1440"/>
        <item m="1" x="1125"/>
        <item m="1" x="1561"/>
        <item m="1" x="2292"/>
        <item m="1" x="2140"/>
        <item m="1" x="3297"/>
        <item m="1" x="2696"/>
        <item m="1" x="3528"/>
        <item m="1" x="1597"/>
        <item m="1" x="2305"/>
        <item m="1" x="936"/>
        <item m="1" x="2521"/>
        <item m="1" x="1391"/>
        <item m="1" x="3363"/>
        <item m="1" x="1740"/>
        <item m="1" x="2511"/>
        <item m="1" x="3565"/>
        <item m="1" x="2734"/>
        <item m="1" x="1981"/>
        <item m="1" x="2298"/>
        <item m="1" x="2069"/>
        <item m="1" x="3334"/>
        <item m="1" x="3464"/>
        <item m="1" x="1504"/>
        <item m="1" x="2063"/>
        <item m="1" x="2530"/>
        <item m="1" x="3093"/>
        <item m="1" x="2365"/>
        <item m="1" x="2811"/>
        <item m="1" x="3219"/>
        <item m="1" x="2275"/>
        <item m="1" x="2726"/>
        <item m="1" x="3342"/>
        <item m="1" x="1542"/>
        <item m="1" x="1654"/>
        <item m="1" x="2925"/>
        <item m="1" x="2377"/>
        <item m="1" x="1604"/>
        <item m="1" x="2658"/>
        <item m="1" x="2640"/>
        <item m="1" x="2560"/>
        <item m="1" x="1464"/>
        <item m="1" x="2544"/>
        <item m="1" x="2627"/>
        <item m="1" x="2285"/>
        <item m="1" x="1594"/>
        <item m="1" x="3256"/>
        <item m="1" x="2510"/>
        <item m="1" x="3122"/>
        <item m="1" x="2736"/>
        <item m="1" x="2922"/>
        <item m="1" x="3378"/>
        <item m="1" x="3114"/>
        <item m="1" x="3133"/>
        <item m="1" x="2868"/>
        <item m="1" x="2937"/>
        <item m="1" x="2554"/>
        <item m="1" x="2098"/>
        <item m="1" x="2928"/>
        <item m="1" x="1194"/>
        <item m="1" x="2572"/>
        <item m="1" x="1388"/>
        <item m="1" x="1433"/>
        <item m="1" x="2312"/>
        <item m="1" x="3128"/>
        <item m="1" x="2484"/>
        <item m="1" x="2161"/>
        <item m="1" x="2076"/>
        <item m="1" x="2123"/>
        <item m="1" x="3496"/>
        <item m="1" x="2564"/>
        <item m="1" x="2764"/>
        <item m="1" x="3139"/>
        <item m="1" x="2932"/>
        <item m="1" x="3049"/>
        <item m="1" x="1441"/>
        <item m="1" x="2321"/>
        <item m="1" x="2026"/>
        <item m="1" x="3591"/>
        <item m="1" x="1462"/>
        <item m="1" x="1110"/>
        <item m="1" x="3525"/>
        <item m="1" x="2240"/>
        <item m="1" x="2752"/>
        <item m="1" x="3535"/>
        <item m="1" x="3306"/>
        <item m="1" x="2460"/>
        <item m="1" x="2883"/>
        <item m="1" x="1021"/>
        <item m="1" x="3294"/>
        <item m="1" x="1546"/>
        <item m="1" x="2242"/>
        <item m="1" x="2751"/>
        <item m="1" x="1410"/>
        <item m="1" x="2745"/>
        <item m="1" x="3069"/>
        <item m="1" x="3085"/>
        <item m="1" x="3395"/>
        <item m="1" x="1393"/>
        <item m="1" x="2725"/>
        <item m="1" x="2711"/>
        <item m="1" x="1403"/>
        <item m="1" x="2507"/>
        <item m="1" x="3581"/>
        <item m="1" x="2266"/>
        <item m="1" x="2062"/>
        <item m="1" x="3107"/>
        <item m="1" x="2083"/>
        <item m="1" x="3100"/>
        <item m="1" x="1749"/>
        <item m="1" x="2888"/>
        <item m="1" x="2005"/>
        <item m="1" x="2040"/>
        <item m="1" x="1450"/>
        <item m="1" x="2483"/>
        <item m="1" x="1022"/>
        <item m="1" x="3596"/>
        <item m="1" x="3317"/>
        <item m="1" x="1539"/>
        <item m="1" x="2760"/>
        <item m="1" x="2528"/>
        <item m="1" x="928"/>
        <item m="1" x="2055"/>
        <item m="1" x="3564"/>
        <item m="1" x="1507"/>
        <item m="1" x="2543"/>
        <item m="1" x="2519"/>
        <item m="1" x="2741"/>
        <item m="1" x="2297"/>
        <item m="1" x="3557"/>
        <item m="1" x="3059"/>
        <item m="1" x="1627"/>
        <item m="1" x="3373"/>
        <item m="1" x="1499"/>
        <item m="1" x="3092"/>
        <item m="1" x="1887"/>
        <item m="1" x="1760"/>
        <item m="1" x="1851"/>
        <item m="1" x="2732"/>
        <item m="1" x="2758"/>
        <item m="1" x="2048"/>
        <item m="1" x="1475"/>
        <item m="1" x="1266"/>
        <item m="1" x="2723"/>
        <item m="1" x="2073"/>
        <item m="1" x="2771"/>
        <item m="1" x="1532"/>
        <item m="1" x="1667"/>
        <item m="1" x="2895"/>
        <item m="1" x="2718"/>
        <item m="1" x="2304"/>
        <item m="1" x="2311"/>
        <item m="1" x="1468"/>
        <item m="1" x="1428"/>
        <item m="1" x="1401"/>
        <item m="1" x="2704"/>
        <item m="1" x="2498"/>
        <item m="1" x="2902"/>
        <item m="1" x="1522"/>
        <item m="1" x="2032"/>
        <item m="1" x="2537"/>
        <item m="1" x="1389"/>
        <item m="1" x="3372"/>
        <item m="1" x="2921"/>
        <item m="1" x="3252"/>
        <item m="1" x="2283"/>
        <item m="1" x="2196"/>
        <item m="1" x="2683"/>
        <item m="1" x="1453"/>
        <item m="1" x="829"/>
        <item m="1" x="1495"/>
        <item m="1" x="1603"/>
        <item m="1" x="2496"/>
        <item m="1" x="2735"/>
        <item m="1" x="3120"/>
        <item m="1" x="2088"/>
        <item m="1" x="3018"/>
        <item m="1" x="1695"/>
        <item m="1" x="2671"/>
        <item m="1" x="2848"/>
        <item m="1" x="778"/>
        <item m="1" x="1586"/>
        <item m="1" x="1568"/>
        <item m="1" x="1408"/>
        <item m="1" x="2623"/>
        <item m="1" x="2644"/>
        <item m="1" x="2386"/>
        <item m="1" x="1175"/>
        <item m="1" x="2253"/>
        <item m="1" x="1493"/>
        <item m="1" x="2744"/>
        <item m="1" x="2693"/>
        <item m="1" x="2430"/>
        <item m="1" x="3124"/>
        <item m="1" x="1818"/>
        <item m="1" x="3037"/>
        <item m="1" x="1257"/>
        <item m="1" x="1424"/>
        <item m="1" x="1390"/>
        <item m="1" x="1611"/>
        <item m="1" x="3586"/>
        <item m="1" x="1706"/>
        <item m="1" x="3113"/>
        <item m="1" x="1856"/>
        <item m="1" x="1699"/>
        <item m="1" x="3046"/>
        <item m="1" x="1416"/>
        <item m="1" x="1544"/>
        <item m="1" x="2908"/>
        <item m="1" x="2742"/>
        <item m="1" x="3314"/>
        <item m="1" x="2046"/>
        <item m="1" x="819"/>
        <item m="1" x="2013"/>
        <item m="1" x="3542"/>
        <item m="1" x="2038"/>
        <item m="1" x="1519"/>
        <item m="1" x="1415"/>
        <item m="1" x="3580"/>
        <item m="1" x="1593"/>
        <item m="1" x="862"/>
        <item m="1" x="3292"/>
        <item m="1" x="1631"/>
        <item m="1" x="2673"/>
        <item m="1" x="2264"/>
        <item m="1" x="2880"/>
        <item m="1" x="3523"/>
        <item m="1" x="2446"/>
        <item m="1" x="1647"/>
        <item m="1" x="1574"/>
        <item m="1" x="2493"/>
        <item m="1" x="2680"/>
        <item m="1" x="2053"/>
        <item m="1" x="3362"/>
        <item m="1" x="1482"/>
        <item m="1" x="1471"/>
        <item m="1" x="3331"/>
        <item m="1" x="2381"/>
        <item m="1" x="2635"/>
        <item m="1" x="2516"/>
        <item m="1" x="3211"/>
        <item m="1" x="952"/>
        <item m="1" x="970"/>
        <item m="1" x="1984"/>
        <item m="1" x="2864"/>
        <item m="1" x="3008"/>
        <item m="1" x="3549"/>
        <item m="1" x="3466"/>
        <item m="1" x="3323"/>
        <item m="1" x="2471"/>
        <item m="1" x="1481"/>
        <item m="1" x="2710"/>
        <item m="1" x="2167"/>
        <item m="1" x="3502"/>
        <item m="1" x="1553"/>
        <item m="1" x="1555"/>
        <item m="1" x="1551"/>
        <item m="1" x="1560"/>
        <item m="1" x="1613"/>
        <item m="1" x="1550"/>
        <item m="1" x="1557"/>
        <item m="1" x="2505"/>
        <item m="1" x="2481"/>
        <item m="1" x="1932"/>
        <item m="1" x="1552"/>
        <item m="1" x="2750"/>
        <item m="1" x="1558"/>
        <item m="1" x="1559"/>
        <item m="1" x="1668"/>
        <item m="1" x="2642"/>
        <item m="1" x="1556"/>
        <item m="1" x="2846"/>
        <item m="1" x="2768"/>
        <item m="1" x="3081"/>
        <item m="1" x="2650"/>
        <item m="1" x="1554"/>
        <item m="1" x="2821"/>
        <item m="1" x="2416"/>
        <item m="1" x="2664"/>
        <item m="1" x="2856"/>
        <item m="1" x="2457"/>
        <item m="1" x="3223"/>
        <item m="1" x="2409"/>
        <item m="1" x="3006"/>
        <item m="1" x="3504"/>
        <item m="1" x="1734"/>
        <item m="1" x="1422"/>
        <item m="1" x="1376"/>
        <item m="1" x="2631"/>
        <item m="1" x="1470"/>
        <item m="1" x="1446"/>
        <item m="1" x="1747"/>
        <item m="1" x="2861"/>
        <item m="1" x="1474"/>
        <item m="1" x="1409"/>
        <item m="1" x="1763"/>
        <item m="1" x="2383"/>
        <item m="1" x="3025"/>
        <item m="1" x="1598"/>
        <item m="1" x="1467"/>
        <item m="1" x="1476"/>
        <item m="1" x="1492"/>
        <item m="1" x="1461"/>
        <item m="1" x="1418"/>
        <item m="1" x="1722"/>
        <item m="1" x="1759"/>
        <item m="1" x="1571"/>
        <item m="1" x="3273"/>
        <item m="1" x="3240"/>
        <item m="1" x="3034"/>
        <item m="1" x="1405"/>
        <item m="1" x="2678"/>
        <item m="1" x="3250"/>
        <item m="1" x="1657"/>
        <item m="1" x="2916"/>
        <item m="1" x="1487"/>
        <item m="1" x="832"/>
        <item m="1" x="2395"/>
        <item m="1" x="2425"/>
        <item m="1" x="1417"/>
        <item m="1" x="1810"/>
        <item m="1" x="2208"/>
        <item m="1" x="1669"/>
        <item m="1" x="1702"/>
        <item m="1" x="2281"/>
        <item m="1" x="1853"/>
        <item m="1" x="2652"/>
        <item m="1" x="2249"/>
        <item m="1" x="3475"/>
        <item m="1" x="1523"/>
        <item m="1" x="2801"/>
        <item m="1" x="2731"/>
        <item m="1" x="2692"/>
        <item m="1" x="2872"/>
        <item m="1" x="845"/>
        <item m="1" x="1404"/>
        <item m="1" x="1157"/>
        <item m="1" x="3028"/>
        <item m="1" x="1696"/>
        <item m="1" x="1205"/>
        <item m="1" x="3283"/>
        <item m="1" x="3263"/>
        <item m="1" x="2273"/>
        <item m="1" x="1663"/>
        <item m="1" x="2660"/>
        <item m="1" x="2397"/>
        <item m="1" x="1671"/>
        <item m="1" x="1449"/>
        <item m="1" x="1455"/>
        <item m="1" x="1147"/>
        <item m="1" x="1477"/>
        <item m="1" x="1708"/>
        <item m="1" x="1378"/>
        <item m="1" x="2574"/>
        <item m="1" x="1529"/>
        <item m="1" x="1111"/>
        <item m="1" x="2029"/>
        <item m="1" x="2037"/>
        <item m="1" x="3424"/>
        <item m="1" x="3458"/>
        <item m="1" x="2454"/>
        <item m="1" x="1465"/>
        <item m="1" x="3016"/>
        <item m="1" x="2441"/>
        <item m="1" x="1658"/>
        <item m="1" x="2713"/>
        <item m="1" x="2778"/>
        <item m="1" x="2000"/>
        <item m="1" x="904"/>
        <item m="1" x="3490"/>
        <item m="1" x="1925"/>
        <item m="1" x="2132"/>
        <item m="1" x="2978"/>
        <item m="1" x="3000"/>
        <item m="1" x="2341"/>
        <item m="1" x="2193"/>
        <item m="1" x="1382"/>
        <item m="1" x="2602"/>
        <item m="1" x="1451"/>
        <item m="1" x="2367"/>
        <item m="1" x="2334"/>
        <item m="1" x="2784"/>
        <item m="1" x="2478"/>
        <item m="1" x="3533"/>
        <item m="1" x="2580"/>
        <item m="1" x="1442"/>
        <item m="1" x="2962"/>
        <item m="1" x="1460"/>
        <item m="1" x="2838"/>
        <item m="1" x="2291"/>
        <item m="1" x="2248"/>
        <item m="1" x="2835"/>
        <item m="1" x="3434"/>
        <item m="1" x="1387"/>
        <item m="1" x="1392"/>
        <item m="1" x="1395"/>
        <item m="1" x="1396"/>
        <item m="1" x="1397"/>
        <item m="1" x="967"/>
        <item x="18"/>
        <item m="1" x="844"/>
        <item x="20"/>
        <item x="74"/>
        <item x="93"/>
        <item x="94"/>
        <item m="1" x="1414"/>
        <item m="1" x="1423"/>
        <item m="1" x="1426"/>
        <item m="1" x="1432"/>
        <item m="1" x="1435"/>
        <item m="1" x="1437"/>
        <item m="1" x="1438"/>
        <item m="1" x="1394"/>
        <item m="1" x="1400"/>
        <item m="1" x="1406"/>
        <item m="1" x="1429"/>
        <item m="1" x="1430"/>
        <item m="1" x="1434"/>
        <item m="1" x="1443"/>
        <item m="1" x="1444"/>
        <item m="1" x="1445"/>
        <item m="1" x="1448"/>
        <item m="1" x="1452"/>
        <item m="1" x="1454"/>
        <item m="1" x="1457"/>
        <item m="1" x="1458"/>
        <item m="1" x="1459"/>
        <item m="1" x="1463"/>
        <item m="1" x="1466"/>
        <item m="1" x="1469"/>
        <item m="1" x="1472"/>
        <item m="1" x="1473"/>
        <item m="1" x="1478"/>
        <item m="1" x="785"/>
        <item m="1" x="1480"/>
        <item m="1" x="1484"/>
        <item m="1" x="1485"/>
        <item m="1" x="1488"/>
        <item m="1" x="1490"/>
        <item m="1" x="1491"/>
        <item m="1" x="1494"/>
        <item m="1" x="1496"/>
        <item m="1" x="1497"/>
        <item m="1" x="1498"/>
        <item m="1" x="1500"/>
        <item m="1" x="1501"/>
        <item m="1" x="932"/>
        <item m="1" x="1503"/>
        <item m="1" x="1505"/>
        <item m="1" x="1509"/>
        <item m="1" x="1239"/>
        <item m="1" x="1510"/>
        <item m="1" x="1511"/>
        <item m="1" x="1512"/>
        <item m="1" x="1513"/>
        <item m="1" x="1514"/>
        <item m="1" x="1517"/>
        <item m="1" x="1518"/>
        <item m="1" x="1520"/>
        <item m="1" x="1521"/>
        <item m="1" x="1074"/>
        <item m="1" x="1524"/>
        <item m="1" x="1525"/>
        <item m="1" x="1528"/>
        <item m="1" x="1530"/>
        <item m="1" x="1533"/>
        <item m="1" x="1534"/>
        <item m="1" x="1535"/>
        <item m="1" x="1536"/>
        <item m="1" x="1537"/>
        <item m="1" x="1538"/>
        <item m="1" x="1540"/>
        <item m="1" x="1543"/>
        <item m="1" x="1547"/>
        <item m="1" x="1548"/>
        <item m="1" x="1549"/>
        <item m="1" x="1562"/>
        <item m="1" x="1564"/>
        <item m="1" x="1565"/>
        <item m="1" x="1567"/>
        <item m="1" x="1569"/>
        <item m="1" x="1570"/>
        <item m="1" x="773"/>
        <item m="1" x="763"/>
        <item m="1" x="1572"/>
        <item m="1" x="957"/>
        <item m="1" x="1573"/>
        <item x="202"/>
        <item x="110"/>
        <item x="33"/>
        <item x="178"/>
        <item x="135"/>
        <item m="1" x="774"/>
        <item m="1" x="1575"/>
        <item m="1" x="1576"/>
        <item m="1" x="1577"/>
        <item m="1" x="1578"/>
        <item m="1" x="1579"/>
        <item m="1" x="1580"/>
        <item m="1" x="1581"/>
        <item m="1" x="1582"/>
        <item m="1" x="1583"/>
        <item m="1" x="1584"/>
        <item m="1" x="1588"/>
        <item m="1" x="1589"/>
        <item m="1" x="1590"/>
        <item m="1" x="1591"/>
        <item m="1" x="1592"/>
        <item m="1" x="1596"/>
        <item m="1" x="1103"/>
        <item m="1" x="870"/>
        <item m="1" x="1599"/>
        <item m="1" x="1600"/>
        <item m="1" x="1601"/>
        <item m="1" x="1602"/>
        <item m="1" x="1605"/>
        <item m="1" x="1606"/>
        <item m="1" x="1608"/>
        <item x="405"/>
        <item m="1" x="1609"/>
        <item m="1" x="795"/>
        <item m="1" x="875"/>
        <item m="1" x="1610"/>
        <item m="1" x="1612"/>
        <item m="1" x="1614"/>
        <item m="1" x="1615"/>
        <item m="1" x="1618"/>
        <item m="1" x="1619"/>
        <item x="231"/>
        <item m="1" x="1273"/>
        <item m="1" x="1620"/>
        <item m="1" x="1621"/>
        <item m="1" x="1622"/>
        <item m="1" x="1623"/>
        <item m="1" x="1624"/>
        <item m="1" x="1625"/>
        <item m="1" x="1626"/>
        <item m="1" x="1107"/>
        <item m="1" x="1106"/>
        <item m="1" x="1628"/>
        <item m="1" x="1629"/>
        <item m="1" x="1630"/>
        <item m="1" x="1105"/>
        <item m="1" x="1044"/>
        <item m="1" x="1633"/>
        <item m="1" x="1634"/>
        <item m="1" x="1635"/>
        <item m="1" x="1636"/>
        <item m="1" x="1272"/>
        <item m="1" x="1637"/>
        <item m="1" x="1638"/>
        <item m="1" x="1639"/>
        <item m="1" x="1640"/>
        <item m="1" x="1641"/>
        <item m="1" x="764"/>
        <item m="1" x="766"/>
        <item m="1" x="1642"/>
        <item m="1" x="1296"/>
        <item m="1" x="1643"/>
        <item m="1" x="1203"/>
        <item m="1" x="1644"/>
        <item m="1" x="1645"/>
        <item m="1" x="1648"/>
        <item m="1" x="1649"/>
        <item m="1" x="1200"/>
        <item m="1" x="1650"/>
        <item m="1" x="1651"/>
        <item m="1" x="1652"/>
        <item m="1" x="1653"/>
        <item m="1" x="1655"/>
        <item m="1" x="1656"/>
        <item m="1" x="1660"/>
        <item m="1" x="808"/>
        <item m="1" x="1661"/>
        <item m="1" x="1662"/>
        <item m="1" x="846"/>
        <item m="1" x="1664"/>
        <item m="1" x="1665"/>
        <item m="1" x="1666"/>
        <item m="1" x="978"/>
        <item m="1" x="1670"/>
        <item m="1" x="1673"/>
        <item m="1" x="1674"/>
        <item m="1" x="1675"/>
        <item m="1" x="1676"/>
        <item x="267"/>
        <item m="1" x="1677"/>
        <item m="1" x="1678"/>
        <item m="1" x="1679"/>
        <item m="1" x="1680"/>
        <item m="1" x="1681"/>
        <item m="1" x="1682"/>
        <item m="1" x="1683"/>
        <item m="1" x="1684"/>
        <item m="1" x="1686"/>
        <item m="1" x="1687"/>
        <item m="1" x="1688"/>
        <item m="1" x="856"/>
        <item m="1" x="1689"/>
        <item m="1" x="1690"/>
        <item m="1" x="1294"/>
        <item m="1" x="1691"/>
        <item m="1" x="1692"/>
        <item x="13"/>
        <item x="185"/>
        <item m="1" x="1693"/>
        <item m="1" x="1087"/>
        <item m="1" x="985"/>
        <item m="1" x="1694"/>
        <item m="1" x="1697"/>
        <item m="1" x="1698"/>
        <item m="1" x="1055"/>
        <item m="1" x="1700"/>
        <item m="1" x="979"/>
        <item m="1" x="1701"/>
        <item x="134"/>
        <item x="62"/>
        <item m="1" x="1703"/>
        <item m="1" x="1704"/>
        <item m="1" x="823"/>
        <item m="1" x="805"/>
        <item m="1" x="1705"/>
        <item m="1" x="1709"/>
        <item m="1" x="1710"/>
        <item m="1" x="1712"/>
        <item m="1" x="1713"/>
        <item m="1" x="1714"/>
        <item m="1" x="1715"/>
        <item m="1" x="852"/>
        <item m="1" x="886"/>
        <item m="1" x="1716"/>
        <item m="1" x="1717"/>
        <item m="1" x="1013"/>
        <item m="1" x="1718"/>
        <item m="1" x="1719"/>
        <item m="1" x="1720"/>
        <item m="1" x="1721"/>
        <item m="1" x="1723"/>
        <item m="1" x="1724"/>
        <item m="1" x="1088"/>
        <item m="1" x="1725"/>
        <item x="11"/>
        <item m="1" x="1726"/>
        <item m="1" x="1727"/>
        <item m="1" x="917"/>
        <item m="1" x="1728"/>
        <item m="1" x="1729"/>
        <item m="1" x="1731"/>
        <item m="1" x="1732"/>
        <item m="1" x="1733"/>
        <item m="1" x="1735"/>
        <item m="1" x="1736"/>
        <item m="1" x="1737"/>
        <item m="1" x="1738"/>
        <item m="1" x="1308"/>
        <item x="157"/>
        <item m="1" x="1742"/>
        <item m="1" x="1743"/>
        <item m="1" x="1744"/>
        <item m="1" x="1746"/>
        <item x="174"/>
        <item x="96"/>
        <item m="1" x="890"/>
        <item m="1" x="1750"/>
        <item m="1" x="1751"/>
        <item m="1" x="1752"/>
        <item m="1" x="950"/>
        <item m="1" x="1753"/>
        <item m="1" x="1754"/>
        <item m="1" x="1755"/>
        <item m="1" x="1756"/>
        <item m="1" x="1757"/>
        <item m="1" x="1758"/>
        <item m="1" x="1761"/>
        <item m="1" x="1762"/>
        <item m="1" x="1764"/>
        <item m="1" x="1765"/>
        <item m="1" x="867"/>
        <item m="1" x="1766"/>
        <item m="1" x="825"/>
        <item m="1" x="1767"/>
        <item m="1" x="1768"/>
        <item x="184"/>
        <item m="1" x="1769"/>
        <item m="1" x="927"/>
        <item m="1" x="1770"/>
        <item m="1" x="841"/>
        <item m="1" x="1772"/>
        <item m="1" x="1773"/>
        <item m="1" x="1774"/>
        <item m="1" x="1776"/>
        <item x="253"/>
        <item x="244"/>
        <item m="1" x="1777"/>
        <item m="1" x="1778"/>
        <item m="1" x="1779"/>
        <item m="1" x="1782"/>
        <item m="1" x="1783"/>
        <item m="1" x="1784"/>
        <item m="1" x="1785"/>
        <item m="1" x="1786"/>
        <item m="1" x="1076"/>
        <item m="1" x="944"/>
        <item x="153"/>
        <item m="1" x="1787"/>
        <item m="1" x="1788"/>
        <item m="1" x="1789"/>
        <item m="1" x="1104"/>
        <item m="1" x="1790"/>
        <item m="1" x="1177"/>
        <item m="1" x="1791"/>
        <item m="1" x="1792"/>
        <item m="1" x="1793"/>
        <item m="1" x="1794"/>
        <item m="1" x="1795"/>
        <item m="1" x="1796"/>
        <item m="1" x="1797"/>
        <item m="1" x="1798"/>
        <item m="1" x="905"/>
        <item m="1" x="931"/>
        <item m="1" x="906"/>
        <item m="1" x="838"/>
        <item m="1" x="912"/>
        <item m="1" x="1799"/>
        <item m="1" x="1385"/>
        <item m="1" x="1800"/>
        <item m="1" x="1801"/>
        <item m="1" x="1802"/>
        <item m="1" x="1803"/>
        <item m="1" x="1804"/>
        <item m="1" x="1805"/>
        <item m="1" x="948"/>
        <item m="1" x="1806"/>
        <item m="1" x="1807"/>
        <item m="1" x="1808"/>
        <item m="1" x="987"/>
        <item m="1" x="1809"/>
        <item m="1" x="809"/>
        <item m="1" x="1811"/>
        <item m="1" x="802"/>
        <item m="1" x="1812"/>
        <item m="1" x="1813"/>
        <item m="1" x="1814"/>
        <item m="1" x="1815"/>
        <item m="1" x="1816"/>
        <item m="1" x="1817"/>
        <item m="1" x="1061"/>
        <item m="1" x="1066"/>
        <item m="1" x="1819"/>
        <item m="1" x="1820"/>
        <item m="1" x="1821"/>
        <item m="1" x="1822"/>
        <item m="1" x="1356"/>
        <item m="1" x="1823"/>
        <item m="1" x="1824"/>
        <item m="1" x="895"/>
        <item m="1" x="901"/>
        <item m="1" x="871"/>
        <item m="1" x="1825"/>
        <item m="1" x="1826"/>
        <item m="1" x="1827"/>
        <item m="1" x="1828"/>
        <item m="1" x="1115"/>
        <item m="1" x="1829"/>
        <item m="1" x="1830"/>
        <item m="1" x="1065"/>
        <item m="1" x="913"/>
        <item m="1" x="1831"/>
        <item m="1" x="1832"/>
        <item m="1" x="1833"/>
        <item m="1" x="1068"/>
        <item m="1" x="874"/>
        <item m="1" x="1834"/>
        <item m="1" x="1835"/>
        <item m="1" x="777"/>
        <item m="1" x="1836"/>
        <item m="1" x="1837"/>
        <item m="1" x="1838"/>
        <item m="1" x="1058"/>
        <item m="1" x="986"/>
        <item m="1" x="1839"/>
        <item m="1" x="1841"/>
        <item m="1" x="779"/>
        <item m="1" x="894"/>
        <item m="1" x="1842"/>
        <item m="1" x="1843"/>
        <item m="1" x="767"/>
        <item m="1" x="1844"/>
        <item m="1" x="1845"/>
        <item m="1" x="1846"/>
        <item m="1" x="1847"/>
        <item m="1" x="1067"/>
        <item m="1" x="1848"/>
        <item m="1" x="937"/>
        <item m="1" x="1849"/>
        <item m="1" x="1850"/>
        <item m="1" x="817"/>
        <item m="1" x="1852"/>
        <item m="1" x="813"/>
        <item m="1" x="1854"/>
        <item m="1" x="1855"/>
        <item m="1" x="1857"/>
        <item m="1" x="868"/>
        <item m="1" x="1859"/>
        <item m="1" x="1860"/>
        <item m="1" x="885"/>
        <item m="1" x="1861"/>
        <item x="279"/>
        <item m="1" x="1007"/>
        <item m="1" x="1368"/>
        <item m="1" x="876"/>
        <item m="1" x="877"/>
        <item m="1" x="863"/>
        <item m="1" x="883"/>
        <item m="1" x="884"/>
        <item m="1" x="1029"/>
        <item m="1" x="1369"/>
        <item m="1" x="1262"/>
        <item m="1" x="1862"/>
        <item x="107"/>
        <item m="1" x="1863"/>
        <item m="1" x="880"/>
        <item m="1" x="1864"/>
        <item m="1" x="1865"/>
        <item m="1" x="1866"/>
        <item m="1" x="1867"/>
        <item m="1" x="1868"/>
        <item m="1" x="765"/>
        <item m="1" x="1869"/>
        <item m="1" x="996"/>
        <item m="1" x="1870"/>
        <item x="301"/>
        <item m="1" x="1871"/>
        <item m="1" x="971"/>
        <item m="1" x="1872"/>
        <item m="1" x="899"/>
        <item m="1" x="1873"/>
        <item m="1" x="1874"/>
        <item m="1" x="1875"/>
        <item m="1" x="872"/>
        <item m="1" x="1876"/>
        <item m="1" x="1877"/>
        <item m="1" x="878"/>
        <item m="1" x="1878"/>
        <item m="1" x="1879"/>
        <item m="1" x="1880"/>
        <item m="1" x="1015"/>
        <item m="1" x="1882"/>
        <item m="1" x="1883"/>
        <item m="1" x="1885"/>
        <item m="1" x="873"/>
        <item m="1" x="1886"/>
        <item x="268"/>
        <item x="271"/>
        <item m="1" x="1053"/>
        <item m="1" x="1063"/>
        <item m="1" x="842"/>
        <item m="1" x="1888"/>
        <item m="1" x="1889"/>
        <item m="1" x="1086"/>
        <item m="1" x="1890"/>
        <item m="1" x="1891"/>
        <item m="1" x="1892"/>
        <item m="1" x="1893"/>
        <item m="1" x="1894"/>
        <item m="1" x="1895"/>
        <item m="1" x="1896"/>
        <item m="1" x="1327"/>
        <item m="1" x="1897"/>
        <item m="1" x="1898"/>
        <item m="1" x="1231"/>
        <item m="1" x="1899"/>
        <item m="1" x="1101"/>
        <item m="1" x="941"/>
        <item m="1" x="1901"/>
        <item m="1" x="1085"/>
        <item m="1" x="1902"/>
        <item m="1" x="1903"/>
        <item m="1" x="1858"/>
        <item m="1" x="1004"/>
        <item m="1" x="1077"/>
        <item m="1" x="1113"/>
        <item m="1" x="1054"/>
        <item x="76"/>
        <item m="1" x="1904"/>
        <item m="1" x="1905"/>
        <item m="1" x="1906"/>
        <item m="1" x="1907"/>
        <item m="1" x="1908"/>
        <item m="1" x="1909"/>
        <item m="1" x="1910"/>
        <item m="1" x="1911"/>
        <item m="1" x="900"/>
        <item m="1" x="789"/>
        <item m="1" x="1051"/>
        <item m="1" x="1912"/>
        <item m="1" x="1913"/>
        <item m="1" x="1914"/>
        <item m="1" x="1915"/>
        <item m="1" x="1365"/>
        <item m="1" x="1332"/>
        <item m="1" x="1916"/>
        <item m="1" x="1917"/>
        <item x="291"/>
        <item m="1" x="1274"/>
        <item m="1" x="1918"/>
        <item m="1" x="1919"/>
        <item m="1" x="1920"/>
        <item m="1" x="1921"/>
        <item m="1" x="1922"/>
        <item m="1" x="1331"/>
        <item m="1" x="1923"/>
        <item m="1" x="1924"/>
        <item m="1" x="1050"/>
        <item m="1" x="1926"/>
        <item m="1" x="812"/>
        <item m="1" x="1927"/>
        <item m="1" x="1928"/>
        <item m="1" x="1176"/>
        <item m="1" x="1929"/>
        <item m="1" x="1930"/>
        <item m="1" x="1931"/>
        <item m="1" x="1933"/>
        <item m="1" x="1934"/>
        <item m="1" x="1935"/>
        <item m="1" x="954"/>
        <item m="1" x="775"/>
        <item m="1" x="793"/>
        <item m="1" x="1936"/>
        <item m="1" x="1155"/>
        <item m="1" x="1937"/>
        <item x="236"/>
        <item m="1" x="1938"/>
        <item m="1" x="1350"/>
        <item m="1" x="769"/>
        <item m="1" x="770"/>
        <item m="1" x="776"/>
        <item m="1" x="780"/>
        <item m="1" x="781"/>
        <item m="1" x="782"/>
        <item m="1" x="783"/>
        <item m="1" x="784"/>
        <item m="1" x="786"/>
        <item m="1" x="787"/>
        <item m="1" x="788"/>
        <item x="45"/>
        <item m="1" x="790"/>
        <item m="1" x="791"/>
        <item m="1" x="792"/>
        <item x="19"/>
        <item x="43"/>
        <item x="17"/>
        <item m="1" x="794"/>
        <item m="1" x="796"/>
        <item m="1" x="797"/>
        <item m="1" x="798"/>
        <item m="1" x="799"/>
        <item m="1" x="800"/>
        <item x="117"/>
        <item m="1" x="803"/>
        <item m="1" x="804"/>
        <item x="131"/>
        <item m="1" x="810"/>
        <item m="1" x="811"/>
        <item m="1" x="815"/>
        <item x="89"/>
        <item m="1" x="816"/>
        <item m="1" x="818"/>
        <item m="1" x="820"/>
        <item m="1" x="821"/>
        <item x="118"/>
        <item m="1" x="822"/>
        <item m="1" x="824"/>
        <item m="1" x="826"/>
        <item m="1" x="827"/>
        <item m="1" x="828"/>
        <item m="1" x="830"/>
        <item m="1" x="831"/>
        <item m="1" x="833"/>
        <item m="1" x="834"/>
        <item m="1" x="835"/>
        <item m="1" x="836"/>
        <item m="1" x="837"/>
        <item m="1" x="839"/>
        <item x="122"/>
        <item m="1" x="843"/>
        <item m="1" x="847"/>
        <item m="1" x="848"/>
        <item m="1" x="849"/>
        <item m="1" x="850"/>
        <item m="1" x="851"/>
        <item m="1" x="853"/>
        <item m="1" x="855"/>
        <item m="1" x="857"/>
        <item m="1" x="858"/>
        <item m="1" x="859"/>
        <item m="1" x="861"/>
        <item m="1" x="864"/>
        <item m="1" x="865"/>
        <item m="1" x="866"/>
        <item m="1" x="869"/>
        <item x="188"/>
        <item m="1" x="879"/>
        <item m="1" x="881"/>
        <item m="1" x="882"/>
        <item x="275"/>
        <item m="1" x="887"/>
        <item m="1" x="888"/>
        <item m="1" x="889"/>
        <item m="1" x="891"/>
        <item m="1" x="892"/>
        <item m="1" x="893"/>
        <item m="1" x="896"/>
        <item m="1" x="897"/>
        <item m="1" x="898"/>
        <item m="1" x="902"/>
        <item m="1" x="903"/>
        <item x="16"/>
        <item m="1" x="907"/>
        <item m="1" x="908"/>
        <item x="66"/>
        <item m="1" x="909"/>
        <item m="1" x="911"/>
        <item m="1" x="914"/>
        <item m="1" x="915"/>
        <item m="1" x="916"/>
        <item m="1" x="918"/>
        <item m="1" x="919"/>
        <item m="1" x="920"/>
        <item m="1" x="921"/>
        <item m="1" x="922"/>
        <item m="1" x="923"/>
        <item m="1" x="924"/>
        <item m="1" x="925"/>
        <item m="1" x="926"/>
        <item x="46"/>
        <item m="1" x="929"/>
        <item m="1" x="930"/>
        <item x="685"/>
        <item x="219"/>
        <item m="1" x="933"/>
        <item m="1" x="934"/>
        <item m="1" x="935"/>
        <item m="1" x="938"/>
        <item m="1" x="939"/>
        <item m="1" x="940"/>
        <item m="1" x="942"/>
        <item x="252"/>
        <item m="1" x="943"/>
        <item m="1" x="945"/>
        <item x="340"/>
        <item m="1" x="946"/>
        <item m="1" x="949"/>
        <item x="116"/>
        <item m="1" x="951"/>
        <item m="1" x="953"/>
        <item m="1" x="955"/>
        <item m="1" x="956"/>
        <item x="72"/>
        <item m="1" x="958"/>
        <item x="91"/>
        <item x="129"/>
        <item m="1" x="959"/>
        <item m="1" x="962"/>
        <item m="1" x="963"/>
        <item m="1" x="964"/>
        <item m="1" x="965"/>
        <item m="1" x="966"/>
        <item m="1" x="969"/>
        <item m="1" x="972"/>
        <item m="1" x="973"/>
        <item m="1" x="974"/>
        <item m="1" x="975"/>
        <item m="1" x="976"/>
        <item m="1" x="977"/>
        <item m="1" x="980"/>
        <item m="1" x="981"/>
        <item m="1" x="982"/>
        <item m="1" x="983"/>
        <item x="36"/>
        <item m="1" x="984"/>
        <item m="1" x="988"/>
        <item m="1" x="989"/>
        <item m="1" x="991"/>
        <item m="1" x="992"/>
        <item m="1" x="993"/>
        <item m="1" x="995"/>
        <item x="82"/>
        <item x="140"/>
        <item m="1" x="997"/>
        <item m="1" x="998"/>
        <item m="1" x="999"/>
        <item m="1" x="1000"/>
        <item x="79"/>
        <item m="1" x="1001"/>
        <item m="1" x="1002"/>
        <item m="1" x="1003"/>
        <item x="596"/>
        <item m="1" x="1005"/>
        <item m="1" x="1006"/>
        <item m="1" x="1008"/>
        <item m="1" x="1009"/>
        <item m="1" x="1010"/>
        <item m="1" x="1011"/>
        <item m="1" x="1012"/>
        <item x="130"/>
        <item m="1" x="1014"/>
        <item x="502"/>
        <item x="606"/>
        <item x="599"/>
        <item m="1" x="1016"/>
        <item m="1" x="1017"/>
        <item m="1" x="1018"/>
        <item x="311"/>
        <item m="1" x="1019"/>
        <item m="1" x="1020"/>
        <item m="1" x="1023"/>
        <item m="1" x="1024"/>
        <item x="61"/>
        <item x="65"/>
        <item m="1" x="1025"/>
        <item m="1" x="1026"/>
        <item m="1" x="1027"/>
        <item m="1" x="1028"/>
        <item x="379"/>
        <item m="1" x="1030"/>
        <item m="1" x="1031"/>
        <item m="1" x="1032"/>
        <item m="1" x="1033"/>
        <item m="1" x="1034"/>
        <item m="1" x="1035"/>
        <item m="1" x="1036"/>
        <item x="2"/>
        <item m="1" x="1037"/>
        <item m="1" x="1038"/>
        <item m="1" x="1039"/>
        <item m="1" x="1040"/>
        <item m="1" x="1041"/>
        <item m="1" x="1042"/>
        <item x="71"/>
        <item m="1" x="1043"/>
        <item m="1" x="1045"/>
        <item m="1" x="1046"/>
        <item m="1" x="1047"/>
        <item m="1" x="1048"/>
        <item m="1" x="1049"/>
        <item m="1" x="1052"/>
        <item x="37"/>
        <item x="68"/>
        <item x="39"/>
        <item x="276"/>
        <item m="1" x="1056"/>
        <item m="1" x="1057"/>
        <item m="1" x="1059"/>
        <item m="1" x="1060"/>
        <item m="1" x="1064"/>
        <item m="1" x="1069"/>
        <item m="1" x="1070"/>
        <item m="1" x="1071"/>
        <item m="1" x="1072"/>
        <item x="106"/>
        <item m="1" x="1062"/>
        <item m="1" x="1073"/>
        <item m="1" x="1075"/>
        <item x="121"/>
        <item x="105"/>
        <item m="1" x="1078"/>
        <item m="1" x="1079"/>
        <item m="1" x="1080"/>
        <item m="1" x="1081"/>
        <item m="1" x="1082"/>
        <item m="1" x="1083"/>
        <item m="1" x="1084"/>
        <item x="0"/>
        <item m="1" x="1089"/>
        <item m="1" x="1090"/>
        <item m="1" x="1091"/>
        <item x="145"/>
        <item m="1" x="1092"/>
        <item m="1" x="1093"/>
        <item m="1" x="1094"/>
        <item m="1" x="1095"/>
        <item x="218"/>
        <item m="1" x="1096"/>
        <item x="70"/>
        <item m="1" x="1097"/>
        <item m="1" x="1098"/>
        <item m="1" x="1099"/>
        <item x="41"/>
        <item m="1" x="1102"/>
        <item x="38"/>
        <item x="77"/>
        <item x="228"/>
        <item m="1" x="1108"/>
        <item m="1" x="1109"/>
        <item m="1" x="1112"/>
        <item m="1" x="1114"/>
        <item m="1" x="1116"/>
        <item x="53"/>
        <item m="1" x="1117"/>
        <item x="54"/>
        <item m="1" x="1118"/>
        <item m="1" x="1119"/>
        <item x="170"/>
        <item m="1" x="1120"/>
        <item m="1" x="1121"/>
        <item m="1" x="1122"/>
        <item x="156"/>
        <item m="1" x="1123"/>
        <item x="571"/>
        <item m="1" x="1124"/>
        <item x="50"/>
        <item x="277"/>
        <item m="1" x="1126"/>
        <item m="1" x="1129"/>
        <item m="1" x="1130"/>
        <item x="47"/>
        <item m="1" x="1132"/>
        <item m="1" x="1133"/>
        <item m="1" x="1134"/>
        <item x="550"/>
        <item x="51"/>
        <item x="57"/>
        <item x="56"/>
        <item m="1" x="1135"/>
        <item m="1" x="1136"/>
        <item m="1" x="1137"/>
        <item m="1" x="1138"/>
        <item x="60"/>
        <item m="1" x="1139"/>
        <item m="1" x="1140"/>
        <item m="1" x="1141"/>
        <item m="1" x="1142"/>
        <item m="1" x="1143"/>
        <item x="463"/>
        <item m="1" x="1144"/>
        <item m="1" x="1145"/>
        <item x="132"/>
        <item x="364"/>
        <item x="3"/>
        <item m="1" x="1146"/>
        <item m="1" x="1148"/>
        <item m="1" x="1149"/>
        <item m="1" x="1150"/>
        <item m="1" x="1151"/>
        <item m="1" x="1152"/>
        <item m="1" x="1153"/>
        <item m="1" x="1154"/>
        <item m="1" x="1158"/>
        <item m="1" x="1159"/>
        <item m="1" x="1160"/>
        <item x="64"/>
        <item m="1" x="1161"/>
        <item m="1" x="1162"/>
        <item m="1" x="1163"/>
        <item m="1" x="1164"/>
        <item x="143"/>
        <item m="1" x="1165"/>
        <item m="1" x="1166"/>
        <item m="1" x="1167"/>
        <item x="59"/>
        <item m="1" x="1168"/>
        <item x="119"/>
        <item x="283"/>
        <item m="1" x="1169"/>
        <item m="1" x="1170"/>
        <item m="1" x="1171"/>
        <item m="1" x="1173"/>
        <item m="1" x="1174"/>
        <item x="454"/>
        <item m="1" x="1178"/>
        <item m="1" x="1179"/>
        <item m="1" x="1180"/>
        <item x="255"/>
        <item m="1" x="1181"/>
        <item m="1" x="1182"/>
        <item m="1" x="1183"/>
        <item m="1" x="1184"/>
        <item m="1" x="1185"/>
        <item x="49"/>
        <item x="52"/>
        <item m="1" x="1186"/>
        <item m="1" x="1187"/>
        <item m="1" x="1188"/>
        <item m="1" x="1189"/>
        <item x="295"/>
        <item x="100"/>
        <item m="1" x="1190"/>
        <item m="1" x="1191"/>
        <item m="1" x="1192"/>
        <item x="389"/>
        <item m="1" x="1193"/>
        <item x="326"/>
        <item x="650"/>
        <item m="1" x="1195"/>
        <item m="1" x="1196"/>
        <item m="1" x="1197"/>
        <item m="1" x="1198"/>
        <item m="1" x="1199"/>
        <item m="1" x="1201"/>
        <item m="1" x="1202"/>
        <item m="1" x="1204"/>
        <item x="683"/>
        <item x="362"/>
        <item m="1" x="1207"/>
        <item m="1" x="1208"/>
        <item m="1" x="1209"/>
        <item m="1" x="1210"/>
        <item x="55"/>
        <item m="1" x="1211"/>
        <item m="1" x="1212"/>
        <item m="1" x="1213"/>
        <item m="1" x="1214"/>
        <item m="1" x="1215"/>
        <item m="1" x="1216"/>
        <item m="1" x="1217"/>
        <item m="1" x="1218"/>
        <item m="1" x="1219"/>
        <item x="485"/>
        <item m="1" x="1220"/>
        <item m="1" x="1221"/>
        <item m="1" x="1222"/>
        <item m="1" x="1223"/>
        <item m="1" x="1224"/>
        <item m="1" x="1225"/>
        <item x="533"/>
        <item m="1" x="1226"/>
        <item m="1" x="1227"/>
        <item m="1" x="1228"/>
        <item m="1" x="1229"/>
        <item m="1" x="1230"/>
        <item m="1" x="1232"/>
        <item m="1" x="1233"/>
        <item x="546"/>
        <item m="1" x="1234"/>
        <item m="1" x="1235"/>
        <item m="1" x="1236"/>
        <item m="1" x="1237"/>
        <item m="1" x="1238"/>
        <item m="1" x="1240"/>
        <item m="1" x="1241"/>
        <item m="1" x="1242"/>
        <item m="1" x="1243"/>
        <item m="1" x="1244"/>
        <item m="1" x="1245"/>
        <item m="1" x="1246"/>
        <item m="1" x="1247"/>
        <item m="1" x="1248"/>
        <item m="1" x="1249"/>
        <item x="5"/>
        <item m="1" x="1250"/>
        <item m="1" x="1251"/>
        <item m="1" x="1252"/>
        <item x="95"/>
        <item x="58"/>
        <item m="1" x="1253"/>
        <item m="1" x="1254"/>
        <item m="1" x="1255"/>
        <item m="1" x="1256"/>
        <item x="209"/>
        <item x="40"/>
        <item x="348"/>
        <item m="1" x="1258"/>
        <item m="1" x="1259"/>
        <item m="1" x="1260"/>
        <item m="1" x="1261"/>
        <item m="1" x="1263"/>
        <item m="1" x="1264"/>
        <item m="1" x="1267"/>
        <item m="1" x="1268"/>
        <item m="1" x="1269"/>
        <item m="1" x="1270"/>
        <item m="1" x="1271"/>
        <item x="323"/>
        <item x="48"/>
        <item x="194"/>
        <item m="1" x="1275"/>
        <item m="1" x="1276"/>
        <item m="1" x="1277"/>
        <item m="1" x="1278"/>
        <item m="1" x="1279"/>
        <item m="1" x="1280"/>
        <item m="1" x="1281"/>
        <item m="1" x="1282"/>
        <item m="1" x="1283"/>
        <item m="1" x="1284"/>
        <item m="1" x="1285"/>
        <item m="1" x="1286"/>
        <item x="196"/>
        <item m="1" x="1287"/>
        <item m="1" x="1288"/>
        <item m="1" x="1289"/>
        <item m="1" x="1290"/>
        <item m="1" x="1291"/>
        <item m="1" x="1292"/>
        <item m="1" x="1293"/>
        <item x="163"/>
        <item m="1" x="1295"/>
        <item m="1" x="1297"/>
        <item m="1" x="1298"/>
        <item m="1" x="1299"/>
        <item x="709"/>
        <item m="1" x="1300"/>
        <item m="1" x="1301"/>
        <item m="1" x="1302"/>
        <item m="1" x="1303"/>
        <item m="1" x="1304"/>
        <item x="359"/>
        <item x="302"/>
        <item m="1" x="1305"/>
        <item m="1" x="1306"/>
        <item x="81"/>
        <item m="1" x="1307"/>
        <item x="320"/>
        <item x="198"/>
        <item x="35"/>
        <item m="1" x="1309"/>
        <item m="1" x="1310"/>
        <item m="1" x="1311"/>
        <item m="1" x="1312"/>
        <item m="1" x="1313"/>
        <item m="1" x="1314"/>
        <item m="1" x="1315"/>
        <item m="1" x="1316"/>
        <item m="1" x="1317"/>
        <item m="1" x="1318"/>
        <item m="1" x="1319"/>
        <item m="1" x="1320"/>
        <item m="1" x="1321"/>
        <item m="1" x="1322"/>
        <item x="187"/>
        <item m="1" x="1323"/>
        <item m="1" x="1324"/>
        <item m="1" x="1325"/>
        <item m="1" x="1326"/>
        <item m="1" x="1328"/>
        <item m="1" x="1329"/>
        <item m="1" x="1333"/>
        <item x="281"/>
        <item x="179"/>
        <item x="518"/>
        <item x="67"/>
        <item m="1" x="1334"/>
        <item m="1" x="1335"/>
        <item m="1" x="1336"/>
        <item m="1" x="1337"/>
        <item x="160"/>
        <item m="1" x="1338"/>
        <item x="225"/>
        <item m="1" x="1339"/>
        <item m="1" x="1340"/>
        <item m="1" x="1341"/>
        <item m="1" x="1342"/>
        <item m="1" x="1343"/>
        <item m="1" x="1344"/>
        <item x="254"/>
        <item m="1" x="1345"/>
        <item m="1" x="1346"/>
        <item m="1" x="1347"/>
        <item m="1" x="1348"/>
        <item m="1" x="1349"/>
        <item x="417"/>
        <item m="1" x="1351"/>
        <item x="655"/>
        <item x="656"/>
        <item m="1" x="1352"/>
        <item m="1" x="1353"/>
        <item x="757"/>
        <item m="1" x="1354"/>
        <item x="471"/>
        <item m="1" x="1355"/>
        <item x="186"/>
        <item m="1" x="1357"/>
        <item m="1" x="1358"/>
        <item m="1" x="1359"/>
        <item x="442"/>
        <item m="1" x="1360"/>
        <item m="1" x="1361"/>
        <item x="331"/>
        <item x="308"/>
        <item m="1" x="1362"/>
        <item m="1" x="1363"/>
        <item m="1" x="1364"/>
        <item m="1" x="1366"/>
        <item m="1" x="1367"/>
        <item m="1" x="1370"/>
        <item m="1" x="1371"/>
        <item m="1" x="1372"/>
        <item x="109"/>
        <item m="1" x="1373"/>
        <item m="1" x="1374"/>
        <item x="282"/>
        <item x="541"/>
        <item x="554"/>
        <item x="97"/>
        <item m="1" x="1375"/>
        <item x="147"/>
        <item m="1" x="1377"/>
        <item m="1" x="1379"/>
        <item m="1" x="1380"/>
        <item m="1" x="1381"/>
        <item m="1" x="1383"/>
        <item x="519"/>
        <item m="1" x="1384"/>
        <item x="318"/>
        <item x="1"/>
        <item x="6"/>
        <item x="7"/>
        <item x="8"/>
        <item x="9"/>
        <item x="10"/>
        <item x="12"/>
        <item x="14"/>
        <item x="15"/>
        <item x="21"/>
        <item x="22"/>
        <item x="23"/>
        <item x="24"/>
        <item x="25"/>
        <item x="26"/>
        <item x="27"/>
        <item x="28"/>
        <item x="29"/>
        <item x="30"/>
        <item x="32"/>
        <item x="44"/>
        <item x="63"/>
        <item x="69"/>
        <item x="78"/>
        <item x="80"/>
        <item x="83"/>
        <item x="84"/>
        <item x="85"/>
        <item x="86"/>
        <item x="87"/>
        <item x="88"/>
        <item x="90"/>
        <item x="92"/>
        <item x="98"/>
        <item x="99"/>
        <item x="104"/>
        <item x="111"/>
        <item x="113"/>
        <item x="114"/>
        <item x="4"/>
        <item x="31"/>
        <item x="34"/>
        <item x="42"/>
        <item x="73"/>
        <item x="75"/>
        <item x="101"/>
        <item x="102"/>
        <item x="103"/>
        <item x="108"/>
        <item x="112"/>
        <item x="115"/>
        <item x="120"/>
        <item x="123"/>
        <item x="124"/>
        <item x="125"/>
        <item x="126"/>
        <item x="127"/>
        <item x="128"/>
        <item x="133"/>
        <item x="136"/>
        <item x="137"/>
        <item x="138"/>
        <item x="139"/>
        <item x="141"/>
        <item x="142"/>
        <item x="144"/>
        <item x="146"/>
        <item x="148"/>
        <item x="149"/>
        <item x="150"/>
        <item x="151"/>
        <item x="152"/>
        <item x="154"/>
        <item x="155"/>
        <item x="158"/>
        <item x="159"/>
        <item x="161"/>
        <item x="162"/>
        <item x="164"/>
        <item x="165"/>
        <item x="166"/>
        <item x="167"/>
        <item x="168"/>
        <item x="169"/>
        <item x="171"/>
        <item x="172"/>
        <item x="173"/>
        <item x="175"/>
        <item x="176"/>
        <item x="177"/>
        <item x="180"/>
        <item x="181"/>
        <item x="182"/>
        <item x="183"/>
        <item x="189"/>
        <item x="190"/>
        <item x="191"/>
        <item x="192"/>
        <item x="193"/>
        <item x="195"/>
        <item x="197"/>
        <item x="199"/>
        <item x="200"/>
        <item x="201"/>
        <item x="203"/>
        <item x="204"/>
        <item x="205"/>
        <item x="206"/>
        <item x="207"/>
        <item x="208"/>
        <item x="210"/>
        <item x="211"/>
        <item x="212"/>
        <item x="213"/>
        <item x="215"/>
        <item x="216"/>
        <item x="217"/>
        <item x="220"/>
        <item x="221"/>
        <item x="222"/>
        <item x="223"/>
        <item x="224"/>
        <item x="226"/>
        <item x="227"/>
        <item x="229"/>
        <item x="230"/>
        <item x="232"/>
        <item x="233"/>
        <item x="234"/>
        <item x="235"/>
        <item x="237"/>
        <item x="238"/>
        <item x="239"/>
        <item x="240"/>
        <item x="241"/>
        <item x="242"/>
        <item x="243"/>
        <item x="245"/>
        <item x="246"/>
        <item x="247"/>
        <item x="248"/>
        <item x="249"/>
        <item x="250"/>
        <item x="251"/>
        <item x="256"/>
        <item x="257"/>
        <item x="258"/>
        <item x="259"/>
        <item x="260"/>
        <item x="261"/>
        <item x="262"/>
        <item x="263"/>
        <item x="264"/>
        <item x="265"/>
        <item x="266"/>
        <item x="269"/>
        <item x="270"/>
        <item x="272"/>
        <item x="273"/>
        <item x="274"/>
        <item x="278"/>
        <item x="280"/>
        <item x="284"/>
        <item x="285"/>
        <item x="286"/>
        <item x="287"/>
        <item x="288"/>
        <item x="289"/>
        <item x="290"/>
        <item x="292"/>
        <item x="293"/>
        <item x="294"/>
        <item x="296"/>
        <item x="297"/>
        <item x="298"/>
        <item x="299"/>
        <item x="300"/>
        <item x="303"/>
        <item x="304"/>
        <item x="305"/>
        <item x="306"/>
        <item x="307"/>
        <item x="309"/>
        <item x="310"/>
        <item x="312"/>
        <item x="313"/>
        <item x="314"/>
        <item x="315"/>
        <item x="316"/>
        <item x="317"/>
        <item x="319"/>
        <item x="321"/>
        <item x="322"/>
        <item x="324"/>
        <item x="325"/>
        <item x="327"/>
        <item x="328"/>
        <item x="329"/>
        <item x="330"/>
        <item x="333"/>
        <item x="334"/>
        <item x="335"/>
        <item x="336"/>
        <item x="337"/>
        <item x="338"/>
        <item x="339"/>
        <item x="341"/>
        <item x="342"/>
        <item x="343"/>
        <item x="344"/>
        <item x="345"/>
        <item x="346"/>
        <item x="347"/>
        <item x="349"/>
        <item x="350"/>
        <item x="351"/>
        <item x="352"/>
        <item x="353"/>
        <item x="354"/>
        <item x="355"/>
        <item x="356"/>
        <item x="357"/>
        <item x="358"/>
        <item x="360"/>
        <item x="361"/>
        <item x="363"/>
        <item x="365"/>
        <item x="366"/>
        <item x="367"/>
        <item x="368"/>
        <item x="369"/>
        <item x="370"/>
        <item x="371"/>
        <item x="372"/>
        <item x="373"/>
        <item x="374"/>
        <item x="332"/>
        <item x="375"/>
        <item x="376"/>
        <item x="377"/>
        <item x="378"/>
        <item x="380"/>
        <item x="381"/>
        <item x="382"/>
        <item x="383"/>
        <item x="384"/>
        <item x="385"/>
        <item x="386"/>
        <item x="387"/>
        <item x="388"/>
        <item x="390"/>
        <item x="391"/>
        <item x="392"/>
        <item x="393"/>
        <item x="394"/>
        <item x="395"/>
        <item x="396"/>
        <item x="397"/>
        <item x="398"/>
        <item x="399"/>
        <item x="400"/>
        <item x="401"/>
        <item x="402"/>
        <item x="403"/>
        <item x="404"/>
        <item x="406"/>
        <item x="407"/>
        <item x="408"/>
        <item x="409"/>
        <item x="410"/>
        <item x="411"/>
        <item x="412"/>
        <item x="413"/>
        <item x="414"/>
        <item x="415"/>
        <item x="416"/>
        <item x="418"/>
        <item x="419"/>
        <item x="420"/>
        <item x="421"/>
        <item x="422"/>
        <item x="423"/>
        <item x="424"/>
        <item x="425"/>
        <item x="426"/>
        <item x="427"/>
        <item x="428"/>
        <item x="429"/>
        <item x="430"/>
        <item x="431"/>
        <item x="432"/>
        <item x="433"/>
        <item x="434"/>
        <item x="435"/>
        <item x="436"/>
        <item x="437"/>
        <item x="438"/>
        <item x="439"/>
        <item x="440"/>
        <item x="441"/>
        <item x="443"/>
        <item x="444"/>
        <item x="445"/>
        <item x="446"/>
        <item x="447"/>
        <item x="448"/>
        <item x="449"/>
        <item x="450"/>
        <item x="451"/>
        <item x="452"/>
        <item x="453"/>
        <item x="455"/>
        <item x="456"/>
        <item x="457"/>
        <item x="458"/>
        <item x="459"/>
        <item x="460"/>
        <item x="461"/>
        <item x="462"/>
        <item x="464"/>
        <item x="465"/>
        <item x="466"/>
        <item x="467"/>
        <item x="468"/>
        <item x="469"/>
        <item x="470"/>
        <item x="472"/>
        <item x="473"/>
        <item x="474"/>
        <item x="475"/>
        <item x="476"/>
        <item x="477"/>
        <item x="478"/>
        <item x="479"/>
        <item x="480"/>
        <item x="481"/>
        <item x="482"/>
        <item x="483"/>
        <item x="484"/>
        <item x="486"/>
        <item x="487"/>
        <item x="488"/>
        <item x="489"/>
        <item x="490"/>
        <item x="491"/>
        <item x="492"/>
        <item x="493"/>
        <item x="494"/>
        <item x="495"/>
        <item x="496"/>
        <item x="497"/>
        <item x="498"/>
        <item x="499"/>
        <item x="500"/>
        <item x="501"/>
        <item x="503"/>
        <item x="504"/>
        <item x="505"/>
        <item x="506"/>
        <item x="507"/>
        <item x="508"/>
        <item x="509"/>
        <item x="510"/>
        <item x="511"/>
        <item x="512"/>
        <item x="513"/>
        <item x="514"/>
        <item x="515"/>
        <item x="516"/>
        <item x="517"/>
        <item x="520"/>
        <item x="521"/>
        <item x="522"/>
        <item x="523"/>
        <item x="524"/>
        <item x="525"/>
        <item x="526"/>
        <item x="527"/>
        <item x="528"/>
        <item x="529"/>
        <item x="530"/>
        <item x="531"/>
        <item x="532"/>
        <item x="534"/>
        <item x="535"/>
        <item x="536"/>
        <item x="537"/>
        <item x="538"/>
        <item x="539"/>
        <item x="540"/>
        <item x="542"/>
        <item x="543"/>
        <item x="544"/>
        <item x="545"/>
        <item x="547"/>
        <item x="548"/>
        <item x="549"/>
        <item x="551"/>
        <item x="552"/>
        <item x="553"/>
        <item x="555"/>
        <item x="556"/>
        <item x="557"/>
        <item x="558"/>
        <item x="559"/>
        <item x="560"/>
        <item x="561"/>
        <item x="562"/>
        <item x="563"/>
        <item x="564"/>
        <item x="565"/>
        <item x="566"/>
        <item x="567"/>
        <item x="568"/>
        <item x="569"/>
        <item x="570"/>
        <item x="572"/>
        <item x="573"/>
        <item x="574"/>
        <item x="575"/>
        <item x="576"/>
        <item x="577"/>
        <item x="578"/>
        <item x="579"/>
        <item x="580"/>
        <item x="581"/>
        <item x="582"/>
        <item x="583"/>
        <item x="584"/>
        <item x="585"/>
        <item x="586"/>
        <item x="587"/>
        <item x="588"/>
        <item x="589"/>
        <item x="590"/>
        <item x="591"/>
        <item x="592"/>
        <item x="593"/>
        <item x="594"/>
        <item x="595"/>
        <item x="597"/>
        <item x="598"/>
        <item x="600"/>
        <item x="601"/>
        <item x="602"/>
        <item x="603"/>
        <item x="604"/>
        <item x="605"/>
        <item x="607"/>
        <item x="608"/>
        <item x="609"/>
        <item x="610"/>
        <item x="611"/>
        <item x="612"/>
        <item x="613"/>
        <item x="614"/>
        <item x="615"/>
        <item x="616"/>
        <item x="617"/>
        <item x="618"/>
        <item x="619"/>
        <item x="620"/>
        <item x="621"/>
        <item x="622"/>
        <item x="623"/>
        <item x="624"/>
        <item x="626"/>
        <item x="627"/>
        <item x="628"/>
        <item x="629"/>
        <item x="630"/>
        <item x="631"/>
        <item x="632"/>
        <item x="633"/>
        <item x="634"/>
        <item x="635"/>
        <item x="636"/>
        <item x="637"/>
        <item x="638"/>
        <item x="639"/>
        <item x="640"/>
        <item x="641"/>
        <item x="642"/>
        <item x="643"/>
        <item x="644"/>
        <item x="645"/>
        <item x="646"/>
        <item x="647"/>
        <item x="648"/>
        <item x="649"/>
        <item x="651"/>
        <item x="652"/>
        <item x="653"/>
        <item x="654"/>
        <item x="657"/>
        <item x="658"/>
        <item x="659"/>
        <item x="660"/>
        <item x="661"/>
        <item x="662"/>
        <item x="663"/>
        <item x="664"/>
        <item x="665"/>
        <item x="666"/>
        <item x="667"/>
        <item x="668"/>
        <item x="669"/>
        <item x="670"/>
        <item x="671"/>
        <item x="672"/>
        <item x="673"/>
        <item x="674"/>
        <item x="675"/>
        <item x="676"/>
        <item x="677"/>
        <item x="678"/>
        <item x="679"/>
        <item x="680"/>
        <item x="681"/>
        <item x="682"/>
        <item x="684"/>
        <item x="686"/>
        <item x="688"/>
        <item x="689"/>
        <item x="690"/>
        <item x="691"/>
        <item x="692"/>
        <item x="687"/>
        <item x="693"/>
        <item x="694"/>
        <item x="695"/>
        <item x="696"/>
        <item x="697"/>
        <item x="698"/>
        <item x="699"/>
        <item x="700"/>
        <item x="701"/>
        <item x="702"/>
        <item x="703"/>
        <item x="704"/>
        <item x="705"/>
        <item x="706"/>
        <item x="707"/>
        <item x="708"/>
        <item x="710"/>
        <item x="711"/>
        <item x="712"/>
        <item x="713"/>
        <item x="714"/>
        <item x="715"/>
        <item x="716"/>
        <item x="717"/>
        <item x="718"/>
        <item x="719"/>
        <item x="720"/>
        <item x="722"/>
        <item x="723"/>
        <item x="724"/>
        <item x="725"/>
        <item x="726"/>
        <item x="721"/>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8"/>
        <item x="759"/>
        <item x="760"/>
        <item x="761"/>
        <item x="762"/>
      </items>
    </pivotField>
    <pivotField showAll="0" defaultSubtotal="0"/>
    <pivotField showAll="0" defaultSubtotal="0"/>
    <pivotField multipleItemSelectionAllowed="1" showAll="0">
      <items count="614">
        <item m="1" x="523"/>
        <item m="1" x="453"/>
        <item m="1" x="392"/>
        <item m="1" x="302"/>
        <item m="1" x="377"/>
        <item x="131"/>
        <item m="1" x="340"/>
        <item m="1" x="576"/>
        <item m="1" x="605"/>
        <item m="1" x="447"/>
        <item m="1" x="445"/>
        <item m="1" x="586"/>
        <item m="1" x="584"/>
        <item m="1" x="493"/>
        <item m="1" x="510"/>
        <item m="1" x="352"/>
        <item m="1" x="396"/>
        <item m="1" x="529"/>
        <item m="1" x="509"/>
        <item m="1" x="588"/>
        <item m="1" x="525"/>
        <item m="1" x="357"/>
        <item m="1" x="524"/>
        <item m="1" x="380"/>
        <item m="1" x="430"/>
        <item m="1" x="516"/>
        <item m="1" x="423"/>
        <item m="1" x="476"/>
        <item m="1" x="333"/>
        <item m="1" x="362"/>
        <item m="1" x="495"/>
        <item m="1" x="507"/>
        <item m="1" x="431"/>
        <item m="1" x="419"/>
        <item m="1" x="337"/>
        <item m="1" x="470"/>
        <item m="1" x="299"/>
        <item m="1" x="608"/>
        <item m="1" x="517"/>
        <item m="1" x="364"/>
        <item m="1" x="345"/>
        <item m="1" x="548"/>
        <item m="1" x="464"/>
        <item m="1" x="326"/>
        <item m="1" x="306"/>
        <item m="1" x="422"/>
        <item m="1" x="450"/>
        <item m="1" x="361"/>
        <item m="1" x="398"/>
        <item m="1" x="417"/>
        <item m="1" x="350"/>
        <item m="1" x="393"/>
        <item m="1" x="460"/>
        <item m="1" x="607"/>
        <item m="1" x="386"/>
        <item m="1" x="585"/>
        <item m="1" x="405"/>
        <item m="1" x="342"/>
        <item m="1" x="458"/>
        <item m="1" x="409"/>
        <item m="1" x="595"/>
        <item m="1" x="389"/>
        <item m="1" x="433"/>
        <item m="1" x="567"/>
        <item m="1" x="382"/>
        <item m="1" x="545"/>
        <item m="1" x="420"/>
        <item m="1" x="550"/>
        <item m="1" x="511"/>
        <item m="1" x="489"/>
        <item m="1" x="383"/>
        <item m="1" x="459"/>
        <item m="1" x="443"/>
        <item m="1" x="570"/>
        <item m="1" x="429"/>
        <item m="1" x="365"/>
        <item m="1" x="612"/>
        <item m="1" x="338"/>
        <item m="1" x="332"/>
        <item m="1" x="558"/>
        <item m="1" x="480"/>
        <item m="1" x="314"/>
        <item m="1" x="536"/>
        <item m="1" x="316"/>
        <item m="1" x="372"/>
        <item m="1" x="500"/>
        <item m="1" x="391"/>
        <item m="1" x="503"/>
        <item m="1" x="560"/>
        <item m="1" x="436"/>
        <item m="1" x="387"/>
        <item m="1" x="547"/>
        <item m="1" x="606"/>
        <item m="1" x="598"/>
        <item m="1" x="356"/>
        <item m="1" x="424"/>
        <item m="1" x="561"/>
        <item m="1" x="446"/>
        <item m="1" x="373"/>
        <item m="1" x="543"/>
        <item m="1" x="349"/>
        <item m="1" x="432"/>
        <item m="1" x="346"/>
        <item m="1" x="531"/>
        <item m="1" x="604"/>
        <item m="1" x="408"/>
        <item m="1" x="428"/>
        <item m="1" x="610"/>
        <item m="1" x="379"/>
        <item m="1" x="334"/>
        <item m="1" x="311"/>
        <item m="1" x="310"/>
        <item m="1" x="308"/>
        <item m="1" x="369"/>
        <item m="1" x="538"/>
        <item m="1" x="469"/>
        <item m="1" x="589"/>
        <item m="1" x="411"/>
        <item m="1" x="594"/>
        <item m="1" x="344"/>
        <item m="1" x="448"/>
        <item m="1" x="506"/>
        <item m="1" x="527"/>
        <item m="1" x="175"/>
        <item m="1" x="371"/>
        <item m="1" x="425"/>
        <item m="1" x="390"/>
        <item m="1" x="508"/>
        <item m="1" x="537"/>
        <item m="1" x="309"/>
        <item m="1" x="492"/>
        <item m="1" x="609"/>
        <item m="1" x="498"/>
        <item m="1" x="602"/>
        <item m="1" x="435"/>
        <item m="1" x="456"/>
        <item m="1" x="304"/>
        <item m="1" x="514"/>
        <item m="1" x="601"/>
        <item m="1" x="551"/>
        <item m="1" x="426"/>
        <item m="1" x="394"/>
        <item m="1" x="556"/>
        <item m="1" x="378"/>
        <item m="1" x="399"/>
        <item m="1" x="587"/>
        <item m="1" x="412"/>
        <item m="1" x="565"/>
        <item m="1" x="451"/>
        <item m="1" x="502"/>
        <item m="1" x="347"/>
        <item m="1" x="240"/>
        <item m="1" x="265"/>
        <item m="1" x="300"/>
        <item m="1" x="473"/>
        <item m="1" x="427"/>
        <item m="1" x="452"/>
        <item m="1" x="533"/>
        <item m="1" x="315"/>
        <item m="1" x="465"/>
        <item m="1" x="324"/>
        <item m="1" x="600"/>
        <item m="1" x="564"/>
        <item m="1" x="313"/>
        <item m="1" x="303"/>
        <item m="1" x="385"/>
        <item m="1" x="462"/>
        <item m="1" x="582"/>
        <item m="1" x="455"/>
        <item m="1" x="441"/>
        <item m="1" x="504"/>
        <item m="1" x="359"/>
        <item m="1" x="532"/>
        <item m="1" x="540"/>
        <item m="1" x="327"/>
        <item m="1" x="494"/>
        <item m="1" x="454"/>
        <item m="1" x="335"/>
        <item m="1" x="374"/>
        <item m="1" x="418"/>
        <item m="1" x="483"/>
        <item m="1" x="341"/>
        <item m="1" x="339"/>
        <item m="1" x="413"/>
        <item m="1" x="444"/>
        <item m="1" x="331"/>
        <item m="1" x="397"/>
        <item m="1" x="518"/>
        <item m="1" x="528"/>
        <item m="1" x="563"/>
        <item m="1" x="553"/>
        <item m="1" x="555"/>
        <item m="1" x="515"/>
        <item m="1" x="599"/>
        <item m="1" x="351"/>
        <item m="1" x="317"/>
        <item m="1" x="403"/>
        <item m="1" x="360"/>
        <item m="1" x="603"/>
        <item m="1" x="611"/>
        <item m="1" x="530"/>
        <item m="1" x="471"/>
        <item m="1" x="490"/>
        <item m="1" x="501"/>
        <item m="1" x="575"/>
        <item m="1" x="579"/>
        <item m="1" x="546"/>
        <item m="1" x="161"/>
        <item m="1" x="468"/>
        <item m="1" x="449"/>
        <item m="1" x="496"/>
        <item m="1" x="542"/>
        <item m="1" x="485"/>
        <item m="1" x="257"/>
        <item m="1" x="593"/>
        <item m="1" x="559"/>
        <item m="1" x="544"/>
        <item m="1" x="596"/>
        <item m="1" x="323"/>
        <item m="1" x="512"/>
        <item m="1" x="535"/>
        <item m="1" x="434"/>
        <item m="1" x="301"/>
        <item m="1" x="519"/>
        <item m="1" x="322"/>
        <item m="1" x="534"/>
        <item m="1" x="366"/>
        <item m="1" x="376"/>
        <item m="1" x="486"/>
        <item m="1" x="474"/>
        <item m="1" x="578"/>
        <item m="1" x="250"/>
        <item m="1" x="320"/>
        <item m="1" x="566"/>
        <item m="1" x="355"/>
        <item m="1" x="354"/>
        <item m="1" x="416"/>
        <item m="1" x="461"/>
        <item m="1" x="591"/>
        <item m="1" x="457"/>
        <item m="1" x="368"/>
        <item m="1" x="499"/>
        <item m="1" x="358"/>
        <item m="1" x="573"/>
        <item m="1" x="336"/>
        <item m="1" x="325"/>
        <item m="1" x="367"/>
        <item m="1" x="475"/>
        <item m="1" x="266"/>
        <item m="1" x="557"/>
        <item m="1" x="442"/>
        <item m="1" x="520"/>
        <item m="1" x="481"/>
        <item m="1" x="522"/>
        <item m="1" x="572"/>
        <item m="1" x="260"/>
        <item m="1" x="549"/>
        <item m="1" x="329"/>
        <item m="1" x="479"/>
        <item m="1" x="526"/>
        <item m="1" x="590"/>
        <item m="1" x="404"/>
        <item m="1" x="318"/>
        <item m="1" x="482"/>
        <item m="1" x="472"/>
        <item m="1" x="571"/>
        <item m="1" x="233"/>
        <item m="1" x="261"/>
        <item m="1" x="497"/>
        <item m="1" x="201"/>
        <item m="1" x="488"/>
        <item m="1" x="477"/>
        <item m="1" x="414"/>
        <item m="1" x="581"/>
        <item m="1" x="421"/>
        <item m="1" x="513"/>
        <item m="1" x="583"/>
        <item m="1" x="156"/>
        <item m="1" x="239"/>
        <item m="1" x="321"/>
        <item m="1" x="312"/>
        <item m="1" x="305"/>
        <item m="1" x="415"/>
        <item m="1" x="155"/>
        <item m="1" x="539"/>
        <item m="1" x="167"/>
        <item m="1" x="272"/>
        <item m="1" x="401"/>
        <item m="1" x="188"/>
        <item m="1" x="375"/>
        <item m="1" x="148"/>
        <item m="1" x="232"/>
        <item m="1" x="597"/>
        <item m="1" x="278"/>
        <item m="1" x="181"/>
        <item m="1" x="157"/>
        <item m="1" x="291"/>
        <item m="1" x="246"/>
        <item m="1" x="410"/>
        <item m="1" x="400"/>
        <item m="1" x="307"/>
        <item m="1" x="437"/>
        <item m="1" x="319"/>
        <item m="1" x="554"/>
        <item m="1" x="158"/>
        <item m="1" x="245"/>
        <item m="1" x="248"/>
        <item m="1" x="242"/>
        <item m="1" x="569"/>
        <item m="1" x="252"/>
        <item m="1" x="330"/>
        <item m="1" x="552"/>
        <item m="1" x="505"/>
        <item m="1" x="381"/>
        <item m="1" x="487"/>
        <item m="1" x="562"/>
        <item m="1" x="478"/>
        <item m="1" x="171"/>
        <item m="1" x="348"/>
        <item m="1" x="237"/>
        <item m="1" x="343"/>
        <item m="1" x="289"/>
        <item m="1" x="484"/>
        <item m="1" x="328"/>
        <item m="1" x="165"/>
        <item m="1" x="491"/>
        <item m="1" x="241"/>
        <item m="1" x="284"/>
        <item m="1" x="363"/>
        <item m="1" x="574"/>
        <item m="1" x="247"/>
        <item m="1" x="438"/>
        <item m="1" x="151"/>
        <item m="1" x="467"/>
        <item x="13"/>
        <item m="1" x="243"/>
        <item m="1" x="254"/>
        <item m="1" x="407"/>
        <item m="1" x="402"/>
        <item m="1" x="395"/>
        <item m="1" x="267"/>
        <item m="1" x="183"/>
        <item m="1" x="244"/>
        <item m="1" x="521"/>
        <item x="49"/>
        <item m="1" x="580"/>
        <item m="1" x="568"/>
        <item m="1" x="235"/>
        <item m="1" x="295"/>
        <item m="1" x="269"/>
        <item m="1" x="353"/>
        <item m="1" x="185"/>
        <item m="1" x="255"/>
        <item m="1" x="406"/>
        <item m="1" x="592"/>
        <item m="1" x="277"/>
        <item m="1" x="439"/>
        <item m="1" x="234"/>
        <item m="1" x="463"/>
        <item m="1" x="174"/>
        <item x="27"/>
        <item m="1" x="164"/>
        <item m="1" x="370"/>
        <item m="1" x="259"/>
        <item m="1" x="262"/>
        <item m="1" x="236"/>
        <item m="1" x="256"/>
        <item x="24"/>
        <item m="1" x="264"/>
        <item m="1" x="466"/>
        <item x="59"/>
        <item m="1" x="541"/>
        <item m="1" x="160"/>
        <item m="1" x="270"/>
        <item m="1" x="238"/>
        <item m="1" x="577"/>
        <item m="1" x="282"/>
        <item m="1" x="273"/>
        <item m="1" x="388"/>
        <item m="1" x="251"/>
        <item m="1" x="177"/>
        <item m="1" x="179"/>
        <item x="5"/>
        <item m="1" x="440"/>
        <item m="1" x="384"/>
        <item m="1" x="199"/>
        <item m="1" x="249"/>
        <item x="40"/>
        <item m="1" x="253"/>
        <item m="1" x="258"/>
        <item m="1" x="263"/>
        <item m="1" x="212"/>
        <item m="1" x="268"/>
        <item m="1" x="271"/>
        <item m="1" x="150"/>
        <item m="1" x="274"/>
        <item m="1" x="170"/>
        <item x="29"/>
        <item m="1" x="206"/>
        <item m="1" x="275"/>
        <item m="1" x="276"/>
        <item m="1" x="189"/>
        <item m="1" x="279"/>
        <item m="1" x="196"/>
        <item m="1" x="194"/>
        <item x="3"/>
        <item m="1" x="152"/>
        <item m="1" x="280"/>
        <item m="1" x="281"/>
        <item x="12"/>
        <item m="1" x="146"/>
        <item m="1" x="205"/>
        <item m="1" x="283"/>
        <item m="1" x="176"/>
        <item m="1" x="285"/>
        <item m="1" x="153"/>
        <item m="1" x="286"/>
        <item m="1" x="287"/>
        <item m="1" x="186"/>
        <item m="1" x="288"/>
        <item x="71"/>
        <item m="1" x="208"/>
        <item m="1" x="290"/>
        <item m="1" x="184"/>
        <item x="26"/>
        <item x="37"/>
        <item x="53"/>
        <item m="1" x="292"/>
        <item m="1" x="166"/>
        <item m="1" x="293"/>
        <item x="22"/>
        <item m="1" x="294"/>
        <item m="1" x="222"/>
        <item m="1" x="147"/>
        <item m="1" x="207"/>
        <item m="1" x="168"/>
        <item m="1" x="296"/>
        <item m="1" x="297"/>
        <item m="1" x="29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4"/>
        <item m="1" x="230"/>
        <item x="57"/>
        <item x="41"/>
        <item x="111"/>
        <item x="1"/>
        <item m="1" x="231"/>
        <item x="34"/>
        <item x="7"/>
        <item x="8"/>
        <item x="10"/>
        <item x="23"/>
        <item x="25"/>
        <item x="31"/>
        <item x="9"/>
        <item x="18"/>
        <item x="33"/>
        <item x="39"/>
        <item x="42"/>
        <item x="45"/>
        <item x="47"/>
        <item x="48"/>
        <item x="50"/>
        <item x="51"/>
        <item x="52"/>
        <item x="54"/>
        <item x="55"/>
        <item x="56"/>
        <item x="58"/>
        <item x="60"/>
        <item x="61"/>
        <item x="62"/>
        <item x="63"/>
        <item x="65"/>
        <item x="66"/>
        <item x="67"/>
        <item x="69"/>
        <item x="70"/>
        <item x="72"/>
        <item x="73"/>
        <item x="74"/>
        <item x="75"/>
        <item x="76"/>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5"/>
        <item x="126"/>
        <item x="127"/>
        <item x="128"/>
        <item x="129"/>
        <item x="130"/>
        <item x="132"/>
        <item x="133"/>
        <item x="135"/>
        <item x="136"/>
        <item x="137"/>
        <item x="139"/>
        <item x="138"/>
        <item x="140"/>
        <item x="141"/>
        <item x="142"/>
        <item x="143"/>
        <item x="144"/>
        <item x="145"/>
        <item t="default"/>
      </items>
    </pivotField>
    <pivotField axis="axisPage" multipleItemSelectionAllowed="1" showAll="0" defaultSubtotal="0">
      <items count="4">
        <item x="2"/>
        <item h="1" x="3"/>
        <item x="1"/>
        <item x="0"/>
      </items>
    </pivotField>
    <pivotField showAll="0" defaultSubtotal="0"/>
    <pivotField showAll="0" defaultSubtotal="0">
      <items count="39">
        <item m="1" x="34"/>
        <item m="1" x="28"/>
        <item m="1" x="37"/>
        <item x="2"/>
        <item m="1" x="12"/>
        <item m="1" x="32"/>
        <item m="1" x="36"/>
        <item m="1" x="22"/>
        <item m="1" x="24"/>
        <item m="1" x="33"/>
        <item m="1" x="16"/>
        <item m="1" x="35"/>
        <item m="1" x="15"/>
        <item m="1" x="14"/>
        <item m="1" x="27"/>
        <item m="1" x="13"/>
        <item m="1" x="17"/>
        <item m="1" x="30"/>
        <item m="1" x="21"/>
        <item m="1" x="31"/>
        <item m="1" x="38"/>
        <item m="1" x="23"/>
        <item m="1" x="26"/>
        <item m="1" x="25"/>
        <item x="0"/>
        <item m="1" x="29"/>
        <item m="1" x="18"/>
        <item m="1" x="19"/>
        <item x="11"/>
        <item m="1" x="20"/>
        <item x="1"/>
        <item x="5"/>
        <item x="4"/>
        <item x="3"/>
        <item x="7"/>
        <item x="6"/>
        <item x="8"/>
        <item x="9"/>
        <item x="10"/>
      </items>
    </pivotField>
    <pivotField axis="axisPage" multipleItemSelectionAllowed="1" showAll="0" defaultSubtotal="0">
      <items count="288">
        <item m="1" x="281"/>
        <item m="1" x="197"/>
        <item m="1" x="259"/>
        <item m="1" x="280"/>
        <item m="1" x="195"/>
        <item m="1" x="139"/>
        <item m="1" x="206"/>
        <item h="1" m="1" x="204"/>
        <item m="1" x="198"/>
        <item m="1" x="260"/>
        <item m="1" x="230"/>
        <item m="1" x="268"/>
        <item m="1" x="196"/>
        <item m="1" x="287"/>
        <item h="1" m="1" x="140"/>
        <item m="1" x="207"/>
        <item m="1" x="203"/>
        <item m="1" x="205"/>
        <item m="1" x="245"/>
        <item h="1" m="1" x="163"/>
        <item m="1" x="200"/>
        <item h="1" m="1" x="247"/>
        <item m="1" x="252"/>
        <item h="1" m="1" x="261"/>
        <item h="1" m="1" x="188"/>
        <item m="1" x="217"/>
        <item m="1" x="271"/>
        <item m="1" x="145"/>
        <item m="1" x="213"/>
        <item m="1" x="158"/>
        <item m="1" x="218"/>
        <item m="1" x="153"/>
        <item m="1" x="209"/>
        <item m="1" x="221"/>
        <item m="1" x="202"/>
        <item m="1" x="272"/>
        <item m="1" x="228"/>
        <item m="1" x="146"/>
        <item h="1" m="1" x="214"/>
        <item m="1" x="148"/>
        <item m="1" x="255"/>
        <item m="1" x="166"/>
        <item m="1" x="151"/>
        <item m="1" x="159"/>
        <item m="1" x="238"/>
        <item m="1" x="141"/>
        <item h="1" m="1" x="219"/>
        <item m="1" x="274"/>
        <item m="1" x="154"/>
        <item m="1" x="277"/>
        <item m="1" x="183"/>
        <item m="1" x="174"/>
        <item h="1" m="1" x="222"/>
        <item m="1" x="273"/>
        <item m="1" x="208"/>
        <item m="1" x="229"/>
        <item m="1" x="269"/>
        <item m="1" x="248"/>
        <item m="1" x="254"/>
        <item m="1" x="282"/>
        <item m="1" x="147"/>
        <item m="1" x="181"/>
        <item m="1" x="215"/>
        <item h="1" m="1" x="156"/>
        <item m="1" x="256"/>
        <item m="1" x="152"/>
        <item m="1" x="160"/>
        <item m="1" x="265"/>
        <item m="1" x="239"/>
        <item m="1" x="190"/>
        <item m="1" x="164"/>
        <item h="1" m="1" x="210"/>
        <item m="1" x="191"/>
        <item h="1" m="1" x="162"/>
        <item m="1" x="231"/>
        <item h="1" m="1" x="226"/>
        <item m="1" x="167"/>
        <item h="1" m="1" x="258"/>
        <item m="1" x="187"/>
        <item m="1" x="155"/>
        <item h="1" m="1" x="264"/>
        <item m="1" x="249"/>
        <item m="1" x="227"/>
        <item m="1" x="285"/>
        <item h="1" m="1" x="240"/>
        <item m="1" x="170"/>
        <item m="1" x="234"/>
        <item h="1" m="1" x="173"/>
        <item m="1" x="211"/>
        <item h="1" m="1" x="193"/>
        <item h="1" m="1" x="161"/>
        <item m="1" x="157"/>
        <item m="1" x="250"/>
        <item h="1" m="1" x="189"/>
        <item h="1" m="1" x="142"/>
        <item h="1" m="1" x="143"/>
        <item h="1" m="1" x="42"/>
        <item m="1" x="262"/>
        <item m="1" x="99"/>
        <item m="1" x="184"/>
        <item m="1" x="175"/>
        <item m="1" x="128"/>
        <item m="1" x="172"/>
        <item m="1" x="275"/>
        <item m="1" x="144"/>
        <item m="1" x="220"/>
        <item m="1" x="243"/>
        <item m="1" x="224"/>
        <item m="1" x="201"/>
        <item m="1" x="223"/>
        <item m="1" x="180"/>
        <item m="1" x="241"/>
        <item m="1" x="185"/>
        <item m="1" x="253"/>
        <item m="1" x="246"/>
        <item m="1" x="278"/>
        <item m="1" x="236"/>
        <item m="1" x="266"/>
        <item m="1" x="232"/>
        <item m="1" x="179"/>
        <item m="1" x="199"/>
        <item m="1" x="216"/>
        <item m="1" x="286"/>
        <item h="1" m="1" x="194"/>
        <item m="1" x="257"/>
        <item m="1" x="177"/>
        <item m="1" x="171"/>
        <item h="1" m="1" x="176"/>
        <item h="1" m="1" x="242"/>
        <item h="1" m="1" x="244"/>
        <item h="1" m="1" x="225"/>
        <item h="1" m="1" x="276"/>
        <item h="1" m="1" x="233"/>
        <item h="1" m="1" x="279"/>
        <item h="1" m="1" x="267"/>
        <item h="1" m="1" x="186"/>
        <item h="1" m="1" x="283"/>
        <item h="1" m="1" x="150"/>
        <item h="1" m="1" x="149"/>
        <item h="1" m="1" x="263"/>
        <item h="1" m="1" x="270"/>
        <item h="1" m="1" x="169"/>
        <item h="1" m="1" x="192"/>
        <item h="1" m="1" x="178"/>
        <item h="1" m="1" x="182"/>
        <item h="1" m="1" x="100"/>
        <item h="1" m="1" x="212"/>
        <item h="1" m="1" x="251"/>
        <item h="1" m="1" x="102"/>
        <item h="1" m="1" x="103"/>
        <item h="1" m="1" x="168"/>
        <item h="1" m="1" x="165"/>
        <item h="1" m="1" x="237"/>
        <item h="1" m="1" x="110"/>
        <item h="1" m="1" x="111"/>
        <item h="1" m="1" x="112"/>
        <item h="1" m="1" x="235"/>
        <item h="1" m="1" x="116"/>
        <item h="1" m="1" x="118"/>
        <item h="1" m="1" x="119"/>
        <item h="1" m="1" x="104"/>
        <item h="1" m="1" x="105"/>
        <item h="1" m="1" x="107"/>
        <item h="1" m="1" x="114"/>
        <item h="1" m="1" x="115"/>
        <item h="1" m="1" x="117"/>
        <item h="1" m="1" x="121"/>
        <item h="1" m="1" x="284"/>
        <item h="1" m="1" x="123"/>
        <item h="1" m="1" x="124"/>
        <item h="1" m="1" x="101"/>
        <item h="1" m="1" x="87"/>
        <item h="1" m="1" x="106"/>
        <item h="1" m="1" x="108"/>
        <item h="1" m="1" x="109"/>
        <item h="1" m="1" x="113"/>
        <item h="1" m="1" x="120"/>
        <item h="1" m="1" x="122"/>
        <item h="1" m="1" x="125"/>
        <item h="1" m="1" x="126"/>
        <item h="1" m="1" x="84"/>
        <item h="1" m="1" x="127"/>
        <item h="1" m="1" x="129"/>
        <item h="1" m="1" x="130"/>
        <item h="1" m="1" x="131"/>
        <item h="1" m="1" x="62"/>
        <item h="1" m="1" x="132"/>
        <item h="1" m="1" x="133"/>
        <item h="1" m="1" x="134"/>
        <item h="1" m="1" x="135"/>
        <item h="1" m="1" x="138"/>
        <item h="1" m="1" x="43"/>
        <item h="1" m="1" x="136"/>
        <item h="1" m="1" x="74"/>
        <item h="1" m="1" x="55"/>
        <item h="1" m="1" x="137"/>
        <item h="1" m="1" x="44"/>
        <item h="1" m="1" x="45"/>
        <item h="1" m="1" x="46"/>
        <item h="1" m="1" x="47"/>
        <item h="1" m="1" x="48"/>
        <item h="1" m="1" x="49"/>
        <item h="1" m="1" x="50"/>
        <item h="1" m="1" x="51"/>
        <item h="1" m="1" x="52"/>
        <item h="1" m="1" x="53"/>
        <item h="1" m="1" x="54"/>
        <item h="1" m="1" x="56"/>
        <item h="1" m="1" x="57"/>
        <item h="1" m="1" x="58"/>
        <item h="1" m="1" x="59"/>
        <item h="1" m="1" x="60"/>
        <item h="1" m="1" x="61"/>
        <item h="1" m="1" x="63"/>
        <item h="1" m="1" x="64"/>
        <item h="1" m="1" x="65"/>
        <item h="1" m="1" x="66"/>
        <item h="1" m="1" x="67"/>
        <item h="1" m="1" x="68"/>
        <item h="1" m="1" x="69"/>
        <item h="1" m="1" x="70"/>
        <item h="1" m="1" x="71"/>
        <item h="1" m="1" x="72"/>
        <item h="1" m="1" x="73"/>
        <item h="1" m="1" x="75"/>
        <item h="1" m="1" x="76"/>
        <item h="1" m="1" x="77"/>
        <item h="1" m="1" x="78"/>
        <item h="1" m="1" x="79"/>
        <item h="1" m="1" x="80"/>
        <item h="1" m="1" x="81"/>
        <item h="1" m="1" x="82"/>
        <item h="1" m="1" x="83"/>
        <item h="1" m="1" x="85"/>
        <item h="1" m="1" x="86"/>
        <item h="1" m="1" x="88"/>
        <item h="1" m="1" x="89"/>
        <item h="1" x="27"/>
        <item h="1" x="21"/>
        <item h="1" m="1" x="90"/>
        <item h="1" m="1" x="91"/>
        <item x="34"/>
        <item h="1" m="1" x="92"/>
        <item h="1" m="1" x="93"/>
        <item h="1" m="1" x="94"/>
        <item h="1" m="1" x="95"/>
        <item h="1" m="1" x="96"/>
        <item h="1" m="1" x="97"/>
        <item h="1" m="1" x="98"/>
        <item h="1" x="1"/>
        <item h="1" x="0"/>
        <item h="1" x="2"/>
        <item x="3"/>
        <item x="4"/>
        <item x="6"/>
        <item x="7"/>
        <item h="1" x="8"/>
        <item h="1" x="9"/>
        <item x="10"/>
        <item x="11"/>
        <item x="5"/>
        <item h="1" x="12"/>
        <item h="1" x="14"/>
        <item h="1" x="15"/>
        <item h="1" x="16"/>
        <item h="1" x="17"/>
        <item x="18"/>
        <item x="19"/>
        <item h="1" x="20"/>
        <item x="13"/>
        <item x="22"/>
        <item h="1" x="23"/>
        <item x="24"/>
        <item x="25"/>
        <item x="26"/>
        <item h="1" x="28"/>
        <item h="1" x="29"/>
        <item h="1" x="30"/>
        <item x="31"/>
        <item x="32"/>
        <item x="33"/>
        <item x="35"/>
        <item h="1" x="36"/>
        <item h="1" x="37"/>
        <item h="1" x="38"/>
        <item h="1" x="39"/>
        <item h="1" x="40"/>
        <item h="1" x="41"/>
      </items>
    </pivotField>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1">
    <field x="2"/>
  </rowFields>
  <rowItems count="554">
    <i>
      <x v="1254"/>
    </i>
    <i>
      <x v="1987"/>
    </i>
    <i>
      <x v="1988"/>
    </i>
    <i>
      <x v="1989"/>
    </i>
    <i>
      <x v="1990"/>
    </i>
    <i>
      <x v="1991"/>
    </i>
    <i>
      <x v="2018"/>
    </i>
    <i>
      <x v="2103"/>
    </i>
    <i>
      <x v="2104"/>
    </i>
    <i>
      <x v="2115"/>
    </i>
    <i>
      <x v="2116"/>
    </i>
    <i>
      <x v="2141"/>
    </i>
    <i>
      <x v="2155"/>
    </i>
    <i>
      <x v="2160"/>
    </i>
    <i>
      <x v="2161"/>
    </i>
    <i>
      <x v="2182"/>
    </i>
    <i>
      <x v="2203"/>
    </i>
    <i>
      <x v="2307"/>
    </i>
    <i>
      <x v="2319"/>
    </i>
    <i>
      <x v="2331"/>
    </i>
    <i>
      <x v="2403"/>
    </i>
    <i>
      <x v="2431"/>
    </i>
    <i>
      <x v="2465"/>
    </i>
    <i>
      <x v="2517"/>
    </i>
    <i>
      <x v="2520"/>
    </i>
    <i>
      <x v="2538"/>
    </i>
    <i>
      <x v="2539"/>
    </i>
    <i>
      <x v="2547"/>
    </i>
    <i>
      <x v="2550"/>
    </i>
    <i>
      <x v="2553"/>
    </i>
    <i>
      <x v="2579"/>
    </i>
    <i>
      <x v="2597"/>
    </i>
    <i>
      <x v="2608"/>
    </i>
    <i>
      <x v="2609"/>
    </i>
    <i>
      <x v="2613"/>
    </i>
    <i>
      <x v="2624"/>
    </i>
    <i>
      <x v="2650"/>
    </i>
    <i>
      <x v="2665"/>
    </i>
    <i>
      <x v="2684"/>
    </i>
    <i>
      <x v="2688"/>
    </i>
    <i>
      <x v="2692"/>
    </i>
    <i>
      <x v="2698"/>
    </i>
    <i>
      <x v="2700"/>
    </i>
    <i>
      <x v="2711"/>
    </i>
    <i>
      <x v="2712"/>
    </i>
    <i>
      <x v="2720"/>
    </i>
    <i>
      <x v="2721"/>
    </i>
    <i>
      <x v="2722"/>
    </i>
    <i>
      <x v="2723"/>
    </i>
    <i>
      <x v="2728"/>
    </i>
    <i>
      <x v="2737"/>
    </i>
    <i>
      <x v="2738"/>
    </i>
    <i>
      <x v="2760"/>
    </i>
    <i>
      <x v="2763"/>
    </i>
    <i>
      <x v="2769"/>
    </i>
    <i>
      <x v="2773"/>
    </i>
    <i>
      <x v="2779"/>
    </i>
    <i>
      <x v="2780"/>
    </i>
    <i>
      <x v="2785"/>
    </i>
    <i>
      <x v="2786"/>
    </i>
    <i>
      <x v="2790"/>
    </i>
    <i>
      <x v="2792"/>
    </i>
    <i>
      <x v="2793"/>
    </i>
    <i>
      <x v="2802"/>
    </i>
    <i>
      <x v="2803"/>
    </i>
    <i>
      <x v="2808"/>
    </i>
    <i>
      <x v="2818"/>
    </i>
    <i>
      <x v="2825"/>
    </i>
    <i>
      <x v="2833"/>
    </i>
    <i>
      <x v="2853"/>
    </i>
    <i>
      <x v="2859"/>
    </i>
    <i>
      <x v="2861"/>
    </i>
    <i>
      <x v="2873"/>
    </i>
    <i>
      <x v="2874"/>
    </i>
    <i>
      <x v="2896"/>
    </i>
    <i>
      <x v="2907"/>
    </i>
    <i>
      <x v="2908"/>
    </i>
    <i>
      <x v="2913"/>
    </i>
    <i>
      <x v="2914"/>
    </i>
    <i>
      <x v="2930"/>
    </i>
    <i>
      <x v="2938"/>
    </i>
    <i>
      <x v="2939"/>
    </i>
    <i>
      <x v="2940"/>
    </i>
    <i>
      <x v="2941"/>
    </i>
    <i>
      <x v="2946"/>
    </i>
    <i>
      <x v="2948"/>
    </i>
    <i>
      <x v="2961"/>
    </i>
    <i>
      <x v="2963"/>
    </i>
    <i>
      <x v="2964"/>
    </i>
    <i>
      <x v="2967"/>
    </i>
    <i>
      <x v="2969"/>
    </i>
    <i>
      <x v="2971"/>
    </i>
    <i>
      <x v="2975"/>
    </i>
    <i>
      <x v="2978"/>
    </i>
    <i>
      <x v="2979"/>
    </i>
    <i>
      <x v="2991"/>
    </i>
    <i>
      <x v="2992"/>
    </i>
    <i>
      <x v="2993"/>
    </i>
    <i>
      <x v="2994"/>
    </i>
    <i>
      <x v="2996"/>
    </i>
    <i>
      <x v="3002"/>
    </i>
    <i>
      <x v="3004"/>
    </i>
    <i>
      <x v="3006"/>
    </i>
    <i>
      <x v="3007"/>
    </i>
    <i>
      <x v="3011"/>
    </i>
    <i>
      <x v="3012"/>
    </i>
    <i>
      <x v="3013"/>
    </i>
    <i>
      <x v="3017"/>
    </i>
    <i>
      <x v="3018"/>
    </i>
    <i>
      <x v="3019"/>
    </i>
    <i>
      <x v="3020"/>
    </i>
    <i>
      <x v="3021"/>
    </i>
    <i>
      <x v="3023"/>
    </i>
    <i>
      <x v="3024"/>
    </i>
    <i>
      <x v="3025"/>
    </i>
    <i>
      <x v="3026"/>
    </i>
    <i>
      <x v="3029"/>
    </i>
    <i>
      <x v="3037"/>
    </i>
    <i>
      <x v="3038"/>
    </i>
    <i>
      <x v="3039"/>
    </i>
    <i>
      <x v="3040"/>
    </i>
    <i>
      <x v="3041"/>
    </i>
    <i>
      <x v="3042"/>
    </i>
    <i>
      <x v="3043"/>
    </i>
    <i>
      <x v="3045"/>
    </i>
    <i>
      <x v="3049"/>
    </i>
    <i>
      <x v="3050"/>
    </i>
    <i>
      <x v="3052"/>
    </i>
    <i>
      <x v="3053"/>
    </i>
    <i>
      <x v="3055"/>
    </i>
    <i>
      <x v="3058"/>
    </i>
    <i>
      <x v="3059"/>
    </i>
    <i>
      <x v="3060"/>
    </i>
    <i>
      <x v="3061"/>
    </i>
    <i>
      <x v="3062"/>
    </i>
    <i>
      <x v="3064"/>
    </i>
    <i>
      <x v="3068"/>
    </i>
    <i>
      <x v="3069"/>
    </i>
    <i>
      <x v="3070"/>
    </i>
    <i>
      <x v="3071"/>
    </i>
    <i>
      <x v="3073"/>
    </i>
    <i>
      <x v="3074"/>
    </i>
    <i>
      <x v="3075"/>
    </i>
    <i>
      <x v="3076"/>
    </i>
    <i>
      <x v="3081"/>
    </i>
    <i>
      <x v="3082"/>
    </i>
    <i>
      <x v="3086"/>
    </i>
    <i>
      <x v="3088"/>
    </i>
    <i>
      <x v="3089"/>
    </i>
    <i>
      <x v="3090"/>
    </i>
    <i>
      <x v="3091"/>
    </i>
    <i>
      <x v="3095"/>
    </i>
    <i>
      <x v="3097"/>
    </i>
    <i>
      <x v="3098"/>
    </i>
    <i>
      <x v="3099"/>
    </i>
    <i>
      <x v="3101"/>
    </i>
    <i>
      <x v="3102"/>
    </i>
    <i>
      <x v="3104"/>
    </i>
    <i>
      <x v="3105"/>
    </i>
    <i>
      <x v="3107"/>
    </i>
    <i>
      <x v="3108"/>
    </i>
    <i>
      <x v="3109"/>
    </i>
    <i>
      <x v="3110"/>
    </i>
    <i>
      <x v="3111"/>
    </i>
    <i>
      <x v="3112"/>
    </i>
    <i>
      <x v="3114"/>
    </i>
    <i>
      <x v="3115"/>
    </i>
    <i>
      <x v="3117"/>
    </i>
    <i>
      <x v="3118"/>
    </i>
    <i>
      <x v="3120"/>
    </i>
    <i>
      <x v="3122"/>
    </i>
    <i>
      <x v="3123"/>
    </i>
    <i>
      <x v="3124"/>
    </i>
    <i>
      <x v="3125"/>
    </i>
    <i>
      <x v="3126"/>
    </i>
    <i>
      <x v="3127"/>
    </i>
    <i>
      <x v="3128"/>
    </i>
    <i>
      <x v="3130"/>
    </i>
    <i>
      <x v="3132"/>
    </i>
    <i>
      <x v="3133"/>
    </i>
    <i>
      <x v="3134"/>
    </i>
    <i>
      <x v="3135"/>
    </i>
    <i>
      <x v="3136"/>
    </i>
    <i>
      <x v="3138"/>
    </i>
    <i>
      <x v="3145"/>
    </i>
    <i>
      <x v="3147"/>
    </i>
    <i>
      <x v="3148"/>
    </i>
    <i>
      <x v="3150"/>
    </i>
    <i>
      <x v="3152"/>
    </i>
    <i>
      <x v="3154"/>
    </i>
    <i>
      <x v="3156"/>
    </i>
    <i>
      <x v="3158"/>
    </i>
    <i>
      <x v="3159"/>
    </i>
    <i>
      <x v="3161"/>
    </i>
    <i>
      <x v="3162"/>
    </i>
    <i>
      <x v="3164"/>
    </i>
    <i>
      <x v="3165"/>
    </i>
    <i>
      <x v="3167"/>
    </i>
    <i>
      <x v="3168"/>
    </i>
    <i>
      <x v="3169"/>
    </i>
    <i>
      <x v="3171"/>
    </i>
    <i>
      <x v="3172"/>
    </i>
    <i>
      <x v="3173"/>
    </i>
    <i>
      <x v="3174"/>
    </i>
    <i>
      <x v="3175"/>
    </i>
    <i>
      <x v="3176"/>
    </i>
    <i>
      <x v="3177"/>
    </i>
    <i>
      <x v="3178"/>
    </i>
    <i>
      <x v="3180"/>
    </i>
    <i>
      <x v="3182"/>
    </i>
    <i>
      <x v="3184"/>
    </i>
    <i>
      <x v="3185"/>
    </i>
    <i>
      <x v="3186"/>
    </i>
    <i>
      <x v="3187"/>
    </i>
    <i>
      <x v="3188"/>
    </i>
    <i>
      <x v="3189"/>
    </i>
    <i>
      <x v="3190"/>
    </i>
    <i>
      <x v="3191"/>
    </i>
    <i>
      <x v="3192"/>
    </i>
    <i>
      <x v="3193"/>
    </i>
    <i>
      <x v="3194"/>
    </i>
    <i>
      <x v="3196"/>
    </i>
    <i>
      <x v="3197"/>
    </i>
    <i>
      <x v="3198"/>
    </i>
    <i>
      <x v="3199"/>
    </i>
    <i>
      <x v="3200"/>
    </i>
    <i>
      <x v="3201"/>
    </i>
    <i>
      <x v="3202"/>
    </i>
    <i>
      <x v="3203"/>
    </i>
    <i>
      <x v="3204"/>
    </i>
    <i>
      <x v="3205"/>
    </i>
    <i>
      <x v="3206"/>
    </i>
    <i>
      <x v="3207"/>
    </i>
    <i>
      <x v="3210"/>
    </i>
    <i>
      <x v="3211"/>
    </i>
    <i>
      <x v="3214"/>
    </i>
    <i>
      <x v="3215"/>
    </i>
    <i>
      <x v="3216"/>
    </i>
    <i>
      <x v="3218"/>
    </i>
    <i>
      <x v="3220"/>
    </i>
    <i>
      <x v="3224"/>
    </i>
    <i>
      <x v="3225"/>
    </i>
    <i>
      <x v="3226"/>
    </i>
    <i>
      <x v="3227"/>
    </i>
    <i>
      <x v="3228"/>
    </i>
    <i>
      <x v="3230"/>
    </i>
    <i>
      <x v="3231"/>
    </i>
    <i>
      <x v="3232"/>
    </i>
    <i>
      <x v="3233"/>
    </i>
    <i>
      <x v="3234"/>
    </i>
    <i>
      <x v="3235"/>
    </i>
    <i>
      <x v="3236"/>
    </i>
    <i>
      <x v="3237"/>
    </i>
    <i>
      <x v="3238"/>
    </i>
    <i>
      <x v="3239"/>
    </i>
    <i>
      <x v="3242"/>
    </i>
    <i>
      <x v="3243"/>
    </i>
    <i>
      <x v="3245"/>
    </i>
    <i>
      <x v="3246"/>
    </i>
    <i>
      <x v="3247"/>
    </i>
    <i>
      <x v="3248"/>
    </i>
    <i>
      <x v="3249"/>
    </i>
    <i>
      <x v="3250"/>
    </i>
    <i>
      <x v="3252"/>
    </i>
    <i>
      <x v="3253"/>
    </i>
    <i>
      <x v="3255"/>
    </i>
    <i>
      <x v="3256"/>
    </i>
    <i>
      <x v="3257"/>
    </i>
    <i>
      <x v="3258"/>
    </i>
    <i>
      <x v="3260"/>
    </i>
    <i>
      <x v="3261"/>
    </i>
    <i>
      <x v="3262"/>
    </i>
    <i>
      <x v="3263"/>
    </i>
    <i>
      <x v="3264"/>
    </i>
    <i>
      <x v="3265"/>
    </i>
    <i>
      <x v="3266"/>
    </i>
    <i>
      <x v="3268"/>
    </i>
    <i>
      <x v="3269"/>
    </i>
    <i>
      <x v="3270"/>
    </i>
    <i>
      <x v="3271"/>
    </i>
    <i>
      <x v="3272"/>
    </i>
    <i>
      <x v="3273"/>
    </i>
    <i>
      <x v="3274"/>
    </i>
    <i>
      <x v="3275"/>
    </i>
    <i>
      <x v="3278"/>
    </i>
    <i>
      <x v="3280"/>
    </i>
    <i>
      <x v="3282"/>
    </i>
    <i>
      <x v="3283"/>
    </i>
    <i>
      <x v="3285"/>
    </i>
    <i>
      <x v="3286"/>
    </i>
    <i>
      <x v="3287"/>
    </i>
    <i>
      <x v="3288"/>
    </i>
    <i>
      <x v="3289"/>
    </i>
    <i>
      <x v="3290"/>
    </i>
    <i>
      <x v="3297"/>
    </i>
    <i>
      <x v="3305"/>
    </i>
    <i>
      <x v="3306"/>
    </i>
    <i>
      <x v="3307"/>
    </i>
    <i>
      <x v="3308"/>
    </i>
    <i>
      <x v="3309"/>
    </i>
    <i>
      <x v="3311"/>
    </i>
    <i>
      <x v="3313"/>
    </i>
    <i>
      <x v="3315"/>
    </i>
    <i>
      <x v="3316"/>
    </i>
    <i>
      <x v="3317"/>
    </i>
    <i>
      <x v="3319"/>
    </i>
    <i>
      <x v="3320"/>
    </i>
    <i>
      <x v="3321"/>
    </i>
    <i>
      <x v="3322"/>
    </i>
    <i>
      <x v="3323"/>
    </i>
    <i>
      <x v="3324"/>
    </i>
    <i>
      <x v="3325"/>
    </i>
    <i>
      <x v="3326"/>
    </i>
    <i>
      <x v="3327"/>
    </i>
    <i>
      <x v="3328"/>
    </i>
    <i>
      <x v="3329"/>
    </i>
    <i>
      <x v="3330"/>
    </i>
    <i>
      <x v="3331"/>
    </i>
    <i>
      <x v="3332"/>
    </i>
    <i>
      <x v="3333"/>
    </i>
    <i>
      <x v="3334"/>
    </i>
    <i>
      <x v="3335"/>
    </i>
    <i>
      <x v="3336"/>
    </i>
    <i>
      <x v="3338"/>
    </i>
    <i>
      <x v="3339"/>
    </i>
    <i>
      <x v="3340"/>
    </i>
    <i>
      <x v="3341"/>
    </i>
    <i>
      <x v="3342"/>
    </i>
    <i>
      <x v="3343"/>
    </i>
    <i>
      <x v="3344"/>
    </i>
    <i>
      <x v="3345"/>
    </i>
    <i>
      <x v="3348"/>
    </i>
    <i>
      <x v="3349"/>
    </i>
    <i>
      <x v="3350"/>
    </i>
    <i>
      <x v="3351"/>
    </i>
    <i>
      <x v="3353"/>
    </i>
    <i>
      <x v="3355"/>
    </i>
    <i>
      <x v="3356"/>
    </i>
    <i>
      <x v="3358"/>
    </i>
    <i>
      <x v="3359"/>
    </i>
    <i>
      <x v="3360"/>
    </i>
    <i>
      <x v="3361"/>
    </i>
    <i>
      <x v="3362"/>
    </i>
    <i>
      <x v="3363"/>
    </i>
    <i>
      <x v="3364"/>
    </i>
    <i>
      <x v="3365"/>
    </i>
    <i>
      <x v="3366"/>
    </i>
    <i>
      <x v="3368"/>
    </i>
    <i>
      <x v="3369"/>
    </i>
    <i>
      <x v="3370"/>
    </i>
    <i>
      <x v="3371"/>
    </i>
    <i>
      <x v="3372"/>
    </i>
    <i>
      <x v="3373"/>
    </i>
    <i>
      <x v="3374"/>
    </i>
    <i>
      <x v="3375"/>
    </i>
    <i>
      <x v="3376"/>
    </i>
    <i>
      <x v="3377"/>
    </i>
    <i>
      <x v="3378"/>
    </i>
    <i>
      <x v="3379"/>
    </i>
    <i>
      <x v="3380"/>
    </i>
    <i>
      <x v="3381"/>
    </i>
    <i>
      <x v="3382"/>
    </i>
    <i>
      <x v="3383"/>
    </i>
    <i>
      <x v="3384"/>
    </i>
    <i>
      <x v="3385"/>
    </i>
    <i>
      <x v="3388"/>
    </i>
    <i>
      <x v="3389"/>
    </i>
    <i>
      <x v="3390"/>
    </i>
    <i>
      <x v="3391"/>
    </i>
    <i>
      <x v="3392"/>
    </i>
    <i>
      <x v="3393"/>
    </i>
    <i>
      <x v="3394"/>
    </i>
    <i>
      <x v="3395"/>
    </i>
    <i>
      <x v="3398"/>
    </i>
    <i>
      <x v="3399"/>
    </i>
    <i>
      <x v="3400"/>
    </i>
    <i>
      <x v="3401"/>
    </i>
    <i>
      <x v="3402"/>
    </i>
    <i>
      <x v="3404"/>
    </i>
    <i>
      <x v="3405"/>
    </i>
    <i>
      <x v="3406"/>
    </i>
    <i>
      <x v="3407"/>
    </i>
    <i>
      <x v="3408"/>
    </i>
    <i>
      <x v="3409"/>
    </i>
    <i>
      <x v="3410"/>
    </i>
    <i>
      <x v="3411"/>
    </i>
    <i>
      <x v="3412"/>
    </i>
    <i>
      <x v="3413"/>
    </i>
    <i>
      <x v="3414"/>
    </i>
    <i>
      <x v="3415"/>
    </i>
    <i>
      <x v="3416"/>
    </i>
    <i>
      <x v="3417"/>
    </i>
    <i>
      <x v="3418"/>
    </i>
    <i>
      <x v="3419"/>
    </i>
    <i>
      <x v="3420"/>
    </i>
    <i>
      <x v="3421"/>
    </i>
    <i>
      <x v="3422"/>
    </i>
    <i>
      <x v="3423"/>
    </i>
    <i>
      <x v="3424"/>
    </i>
    <i>
      <x v="3425"/>
    </i>
    <i>
      <x v="3427"/>
    </i>
    <i>
      <x v="3429"/>
    </i>
    <i>
      <x v="3430"/>
    </i>
    <i>
      <x v="3431"/>
    </i>
    <i>
      <x v="3432"/>
    </i>
    <i>
      <x v="3433"/>
    </i>
    <i>
      <x v="3434"/>
    </i>
    <i>
      <x v="3435"/>
    </i>
    <i>
      <x v="3436"/>
    </i>
    <i>
      <x v="3437"/>
    </i>
    <i>
      <x v="3438"/>
    </i>
    <i>
      <x v="3439"/>
    </i>
    <i>
      <x v="3441"/>
    </i>
    <i>
      <x v="3442"/>
    </i>
    <i>
      <x v="3443"/>
    </i>
    <i>
      <x v="3445"/>
    </i>
    <i>
      <x v="3447"/>
    </i>
    <i>
      <x v="3449"/>
    </i>
    <i>
      <x v="3450"/>
    </i>
    <i>
      <x v="3451"/>
    </i>
    <i>
      <x v="3453"/>
    </i>
    <i>
      <x v="3454"/>
    </i>
    <i>
      <x v="3455"/>
    </i>
    <i>
      <x v="3456"/>
    </i>
    <i>
      <x v="3457"/>
    </i>
    <i>
      <x v="3459"/>
    </i>
    <i>
      <x v="3460"/>
    </i>
    <i>
      <x v="3461"/>
    </i>
    <i>
      <x v="3462"/>
    </i>
    <i>
      <x v="3463"/>
    </i>
    <i>
      <x v="3464"/>
    </i>
    <i>
      <x v="3466"/>
    </i>
    <i>
      <x v="3468"/>
    </i>
    <i>
      <x v="3469"/>
    </i>
    <i>
      <x v="3470"/>
    </i>
    <i>
      <x v="3472"/>
    </i>
    <i>
      <x v="3473"/>
    </i>
    <i>
      <x v="3474"/>
    </i>
    <i>
      <x v="3475"/>
    </i>
    <i>
      <x v="3476"/>
    </i>
    <i>
      <x v="3477"/>
    </i>
    <i>
      <x v="3478"/>
    </i>
    <i>
      <x v="3479"/>
    </i>
    <i>
      <x v="3480"/>
    </i>
    <i>
      <x v="3483"/>
    </i>
    <i>
      <x v="3484"/>
    </i>
    <i>
      <x v="3485"/>
    </i>
    <i>
      <x v="3487"/>
    </i>
    <i>
      <x v="3488"/>
    </i>
    <i>
      <x v="3489"/>
    </i>
    <i>
      <x v="3490"/>
    </i>
    <i>
      <x v="3491"/>
    </i>
    <i>
      <x v="3493"/>
    </i>
    <i>
      <x v="3494"/>
    </i>
    <i>
      <x v="3495"/>
    </i>
    <i>
      <x v="3496"/>
    </i>
    <i>
      <x v="3497"/>
    </i>
    <i>
      <x v="3498"/>
    </i>
    <i>
      <x v="3499"/>
    </i>
    <i>
      <x v="3500"/>
    </i>
    <i>
      <x v="3501"/>
    </i>
    <i>
      <x v="3502"/>
    </i>
    <i>
      <x v="3503"/>
    </i>
    <i>
      <x v="3504"/>
    </i>
    <i>
      <x v="3505"/>
    </i>
    <i>
      <x v="3506"/>
    </i>
    <i>
      <x v="3507"/>
    </i>
    <i>
      <x v="3508"/>
    </i>
    <i>
      <x v="3509"/>
    </i>
    <i>
      <x v="3510"/>
    </i>
    <i>
      <x v="3511"/>
    </i>
    <i>
      <x v="3512"/>
    </i>
    <i>
      <x v="3513"/>
    </i>
    <i>
      <x v="3514"/>
    </i>
    <i>
      <x v="3515"/>
    </i>
    <i>
      <x v="3516"/>
    </i>
    <i>
      <x v="3517"/>
    </i>
    <i>
      <x v="3518"/>
    </i>
    <i>
      <x v="3519"/>
    </i>
    <i>
      <x v="3520"/>
    </i>
    <i>
      <x v="3521"/>
    </i>
    <i>
      <x v="3522"/>
    </i>
    <i>
      <x v="3523"/>
    </i>
    <i>
      <x v="3524"/>
    </i>
    <i>
      <x v="3525"/>
    </i>
    <i>
      <x v="3526"/>
    </i>
    <i>
      <x v="3527"/>
    </i>
    <i>
      <x v="3528"/>
    </i>
    <i>
      <x v="3530"/>
    </i>
    <i>
      <x v="3531"/>
    </i>
    <i>
      <x v="3532"/>
    </i>
    <i>
      <x v="3533"/>
    </i>
    <i>
      <x v="3534"/>
    </i>
    <i>
      <x v="3535"/>
    </i>
    <i>
      <x v="3536"/>
    </i>
    <i>
      <x v="3537"/>
    </i>
    <i>
      <x v="3538"/>
    </i>
    <i>
      <x v="3539"/>
    </i>
    <i>
      <x v="3540"/>
    </i>
    <i>
      <x v="3541"/>
    </i>
    <i>
      <x v="3542"/>
    </i>
    <i>
      <x v="3544"/>
    </i>
    <i>
      <x v="3546"/>
    </i>
    <i>
      <x v="3547"/>
    </i>
    <i>
      <x v="3548"/>
    </i>
    <i>
      <x v="3549"/>
    </i>
    <i>
      <x v="3550"/>
    </i>
    <i>
      <x v="3551"/>
    </i>
    <i>
      <x v="3552"/>
    </i>
    <i>
      <x v="3553"/>
    </i>
    <i>
      <x v="3554"/>
    </i>
    <i>
      <x v="3555"/>
    </i>
    <i>
      <x v="3556"/>
    </i>
    <i>
      <x v="3557"/>
    </i>
    <i>
      <x v="3558"/>
    </i>
    <i>
      <x v="3559"/>
    </i>
    <i>
      <x v="3560"/>
    </i>
    <i>
      <x v="3561"/>
    </i>
    <i>
      <x v="3562"/>
    </i>
    <i>
      <x v="3563"/>
    </i>
    <i>
      <x v="3564"/>
    </i>
    <i>
      <x v="3565"/>
    </i>
    <i>
      <x v="3566"/>
    </i>
    <i>
      <x v="3567"/>
    </i>
    <i>
      <x v="3568"/>
    </i>
    <i>
      <x v="3569"/>
    </i>
    <i>
      <x v="3570"/>
    </i>
    <i>
      <x v="3571"/>
    </i>
    <i>
      <x v="3572"/>
    </i>
    <i>
      <x v="3573"/>
    </i>
    <i>
      <x v="3574"/>
    </i>
    <i>
      <x v="3575"/>
    </i>
    <i>
      <x v="3576"/>
    </i>
    <i>
      <x v="3577"/>
    </i>
    <i>
      <x v="3578"/>
    </i>
    <i>
      <x v="3580"/>
    </i>
    <i>
      <x v="3581"/>
    </i>
    <i>
      <x v="3582"/>
    </i>
    <i>
      <x v="3583"/>
    </i>
    <i>
      <x v="3584"/>
    </i>
    <i>
      <x v="3585"/>
    </i>
    <i>
      <x v="3586"/>
    </i>
    <i>
      <x v="3590"/>
    </i>
    <i>
      <x v="3591"/>
    </i>
    <i>
      <x v="3592"/>
    </i>
    <i>
      <x v="3593"/>
    </i>
    <i>
      <x v="3594"/>
    </i>
    <i>
      <x v="3595"/>
    </i>
    <i>
      <x v="3596"/>
    </i>
    <i>
      <x v="3597"/>
    </i>
    <i>
      <x v="3598"/>
    </i>
    <i>
      <x v="3599"/>
    </i>
    <i>
      <x v="3600"/>
    </i>
    <i t="grand">
      <x/>
    </i>
  </rowItems>
  <colItems count="1">
    <i/>
  </colItems>
  <pageFields count="2">
    <pageField fld="6" hier="-1"/>
    <pageField fld="9" hier="-1"/>
  </pageFields>
  <dataFields count="1">
    <dataField name="Soma de Monto USD" fld="15" baseField="8" baseItem="0" numFmtId="4"/>
  </dataFields>
  <formats count="63">
    <format dxfId="230">
      <pivotArea type="all" dataOnly="0" outline="0" fieldPosition="0"/>
    </format>
    <format dxfId="229">
      <pivotArea outline="0" collapsedLevelsAreSubtotals="1" fieldPosition="0"/>
    </format>
    <format dxfId="228">
      <pivotArea field="5" type="button" dataOnly="0" labelOnly="1" outline="0"/>
    </format>
    <format dxfId="227">
      <pivotArea dataOnly="0" labelOnly="1" outline="0" axis="axisValues" fieldPosition="0"/>
    </format>
    <format dxfId="226">
      <pivotArea dataOnly="0" labelOnly="1" grandRow="1" outline="0" fieldPosition="0"/>
    </format>
    <format dxfId="225">
      <pivotArea dataOnly="0" labelOnly="1" outline="0" axis="axisValues" fieldPosition="0"/>
    </format>
    <format dxfId="224">
      <pivotArea type="all" dataOnly="0" outline="0" fieldPosition="0"/>
    </format>
    <format dxfId="223">
      <pivotArea outline="0" collapsedLevelsAreSubtotals="1" fieldPosition="0"/>
    </format>
    <format dxfId="222">
      <pivotArea field="5" type="button" dataOnly="0" labelOnly="1" outline="0"/>
    </format>
    <format dxfId="221">
      <pivotArea dataOnly="0" labelOnly="1" outline="0" axis="axisValues" fieldPosition="0"/>
    </format>
    <format dxfId="220">
      <pivotArea dataOnly="0" labelOnly="1" grandRow="1" outline="0" fieldPosition="0"/>
    </format>
    <format dxfId="219">
      <pivotArea dataOnly="0" labelOnly="1" outline="0" axis="axisValues" fieldPosition="0"/>
    </format>
    <format dxfId="218">
      <pivotArea type="all" dataOnly="0" outline="0" fieldPosition="0"/>
    </format>
    <format dxfId="217">
      <pivotArea outline="0" collapsedLevelsAreSubtotals="1" fieldPosition="0"/>
    </format>
    <format dxfId="216">
      <pivotArea dataOnly="0" labelOnly="1" outline="0" axis="axisValues" fieldPosition="0"/>
    </format>
    <format dxfId="215">
      <pivotArea dataOnly="0" labelOnly="1" grandRow="1" outline="0" fieldPosition="0"/>
    </format>
    <format dxfId="214">
      <pivotArea dataOnly="0" labelOnly="1" outline="0" axis="axisValues" fieldPosition="0"/>
    </format>
    <format dxfId="213">
      <pivotArea type="all" dataOnly="0" outline="0" fieldPosition="0"/>
    </format>
    <format dxfId="212">
      <pivotArea outline="0" collapsedLevelsAreSubtotals="1" fieldPosition="0"/>
    </format>
    <format dxfId="211">
      <pivotArea dataOnly="0" labelOnly="1" outline="0" axis="axisValues" fieldPosition="0"/>
    </format>
    <format dxfId="210">
      <pivotArea dataOnly="0" labelOnly="1" grandRow="1" outline="0" fieldPosition="0"/>
    </format>
    <format dxfId="209">
      <pivotArea dataOnly="0" labelOnly="1" outline="0" axis="axisValues" fieldPosition="0"/>
    </format>
    <format dxfId="208">
      <pivotArea outline="0" fieldPosition="0">
        <references count="1">
          <reference field="4294967294" count="1">
            <x v="0"/>
          </reference>
        </references>
      </pivotArea>
    </format>
    <format dxfId="207">
      <pivotArea type="all" dataOnly="0" outline="0" fieldPosition="0"/>
    </format>
    <format dxfId="206">
      <pivotArea outline="0" collapsedLevelsAreSubtotals="1" fieldPosition="0"/>
    </format>
    <format dxfId="205">
      <pivotArea field="8" type="button" dataOnly="0" labelOnly="1" outline="0"/>
    </format>
    <format dxfId="204">
      <pivotArea dataOnly="0" labelOnly="1" outline="0" axis="axisValues" fieldPosition="0"/>
    </format>
    <format dxfId="203">
      <pivotArea dataOnly="0" labelOnly="1" grandRow="1" outline="0" fieldPosition="0"/>
    </format>
    <format dxfId="202">
      <pivotArea dataOnly="0" labelOnly="1" outline="0" axis="axisValues" fieldPosition="0"/>
    </format>
    <format dxfId="201">
      <pivotArea type="all" dataOnly="0" outline="0" fieldPosition="0"/>
    </format>
    <format dxfId="200">
      <pivotArea outline="0" collapsedLevelsAreSubtotals="1" fieldPosition="0"/>
    </format>
    <format dxfId="199">
      <pivotArea field="8" type="button" dataOnly="0" labelOnly="1" outline="0"/>
    </format>
    <format dxfId="198">
      <pivotArea dataOnly="0" labelOnly="1" outline="0" axis="axisValues" fieldPosition="0"/>
    </format>
    <format dxfId="197">
      <pivotArea dataOnly="0" labelOnly="1" grandRow="1" outline="0" fieldPosition="0"/>
    </format>
    <format dxfId="196">
      <pivotArea dataOnly="0" labelOnly="1" outline="0" axis="axisValues" fieldPosition="0"/>
    </format>
    <format dxfId="195">
      <pivotArea type="all" dataOnly="0" outline="0" fieldPosition="0"/>
    </format>
    <format dxfId="194">
      <pivotArea outline="0" collapsedLevelsAreSubtotals="1" fieldPosition="0"/>
    </format>
    <format dxfId="193">
      <pivotArea field="8" type="button" dataOnly="0" labelOnly="1" outline="0"/>
    </format>
    <format dxfId="192">
      <pivotArea dataOnly="0" labelOnly="1" outline="0" axis="axisValues" fieldPosition="0"/>
    </format>
    <format dxfId="191">
      <pivotArea dataOnly="0" labelOnly="1" grandRow="1" outline="0" fieldPosition="0"/>
    </format>
    <format dxfId="190">
      <pivotArea dataOnly="0" labelOnly="1" outline="0" axis="axisValues" fieldPosition="0"/>
    </format>
    <format dxfId="189">
      <pivotArea type="all" dataOnly="0" outline="0" fieldPosition="0"/>
    </format>
    <format dxfId="188">
      <pivotArea outline="0" collapsedLevelsAreSubtotals="1" fieldPosition="0"/>
    </format>
    <format dxfId="187">
      <pivotArea field="8" type="button" dataOnly="0" labelOnly="1" outline="0"/>
    </format>
    <format dxfId="186">
      <pivotArea dataOnly="0" labelOnly="1" outline="0" axis="axisValues" fieldPosition="0"/>
    </format>
    <format dxfId="185">
      <pivotArea dataOnly="0" labelOnly="1" grandRow="1" outline="0" fieldPosition="0"/>
    </format>
    <format dxfId="184">
      <pivotArea dataOnly="0" labelOnly="1" outline="0" axis="axisValues" fieldPosition="0"/>
    </format>
    <format dxfId="183">
      <pivotArea type="all" dataOnly="0" outline="0" fieldPosition="0"/>
    </format>
    <format dxfId="182">
      <pivotArea outline="0" collapsedLevelsAreSubtotals="1" fieldPosition="0"/>
    </format>
    <format dxfId="181">
      <pivotArea field="8" type="button" dataOnly="0" labelOnly="1" outline="0"/>
    </format>
    <format dxfId="180">
      <pivotArea dataOnly="0" labelOnly="1" outline="0" axis="axisValues" fieldPosition="0"/>
    </format>
    <format dxfId="179">
      <pivotArea dataOnly="0" labelOnly="1" grandRow="1" outline="0" fieldPosition="0"/>
    </format>
    <format dxfId="178">
      <pivotArea dataOnly="0" labelOnly="1" outline="0" axis="axisValues" fieldPosition="0"/>
    </format>
    <format dxfId="177">
      <pivotArea collapsedLevelsAreSubtotals="1" fieldPosition="0">
        <references count="1">
          <reference field="2" count="2">
            <x v="892"/>
            <x v="911"/>
          </reference>
        </references>
      </pivotArea>
    </format>
    <format dxfId="176">
      <pivotArea dataOnly="0" labelOnly="1" fieldPosition="0">
        <references count="1">
          <reference field="2" count="2">
            <x v="892"/>
            <x v="911"/>
          </reference>
        </references>
      </pivotArea>
    </format>
    <format dxfId="175">
      <pivotArea collapsedLevelsAreSubtotals="1" fieldPosition="0">
        <references count="1">
          <reference field="2" count="1">
            <x v="911"/>
          </reference>
        </references>
      </pivotArea>
    </format>
    <format dxfId="174">
      <pivotArea dataOnly="0" labelOnly="1" fieldPosition="0">
        <references count="1">
          <reference field="2" count="1">
            <x v="911"/>
          </reference>
        </references>
      </pivotArea>
    </format>
    <format dxfId="173">
      <pivotArea collapsedLevelsAreSubtotals="1" fieldPosition="0">
        <references count="1">
          <reference field="2" count="1">
            <x v="892"/>
          </reference>
        </references>
      </pivotArea>
    </format>
    <format dxfId="172">
      <pivotArea dataOnly="0" labelOnly="1" fieldPosition="0">
        <references count="1">
          <reference field="2" count="1">
            <x v="892"/>
          </reference>
        </references>
      </pivotArea>
    </format>
    <format dxfId="171">
      <pivotArea collapsedLevelsAreSubtotals="1" fieldPosition="0">
        <references count="1">
          <reference field="2" count="1">
            <x v="1396"/>
          </reference>
        </references>
      </pivotArea>
    </format>
    <format dxfId="170">
      <pivotArea dataOnly="0" labelOnly="1" fieldPosition="0">
        <references count="1">
          <reference field="2" count="1">
            <x v="1396"/>
          </reference>
        </references>
      </pivotArea>
    </format>
    <format dxfId="169">
      <pivotArea collapsedLevelsAreSubtotals="1" fieldPosition="0">
        <references count="1">
          <reference field="2" count="1">
            <x v="1397"/>
          </reference>
        </references>
      </pivotArea>
    </format>
    <format dxfId="168">
      <pivotArea dataOnly="0" labelOnly="1" fieldPosition="0">
        <references count="1">
          <reference field="2" count="1">
            <x v="1397"/>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83413AF-2BF1-4B2F-9ADF-98C0CD872818}" name="Tabela dinâmica5" cacheId="26" applyNumberFormats="0" applyBorderFormats="0" applyFontFormats="0" applyPatternFormats="0" applyAlignmentFormats="0" applyWidthHeightFormats="1" dataCaption="Valores" updatedVersion="8" minRefreshableVersion="3" showDrill="0" useAutoFormatting="1" itemPrintTitles="1" createdVersion="6" indent="0" outline="1" outlineData="1" multipleFieldFilters="0">
  <location ref="AN5:AO54" firstHeaderRow="1" firstDataRow="1" firstDataCol="1" rowPageCount="2" colPageCount="1"/>
  <pivotFields count="19">
    <pivotField showAll="0" defaultSubtotal="0"/>
    <pivotField showAll="0" defaultSubtotal="0"/>
    <pivotField axis="axisRow" showAll="0" defaultSubtotal="0">
      <items count="3601">
        <item m="1" x="1944"/>
        <item m="1" x="2342"/>
        <item m="1" x="3282"/>
        <item m="1" x="3096"/>
        <item m="1" x="2717"/>
        <item m="1" x="2739"/>
        <item m="1" x="3271"/>
        <item m="1" x="2842"/>
        <item m="1" x="2113"/>
        <item m="1" x="2350"/>
        <item m="1" x="2328"/>
        <item m="1" x="1946"/>
        <item m="1" x="1950"/>
        <item m="1" x="2344"/>
        <item m="1" x="3599"/>
        <item m="1" x="2250"/>
        <item m="1" x="2506"/>
        <item m="1" x="2906"/>
        <item m="1" x="3127"/>
        <item m="1" x="3588"/>
        <item m="1" x="2091"/>
        <item m="1" x="2552"/>
        <item m="1" x="3547"/>
        <item m="1" x="2051"/>
        <item m="1" x="3338"/>
        <item m="1" x="2514"/>
        <item m="1" x="2059"/>
        <item m="1" x="2079"/>
        <item m="1" x="3368"/>
        <item m="1" x="2009"/>
        <item m="1" x="2235"/>
        <item m="1" x="2686"/>
        <item m="1" x="2691"/>
        <item m="1" x="2491"/>
        <item m="1" x="2701"/>
        <item m="1" x="3455"/>
        <item m="1" x="2812"/>
        <item m="1" x="2990"/>
        <item m="1" x="3227"/>
        <item m="1" x="2613"/>
        <item m="1" x="1993"/>
        <item m="1" x="2628"/>
        <item m="1" x="3228"/>
        <item m="1" x="3022"/>
        <item m="1" x="2818"/>
        <item m="1" x="2180"/>
        <item m="1" x="2659"/>
        <item m="1" x="3042"/>
        <item m="1" x="3013"/>
        <item m="1" x="3101"/>
        <item m="1" x="3084"/>
        <item m="1" x="3344"/>
        <item m="1" x="3571"/>
        <item m="1" x="2293"/>
        <item m="1" x="3108"/>
        <item m="1" x="3582"/>
        <item m="1" x="2306"/>
        <item m="1" x="2753"/>
        <item m="1" x="3374"/>
        <item m="1" x="2938"/>
        <item m="1" x="2431"/>
        <item m="1" x="2014"/>
        <item m="1" x="2223"/>
        <item m="1" x="2461"/>
        <item m="1" x="3070"/>
        <item m="1" x="3318"/>
        <item m="1" x="3061"/>
        <item m="1" x="2509"/>
        <item m="1" x="3349"/>
        <item m="1" x="2520"/>
        <item m="1" x="2912"/>
        <item m="1" x="3353"/>
        <item m="1" x="2286"/>
        <item m="1" x="3121"/>
        <item m="1" x="2982"/>
        <item m="1" x="3215"/>
        <item m="1" x="3460"/>
        <item m="1" x="1979"/>
        <item m="1" x="2158"/>
        <item m="1" x="2387"/>
        <item m="1" x="2624"/>
        <item m="1" x="2828"/>
        <item m="1" x="3009"/>
        <item m="1" x="3253"/>
        <item m="1" x="3019"/>
        <item m="1" x="3265"/>
        <item m="1" x="3478"/>
        <item m="1" x="3276"/>
        <item m="1" x="2655"/>
        <item m="1" x="2003"/>
        <item m="1" x="3047"/>
        <item m="1" x="3057"/>
        <item m="1" x="3304"/>
        <item m="1" x="3029"/>
        <item m="1" x="3277"/>
        <item m="1" x="3513"/>
        <item m="1" x="2221"/>
        <item m="1" x="2458"/>
        <item m="1" x="2681"/>
        <item m="1" x="2881"/>
        <item m="1" x="3067"/>
        <item m="1" x="3315"/>
        <item m="1" x="3038"/>
        <item m="1" x="2025"/>
        <item m="1" x="3050"/>
        <item m="1" x="3307"/>
        <item m="1" x="3536"/>
        <item m="1" x="3090"/>
        <item m="1" x="2958"/>
        <item m="1" x="3183"/>
        <item m="1" x="3428"/>
        <item m="1" x="1958"/>
        <item m="1" x="2979"/>
        <item m="1" x="3212"/>
        <item m="1" x="3191"/>
        <item m="1" x="3438"/>
        <item m="1" x="1964"/>
        <item m="1" x="2136"/>
        <item m="1" x="2605"/>
        <item m="1" x="1969"/>
        <item m="1" x="2815"/>
        <item m="1" x="2993"/>
        <item m="1" x="3232"/>
        <item m="1" x="2374"/>
        <item m="1" x="2616"/>
        <item m="1" x="2822"/>
        <item m="1" x="3001"/>
        <item m="1" x="3241"/>
        <item m="1" x="1978"/>
        <item m="1" x="2384"/>
        <item m="1" x="2621"/>
        <item m="1" x="2170"/>
        <item m="1" x="2398"/>
        <item m="1" x="2633"/>
        <item m="1" x="2836"/>
        <item m="1" x="3233"/>
        <item m="1" x="3476"/>
        <item m="1" x="1990"/>
        <item m="1" x="2407"/>
        <item m="1" x="3026"/>
        <item m="1" x="3274"/>
        <item m="1" x="2184"/>
        <item m="1" x="2418"/>
        <item m="1" x="2653"/>
        <item m="1" x="2854"/>
        <item m="1" x="3035"/>
        <item m="1" x="3492"/>
        <item m="1" x="2002"/>
        <item m="1" x="2662"/>
        <item m="1" x="2862"/>
        <item m="1" x="2211"/>
        <item m="1" x="2444"/>
        <item m="1" x="2873"/>
        <item m="1" x="3303"/>
        <item m="1" x="2779"/>
        <item m="1" x="3410"/>
        <item m="1" x="2585"/>
        <item m="1" x="2950"/>
        <item m="1" x="3416"/>
        <item m="1" x="2116"/>
        <item m="1" x="2790"/>
        <item m="1" x="2120"/>
        <item m="1" x="2794"/>
        <item m="1" x="3181"/>
        <item m="1" x="1957"/>
        <item m="1" x="2126"/>
        <item m="1" x="2799"/>
        <item m="1" x="2964"/>
        <item m="1" x="3436"/>
        <item m="1" x="1963"/>
        <item m="1" x="2134"/>
        <item m="1" x="2360"/>
        <item m="1" x="2807"/>
        <item m="1" x="3221"/>
        <item m="1" x="2968"/>
        <item m="1" x="2369"/>
        <item m="1" x="2609"/>
        <item m="1" x="3230"/>
        <item m="1" x="2972"/>
        <item m="1" x="3203"/>
        <item m="1" x="3449"/>
        <item m="1" x="2373"/>
        <item m="1" x="2998"/>
        <item m="1" x="3238"/>
        <item m="1" x="3213"/>
        <item m="1" x="2155"/>
        <item m="1" x="2619"/>
        <item m="1" x="3467"/>
        <item m="1" x="2168"/>
        <item m="1" x="3015"/>
        <item m="1" x="3261"/>
        <item m="1" x="3592"/>
        <item m="1" x="3154"/>
        <item m="1" x="3142"/>
        <item m="1" x="3389"/>
        <item m="1" x="3161"/>
        <item m="1" x="2772"/>
        <item m="1" x="3168"/>
        <item m="1" x="2941"/>
        <item m="1" x="3151"/>
        <item m="1" x="3400"/>
        <item m="1" x="1941"/>
        <item m="1" x="2103"/>
        <item m="1" x="2329"/>
        <item m="1" x="2575"/>
        <item m="1" x="2942"/>
        <item m="1" x="3156"/>
        <item m="1" x="2106"/>
        <item m="1" x="2332"/>
        <item m="1" x="2578"/>
        <item m="1" x="2953"/>
        <item m="1" x="3408"/>
        <item m="1" x="1948"/>
        <item m="1" x="2109"/>
        <item m="1" x="2960"/>
        <item m="1" x="3188"/>
        <item m="1" x="2948"/>
        <item m="1" x="3169"/>
        <item m="1" x="3415"/>
        <item m="1" x="1951"/>
        <item m="1" x="2114"/>
        <item m="1" x="2339"/>
        <item m="1" x="2588"/>
        <item m="1" x="2788"/>
        <item m="1" x="2966"/>
        <item m="1" x="3174"/>
        <item m="1" x="3420"/>
        <item m="1" x="2346"/>
        <item m="1" x="2592"/>
        <item m="1" x="2970"/>
        <item m="1" x="3201"/>
        <item m="1" x="2955"/>
        <item m="1" x="3179"/>
        <item m="1" x="3425"/>
        <item m="1" x="2561"/>
        <item m="1" x="2759"/>
        <item m="1" x="2936"/>
        <item m="1" x="3394"/>
        <item m="1" x="3600"/>
        <item m="1" x="2325"/>
        <item m="1" x="2571"/>
        <item m="1" x="2198"/>
        <item m="1" x="2429"/>
        <item m="1" x="2665"/>
        <item m="1" x="2865"/>
        <item m="1" x="3048"/>
        <item m="1" x="3293"/>
        <item m="1" x="3524"/>
        <item m="1" x="2031"/>
        <item m="1" x="2238"/>
        <item m="1" x="2480"/>
        <item m="1" x="2213"/>
        <item m="1" x="2447"/>
        <item m="1" x="2672"/>
        <item m="1" x="2874"/>
        <item m="1" x="3058"/>
        <item m="1" x="3305"/>
        <item m="1" x="3534"/>
        <item m="1" x="2039"/>
        <item m="1" x="2251"/>
        <item m="1" x="2494"/>
        <item m="1" x="2222"/>
        <item m="1" x="2459"/>
        <item m="1" x="2682"/>
        <item m="1" x="2882"/>
        <item m="1" x="3068"/>
        <item m="1" x="3316"/>
        <item m="1" x="2047"/>
        <item m="1" x="2260"/>
        <item m="1" x="2230"/>
        <item m="1" x="2470"/>
        <item m="1" x="2688"/>
        <item m="1" x="3076"/>
        <item m="1" x="3324"/>
        <item m="1" x="3550"/>
        <item m="1" x="2054"/>
        <item m="1" x="2265"/>
        <item m="1" x="2517"/>
        <item m="1" x="2241"/>
        <item m="1" x="2482"/>
        <item m="1" x="2695"/>
        <item m="1" x="2894"/>
        <item m="1" x="3082"/>
        <item m="1" x="3332"/>
        <item m="1" x="3556"/>
        <item m="1" x="2061"/>
        <item m="1" x="2272"/>
        <item m="1" x="2527"/>
        <item m="1" x="2254"/>
        <item m="1" x="2497"/>
        <item m="1" x="2703"/>
        <item m="1" x="2901"/>
        <item m="1" x="3091"/>
        <item m="1" x="3341"/>
        <item m="1" x="3563"/>
        <item m="1" x="2068"/>
        <item m="1" x="2282"/>
        <item m="1" x="2536"/>
        <item m="1" x="2508"/>
        <item m="1" x="2712"/>
        <item m="1" x="2907"/>
        <item m="1" x="3099"/>
        <item m="1" x="3348"/>
        <item m="1" x="3569"/>
        <item m="1" x="2072"/>
        <item m="1" x="2290"/>
        <item m="1" x="2267"/>
        <item m="1" x="2518"/>
        <item m="1" x="2719"/>
        <item m="1" x="2911"/>
        <item m="1" x="3106"/>
        <item m="1" x="3352"/>
        <item m="1" x="3574"/>
        <item m="1" x="2296"/>
        <item m="1" x="2547"/>
        <item m="1" x="2274"/>
        <item m="1" x="2529"/>
        <item m="1" x="2724"/>
        <item m="1" x="2915"/>
        <item m="1" x="3112"/>
        <item m="1" x="3361"/>
        <item m="1" x="3579"/>
        <item m="1" x="2082"/>
        <item m="1" x="2303"/>
        <item m="1" x="2553"/>
        <item m="1" x="2284"/>
        <item m="1" x="2538"/>
        <item m="1" x="2733"/>
        <item m="1" x="2920"/>
        <item m="1" x="3119"/>
        <item m="1" x="3371"/>
        <item m="1" x="2087"/>
        <item m="1" x="2310"/>
        <item m="1" x="2559"/>
        <item m="1" x="2157"/>
        <item m="1" x="2385"/>
        <item m="1" x="2622"/>
        <item m="1" x="2827"/>
        <item m="1" x="3007"/>
        <item m="1" x="3251"/>
        <item m="1" x="3491"/>
        <item m="1" x="2001"/>
        <item m="1" x="2194"/>
        <item m="1" x="2426"/>
        <item m="1" x="2399"/>
        <item m="1" x="2634"/>
        <item m="1" x="2837"/>
        <item m="1" x="3017"/>
        <item m="1" x="3264"/>
        <item m="1" x="3503"/>
        <item m="1" x="2012"/>
        <item m="1" x="2209"/>
        <item m="1" x="2442"/>
        <item m="1" x="2178"/>
        <item m="1" x="2408"/>
        <item m="1" x="2643"/>
        <item m="1" x="2847"/>
        <item m="1" x="3027"/>
        <item m="1" x="3275"/>
        <item m="1" x="3512"/>
        <item m="1" x="2020"/>
        <item m="1" x="2219"/>
        <item m="1" x="2455"/>
        <item m="1" x="2185"/>
        <item m="1" x="2419"/>
        <item m="1" x="2654"/>
        <item m="1" x="2855"/>
        <item m="1" x="3036"/>
        <item m="1" x="3284"/>
        <item m="1" x="2024"/>
        <item m="1" x="2228"/>
        <item m="1" x="2468"/>
        <item m="1" x="2197"/>
        <item m="1" x="2428"/>
        <item m="1" x="2663"/>
        <item m="1" x="2863"/>
        <item m="1" x="3045"/>
        <item m="1" x="3291"/>
        <item m="1" x="2030"/>
        <item m="1" x="2237"/>
        <item m="1" x="2479"/>
        <item m="1" x="2212"/>
        <item m="1" x="2445"/>
        <item m="1" x="2220"/>
        <item m="1" x="2456"/>
        <item m="1" x="2679"/>
        <item m="1" x="2879"/>
        <item m="1" x="3066"/>
        <item m="1" x="3313"/>
        <item m="1" x="3541"/>
        <item m="1" x="2045"/>
        <item m="1" x="2259"/>
        <item m="1" x="2504"/>
        <item m="1" x="2229"/>
        <item m="1" x="2469"/>
        <item m="1" x="2687"/>
        <item m="1" x="2887"/>
        <item m="1" x="3075"/>
        <item m="1" x="3322"/>
        <item m="1" x="3548"/>
        <item m="1" x="2052"/>
        <item m="1" x="2263"/>
        <item m="1" x="2515"/>
        <item m="1" x="2239"/>
        <item m="1" x="2694"/>
        <item m="1" x="2893"/>
        <item m="1" x="3330"/>
        <item m="1" x="3555"/>
        <item m="1" x="2060"/>
        <item m="1" x="2271"/>
        <item m="1" x="2526"/>
        <item m="1" x="2252"/>
        <item m="1" x="2495"/>
        <item m="1" x="2702"/>
        <item m="1" x="2900"/>
        <item m="1" x="3089"/>
        <item m="1" x="3340"/>
        <item m="1" x="3562"/>
        <item m="1" x="2067"/>
        <item m="1" x="2280"/>
        <item m="1" x="2535"/>
        <item m="1" x="2127"/>
        <item m="1" x="2354"/>
        <item m="1" x="2597"/>
        <item m="1" x="2800"/>
        <item m="1" x="2977"/>
        <item m="1" x="3210"/>
        <item m="1" x="3457"/>
        <item m="1" x="1977"/>
        <item m="1" x="2153"/>
        <item m="1" x="2379"/>
        <item m="1" x="2135"/>
        <item m="1" x="2361"/>
        <item m="1" x="2604"/>
        <item m="1" x="2808"/>
        <item m="1" x="2986"/>
        <item m="1" x="3222"/>
        <item m="1" x="1983"/>
        <item m="1" x="2165"/>
        <item m="1" x="2393"/>
        <item m="1" x="2143"/>
        <item m="1" x="2370"/>
        <item m="1" x="2610"/>
        <item m="1" x="2814"/>
        <item m="1" x="2992"/>
        <item m="1" x="3231"/>
        <item m="1" x="3474"/>
        <item m="1" x="1989"/>
        <item m="1" x="2176"/>
        <item m="1" x="2405"/>
        <item m="1" x="2147"/>
        <item m="1" x="2615"/>
        <item m="1" x="2820"/>
        <item m="1" x="2999"/>
        <item m="1" x="3239"/>
        <item m="1" x="840"/>
        <item m="1" x="1995"/>
        <item m="1" x="2415"/>
        <item m="1" x="2156"/>
        <item m="1" x="2382"/>
        <item m="1" x="2620"/>
        <item m="1" x="3005"/>
        <item m="1" x="3249"/>
        <item m="1" x="3489"/>
        <item m="1" x="1999"/>
        <item m="1" x="2192"/>
        <item m="1" x="2424"/>
        <item m="1" x="2169"/>
        <item m="1" x="2396"/>
        <item m="1" x="2632"/>
        <item m="1" x="2834"/>
        <item m="1" x="3262"/>
        <item m="1" x="3501"/>
        <item m="1" x="2011"/>
        <item m="1" x="2207"/>
        <item m="1" x="2440"/>
        <item m="1" x="2177"/>
        <item m="1" x="2406"/>
        <item m="1" x="2641"/>
        <item m="1" x="2845"/>
        <item m="1" x="3024"/>
        <item m="1" x="3272"/>
        <item m="1" x="3511"/>
        <item m="1" x="2019"/>
        <item m="1" x="2218"/>
        <item m="1" x="2453"/>
        <item m="1" x="2183"/>
        <item m="1" x="2417"/>
        <item m="1" x="2651"/>
        <item m="1" x="2853"/>
        <item m="1" x="3033"/>
        <item m="1" x="3517"/>
        <item m="1" x="2467"/>
        <item m="1" x="2195"/>
        <item m="1" x="2427"/>
        <item m="1" x="2661"/>
        <item m="1" x="2860"/>
        <item m="1" x="3290"/>
        <item m="1" x="3522"/>
        <item m="1" x="2028"/>
        <item m="1" x="2236"/>
        <item m="1" x="2477"/>
        <item m="1" x="2210"/>
        <item m="1" x="2443"/>
        <item m="1" x="1421"/>
        <item m="1" x="2871"/>
        <item m="1" x="3056"/>
        <item m="1" x="3302"/>
        <item m="1" x="1659"/>
        <item m="1" x="1566"/>
        <item m="1" x="2247"/>
        <item m="1" x="2492"/>
        <item m="1" x="2107"/>
        <item m="1" x="2333"/>
        <item m="1" x="2579"/>
        <item m="1" x="2777"/>
        <item m="1" x="2954"/>
        <item m="1" x="3178"/>
        <item m="1" x="3423"/>
        <item m="1" x="1956"/>
        <item m="1" x="2124"/>
        <item m="1" x="2352"/>
        <item m="1" x="2110"/>
        <item m="1" x="2337"/>
        <item m="1" x="2584"/>
        <item m="1" x="2783"/>
        <item m="1" x="2961"/>
        <item m="1" x="3189"/>
        <item m="1" x="3433"/>
        <item m="1" x="1962"/>
        <item m="1" x="2131"/>
        <item m="1" x="2358"/>
        <item m="1" x="2115"/>
        <item m="1" x="2340"/>
        <item m="1" x="2589"/>
        <item m="1" x="2789"/>
        <item m="1" x="2967"/>
        <item m="1" x="3196"/>
        <item m="1" x="3443"/>
        <item m="1" x="1968"/>
        <item m="1" x="2141"/>
        <item m="1" x="2366"/>
        <item m="1" x="2119"/>
        <item m="1" x="2347"/>
        <item m="1" x="2593"/>
        <item m="1" x="2793"/>
        <item m="1" x="2971"/>
        <item m="1" x="3202"/>
        <item m="1" x="3448"/>
        <item m="1" x="1972"/>
        <item m="1" x="2145"/>
        <item m="1" x="2125"/>
        <item m="1" x="2353"/>
        <item m="1" x="2596"/>
        <item m="1" x="2798"/>
        <item m="1" x="2976"/>
        <item m="1" x="3209"/>
        <item m="1" x="3456"/>
        <item m="1" x="1976"/>
        <item m="1" x="2152"/>
        <item m="1" x="2378"/>
        <item m="1" x="2133"/>
        <item m="1" x="2359"/>
        <item m="1" x="2603"/>
        <item m="1" x="2806"/>
        <item m="1" x="2985"/>
        <item m="1" x="3220"/>
        <item m="1" x="3465"/>
        <item m="1" x="1982"/>
        <item m="1" x="2164"/>
        <item m="1" x="2142"/>
        <item m="1" x="2368"/>
        <item m="1" x="2813"/>
        <item m="1" x="2991"/>
        <item m="1" x="3229"/>
        <item m="1" x="3473"/>
        <item m="1" x="1988"/>
        <item m="1" x="2175"/>
        <item m="1" x="2404"/>
        <item m="1" x="2146"/>
        <item m="1" x="2372"/>
        <item m="1" x="2614"/>
        <item m="1" x="2819"/>
        <item m="1" x="2997"/>
        <item m="1" x="3237"/>
        <item m="1" x="3482"/>
        <item m="1" x="1994"/>
        <item m="1" x="2182"/>
        <item m="1" x="2414"/>
        <item m="1" x="2154"/>
        <item m="1" x="2380"/>
        <item m="1" x="2618"/>
        <item m="1" x="2826"/>
        <item m="1" x="3004"/>
        <item m="1" x="3248"/>
        <item m="1" x="3488"/>
        <item m="1" x="1998"/>
        <item m="1" x="2191"/>
        <item m="1" x="2166"/>
        <item m="1" x="2394"/>
        <item m="1" x="2630"/>
        <item m="1" x="2833"/>
        <item m="1" x="3014"/>
        <item m="1" x="3260"/>
        <item m="1" x="3500"/>
        <item m="1" x="2010"/>
        <item m="1" x="2206"/>
        <item m="1" x="2438"/>
        <item m="1" x="2439"/>
        <item m="1" x="2670"/>
        <item m="1" x="2870"/>
        <item m="1" x="3054"/>
        <item m="1" x="3300"/>
        <item m="1" x="3531"/>
        <item m="1" x="2035"/>
        <item m="1" x="2245"/>
        <item m="1" x="2488"/>
        <item m="1" x="2698"/>
        <item m="1" x="2452"/>
        <item m="1" x="2677"/>
        <item m="1" x="2878"/>
        <item m="1" x="3064"/>
        <item m="1" x="3311"/>
        <item m="1" x="3539"/>
        <item m="1" x="2043"/>
        <item m="1" x="2257"/>
        <item m="1" x="2501"/>
        <item m="1" x="2707"/>
        <item m="1" x="2466"/>
        <item m="1" x="2685"/>
        <item m="1" x="2886"/>
        <item m="1" x="3073"/>
        <item m="1" x="3320"/>
        <item m="1" x="3545"/>
        <item m="1" x="2049"/>
        <item m="1" x="2715"/>
        <item m="1" x="2475"/>
        <item m="1" x="2690"/>
        <item m="1" x="2891"/>
        <item m="1" x="3078"/>
        <item m="1" x="3326"/>
        <item m="1" x="3552"/>
        <item m="1" x="2056"/>
        <item m="1" x="2268"/>
        <item m="1" x="2523"/>
        <item m="1" x="2720"/>
        <item m="1" x="2489"/>
        <item m="1" x="2700"/>
        <item m="1" x="2898"/>
        <item m="1" x="3086"/>
        <item m="1" x="3335"/>
        <item m="1" x="2065"/>
        <item m="1" x="2277"/>
        <item m="1" x="2532"/>
        <item m="1" x="2727"/>
        <item m="1" x="2502"/>
        <item m="1" x="2708"/>
        <item m="1" x="2904"/>
        <item m="1" x="3095"/>
        <item m="1" x="3345"/>
        <item m="1" x="3567"/>
        <item m="1" x="2070"/>
        <item m="1" x="2287"/>
        <item m="1" x="2539"/>
        <item m="1" x="1436"/>
        <item m="1" x="2512"/>
        <item m="1" x="2909"/>
        <item m="1" x="3102"/>
        <item m="1" x="3350"/>
        <item m="1" x="3572"/>
        <item m="1" x="2074"/>
        <item m="1" x="2294"/>
        <item m="1" x="2545"/>
        <item m="1" x="2743"/>
        <item m="1" x="2524"/>
        <item m="1" x="2721"/>
        <item m="1" x="2913"/>
        <item m="1" x="3109"/>
        <item m="1" x="3355"/>
        <item m="1" x="2077"/>
        <item m="1" x="2299"/>
        <item m="1" x="2548"/>
        <item m="1" x="2746"/>
        <item m="1" x="2533"/>
        <item m="1" x="2728"/>
        <item m="1" x="2917"/>
        <item m="1" x="3364"/>
        <item m="1" x="3583"/>
        <item m="1" x="2084"/>
        <item m="1" x="2307"/>
        <item m="1" x="2555"/>
        <item m="1" x="2754"/>
        <item m="1" x="2540"/>
        <item m="1" x="2737"/>
        <item m="1" x="2923"/>
        <item m="1" x="3123"/>
        <item m="1" x="2089"/>
        <item m="1" x="2313"/>
        <item m="1" x="2562"/>
        <item m="1" x="2761"/>
        <item m="1" x="2392"/>
        <item m="1" x="2629"/>
        <item m="1" x="2832"/>
        <item m="1" x="3011"/>
        <item m="1" x="3257"/>
        <item m="1" x="3497"/>
        <item m="1" x="2006"/>
        <item m="1" x="2201"/>
        <item m="1" x="2434"/>
        <item m="1" x="2667"/>
        <item m="1" x="2402"/>
        <item m="1" x="2639"/>
        <item m="1" x="2843"/>
        <item m="1" x="2648"/>
        <item m="1" x="2851"/>
        <item m="1" x="3031"/>
        <item m="1" x="2411"/>
        <item m="1" x="2646"/>
        <item m="1" x="2850"/>
        <item m="1" x="1502"/>
        <item m="1" x="1711"/>
        <item m="1" x="1730"/>
        <item m="1" x="3486"/>
        <item m="1" x="2187"/>
        <item m="1" x="2421"/>
        <item m="1" x="2657"/>
        <item m="1" x="2858"/>
        <item m="1" x="3040"/>
        <item m="1" x="3286"/>
        <item m="1" x="3519"/>
        <item m="1" x="3258"/>
        <item m="1" x="3498"/>
        <item m="1" x="2007"/>
        <item m="1" x="2202"/>
        <item m="1" x="2435"/>
        <item m="1" x="2668"/>
        <item m="1" x="2867"/>
        <item m="1" x="3052"/>
        <item m="1" x="3296"/>
        <item m="1" x="3527"/>
        <item m="1" x="3270"/>
        <item m="1" x="3509"/>
        <item m="1" x="2017"/>
        <item m="1" x="2215"/>
        <item m="1" x="2675"/>
        <item m="1" x="2876"/>
        <item m="1" x="3062"/>
        <item m="1" x="3309"/>
        <item m="1" x="3538"/>
        <item m="1" x="3280"/>
        <item m="1" x="3516"/>
        <item m="1" x="2022"/>
        <item m="1" x="2225"/>
        <item m="1" x="2463"/>
        <item m="1" x="2884"/>
        <item m="1" x="3071"/>
        <item m="1" x="3319"/>
        <item m="1" x="3543"/>
        <item m="1" x="3288"/>
        <item m="1" x="3521"/>
        <item m="1" x="2027"/>
        <item m="1" x="2232"/>
        <item m="1" x="2472"/>
        <item m="1" x="2689"/>
        <item m="1" x="2889"/>
        <item m="1" x="3077"/>
        <item m="1" x="3325"/>
        <item m="1" x="3551"/>
        <item m="1" x="3298"/>
        <item m="1" x="3529"/>
        <item m="1" x="2034"/>
        <item m="1" x="2243"/>
        <item m="1" x="2486"/>
        <item m="1" x="2697"/>
        <item m="1" x="2896"/>
        <item m="1" x="3083"/>
        <item m="1" x="3333"/>
        <item m="1" x="3558"/>
        <item m="1" x="2041"/>
        <item m="1" x="2255"/>
        <item m="1" x="2499"/>
        <item m="1" x="2706"/>
        <item m="1" x="3094"/>
        <item m="1" x="3343"/>
        <item m="1" x="3566"/>
        <item m="1" x="3187"/>
        <item m="1" x="3432"/>
        <item m="1" x="1961"/>
        <item m="1" x="2130"/>
        <item m="1" x="2356"/>
        <item m="1" x="2600"/>
        <item m="1" x="2804"/>
        <item m="1" x="2983"/>
        <item m="1" x="3216"/>
        <item m="1" x="3461"/>
        <item m="1" x="3195"/>
        <item m="1" x="3442"/>
        <item m="1" x="1967"/>
        <item m="1" x="2139"/>
        <item m="1" x="2364"/>
        <item m="1" x="2608"/>
        <item m="1" x="2810"/>
        <item m="1" x="2989"/>
        <item m="1" x="3224"/>
        <item m="1" x="3469"/>
        <item m="1" x="3200"/>
        <item m="1" x="3447"/>
        <item m="1" x="1971"/>
        <item m="1" x="1447"/>
        <item m="1" x="994"/>
        <item m="1" x="2612"/>
        <item m="1" x="2817"/>
        <item m="1" x="2995"/>
        <item m="1" x="3234"/>
        <item m="1" x="3479"/>
        <item m="1" x="3207"/>
        <item m="1" x="3453"/>
        <item m="1" x="1974"/>
        <item m="1" x="2149"/>
        <item m="1" x="2376"/>
        <item m="1" x="2617"/>
        <item m="1" x="2824"/>
        <item m="1" x="3003"/>
        <item m="1" x="3242"/>
        <item m="1" x="3484"/>
        <item m="1" x="3218"/>
        <item m="1" x="3463"/>
        <item m="1" x="1515"/>
        <item m="1" x="2160"/>
        <item m="1" x="2389"/>
        <item m="1" x="2626"/>
        <item m="1" x="2830"/>
        <item m="1" x="3254"/>
        <item m="1" x="3494"/>
        <item m="1" x="3226"/>
        <item m="1" x="3471"/>
        <item m="1" x="1986"/>
        <item m="1" x="2171"/>
        <item m="1" x="2400"/>
        <item m="1" x="2637"/>
        <item m="1" x="2840"/>
        <item m="1" x="3020"/>
        <item m="1" x="3267"/>
        <item m="1" x="3506"/>
        <item m="1" x="3235"/>
        <item m="1" x="3480"/>
        <item m="1" x="1991"/>
        <item m="1" x="2179"/>
        <item m="1" x="2410"/>
        <item m="1" x="2645"/>
        <item m="1" x="2849"/>
        <item m="1" x="3030"/>
        <item m="1" x="3278"/>
        <item m="1" x="3514"/>
        <item m="1" x="3243"/>
        <item m="1" x="3485"/>
        <item m="1" x="1996"/>
        <item m="1" x="2186"/>
        <item m="1" x="2420"/>
        <item m="1" x="2656"/>
        <item m="1" x="2857"/>
        <item m="1" x="3039"/>
        <item m="1" x="3285"/>
        <item m="1" x="3518"/>
        <item m="1" x="3255"/>
        <item m="1" x="3495"/>
        <item m="1" x="2004"/>
        <item m="1" x="2199"/>
        <item m="1" x="2432"/>
        <item m="1" x="2666"/>
        <item m="1" x="2866"/>
        <item m="1" x="3051"/>
        <item m="1" x="3295"/>
        <item m="1" x="3526"/>
        <item m="1" x="3268"/>
        <item m="1" x="3507"/>
        <item m="1" x="2015"/>
        <item m="1" x="2214"/>
        <item m="1" x="2448"/>
        <item m="1" x="2674"/>
        <item m="1" x="2875"/>
        <item m="1" x="3060"/>
        <item m="1" x="3308"/>
        <item m="1" x="3537"/>
        <item m="1" x="3160"/>
        <item m="1" x="3407"/>
        <item m="1" x="1947"/>
        <item m="1" x="2336"/>
        <item m="1" x="2583"/>
        <item m="1" x="2782"/>
        <item m="1" x="2959"/>
        <item m="1" x="3184"/>
        <item m="1" x="3429"/>
        <item m="1" x="3167"/>
        <item m="1" x="3414"/>
        <item m="1" x="2587"/>
        <item m="1" x="2787"/>
        <item m="1" x="1386"/>
        <item m="1" x="3192"/>
        <item m="1" x="3439"/>
        <item m="1" x="3173"/>
        <item m="1" x="3419"/>
        <item m="1" x="1953"/>
        <item m="1" x="2118"/>
        <item m="1" x="2345"/>
        <item m="1" x="2591"/>
        <item m="1" x="2792"/>
        <item m="1" x="2969"/>
        <item m="1" x="3198"/>
        <item m="1" x="3445"/>
        <item m="1" x="3177"/>
        <item m="1" x="1955"/>
        <item m="1" x="2122"/>
        <item m="1" x="2349"/>
        <item m="1" x="2595"/>
        <item m="1" x="2796"/>
        <item m="1" x="2974"/>
        <item m="1" x="3205"/>
        <item m="1" x="3451"/>
        <item m="1" x="3186"/>
        <item m="1" x="3431"/>
        <item m="1" x="1960"/>
        <item m="1" x="2129"/>
        <item m="1" x="2599"/>
        <item m="1" x="2803"/>
        <item m="1" x="2981"/>
        <item m="1" x="3214"/>
        <item m="1" x="3459"/>
        <item m="1" x="3194"/>
        <item m="1" x="3441"/>
        <item m="1" x="1966"/>
        <item m="1" x="2138"/>
        <item m="1" x="2363"/>
        <item m="1" x="2607"/>
        <item m="1" x="2809"/>
        <item m="1" x="2988"/>
        <item m="1" x="768"/>
        <item m="1" x="3468"/>
        <item m="1" x="3199"/>
        <item m="1" x="3446"/>
        <item m="1" x="1970"/>
        <item m="1" x="2144"/>
        <item m="1" x="2371"/>
        <item m="1" x="2611"/>
        <item m="1" x="2816"/>
        <item m="1" x="2994"/>
        <item m="1" x="3477"/>
        <item m="1" x="3206"/>
        <item m="1" x="3452"/>
        <item m="1" x="1973"/>
        <item m="1" x="2148"/>
        <item m="1" x="2375"/>
        <item m="1" x="2823"/>
        <item m="1" x="3002"/>
        <item m="1" x="854"/>
        <item m="1" x="3483"/>
        <item m="1" x="3217"/>
        <item m="1" x="3462"/>
        <item m="1" x="1980"/>
        <item m="1" x="2159"/>
        <item m="1" x="2388"/>
        <item m="1" x="2625"/>
        <item m="1" x="2829"/>
        <item m="1" x="3010"/>
        <item m="1" x="1508"/>
        <item m="1" x="3493"/>
        <item m="1" x="3225"/>
        <item m="1" x="3470"/>
        <item m="1" x="1985"/>
        <item m="1" x="1456"/>
        <item m="1" x="2636"/>
        <item m="1" x="2839"/>
        <item m="1" x="3266"/>
        <item m="1" x="3505"/>
        <item m="1" x="3138"/>
        <item m="1" x="3387"/>
        <item m="1" x="3595"/>
        <item m="1" x="2097"/>
        <item m="1" x="2320"/>
        <item m="1" x="2568"/>
        <item m="1" x="2767"/>
        <item m="1" x="2944"/>
        <item m="1" x="3158"/>
        <item m="1" x="3145"/>
        <item m="1" x="3393"/>
        <item m="1" x="2101"/>
        <item m="1" x="2324"/>
        <item m="1" x="2570"/>
        <item m="1" x="2770"/>
        <item m="1" x="2947"/>
        <item m="1" x="3164"/>
        <item m="1" x="3411"/>
        <item m="1" x="3149"/>
        <item m="1" x="3398"/>
        <item m="1" x="1940"/>
        <item m="1" x="2327"/>
        <item m="1" x="2774"/>
        <item m="1" x="2951"/>
        <item m="1" x="3171"/>
        <item m="1" x="3417"/>
        <item m="1" x="3153"/>
        <item m="1" x="3403"/>
        <item m="1" x="1943"/>
        <item m="1" x="2105"/>
        <item m="1" x="2331"/>
        <item m="1" x="2577"/>
        <item m="1" x="2776"/>
        <item m="1" x="2952"/>
        <item m="1" x="3175"/>
        <item m="1" x="3421"/>
        <item m="1" x="3159"/>
        <item m="1" x="3406"/>
        <item m="1" x="1945"/>
        <item m="1" x="2108"/>
        <item m="1" x="2335"/>
        <item m="1" x="2582"/>
        <item m="1" x="2781"/>
        <item m="1" x="2957"/>
        <item m="1" x="3182"/>
        <item m="1" x="3427"/>
        <item m="1" x="3166"/>
        <item m="1" x="3413"/>
        <item m="1" x="2112"/>
        <item m="1" x="2586"/>
        <item m="1" x="2786"/>
        <item m="1" x="2965"/>
        <item m="1" x="3190"/>
        <item m="1" x="3437"/>
        <item m="1" x="3172"/>
        <item m="1" x="3418"/>
        <item m="1" x="1952"/>
        <item m="1" x="2117"/>
        <item m="1" x="2343"/>
        <item m="1" x="2590"/>
        <item m="1" x="2791"/>
        <item m="1" x="1739"/>
        <item m="1" x="3197"/>
        <item m="1" x="3444"/>
        <item m="1" x="3176"/>
        <item m="1" x="3422"/>
        <item m="1" x="1954"/>
        <item m="1" x="2121"/>
        <item m="1" x="2348"/>
        <item m="1" x="2594"/>
        <item m="1" x="2795"/>
        <item m="1" x="2973"/>
        <item m="1" x="3204"/>
        <item m="1" x="3450"/>
        <item m="1" x="3185"/>
        <item m="1" x="3430"/>
        <item m="1" x="1959"/>
        <item m="1" x="2128"/>
        <item m="1" x="2355"/>
        <item m="1" x="2598"/>
        <item m="1" x="2802"/>
        <item m="1" x="2980"/>
        <item m="1" x="3193"/>
        <item m="1" x="3440"/>
        <item m="1" x="1965"/>
        <item m="1" x="2137"/>
        <item m="1" x="2362"/>
        <item m="1" x="2606"/>
        <item m="1" x="2987"/>
        <item m="1" x="910"/>
        <item m="1" x="3111"/>
        <item m="1" x="3360"/>
        <item m="1" x="3578"/>
        <item m="1" x="2081"/>
        <item m="1" x="2302"/>
        <item m="1" x="2551"/>
        <item m="1" x="2749"/>
        <item m="1" x="2931"/>
        <item m="1" x="3135"/>
        <item m="1" x="3384"/>
        <item m="1" x="3118"/>
        <item m="1" x="3370"/>
        <item m="1" x="3585"/>
        <item m="1" x="2086"/>
        <item m="1" x="2309"/>
        <item m="1" x="2558"/>
        <item m="1" x="2757"/>
        <item m="1" x="2935"/>
        <item m="1" x="3143"/>
        <item m="1" x="3390"/>
        <item m="1" x="1775"/>
        <item m="1" x="3377"/>
        <item m="1" x="3589"/>
        <item m="1" x="2092"/>
        <item m="1" x="2314"/>
        <item m="1" x="2563"/>
        <item m="1" x="2763"/>
        <item m="1" x="3147"/>
        <item m="1" x="3132"/>
        <item m="1" x="3381"/>
        <item m="1" x="801"/>
        <item m="1" x="2094"/>
        <item m="1" x="2317"/>
        <item m="1" x="2565"/>
        <item m="1" x="1479"/>
        <item m="1" x="1748"/>
        <item m="1" x="3401"/>
        <item m="1" x="3137"/>
        <item m="1" x="3386"/>
        <item m="1" x="3594"/>
        <item m="1" x="2096"/>
        <item m="1" x="2319"/>
        <item m="1" x="2567"/>
        <item m="1" x="2943"/>
        <item m="1" x="3157"/>
        <item m="1" x="3405"/>
        <item m="1" x="3144"/>
        <item m="1" x="3392"/>
        <item m="1" x="3598"/>
        <item m="1" x="2100"/>
        <item m="1" x="2323"/>
        <item m="1" x="2569"/>
        <item m="1" x="2769"/>
        <item m="1" x="2946"/>
        <item m="1" x="3163"/>
        <item m="1" x="3409"/>
        <item m="1" x="3148"/>
        <item m="1" x="3397"/>
        <item m="1" x="1939"/>
        <item m="1" x="2102"/>
        <item m="1" x="2326"/>
        <item m="1" x="2573"/>
        <item m="1" x="2773"/>
        <item m="1" x="2949"/>
        <item m="1" x="3170"/>
        <item m="1" x="1439"/>
        <item m="1" x="3152"/>
        <item m="1" x="3402"/>
        <item m="1" x="1942"/>
        <item m="1" x="2104"/>
        <item m="1" x="2330"/>
        <item m="1" x="2576"/>
        <item m="1" x="2775"/>
        <item m="1" x="1420"/>
        <item m="1" x="1685"/>
        <item m="1" x="2581"/>
        <item m="1" x="2780"/>
        <item m="1" x="2956"/>
        <item m="1" x="3180"/>
        <item m="1" x="3426"/>
        <item m="1" x="3412"/>
        <item m="1" x="1949"/>
        <item m="1" x="2111"/>
        <item m="1" x="2338"/>
        <item m="1" x="1425"/>
        <item m="1" x="2785"/>
        <item m="1" x="2963"/>
        <item m="1" x="1771"/>
        <item m="1" x="3435"/>
        <item m="1" x="3329"/>
        <item m="1" x="3554"/>
        <item m="1" x="2058"/>
        <item m="1" x="2270"/>
        <item m="1" x="2914"/>
        <item m="1" x="3088"/>
        <item m="1" x="3339"/>
        <item m="1" x="2066"/>
        <item m="1" x="2279"/>
        <item m="1" x="2534"/>
        <item m="1" x="2730"/>
        <item m="1" x="2919"/>
        <item m="1" x="3116"/>
        <item m="1" x="3366"/>
        <item m="1" x="3098"/>
        <item m="1" x="3347"/>
        <item m="1" x="2289"/>
        <item m="1" x="2740"/>
        <item m="1" x="2924"/>
        <item m="1" x="3125"/>
        <item m="1" x="3375"/>
        <item m="1" x="3105"/>
        <item m="1" x="3351"/>
        <item m="1" x="3573"/>
        <item m="1" x="2075"/>
        <item m="1" x="2546"/>
        <item m="1" x="2927"/>
        <item m="1" x="3130"/>
        <item m="1" x="3380"/>
        <item m="1" x="1646"/>
        <item m="1" x="3359"/>
        <item m="1" x="3577"/>
        <item m="1" x="2080"/>
        <item m="1" x="2301"/>
        <item m="1" x="2550"/>
        <item m="1" x="2748"/>
        <item m="1" x="2930"/>
        <item m="1" x="3134"/>
        <item m="1" x="3383"/>
        <item m="1" x="3117"/>
        <item m="1" x="3369"/>
        <item m="1" x="2557"/>
        <item m="1" x="2756"/>
        <item m="1" x="2934"/>
        <item m="1" x="3141"/>
        <item m="1" x="3126"/>
        <item m="1" x="3376"/>
        <item m="1" x="3587"/>
        <item m="1" x="2090"/>
        <item m="1" x="2762"/>
        <item m="1" x="2939"/>
        <item m="1" x="3131"/>
        <item m="1" x="1541"/>
        <item m="1" x="3590"/>
        <item m="1" x="2093"/>
        <item m="1" x="2316"/>
        <item m="1" x="2765"/>
        <item m="1" x="1526"/>
        <item m="1" x="3136"/>
        <item m="1" x="3385"/>
        <item m="1" x="3593"/>
        <item m="1" x="2095"/>
        <item m="1" x="2766"/>
        <item m="1" x="3155"/>
        <item m="1" x="3404"/>
        <item m="1" x="3391"/>
        <item m="1" x="2099"/>
        <item m="1" x="2322"/>
        <item m="1" x="2945"/>
        <item m="1" x="3162"/>
        <item m="1" x="3044"/>
        <item m="1" x="2892"/>
        <item m="1" x="3079"/>
        <item m="1" x="3327"/>
        <item m="1" x="3055"/>
        <item m="1" x="3301"/>
        <item m="1" x="3532"/>
        <item m="1" x="2490"/>
        <item m="1" x="3336"/>
        <item m="1" x="3065"/>
        <item m="1" x="3312"/>
        <item m="1" x="2044"/>
        <item m="1" x="2258"/>
        <item m="1" x="2905"/>
        <item m="1" x="3074"/>
        <item m="1" x="2513"/>
        <item m="1" x="2269"/>
        <item x="625"/>
        <item m="1" x="2566"/>
        <item m="1" x="3150"/>
        <item m="1" x="2542"/>
        <item m="1" x="3346"/>
        <item m="1" x="3097"/>
        <item m="1" x="1506"/>
        <item m="1" x="1527"/>
        <item m="1" x="3103"/>
        <item m="1" x="2910"/>
        <item m="1" x="3561"/>
        <item m="1" x="3080"/>
        <item m="1" x="3146"/>
        <item m="1" x="1127"/>
        <item x="214"/>
        <item m="1" x="1840"/>
        <item m="1" x="3365"/>
        <item m="1" x="3396"/>
        <item m="1" x="1900"/>
        <item m="1" x="1128"/>
        <item m="1" x="2057"/>
        <item m="1" x="2318"/>
        <item m="1" x="2503"/>
        <item m="1" x="3328"/>
        <item m="1" x="3337"/>
        <item m="1" x="3560"/>
        <item m="1" x="2722"/>
        <item m="1" x="1407"/>
        <item m="1" x="1419"/>
        <item m="1" x="3597"/>
        <item m="1" x="2278"/>
        <item m="1" x="3129"/>
        <item m="1" x="2295"/>
        <item m="1" x="947"/>
        <item m="1" x="3546"/>
        <item m="1" x="2918"/>
        <item m="1" x="3358"/>
        <item m="1" x="3553"/>
        <item m="1" x="2899"/>
        <item m="1" x="3115"/>
        <item m="1" x="1100"/>
        <item m="1" x="2476"/>
        <item m="1" x="1595"/>
        <item m="1" x="2716"/>
        <item m="1" x="1884"/>
        <item m="1" x="2729"/>
        <item m="1" x="2308"/>
        <item m="1" x="3356"/>
        <item m="1" x="1672"/>
        <item m="1" x="1585"/>
        <item m="1" x="2525"/>
        <item m="1" x="1607"/>
        <item m="1" x="3104"/>
        <item m="1" x="1156"/>
        <item m="1" x="960"/>
        <item m="1" x="1745"/>
        <item m="1" x="990"/>
        <item m="1" x="2036"/>
        <item m="1" x="3165"/>
        <item m="1" x="2556"/>
        <item m="1" x="814"/>
        <item m="1" x="3247"/>
        <item m="1" x="3388"/>
        <item m="1" x="3140"/>
        <item m="1" x="2315"/>
        <item m="1" x="2188"/>
        <item m="1" x="2940"/>
        <item m="1" x="3321"/>
        <item m="1" x="2436"/>
        <item m="1" x="2755"/>
        <item m="1" x="2163"/>
        <item m="1" x="2422"/>
        <item m="1" x="2008"/>
        <item m="1" x="2050"/>
        <item m="1" x="3110"/>
        <item m="1" x="2262"/>
        <item m="1" x="2403"/>
        <item m="1" x="2181"/>
        <item m="1" x="3259"/>
        <item m="1" x="3382"/>
        <item m="1" x="3584"/>
        <item m="1" x="3367"/>
        <item m="1" x="2085"/>
        <item m="1" x="2933"/>
        <item m="1" x="1881"/>
        <item m="1" x="2929"/>
        <item m="1" x="2216"/>
        <item m="1" x="2450"/>
        <item m="1" x="2300"/>
        <item m="1" x="2078"/>
        <item m="1" x="3576"/>
        <item m="1" x="2549"/>
        <item m="1" x="3245"/>
        <item m="1" x="3357"/>
        <item m="1" x="3299"/>
        <item m="1" x="2018"/>
        <item m="1" x="3510"/>
        <item m="1" x="3053"/>
        <item m="1" x="2217"/>
        <item m="1" x="1616"/>
        <item m="1" x="1483"/>
        <item m="1" x="1617"/>
        <item m="1" x="2649"/>
        <item m="1" x="2869"/>
        <item m="1" x="2023"/>
        <item m="1" x="2464"/>
        <item m="1" x="2413"/>
        <item m="1" x="2487"/>
        <item m="1" x="2877"/>
        <item m="1" x="3310"/>
        <item m="1" x="2042"/>
        <item m="1" x="1531"/>
        <item m="1" x="2500"/>
        <item m="1" x="2203"/>
        <item m="1" x="1707"/>
        <item m="1" x="2474"/>
        <item m="1" x="2890"/>
        <item m="1" x="3540"/>
        <item m="1" x="3487"/>
        <item m="1" x="3530"/>
        <item m="1" x="3023"/>
        <item m="1" x="3043"/>
        <item m="1" x="2256"/>
        <item m="1" x="3559"/>
        <item m="1" x="3568"/>
        <item m="1" x="3399"/>
        <item m="1" x="2244"/>
        <item m="1" x="2233"/>
        <item m="1" x="3246"/>
        <item m="1" x="3289"/>
        <item m="1" x="3544"/>
        <item m="1" x="961"/>
        <item m="1" x="1330"/>
        <item m="1" x="1206"/>
        <item m="1" x="1486"/>
        <item m="1" x="2897"/>
        <item m="1" x="3063"/>
        <item m="1" x="2261"/>
        <item m="1" x="2473"/>
        <item m="1" x="1431"/>
        <item m="1" x="1975"/>
        <item m="1" x="2226"/>
        <item m="1" x="968"/>
        <item m="1" x="2276"/>
        <item m="1" x="3379"/>
        <item m="1" x="3087"/>
        <item m="1" x="3575"/>
        <item m="1" x="2288"/>
        <item m="1" x="3012"/>
        <item m="1" x="2227"/>
        <item m="1" x="2465"/>
        <item m="1" x="2357"/>
        <item m="1" x="2351"/>
        <item m="1" x="2390"/>
        <item m="1" x="1427"/>
        <item m="1" x="2797"/>
        <item m="1" x="2684"/>
        <item m="1" x="2172"/>
        <item m="1" x="2699"/>
        <item m="1" x="2246"/>
        <item m="1" x="1399"/>
        <item m="1" x="1587"/>
        <item m="1" x="1563"/>
        <item m="1" x="2885"/>
        <item m="1" x="2451"/>
        <item m="1" x="2174"/>
        <item m="1" x="2984"/>
        <item m="1" x="771"/>
        <item m="1" x="3499"/>
        <item m="1" x="772"/>
        <item m="1" x="1516"/>
        <item m="1" x="2676"/>
        <item m="1" x="2805"/>
        <item m="1" x="2064"/>
        <item m="1" x="2852"/>
        <item m="1" x="2190"/>
        <item m="1" x="1987"/>
        <item m="1" x="2522"/>
        <item m="1" x="1997"/>
        <item m="1" x="2541"/>
        <item m="1" x="2747"/>
        <item m="1" x="1992"/>
        <item m="1" x="3515"/>
        <item m="1" x="3032"/>
        <item m="1" x="2449"/>
        <item m="1" x="2151"/>
        <item m="1" x="2021"/>
        <item m="1" x="2738"/>
        <item m="1" x="2831"/>
        <item m="1" x="2996"/>
        <item m="1" x="1398"/>
        <item m="1" x="2189"/>
        <item m="1" x="3281"/>
        <item m="1" x="3481"/>
        <item m="1" x="1545"/>
        <item m="1" x="2975"/>
        <item m="1" x="3279"/>
        <item m="1" x="2647"/>
        <item m="1" x="806"/>
        <item m="1" x="807"/>
        <item m="1" x="2638"/>
        <item m="1" x="2412"/>
        <item m="1" x="2200"/>
        <item m="1" x="2173"/>
        <item m="1" x="2433"/>
        <item m="1" x="3269"/>
        <item m="1" x="2401"/>
        <item m="1" x="3508"/>
        <item m="1" x="3021"/>
        <item m="1" x="2150"/>
        <item m="1" x="2841"/>
        <item m="1" x="3072"/>
        <item m="1" x="2825"/>
        <item m="1" x="3208"/>
        <item m="1" x="2071"/>
        <item m="1" x="2224"/>
        <item m="1" x="2669"/>
        <item m="1" x="2601"/>
        <item m="1" x="3236"/>
        <item m="1" x="2162"/>
        <item m="1" x="1402"/>
        <item m="1" x="2033"/>
        <item m="1" x="2926"/>
        <item m="1" x="2231"/>
        <item m="1" x="2462"/>
        <item m="1" x="2437"/>
        <item m="1" x="1172"/>
        <item m="1" x="2391"/>
        <item m="1" x="2709"/>
        <item m="1" x="3520"/>
        <item m="1" x="2903"/>
        <item m="1" x="2714"/>
        <item m="1" x="3472"/>
        <item m="1" x="1632"/>
        <item m="1" x="2844"/>
        <item m="1" x="2423"/>
        <item m="1" x="2016"/>
        <item m="1" x="2485"/>
        <item m="1" x="1131"/>
        <item m="1" x="3570"/>
        <item m="1" x="3041"/>
        <item m="1" x="1411"/>
        <item m="1" x="1412"/>
        <item m="1" x="1413"/>
        <item m="1" x="860"/>
        <item m="1" x="3287"/>
        <item m="1" x="2204"/>
        <item m="1" x="3354"/>
        <item m="1" x="2859"/>
        <item m="1" x="2205"/>
        <item m="1" x="3454"/>
        <item m="1" x="2705"/>
        <item m="1" x="3244"/>
        <item m="1" x="2234"/>
        <item m="1" x="1265"/>
        <item m="1" x="1781"/>
        <item m="1" x="1489"/>
        <item m="1" x="2531"/>
        <item m="1" x="1780"/>
        <item m="1" x="1741"/>
        <item m="1" x="1440"/>
        <item m="1" x="1125"/>
        <item m="1" x="1561"/>
        <item m="1" x="2292"/>
        <item m="1" x="2140"/>
        <item m="1" x="3297"/>
        <item m="1" x="2696"/>
        <item m="1" x="3528"/>
        <item m="1" x="1597"/>
        <item m="1" x="2305"/>
        <item m="1" x="936"/>
        <item m="1" x="2521"/>
        <item m="1" x="1391"/>
        <item m="1" x="3363"/>
        <item m="1" x="1740"/>
        <item m="1" x="2511"/>
        <item m="1" x="3565"/>
        <item m="1" x="2734"/>
        <item m="1" x="1981"/>
        <item m="1" x="2298"/>
        <item m="1" x="2069"/>
        <item m="1" x="3334"/>
        <item m="1" x="3464"/>
        <item m="1" x="1504"/>
        <item m="1" x="2063"/>
        <item m="1" x="2530"/>
        <item m="1" x="3093"/>
        <item m="1" x="2365"/>
        <item m="1" x="2811"/>
        <item m="1" x="3219"/>
        <item m="1" x="2275"/>
        <item m="1" x="2726"/>
        <item m="1" x="3342"/>
        <item m="1" x="1542"/>
        <item m="1" x="1654"/>
        <item m="1" x="2925"/>
        <item m="1" x="2377"/>
        <item m="1" x="1604"/>
        <item m="1" x="2658"/>
        <item m="1" x="2640"/>
        <item m="1" x="2560"/>
        <item m="1" x="1464"/>
        <item m="1" x="2544"/>
        <item m="1" x="2627"/>
        <item m="1" x="2285"/>
        <item m="1" x="1594"/>
        <item m="1" x="3256"/>
        <item m="1" x="2510"/>
        <item m="1" x="3122"/>
        <item m="1" x="2736"/>
        <item m="1" x="2922"/>
        <item m="1" x="3378"/>
        <item m="1" x="3114"/>
        <item m="1" x="3133"/>
        <item m="1" x="2868"/>
        <item m="1" x="2937"/>
        <item m="1" x="2554"/>
        <item m="1" x="2098"/>
        <item m="1" x="2928"/>
        <item m="1" x="1194"/>
        <item m="1" x="2572"/>
        <item m="1" x="1388"/>
        <item m="1" x="1433"/>
        <item m="1" x="2312"/>
        <item m="1" x="3128"/>
        <item m="1" x="2484"/>
        <item m="1" x="2161"/>
        <item m="1" x="2076"/>
        <item m="1" x="2123"/>
        <item m="1" x="3496"/>
        <item m="1" x="2564"/>
        <item m="1" x="2764"/>
        <item m="1" x="3139"/>
        <item m="1" x="2932"/>
        <item m="1" x="3049"/>
        <item m="1" x="1441"/>
        <item m="1" x="2321"/>
        <item m="1" x="2026"/>
        <item m="1" x="3591"/>
        <item m="1" x="1462"/>
        <item m="1" x="1110"/>
        <item m="1" x="3525"/>
        <item m="1" x="2240"/>
        <item m="1" x="2752"/>
        <item m="1" x="3535"/>
        <item m="1" x="3306"/>
        <item m="1" x="2460"/>
        <item m="1" x="2883"/>
        <item m="1" x="1021"/>
        <item m="1" x="3294"/>
        <item m="1" x="1546"/>
        <item m="1" x="2242"/>
        <item m="1" x="2751"/>
        <item m="1" x="1410"/>
        <item m="1" x="2745"/>
        <item m="1" x="3069"/>
        <item m="1" x="3085"/>
        <item m="1" x="3395"/>
        <item m="1" x="1393"/>
        <item m="1" x="2725"/>
        <item m="1" x="2711"/>
        <item m="1" x="1403"/>
        <item m="1" x="2507"/>
        <item m="1" x="3581"/>
        <item m="1" x="2266"/>
        <item m="1" x="2062"/>
        <item m="1" x="3107"/>
        <item m="1" x="2083"/>
        <item m="1" x="3100"/>
        <item m="1" x="1749"/>
        <item m="1" x="2888"/>
        <item m="1" x="2005"/>
        <item m="1" x="2040"/>
        <item m="1" x="1450"/>
        <item m="1" x="2483"/>
        <item m="1" x="1022"/>
        <item m="1" x="3596"/>
        <item m="1" x="3317"/>
        <item m="1" x="1539"/>
        <item m="1" x="2760"/>
        <item m="1" x="2528"/>
        <item m="1" x="928"/>
        <item m="1" x="2055"/>
        <item m="1" x="3564"/>
        <item m="1" x="1507"/>
        <item m="1" x="2543"/>
        <item m="1" x="2519"/>
        <item m="1" x="2741"/>
        <item m="1" x="2297"/>
        <item m="1" x="3557"/>
        <item m="1" x="3059"/>
        <item m="1" x="1627"/>
        <item m="1" x="3373"/>
        <item m="1" x="1499"/>
        <item m="1" x="3092"/>
        <item m="1" x="1887"/>
        <item m="1" x="1760"/>
        <item m="1" x="1851"/>
        <item m="1" x="2732"/>
        <item m="1" x="2758"/>
        <item m="1" x="2048"/>
        <item m="1" x="1475"/>
        <item m="1" x="1266"/>
        <item m="1" x="2723"/>
        <item m="1" x="2073"/>
        <item m="1" x="2771"/>
        <item m="1" x="1532"/>
        <item m="1" x="1667"/>
        <item m="1" x="2895"/>
        <item m="1" x="2718"/>
        <item m="1" x="2304"/>
        <item m="1" x="2311"/>
        <item m="1" x="1468"/>
        <item m="1" x="1428"/>
        <item m="1" x="1401"/>
        <item m="1" x="2704"/>
        <item m="1" x="2498"/>
        <item m="1" x="2902"/>
        <item m="1" x="1522"/>
        <item m="1" x="2032"/>
        <item m="1" x="2537"/>
        <item m="1" x="1389"/>
        <item m="1" x="3372"/>
        <item m="1" x="2921"/>
        <item m="1" x="3252"/>
        <item m="1" x="2283"/>
        <item m="1" x="2196"/>
        <item m="1" x="2683"/>
        <item m="1" x="1453"/>
        <item m="1" x="829"/>
        <item m="1" x="1495"/>
        <item m="1" x="1603"/>
        <item m="1" x="2496"/>
        <item m="1" x="2735"/>
        <item m="1" x="3120"/>
        <item m="1" x="2088"/>
        <item m="1" x="3018"/>
        <item m="1" x="1695"/>
        <item m="1" x="2671"/>
        <item m="1" x="2848"/>
        <item m="1" x="778"/>
        <item m="1" x="1586"/>
        <item m="1" x="1568"/>
        <item m="1" x="1408"/>
        <item m="1" x="2623"/>
        <item m="1" x="2644"/>
        <item m="1" x="2386"/>
        <item m="1" x="1175"/>
        <item m="1" x="2253"/>
        <item m="1" x="1493"/>
        <item m="1" x="2744"/>
        <item m="1" x="2693"/>
        <item m="1" x="2430"/>
        <item m="1" x="3124"/>
        <item m="1" x="1818"/>
        <item m="1" x="3037"/>
        <item m="1" x="1257"/>
        <item m="1" x="1424"/>
        <item m="1" x="1390"/>
        <item m="1" x="1611"/>
        <item m="1" x="3586"/>
        <item m="1" x="1706"/>
        <item m="1" x="3113"/>
        <item m="1" x="1856"/>
        <item m="1" x="1699"/>
        <item m="1" x="3046"/>
        <item m="1" x="1416"/>
        <item m="1" x="1544"/>
        <item m="1" x="2908"/>
        <item m="1" x="2742"/>
        <item m="1" x="3314"/>
        <item m="1" x="2046"/>
        <item m="1" x="819"/>
        <item m="1" x="2013"/>
        <item m="1" x="3542"/>
        <item m="1" x="2038"/>
        <item m="1" x="1519"/>
        <item m="1" x="1415"/>
        <item m="1" x="3580"/>
        <item m="1" x="1593"/>
        <item m="1" x="862"/>
        <item m="1" x="3292"/>
        <item m="1" x="1631"/>
        <item m="1" x="2673"/>
        <item m="1" x="2264"/>
        <item m="1" x="2880"/>
        <item m="1" x="3523"/>
        <item m="1" x="2446"/>
        <item m="1" x="1647"/>
        <item m="1" x="1574"/>
        <item m="1" x="2493"/>
        <item m="1" x="2680"/>
        <item m="1" x="2053"/>
        <item m="1" x="3362"/>
        <item m="1" x="1482"/>
        <item m="1" x="1471"/>
        <item m="1" x="3331"/>
        <item m="1" x="2381"/>
        <item m="1" x="2635"/>
        <item m="1" x="2516"/>
        <item m="1" x="3211"/>
        <item m="1" x="952"/>
        <item m="1" x="970"/>
        <item m="1" x="1984"/>
        <item m="1" x="2864"/>
        <item m="1" x="3008"/>
        <item m="1" x="3549"/>
        <item m="1" x="3466"/>
        <item m="1" x="3323"/>
        <item m="1" x="2471"/>
        <item m="1" x="1481"/>
        <item m="1" x="2710"/>
        <item m="1" x="2167"/>
        <item m="1" x="3502"/>
        <item m="1" x="1553"/>
        <item m="1" x="1555"/>
        <item m="1" x="1551"/>
        <item m="1" x="1560"/>
        <item m="1" x="1613"/>
        <item m="1" x="1550"/>
        <item m="1" x="1557"/>
        <item m="1" x="2505"/>
        <item m="1" x="2481"/>
        <item m="1" x="1932"/>
        <item m="1" x="1552"/>
        <item m="1" x="2750"/>
        <item m="1" x="1558"/>
        <item m="1" x="1559"/>
        <item m="1" x="1668"/>
        <item m="1" x="2642"/>
        <item m="1" x="1556"/>
        <item m="1" x="2846"/>
        <item m="1" x="2768"/>
        <item m="1" x="3081"/>
        <item m="1" x="2650"/>
        <item m="1" x="1554"/>
        <item m="1" x="2821"/>
        <item m="1" x="2416"/>
        <item m="1" x="2664"/>
        <item m="1" x="2856"/>
        <item m="1" x="2457"/>
        <item m="1" x="3223"/>
        <item m="1" x="2409"/>
        <item m="1" x="3006"/>
        <item m="1" x="3504"/>
        <item m="1" x="1734"/>
        <item m="1" x="1422"/>
        <item m="1" x="1376"/>
        <item m="1" x="2631"/>
        <item m="1" x="1470"/>
        <item m="1" x="1446"/>
        <item m="1" x="1747"/>
        <item m="1" x="2861"/>
        <item m="1" x="1474"/>
        <item m="1" x="1409"/>
        <item m="1" x="1763"/>
        <item m="1" x="2383"/>
        <item m="1" x="3025"/>
        <item m="1" x="1598"/>
        <item m="1" x="1467"/>
        <item m="1" x="1476"/>
        <item m="1" x="1492"/>
        <item m="1" x="1461"/>
        <item m="1" x="1418"/>
        <item m="1" x="1722"/>
        <item m="1" x="1759"/>
        <item m="1" x="1571"/>
        <item m="1" x="3273"/>
        <item m="1" x="3240"/>
        <item m="1" x="3034"/>
        <item m="1" x="1405"/>
        <item m="1" x="2678"/>
        <item m="1" x="3250"/>
        <item m="1" x="1657"/>
        <item m="1" x="2916"/>
        <item m="1" x="1487"/>
        <item m="1" x="832"/>
        <item m="1" x="2395"/>
        <item m="1" x="2425"/>
        <item m="1" x="1417"/>
        <item m="1" x="1810"/>
        <item m="1" x="2208"/>
        <item m="1" x="1669"/>
        <item m="1" x="1702"/>
        <item m="1" x="2281"/>
        <item m="1" x="1853"/>
        <item m="1" x="2652"/>
        <item m="1" x="2249"/>
        <item m="1" x="3475"/>
        <item m="1" x="1523"/>
        <item m="1" x="2801"/>
        <item m="1" x="2731"/>
        <item m="1" x="2692"/>
        <item m="1" x="2872"/>
        <item m="1" x="845"/>
        <item m="1" x="1404"/>
        <item m="1" x="1157"/>
        <item m="1" x="3028"/>
        <item m="1" x="1696"/>
        <item m="1" x="1205"/>
        <item m="1" x="3283"/>
        <item m="1" x="3263"/>
        <item m="1" x="2273"/>
        <item m="1" x="1663"/>
        <item m="1" x="2660"/>
        <item m="1" x="2397"/>
        <item m="1" x="1671"/>
        <item m="1" x="1449"/>
        <item m="1" x="1455"/>
        <item m="1" x="1147"/>
        <item m="1" x="1477"/>
        <item m="1" x="1708"/>
        <item m="1" x="1378"/>
        <item m="1" x="2574"/>
        <item m="1" x="1529"/>
        <item m="1" x="1111"/>
        <item m="1" x="2029"/>
        <item m="1" x="2037"/>
        <item m="1" x="3424"/>
        <item m="1" x="3458"/>
        <item m="1" x="2454"/>
        <item m="1" x="1465"/>
        <item m="1" x="3016"/>
        <item m="1" x="2441"/>
        <item m="1" x="1658"/>
        <item m="1" x="2713"/>
        <item m="1" x="2778"/>
        <item m="1" x="2000"/>
        <item m="1" x="904"/>
        <item m="1" x="3490"/>
        <item m="1" x="1925"/>
        <item m="1" x="2132"/>
        <item m="1" x="2978"/>
        <item m="1" x="3000"/>
        <item m="1" x="2341"/>
        <item m="1" x="2193"/>
        <item m="1" x="1382"/>
        <item m="1" x="2602"/>
        <item m="1" x="1451"/>
        <item m="1" x="2367"/>
        <item m="1" x="2334"/>
        <item m="1" x="2784"/>
        <item m="1" x="2478"/>
        <item m="1" x="3533"/>
        <item m="1" x="2580"/>
        <item m="1" x="1442"/>
        <item m="1" x="2962"/>
        <item m="1" x="1460"/>
        <item m="1" x="2838"/>
        <item m="1" x="2291"/>
        <item m="1" x="2248"/>
        <item m="1" x="2835"/>
        <item m="1" x="3434"/>
        <item m="1" x="1387"/>
        <item m="1" x="1392"/>
        <item m="1" x="1395"/>
        <item m="1" x="1396"/>
        <item m="1" x="1397"/>
        <item m="1" x="967"/>
        <item x="18"/>
        <item m="1" x="844"/>
        <item x="20"/>
        <item x="74"/>
        <item x="93"/>
        <item x="94"/>
        <item m="1" x="1414"/>
        <item m="1" x="1423"/>
        <item m="1" x="1426"/>
        <item m="1" x="1432"/>
        <item m="1" x="1435"/>
        <item m="1" x="1437"/>
        <item m="1" x="1438"/>
        <item m="1" x="1394"/>
        <item m="1" x="1400"/>
        <item m="1" x="1406"/>
        <item m="1" x="1429"/>
        <item m="1" x="1430"/>
        <item m="1" x="1434"/>
        <item m="1" x="1443"/>
        <item m="1" x="1444"/>
        <item m="1" x="1445"/>
        <item m="1" x="1448"/>
        <item m="1" x="1452"/>
        <item m="1" x="1454"/>
        <item m="1" x="1457"/>
        <item m="1" x="1458"/>
        <item m="1" x="1459"/>
        <item m="1" x="1463"/>
        <item m="1" x="1466"/>
        <item m="1" x="1469"/>
        <item m="1" x="1472"/>
        <item m="1" x="1473"/>
        <item m="1" x="1478"/>
        <item m="1" x="785"/>
        <item m="1" x="1480"/>
        <item m="1" x="1484"/>
        <item m="1" x="1485"/>
        <item m="1" x="1488"/>
        <item m="1" x="1490"/>
        <item m="1" x="1491"/>
        <item m="1" x="1494"/>
        <item m="1" x="1496"/>
        <item m="1" x="1497"/>
        <item m="1" x="1498"/>
        <item m="1" x="1500"/>
        <item m="1" x="1501"/>
        <item m="1" x="932"/>
        <item m="1" x="1503"/>
        <item m="1" x="1505"/>
        <item m="1" x="1509"/>
        <item m="1" x="1239"/>
        <item m="1" x="1510"/>
        <item m="1" x="1511"/>
        <item m="1" x="1512"/>
        <item m="1" x="1513"/>
        <item m="1" x="1514"/>
        <item m="1" x="1517"/>
        <item m="1" x="1518"/>
        <item m="1" x="1520"/>
        <item m="1" x="1521"/>
        <item m="1" x="1074"/>
        <item m="1" x="1524"/>
        <item m="1" x="1525"/>
        <item m="1" x="1528"/>
        <item m="1" x="1530"/>
        <item m="1" x="1533"/>
        <item m="1" x="1534"/>
        <item m="1" x="1535"/>
        <item m="1" x="1536"/>
        <item m="1" x="1537"/>
        <item m="1" x="1538"/>
        <item m="1" x="1540"/>
        <item m="1" x="1543"/>
        <item m="1" x="1547"/>
        <item m="1" x="1548"/>
        <item m="1" x="1549"/>
        <item m="1" x="1562"/>
        <item m="1" x="1564"/>
        <item m="1" x="1565"/>
        <item m="1" x="1567"/>
        <item m="1" x="1569"/>
        <item m="1" x="1570"/>
        <item m="1" x="773"/>
        <item m="1" x="763"/>
        <item m="1" x="1572"/>
        <item m="1" x="957"/>
        <item m="1" x="1573"/>
        <item x="202"/>
        <item x="110"/>
        <item x="33"/>
        <item x="178"/>
        <item x="135"/>
        <item m="1" x="774"/>
        <item m="1" x="1575"/>
        <item m="1" x="1576"/>
        <item m="1" x="1577"/>
        <item m="1" x="1578"/>
        <item m="1" x="1579"/>
        <item m="1" x="1580"/>
        <item m="1" x="1581"/>
        <item m="1" x="1582"/>
        <item m="1" x="1583"/>
        <item m="1" x="1584"/>
        <item m="1" x="1588"/>
        <item m="1" x="1589"/>
        <item m="1" x="1590"/>
        <item m="1" x="1591"/>
        <item m="1" x="1592"/>
        <item m="1" x="1596"/>
        <item m="1" x="1103"/>
        <item m="1" x="870"/>
        <item m="1" x="1599"/>
        <item m="1" x="1600"/>
        <item m="1" x="1601"/>
        <item m="1" x="1602"/>
        <item m="1" x="1605"/>
        <item m="1" x="1606"/>
        <item m="1" x="1608"/>
        <item x="405"/>
        <item m="1" x="1609"/>
        <item m="1" x="795"/>
        <item m="1" x="875"/>
        <item m="1" x="1610"/>
        <item m="1" x="1612"/>
        <item m="1" x="1614"/>
        <item m="1" x="1615"/>
        <item m="1" x="1618"/>
        <item m="1" x="1619"/>
        <item x="231"/>
        <item m="1" x="1273"/>
        <item m="1" x="1620"/>
        <item m="1" x="1621"/>
        <item m="1" x="1622"/>
        <item m="1" x="1623"/>
        <item m="1" x="1624"/>
        <item m="1" x="1625"/>
        <item m="1" x="1626"/>
        <item m="1" x="1107"/>
        <item m="1" x="1106"/>
        <item m="1" x="1628"/>
        <item m="1" x="1629"/>
        <item m="1" x="1630"/>
        <item m="1" x="1105"/>
        <item m="1" x="1044"/>
        <item m="1" x="1633"/>
        <item m="1" x="1634"/>
        <item m="1" x="1635"/>
        <item m="1" x="1636"/>
        <item m="1" x="1272"/>
        <item m="1" x="1637"/>
        <item m="1" x="1638"/>
        <item m="1" x="1639"/>
        <item m="1" x="1640"/>
        <item m="1" x="1641"/>
        <item m="1" x="764"/>
        <item m="1" x="766"/>
        <item m="1" x="1642"/>
        <item m="1" x="1296"/>
        <item m="1" x="1643"/>
        <item m="1" x="1203"/>
        <item m="1" x="1644"/>
        <item m="1" x="1645"/>
        <item m="1" x="1648"/>
        <item m="1" x="1649"/>
        <item m="1" x="1200"/>
        <item m="1" x="1650"/>
        <item m="1" x="1651"/>
        <item m="1" x="1652"/>
        <item m="1" x="1653"/>
        <item m="1" x="1655"/>
        <item m="1" x="1656"/>
        <item m="1" x="1660"/>
        <item m="1" x="808"/>
        <item m="1" x="1661"/>
        <item m="1" x="1662"/>
        <item m="1" x="846"/>
        <item m="1" x="1664"/>
        <item m="1" x="1665"/>
        <item m="1" x="1666"/>
        <item m="1" x="978"/>
        <item m="1" x="1670"/>
        <item m="1" x="1673"/>
        <item m="1" x="1674"/>
        <item m="1" x="1675"/>
        <item m="1" x="1676"/>
        <item x="267"/>
        <item m="1" x="1677"/>
        <item m="1" x="1678"/>
        <item m="1" x="1679"/>
        <item m="1" x="1680"/>
        <item m="1" x="1681"/>
        <item m="1" x="1682"/>
        <item m="1" x="1683"/>
        <item m="1" x="1684"/>
        <item m="1" x="1686"/>
        <item m="1" x="1687"/>
        <item m="1" x="1688"/>
        <item m="1" x="856"/>
        <item m="1" x="1689"/>
        <item m="1" x="1690"/>
        <item m="1" x="1294"/>
        <item m="1" x="1691"/>
        <item m="1" x="1692"/>
        <item x="13"/>
        <item x="185"/>
        <item m="1" x="1693"/>
        <item m="1" x="1087"/>
        <item m="1" x="985"/>
        <item m="1" x="1694"/>
        <item m="1" x="1697"/>
        <item m="1" x="1698"/>
        <item m="1" x="1055"/>
        <item m="1" x="1700"/>
        <item m="1" x="979"/>
        <item m="1" x="1701"/>
        <item x="134"/>
        <item x="62"/>
        <item m="1" x="1703"/>
        <item m="1" x="1704"/>
        <item m="1" x="823"/>
        <item m="1" x="805"/>
        <item m="1" x="1705"/>
        <item m="1" x="1709"/>
        <item m="1" x="1710"/>
        <item m="1" x="1712"/>
        <item m="1" x="1713"/>
        <item m="1" x="1714"/>
        <item m="1" x="1715"/>
        <item m="1" x="852"/>
        <item m="1" x="886"/>
        <item m="1" x="1716"/>
        <item m="1" x="1717"/>
        <item m="1" x="1013"/>
        <item m="1" x="1718"/>
        <item m="1" x="1719"/>
        <item m="1" x="1720"/>
        <item m="1" x="1721"/>
        <item m="1" x="1723"/>
        <item m="1" x="1724"/>
        <item m="1" x="1088"/>
        <item m="1" x="1725"/>
        <item x="11"/>
        <item m="1" x="1726"/>
        <item m="1" x="1727"/>
        <item m="1" x="917"/>
        <item m="1" x="1728"/>
        <item m="1" x="1729"/>
        <item m="1" x="1731"/>
        <item m="1" x="1732"/>
        <item m="1" x="1733"/>
        <item m="1" x="1735"/>
        <item m="1" x="1736"/>
        <item m="1" x="1737"/>
        <item m="1" x="1738"/>
        <item m="1" x="1308"/>
        <item x="157"/>
        <item m="1" x="1742"/>
        <item m="1" x="1743"/>
        <item m="1" x="1744"/>
        <item m="1" x="1746"/>
        <item x="174"/>
        <item x="96"/>
        <item m="1" x="890"/>
        <item m="1" x="1750"/>
        <item m="1" x="1751"/>
        <item m="1" x="1752"/>
        <item m="1" x="950"/>
        <item m="1" x="1753"/>
        <item m="1" x="1754"/>
        <item m="1" x="1755"/>
        <item m="1" x="1756"/>
        <item m="1" x="1757"/>
        <item m="1" x="1758"/>
        <item m="1" x="1761"/>
        <item m="1" x="1762"/>
        <item m="1" x="1764"/>
        <item m="1" x="1765"/>
        <item m="1" x="867"/>
        <item m="1" x="1766"/>
        <item m="1" x="825"/>
        <item m="1" x="1767"/>
        <item m="1" x="1768"/>
        <item x="184"/>
        <item m="1" x="1769"/>
        <item m="1" x="927"/>
        <item m="1" x="1770"/>
        <item m="1" x="841"/>
        <item m="1" x="1772"/>
        <item m="1" x="1773"/>
        <item m="1" x="1774"/>
        <item m="1" x="1776"/>
        <item x="253"/>
        <item x="244"/>
        <item m="1" x="1777"/>
        <item m="1" x="1778"/>
        <item m="1" x="1779"/>
        <item m="1" x="1782"/>
        <item m="1" x="1783"/>
        <item m="1" x="1784"/>
        <item m="1" x="1785"/>
        <item m="1" x="1786"/>
        <item m="1" x="1076"/>
        <item m="1" x="944"/>
        <item x="153"/>
        <item m="1" x="1787"/>
        <item m="1" x="1788"/>
        <item m="1" x="1789"/>
        <item m="1" x="1104"/>
        <item m="1" x="1790"/>
        <item m="1" x="1177"/>
        <item m="1" x="1791"/>
        <item m="1" x="1792"/>
        <item m="1" x="1793"/>
        <item m="1" x="1794"/>
        <item m="1" x="1795"/>
        <item m="1" x="1796"/>
        <item m="1" x="1797"/>
        <item m="1" x="1798"/>
        <item m="1" x="905"/>
        <item m="1" x="931"/>
        <item m="1" x="906"/>
        <item m="1" x="838"/>
        <item m="1" x="912"/>
        <item m="1" x="1799"/>
        <item m="1" x="1385"/>
        <item m="1" x="1800"/>
        <item m="1" x="1801"/>
        <item m="1" x="1802"/>
        <item m="1" x="1803"/>
        <item m="1" x="1804"/>
        <item m="1" x="1805"/>
        <item m="1" x="948"/>
        <item m="1" x="1806"/>
        <item m="1" x="1807"/>
        <item m="1" x="1808"/>
        <item m="1" x="987"/>
        <item m="1" x="1809"/>
        <item m="1" x="809"/>
        <item m="1" x="1811"/>
        <item m="1" x="802"/>
        <item m="1" x="1812"/>
        <item m="1" x="1813"/>
        <item m="1" x="1814"/>
        <item m="1" x="1815"/>
        <item m="1" x="1816"/>
        <item m="1" x="1817"/>
        <item m="1" x="1061"/>
        <item m="1" x="1066"/>
        <item m="1" x="1819"/>
        <item m="1" x="1820"/>
        <item m="1" x="1821"/>
        <item m="1" x="1822"/>
        <item m="1" x="1356"/>
        <item m="1" x="1823"/>
        <item m="1" x="1824"/>
        <item m="1" x="895"/>
        <item m="1" x="901"/>
        <item m="1" x="871"/>
        <item m="1" x="1825"/>
        <item m="1" x="1826"/>
        <item m="1" x="1827"/>
        <item m="1" x="1828"/>
        <item m="1" x="1115"/>
        <item m="1" x="1829"/>
        <item m="1" x="1830"/>
        <item m="1" x="1065"/>
        <item m="1" x="913"/>
        <item m="1" x="1831"/>
        <item m="1" x="1832"/>
        <item m="1" x="1833"/>
        <item m="1" x="1068"/>
        <item m="1" x="874"/>
        <item m="1" x="1834"/>
        <item m="1" x="1835"/>
        <item m="1" x="777"/>
        <item m="1" x="1836"/>
        <item m="1" x="1837"/>
        <item m="1" x="1838"/>
        <item m="1" x="1058"/>
        <item m="1" x="986"/>
        <item m="1" x="1839"/>
        <item m="1" x="1841"/>
        <item m="1" x="779"/>
        <item m="1" x="894"/>
        <item m="1" x="1842"/>
        <item m="1" x="1843"/>
        <item m="1" x="767"/>
        <item m="1" x="1844"/>
        <item m="1" x="1845"/>
        <item m="1" x="1846"/>
        <item m="1" x="1847"/>
        <item m="1" x="1067"/>
        <item m="1" x="1848"/>
        <item m="1" x="937"/>
        <item m="1" x="1849"/>
        <item m="1" x="1850"/>
        <item m="1" x="817"/>
        <item m="1" x="1852"/>
        <item m="1" x="813"/>
        <item m="1" x="1854"/>
        <item m="1" x="1855"/>
        <item m="1" x="1857"/>
        <item m="1" x="868"/>
        <item m="1" x="1859"/>
        <item m="1" x="1860"/>
        <item m="1" x="885"/>
        <item m="1" x="1861"/>
        <item x="279"/>
        <item m="1" x="1007"/>
        <item m="1" x="1368"/>
        <item m="1" x="876"/>
        <item m="1" x="877"/>
        <item m="1" x="863"/>
        <item m="1" x="883"/>
        <item m="1" x="884"/>
        <item m="1" x="1029"/>
        <item m="1" x="1369"/>
        <item m="1" x="1262"/>
        <item m="1" x="1862"/>
        <item x="107"/>
        <item m="1" x="1863"/>
        <item m="1" x="880"/>
        <item m="1" x="1864"/>
        <item m="1" x="1865"/>
        <item m="1" x="1866"/>
        <item m="1" x="1867"/>
        <item m="1" x="1868"/>
        <item m="1" x="765"/>
        <item m="1" x="1869"/>
        <item m="1" x="996"/>
        <item m="1" x="1870"/>
        <item x="301"/>
        <item m="1" x="1871"/>
        <item m="1" x="971"/>
        <item m="1" x="1872"/>
        <item m="1" x="899"/>
        <item m="1" x="1873"/>
        <item m="1" x="1874"/>
        <item m="1" x="1875"/>
        <item m="1" x="872"/>
        <item m="1" x="1876"/>
        <item m="1" x="1877"/>
        <item m="1" x="878"/>
        <item m="1" x="1878"/>
        <item m="1" x="1879"/>
        <item m="1" x="1880"/>
        <item m="1" x="1015"/>
        <item m="1" x="1882"/>
        <item m="1" x="1883"/>
        <item m="1" x="1885"/>
        <item m="1" x="873"/>
        <item m="1" x="1886"/>
        <item x="268"/>
        <item x="271"/>
        <item m="1" x="1053"/>
        <item m="1" x="1063"/>
        <item m="1" x="842"/>
        <item m="1" x="1888"/>
        <item m="1" x="1889"/>
        <item m="1" x="1086"/>
        <item m="1" x="1890"/>
        <item m="1" x="1891"/>
        <item m="1" x="1892"/>
        <item m="1" x="1893"/>
        <item m="1" x="1894"/>
        <item m="1" x="1895"/>
        <item m="1" x="1896"/>
        <item m="1" x="1327"/>
        <item m="1" x="1897"/>
        <item m="1" x="1898"/>
        <item m="1" x="1231"/>
        <item m="1" x="1899"/>
        <item m="1" x="1101"/>
        <item m="1" x="941"/>
        <item m="1" x="1901"/>
        <item m="1" x="1085"/>
        <item m="1" x="1902"/>
        <item m="1" x="1903"/>
        <item m="1" x="1858"/>
        <item m="1" x="1004"/>
        <item m="1" x="1077"/>
        <item m="1" x="1113"/>
        <item m="1" x="1054"/>
        <item x="76"/>
        <item m="1" x="1904"/>
        <item m="1" x="1905"/>
        <item m="1" x="1906"/>
        <item m="1" x="1907"/>
        <item m="1" x="1908"/>
        <item m="1" x="1909"/>
        <item m="1" x="1910"/>
        <item m="1" x="1911"/>
        <item m="1" x="900"/>
        <item m="1" x="789"/>
        <item m="1" x="1051"/>
        <item m="1" x="1912"/>
        <item m="1" x="1913"/>
        <item m="1" x="1914"/>
        <item m="1" x="1915"/>
        <item m="1" x="1365"/>
        <item m="1" x="1332"/>
        <item m="1" x="1916"/>
        <item m="1" x="1917"/>
        <item x="291"/>
        <item m="1" x="1274"/>
        <item m="1" x="1918"/>
        <item m="1" x="1919"/>
        <item m="1" x="1920"/>
        <item m="1" x="1921"/>
        <item m="1" x="1922"/>
        <item m="1" x="1331"/>
        <item m="1" x="1923"/>
        <item m="1" x="1924"/>
        <item m="1" x="1050"/>
        <item m="1" x="1926"/>
        <item m="1" x="812"/>
        <item m="1" x="1927"/>
        <item m="1" x="1928"/>
        <item m="1" x="1176"/>
        <item m="1" x="1929"/>
        <item m="1" x="1930"/>
        <item m="1" x="1931"/>
        <item m="1" x="1933"/>
        <item m="1" x="1934"/>
        <item m="1" x="1935"/>
        <item m="1" x="954"/>
        <item m="1" x="775"/>
        <item m="1" x="793"/>
        <item m="1" x="1936"/>
        <item m="1" x="1155"/>
        <item m="1" x="1937"/>
        <item x="236"/>
        <item m="1" x="1938"/>
        <item m="1" x="1350"/>
        <item m="1" x="769"/>
        <item m="1" x="770"/>
        <item m="1" x="776"/>
        <item m="1" x="780"/>
        <item m="1" x="781"/>
        <item m="1" x="782"/>
        <item m="1" x="783"/>
        <item m="1" x="784"/>
        <item m="1" x="786"/>
        <item m="1" x="787"/>
        <item m="1" x="788"/>
        <item x="45"/>
        <item m="1" x="790"/>
        <item m="1" x="791"/>
        <item m="1" x="792"/>
        <item x="19"/>
        <item x="43"/>
        <item x="17"/>
        <item m="1" x="794"/>
        <item m="1" x="796"/>
        <item m="1" x="797"/>
        <item m="1" x="798"/>
        <item m="1" x="799"/>
        <item m="1" x="800"/>
        <item x="117"/>
        <item m="1" x="803"/>
        <item m="1" x="804"/>
        <item x="131"/>
        <item m="1" x="810"/>
        <item m="1" x="811"/>
        <item m="1" x="815"/>
        <item x="89"/>
        <item m="1" x="816"/>
        <item m="1" x="818"/>
        <item m="1" x="820"/>
        <item m="1" x="821"/>
        <item x="118"/>
        <item m="1" x="822"/>
        <item m="1" x="824"/>
        <item m="1" x="826"/>
        <item m="1" x="827"/>
        <item m="1" x="828"/>
        <item m="1" x="830"/>
        <item m="1" x="831"/>
        <item m="1" x="833"/>
        <item m="1" x="834"/>
        <item m="1" x="835"/>
        <item m="1" x="836"/>
        <item m="1" x="837"/>
        <item m="1" x="839"/>
        <item x="122"/>
        <item m="1" x="843"/>
        <item m="1" x="847"/>
        <item m="1" x="848"/>
        <item m="1" x="849"/>
        <item m="1" x="850"/>
        <item m="1" x="851"/>
        <item m="1" x="853"/>
        <item m="1" x="855"/>
        <item m="1" x="857"/>
        <item m="1" x="858"/>
        <item m="1" x="859"/>
        <item m="1" x="861"/>
        <item m="1" x="864"/>
        <item m="1" x="865"/>
        <item m="1" x="866"/>
        <item m="1" x="869"/>
        <item x="188"/>
        <item m="1" x="879"/>
        <item m="1" x="881"/>
        <item m="1" x="882"/>
        <item x="275"/>
        <item m="1" x="887"/>
        <item m="1" x="888"/>
        <item m="1" x="889"/>
        <item m="1" x="891"/>
        <item m="1" x="892"/>
        <item m="1" x="893"/>
        <item m="1" x="896"/>
        <item m="1" x="897"/>
        <item m="1" x="898"/>
        <item m="1" x="902"/>
        <item m="1" x="903"/>
        <item x="16"/>
        <item m="1" x="907"/>
        <item m="1" x="908"/>
        <item x="66"/>
        <item m="1" x="909"/>
        <item m="1" x="911"/>
        <item m="1" x="914"/>
        <item m="1" x="915"/>
        <item m="1" x="916"/>
        <item m="1" x="918"/>
        <item m="1" x="919"/>
        <item m="1" x="920"/>
        <item m="1" x="921"/>
        <item m="1" x="922"/>
        <item m="1" x="923"/>
        <item m="1" x="924"/>
        <item m="1" x="925"/>
        <item m="1" x="926"/>
        <item x="46"/>
        <item m="1" x="929"/>
        <item m="1" x="930"/>
        <item x="685"/>
        <item x="219"/>
        <item m="1" x="933"/>
        <item m="1" x="934"/>
        <item m="1" x="935"/>
        <item m="1" x="938"/>
        <item m="1" x="939"/>
        <item m="1" x="940"/>
        <item m="1" x="942"/>
        <item x="252"/>
        <item m="1" x="943"/>
        <item m="1" x="945"/>
        <item x="340"/>
        <item m="1" x="946"/>
        <item m="1" x="949"/>
        <item x="116"/>
        <item m="1" x="951"/>
        <item m="1" x="953"/>
        <item m="1" x="955"/>
        <item m="1" x="956"/>
        <item x="72"/>
        <item m="1" x="958"/>
        <item x="91"/>
        <item x="129"/>
        <item m="1" x="959"/>
        <item m="1" x="962"/>
        <item m="1" x="963"/>
        <item m="1" x="964"/>
        <item m="1" x="965"/>
        <item m="1" x="966"/>
        <item m="1" x="969"/>
        <item m="1" x="972"/>
        <item m="1" x="973"/>
        <item m="1" x="974"/>
        <item m="1" x="975"/>
        <item m="1" x="976"/>
        <item m="1" x="977"/>
        <item m="1" x="980"/>
        <item m="1" x="981"/>
        <item m="1" x="982"/>
        <item m="1" x="983"/>
        <item x="36"/>
        <item m="1" x="984"/>
        <item m="1" x="988"/>
        <item m="1" x="989"/>
        <item m="1" x="991"/>
        <item m="1" x="992"/>
        <item m="1" x="993"/>
        <item m="1" x="995"/>
        <item x="82"/>
        <item x="140"/>
        <item m="1" x="997"/>
        <item m="1" x="998"/>
        <item m="1" x="999"/>
        <item m="1" x="1000"/>
        <item x="79"/>
        <item m="1" x="1001"/>
        <item m="1" x="1002"/>
        <item m="1" x="1003"/>
        <item x="596"/>
        <item m="1" x="1005"/>
        <item m="1" x="1006"/>
        <item m="1" x="1008"/>
        <item m="1" x="1009"/>
        <item m="1" x="1010"/>
        <item m="1" x="1011"/>
        <item m="1" x="1012"/>
        <item x="130"/>
        <item m="1" x="1014"/>
        <item x="502"/>
        <item x="606"/>
        <item x="599"/>
        <item m="1" x="1016"/>
        <item m="1" x="1017"/>
        <item m="1" x="1018"/>
        <item x="311"/>
        <item m="1" x="1019"/>
        <item m="1" x="1020"/>
        <item m="1" x="1023"/>
        <item m="1" x="1024"/>
        <item x="61"/>
        <item x="65"/>
        <item m="1" x="1025"/>
        <item m="1" x="1026"/>
        <item m="1" x="1027"/>
        <item m="1" x="1028"/>
        <item x="379"/>
        <item m="1" x="1030"/>
        <item m="1" x="1031"/>
        <item m="1" x="1032"/>
        <item m="1" x="1033"/>
        <item m="1" x="1034"/>
        <item m="1" x="1035"/>
        <item m="1" x="1036"/>
        <item x="2"/>
        <item m="1" x="1037"/>
        <item m="1" x="1038"/>
        <item m="1" x="1039"/>
        <item m="1" x="1040"/>
        <item m="1" x="1041"/>
        <item m="1" x="1042"/>
        <item x="71"/>
        <item m="1" x="1043"/>
        <item m="1" x="1045"/>
        <item m="1" x="1046"/>
        <item m="1" x="1047"/>
        <item m="1" x="1048"/>
        <item m="1" x="1049"/>
        <item m="1" x="1052"/>
        <item x="37"/>
        <item x="68"/>
        <item x="39"/>
        <item x="276"/>
        <item m="1" x="1056"/>
        <item m="1" x="1057"/>
        <item m="1" x="1059"/>
        <item m="1" x="1060"/>
        <item m="1" x="1064"/>
        <item m="1" x="1069"/>
        <item m="1" x="1070"/>
        <item m="1" x="1071"/>
        <item m="1" x="1072"/>
        <item x="106"/>
        <item m="1" x="1062"/>
        <item m="1" x="1073"/>
        <item m="1" x="1075"/>
        <item x="121"/>
        <item x="105"/>
        <item m="1" x="1078"/>
        <item m="1" x="1079"/>
        <item m="1" x="1080"/>
        <item m="1" x="1081"/>
        <item m="1" x="1082"/>
        <item m="1" x="1083"/>
        <item m="1" x="1084"/>
        <item x="0"/>
        <item m="1" x="1089"/>
        <item m="1" x="1090"/>
        <item m="1" x="1091"/>
        <item x="145"/>
        <item m="1" x="1092"/>
        <item m="1" x="1093"/>
        <item m="1" x="1094"/>
        <item m="1" x="1095"/>
        <item x="218"/>
        <item m="1" x="1096"/>
        <item x="70"/>
        <item m="1" x="1097"/>
        <item m="1" x="1098"/>
        <item m="1" x="1099"/>
        <item x="41"/>
        <item m="1" x="1102"/>
        <item x="38"/>
        <item x="77"/>
        <item x="228"/>
        <item m="1" x="1108"/>
        <item m="1" x="1109"/>
        <item m="1" x="1112"/>
        <item m="1" x="1114"/>
        <item m="1" x="1116"/>
        <item x="53"/>
        <item m="1" x="1117"/>
        <item x="54"/>
        <item m="1" x="1118"/>
        <item m="1" x="1119"/>
        <item x="170"/>
        <item m="1" x="1120"/>
        <item m="1" x="1121"/>
        <item m="1" x="1122"/>
        <item x="156"/>
        <item m="1" x="1123"/>
        <item x="571"/>
        <item m="1" x="1124"/>
        <item x="50"/>
        <item x="277"/>
        <item m="1" x="1126"/>
        <item m="1" x="1129"/>
        <item m="1" x="1130"/>
        <item x="47"/>
        <item m="1" x="1132"/>
        <item m="1" x="1133"/>
        <item m="1" x="1134"/>
        <item x="550"/>
        <item x="51"/>
        <item x="57"/>
        <item x="56"/>
        <item m="1" x="1135"/>
        <item m="1" x="1136"/>
        <item m="1" x="1137"/>
        <item m="1" x="1138"/>
        <item x="60"/>
        <item m="1" x="1139"/>
        <item m="1" x="1140"/>
        <item m="1" x="1141"/>
        <item m="1" x="1142"/>
        <item m="1" x="1143"/>
        <item x="463"/>
        <item m="1" x="1144"/>
        <item m="1" x="1145"/>
        <item x="132"/>
        <item x="364"/>
        <item x="3"/>
        <item m="1" x="1146"/>
        <item m="1" x="1148"/>
        <item m="1" x="1149"/>
        <item m="1" x="1150"/>
        <item m="1" x="1151"/>
        <item m="1" x="1152"/>
        <item m="1" x="1153"/>
        <item m="1" x="1154"/>
        <item m="1" x="1158"/>
        <item m="1" x="1159"/>
        <item m="1" x="1160"/>
        <item x="64"/>
        <item m="1" x="1161"/>
        <item m="1" x="1162"/>
        <item m="1" x="1163"/>
        <item m="1" x="1164"/>
        <item x="143"/>
        <item m="1" x="1165"/>
        <item m="1" x="1166"/>
        <item m="1" x="1167"/>
        <item x="59"/>
        <item m="1" x="1168"/>
        <item x="119"/>
        <item x="283"/>
        <item m="1" x="1169"/>
        <item m="1" x="1170"/>
        <item m="1" x="1171"/>
        <item m="1" x="1173"/>
        <item m="1" x="1174"/>
        <item x="454"/>
        <item m="1" x="1178"/>
        <item m="1" x="1179"/>
        <item m="1" x="1180"/>
        <item x="255"/>
        <item m="1" x="1181"/>
        <item m="1" x="1182"/>
        <item m="1" x="1183"/>
        <item m="1" x="1184"/>
        <item m="1" x="1185"/>
        <item x="49"/>
        <item x="52"/>
        <item m="1" x="1186"/>
        <item m="1" x="1187"/>
        <item m="1" x="1188"/>
        <item m="1" x="1189"/>
        <item x="295"/>
        <item x="100"/>
        <item m="1" x="1190"/>
        <item m="1" x="1191"/>
        <item m="1" x="1192"/>
        <item x="389"/>
        <item m="1" x="1193"/>
        <item x="326"/>
        <item x="650"/>
        <item m="1" x="1195"/>
        <item m="1" x="1196"/>
        <item m="1" x="1197"/>
        <item m="1" x="1198"/>
        <item m="1" x="1199"/>
        <item m="1" x="1201"/>
        <item m="1" x="1202"/>
        <item m="1" x="1204"/>
        <item x="683"/>
        <item x="362"/>
        <item m="1" x="1207"/>
        <item m="1" x="1208"/>
        <item m="1" x="1209"/>
        <item m="1" x="1210"/>
        <item x="55"/>
        <item m="1" x="1211"/>
        <item m="1" x="1212"/>
        <item m="1" x="1213"/>
        <item m="1" x="1214"/>
        <item m="1" x="1215"/>
        <item m="1" x="1216"/>
        <item m="1" x="1217"/>
        <item m="1" x="1218"/>
        <item m="1" x="1219"/>
        <item x="485"/>
        <item m="1" x="1220"/>
        <item m="1" x="1221"/>
        <item m="1" x="1222"/>
        <item m="1" x="1223"/>
        <item m="1" x="1224"/>
        <item m="1" x="1225"/>
        <item x="533"/>
        <item m="1" x="1226"/>
        <item m="1" x="1227"/>
        <item m="1" x="1228"/>
        <item m="1" x="1229"/>
        <item m="1" x="1230"/>
        <item m="1" x="1232"/>
        <item m="1" x="1233"/>
        <item x="546"/>
        <item m="1" x="1234"/>
        <item m="1" x="1235"/>
        <item m="1" x="1236"/>
        <item m="1" x="1237"/>
        <item m="1" x="1238"/>
        <item m="1" x="1240"/>
        <item m="1" x="1241"/>
        <item m="1" x="1242"/>
        <item m="1" x="1243"/>
        <item m="1" x="1244"/>
        <item m="1" x="1245"/>
        <item m="1" x="1246"/>
        <item m="1" x="1247"/>
        <item m="1" x="1248"/>
        <item m="1" x="1249"/>
        <item x="5"/>
        <item m="1" x="1250"/>
        <item m="1" x="1251"/>
        <item m="1" x="1252"/>
        <item x="95"/>
        <item x="58"/>
        <item m="1" x="1253"/>
        <item m="1" x="1254"/>
        <item m="1" x="1255"/>
        <item m="1" x="1256"/>
        <item x="209"/>
        <item x="40"/>
        <item x="348"/>
        <item m="1" x="1258"/>
        <item m="1" x="1259"/>
        <item m="1" x="1260"/>
        <item m="1" x="1261"/>
        <item m="1" x="1263"/>
        <item m="1" x="1264"/>
        <item m="1" x="1267"/>
        <item m="1" x="1268"/>
        <item m="1" x="1269"/>
        <item m="1" x="1270"/>
        <item m="1" x="1271"/>
        <item x="323"/>
        <item x="48"/>
        <item x="194"/>
        <item m="1" x="1275"/>
        <item m="1" x="1276"/>
        <item m="1" x="1277"/>
        <item m="1" x="1278"/>
        <item m="1" x="1279"/>
        <item m="1" x="1280"/>
        <item m="1" x="1281"/>
        <item m="1" x="1282"/>
        <item m="1" x="1283"/>
        <item m="1" x="1284"/>
        <item m="1" x="1285"/>
        <item m="1" x="1286"/>
        <item x="196"/>
        <item m="1" x="1287"/>
        <item m="1" x="1288"/>
        <item m="1" x="1289"/>
        <item m="1" x="1290"/>
        <item m="1" x="1291"/>
        <item m="1" x="1292"/>
        <item m="1" x="1293"/>
        <item x="163"/>
        <item m="1" x="1295"/>
        <item m="1" x="1297"/>
        <item m="1" x="1298"/>
        <item m="1" x="1299"/>
        <item x="709"/>
        <item m="1" x="1300"/>
        <item m="1" x="1301"/>
        <item m="1" x="1302"/>
        <item m="1" x="1303"/>
        <item m="1" x="1304"/>
        <item x="359"/>
        <item x="302"/>
        <item m="1" x="1305"/>
        <item m="1" x="1306"/>
        <item x="81"/>
        <item m="1" x="1307"/>
        <item x="320"/>
        <item x="198"/>
        <item x="35"/>
        <item m="1" x="1309"/>
        <item m="1" x="1310"/>
        <item m="1" x="1311"/>
        <item m="1" x="1312"/>
        <item m="1" x="1313"/>
        <item m="1" x="1314"/>
        <item m="1" x="1315"/>
        <item m="1" x="1316"/>
        <item m="1" x="1317"/>
        <item m="1" x="1318"/>
        <item m="1" x="1319"/>
        <item m="1" x="1320"/>
        <item m="1" x="1321"/>
        <item m="1" x="1322"/>
        <item x="187"/>
        <item m="1" x="1323"/>
        <item m="1" x="1324"/>
        <item m="1" x="1325"/>
        <item m="1" x="1326"/>
        <item m="1" x="1328"/>
        <item m="1" x="1329"/>
        <item m="1" x="1333"/>
        <item x="281"/>
        <item x="179"/>
        <item x="518"/>
        <item x="67"/>
        <item m="1" x="1334"/>
        <item m="1" x="1335"/>
        <item m="1" x="1336"/>
        <item m="1" x="1337"/>
        <item x="160"/>
        <item m="1" x="1338"/>
        <item x="225"/>
        <item m="1" x="1339"/>
        <item m="1" x="1340"/>
        <item m="1" x="1341"/>
        <item m="1" x="1342"/>
        <item m="1" x="1343"/>
        <item m="1" x="1344"/>
        <item x="254"/>
        <item m="1" x="1345"/>
        <item m="1" x="1346"/>
        <item m="1" x="1347"/>
        <item m="1" x="1348"/>
        <item m="1" x="1349"/>
        <item x="417"/>
        <item m="1" x="1351"/>
        <item x="655"/>
        <item x="656"/>
        <item m="1" x="1352"/>
        <item m="1" x="1353"/>
        <item x="757"/>
        <item m="1" x="1354"/>
        <item x="471"/>
        <item m="1" x="1355"/>
        <item x="186"/>
        <item m="1" x="1357"/>
        <item m="1" x="1358"/>
        <item m="1" x="1359"/>
        <item x="442"/>
        <item m="1" x="1360"/>
        <item m="1" x="1361"/>
        <item x="331"/>
        <item x="308"/>
        <item m="1" x="1362"/>
        <item m="1" x="1363"/>
        <item m="1" x="1364"/>
        <item m="1" x="1366"/>
        <item m="1" x="1367"/>
        <item m="1" x="1370"/>
        <item m="1" x="1371"/>
        <item m="1" x="1372"/>
        <item x="109"/>
        <item m="1" x="1373"/>
        <item m="1" x="1374"/>
        <item x="282"/>
        <item x="541"/>
        <item x="554"/>
        <item x="97"/>
        <item m="1" x="1375"/>
        <item x="147"/>
        <item m="1" x="1377"/>
        <item m="1" x="1379"/>
        <item m="1" x="1380"/>
        <item m="1" x="1381"/>
        <item m="1" x="1383"/>
        <item x="519"/>
        <item m="1" x="1384"/>
        <item x="318"/>
        <item x="1"/>
        <item x="6"/>
        <item x="7"/>
        <item x="8"/>
        <item x="9"/>
        <item x="10"/>
        <item x="12"/>
        <item x="14"/>
        <item x="15"/>
        <item x="21"/>
        <item x="22"/>
        <item x="23"/>
        <item x="24"/>
        <item x="25"/>
        <item x="26"/>
        <item x="27"/>
        <item x="28"/>
        <item x="29"/>
        <item x="30"/>
        <item x="32"/>
        <item x="44"/>
        <item x="63"/>
        <item x="69"/>
        <item x="78"/>
        <item x="80"/>
        <item x="83"/>
        <item x="84"/>
        <item x="85"/>
        <item x="86"/>
        <item x="87"/>
        <item x="88"/>
        <item x="90"/>
        <item x="92"/>
        <item x="98"/>
        <item x="99"/>
        <item x="104"/>
        <item x="111"/>
        <item x="113"/>
        <item x="114"/>
        <item x="4"/>
        <item x="31"/>
        <item x="34"/>
        <item x="42"/>
        <item x="73"/>
        <item x="75"/>
        <item x="101"/>
        <item x="102"/>
        <item x="103"/>
        <item x="108"/>
        <item x="112"/>
        <item x="115"/>
        <item x="120"/>
        <item x="123"/>
        <item x="124"/>
        <item x="125"/>
        <item x="126"/>
        <item x="127"/>
        <item x="128"/>
        <item x="133"/>
        <item x="136"/>
        <item x="137"/>
        <item x="138"/>
        <item x="139"/>
        <item x="141"/>
        <item x="142"/>
        <item x="144"/>
        <item x="146"/>
        <item x="148"/>
        <item x="149"/>
        <item x="150"/>
        <item x="151"/>
        <item x="152"/>
        <item x="154"/>
        <item x="155"/>
        <item x="158"/>
        <item x="159"/>
        <item x="161"/>
        <item x="162"/>
        <item x="164"/>
        <item x="165"/>
        <item x="166"/>
        <item x="167"/>
        <item x="168"/>
        <item x="169"/>
        <item x="171"/>
        <item x="172"/>
        <item x="173"/>
        <item x="175"/>
        <item x="176"/>
        <item x="177"/>
        <item x="180"/>
        <item x="181"/>
        <item x="182"/>
        <item x="183"/>
        <item x="189"/>
        <item x="190"/>
        <item x="191"/>
        <item x="192"/>
        <item x="193"/>
        <item x="195"/>
        <item x="197"/>
        <item x="199"/>
        <item x="200"/>
        <item x="201"/>
        <item x="203"/>
        <item x="204"/>
        <item x="205"/>
        <item x="206"/>
        <item x="207"/>
        <item x="208"/>
        <item x="210"/>
        <item x="211"/>
        <item x="212"/>
        <item x="213"/>
        <item x="215"/>
        <item x="216"/>
        <item x="217"/>
        <item x="220"/>
        <item x="221"/>
        <item x="222"/>
        <item x="223"/>
        <item x="224"/>
        <item x="226"/>
        <item x="227"/>
        <item x="229"/>
        <item x="230"/>
        <item x="232"/>
        <item x="233"/>
        <item x="234"/>
        <item x="235"/>
        <item x="237"/>
        <item x="238"/>
        <item x="239"/>
        <item x="240"/>
        <item x="241"/>
        <item x="242"/>
        <item x="243"/>
        <item x="245"/>
        <item x="246"/>
        <item x="247"/>
        <item x="248"/>
        <item x="249"/>
        <item x="250"/>
        <item x="251"/>
        <item x="256"/>
        <item x="257"/>
        <item x="258"/>
        <item x="259"/>
        <item x="260"/>
        <item x="261"/>
        <item x="262"/>
        <item x="263"/>
        <item x="264"/>
        <item x="265"/>
        <item x="266"/>
        <item x="269"/>
        <item x="270"/>
        <item x="272"/>
        <item x="273"/>
        <item x="274"/>
        <item x="278"/>
        <item x="280"/>
        <item x="284"/>
        <item x="285"/>
        <item x="286"/>
        <item x="287"/>
        <item x="288"/>
        <item x="289"/>
        <item x="290"/>
        <item x="292"/>
        <item x="293"/>
        <item x="294"/>
        <item x="296"/>
        <item x="297"/>
        <item x="298"/>
        <item x="299"/>
        <item x="300"/>
        <item x="303"/>
        <item x="304"/>
        <item x="305"/>
        <item x="306"/>
        <item x="307"/>
        <item x="309"/>
        <item x="310"/>
        <item x="312"/>
        <item x="313"/>
        <item x="314"/>
        <item x="315"/>
        <item x="316"/>
        <item x="317"/>
        <item x="319"/>
        <item x="321"/>
        <item x="322"/>
        <item x="324"/>
        <item x="325"/>
        <item x="327"/>
        <item x="328"/>
        <item x="329"/>
        <item x="330"/>
        <item x="333"/>
        <item x="334"/>
        <item x="335"/>
        <item x="336"/>
        <item x="337"/>
        <item x="338"/>
        <item x="339"/>
        <item x="341"/>
        <item x="342"/>
        <item x="343"/>
        <item x="344"/>
        <item x="345"/>
        <item x="346"/>
        <item x="347"/>
        <item x="349"/>
        <item x="350"/>
        <item x="351"/>
        <item x="352"/>
        <item x="353"/>
        <item x="354"/>
        <item x="355"/>
        <item x="356"/>
        <item x="357"/>
        <item x="358"/>
        <item x="360"/>
        <item x="361"/>
        <item x="363"/>
        <item x="365"/>
        <item x="366"/>
        <item x="367"/>
        <item x="368"/>
        <item x="369"/>
        <item x="370"/>
        <item x="371"/>
        <item x="372"/>
        <item x="373"/>
        <item x="374"/>
        <item x="332"/>
        <item x="375"/>
        <item x="376"/>
        <item x="377"/>
        <item x="378"/>
        <item x="380"/>
        <item x="381"/>
        <item x="382"/>
        <item x="383"/>
        <item x="384"/>
        <item x="385"/>
        <item x="386"/>
        <item x="387"/>
        <item x="388"/>
        <item x="390"/>
        <item x="391"/>
        <item x="392"/>
        <item x="393"/>
        <item x="394"/>
        <item x="395"/>
        <item x="396"/>
        <item x="397"/>
        <item x="398"/>
        <item x="399"/>
        <item x="400"/>
        <item x="401"/>
        <item x="402"/>
        <item x="403"/>
        <item x="404"/>
        <item x="406"/>
        <item x="407"/>
        <item x="408"/>
        <item x="409"/>
        <item x="410"/>
        <item x="411"/>
        <item x="412"/>
        <item x="413"/>
        <item x="414"/>
        <item x="415"/>
        <item x="416"/>
        <item x="418"/>
        <item x="419"/>
        <item x="420"/>
        <item x="421"/>
        <item x="422"/>
        <item x="423"/>
        <item x="424"/>
        <item x="425"/>
        <item x="426"/>
        <item x="427"/>
        <item x="428"/>
        <item x="429"/>
        <item x="430"/>
        <item x="431"/>
        <item x="432"/>
        <item x="433"/>
        <item x="434"/>
        <item x="435"/>
        <item x="436"/>
        <item x="437"/>
        <item x="438"/>
        <item x="439"/>
        <item x="440"/>
        <item x="441"/>
        <item x="443"/>
        <item x="444"/>
        <item x="445"/>
        <item x="446"/>
        <item x="447"/>
        <item x="448"/>
        <item x="449"/>
        <item x="450"/>
        <item x="451"/>
        <item x="452"/>
        <item x="453"/>
        <item x="455"/>
        <item x="456"/>
        <item x="457"/>
        <item x="458"/>
        <item x="459"/>
        <item x="460"/>
        <item x="461"/>
        <item x="462"/>
        <item x="464"/>
        <item x="465"/>
        <item x="466"/>
        <item x="467"/>
        <item x="468"/>
        <item x="469"/>
        <item x="470"/>
        <item x="472"/>
        <item x="473"/>
        <item x="474"/>
        <item x="475"/>
        <item x="476"/>
        <item x="477"/>
        <item x="478"/>
        <item x="479"/>
        <item x="480"/>
        <item x="481"/>
        <item x="482"/>
        <item x="483"/>
        <item x="484"/>
        <item x="486"/>
        <item x="487"/>
        <item x="488"/>
        <item x="489"/>
        <item x="490"/>
        <item x="491"/>
        <item x="492"/>
        <item x="493"/>
        <item x="494"/>
        <item x="495"/>
        <item x="496"/>
        <item x="497"/>
        <item x="498"/>
        <item x="499"/>
        <item x="500"/>
        <item x="501"/>
        <item x="503"/>
        <item x="504"/>
        <item x="505"/>
        <item x="506"/>
        <item x="507"/>
        <item x="508"/>
        <item x="509"/>
        <item x="510"/>
        <item x="511"/>
        <item x="512"/>
        <item x="513"/>
        <item x="514"/>
        <item x="515"/>
        <item x="516"/>
        <item x="517"/>
        <item x="520"/>
        <item x="521"/>
        <item x="522"/>
        <item x="523"/>
        <item x="524"/>
        <item x="525"/>
        <item x="526"/>
        <item x="527"/>
        <item x="528"/>
        <item x="529"/>
        <item x="530"/>
        <item x="531"/>
        <item x="532"/>
        <item x="534"/>
        <item x="535"/>
        <item x="536"/>
        <item x="537"/>
        <item x="538"/>
        <item x="539"/>
        <item x="540"/>
        <item x="542"/>
        <item x="543"/>
        <item x="544"/>
        <item x="545"/>
        <item x="547"/>
        <item x="548"/>
        <item x="549"/>
        <item x="551"/>
        <item x="552"/>
        <item x="553"/>
        <item x="555"/>
        <item x="556"/>
        <item x="557"/>
        <item x="558"/>
        <item x="559"/>
        <item x="560"/>
        <item x="561"/>
        <item x="562"/>
        <item x="563"/>
        <item x="564"/>
        <item x="565"/>
        <item x="566"/>
        <item x="567"/>
        <item x="568"/>
        <item x="569"/>
        <item x="570"/>
        <item x="572"/>
        <item x="573"/>
        <item x="574"/>
        <item x="575"/>
        <item x="576"/>
        <item x="577"/>
        <item x="578"/>
        <item x="579"/>
        <item x="580"/>
        <item x="581"/>
        <item x="582"/>
        <item x="583"/>
        <item x="584"/>
        <item x="585"/>
        <item x="586"/>
        <item x="587"/>
        <item x="588"/>
        <item x="589"/>
        <item x="590"/>
        <item x="591"/>
        <item x="592"/>
        <item x="593"/>
        <item x="594"/>
        <item x="595"/>
        <item x="597"/>
        <item x="598"/>
        <item x="600"/>
        <item x="601"/>
        <item x="602"/>
        <item x="603"/>
        <item x="604"/>
        <item x="605"/>
        <item x="607"/>
        <item x="608"/>
        <item x="609"/>
        <item x="610"/>
        <item x="611"/>
        <item x="612"/>
        <item x="613"/>
        <item x="614"/>
        <item x="615"/>
        <item x="616"/>
        <item x="617"/>
        <item x="618"/>
        <item x="619"/>
        <item x="620"/>
        <item x="621"/>
        <item x="622"/>
        <item x="623"/>
        <item x="624"/>
        <item x="626"/>
        <item x="627"/>
        <item x="628"/>
        <item x="629"/>
        <item x="630"/>
        <item x="631"/>
        <item x="632"/>
        <item x="633"/>
        <item x="634"/>
        <item x="635"/>
        <item x="636"/>
        <item x="637"/>
        <item x="638"/>
        <item x="639"/>
        <item x="640"/>
        <item x="641"/>
        <item x="642"/>
        <item x="643"/>
        <item x="644"/>
        <item x="645"/>
        <item x="646"/>
        <item x="647"/>
        <item x="648"/>
        <item x="649"/>
        <item x="651"/>
        <item x="652"/>
        <item x="653"/>
        <item x="654"/>
        <item x="657"/>
        <item x="658"/>
        <item x="659"/>
        <item x="660"/>
        <item x="661"/>
        <item x="662"/>
        <item x="663"/>
        <item x="664"/>
        <item x="665"/>
        <item x="666"/>
        <item x="667"/>
        <item x="668"/>
        <item x="669"/>
        <item x="670"/>
        <item x="671"/>
        <item x="672"/>
        <item x="673"/>
        <item x="674"/>
        <item x="675"/>
        <item x="676"/>
        <item x="677"/>
        <item x="678"/>
        <item x="679"/>
        <item x="680"/>
        <item x="681"/>
        <item x="682"/>
        <item x="684"/>
        <item x="686"/>
        <item x="688"/>
        <item x="689"/>
        <item x="690"/>
        <item x="691"/>
        <item x="692"/>
        <item x="687"/>
        <item x="693"/>
        <item x="694"/>
        <item x="695"/>
        <item x="696"/>
        <item x="697"/>
        <item x="698"/>
        <item x="699"/>
        <item x="700"/>
        <item x="701"/>
        <item x="702"/>
        <item x="703"/>
        <item x="704"/>
        <item x="705"/>
        <item x="706"/>
        <item x="707"/>
        <item x="708"/>
        <item x="710"/>
        <item x="711"/>
        <item x="712"/>
        <item x="713"/>
        <item x="714"/>
        <item x="715"/>
        <item x="716"/>
        <item x="717"/>
        <item x="718"/>
        <item x="719"/>
        <item x="720"/>
        <item x="722"/>
        <item x="723"/>
        <item x="724"/>
        <item x="725"/>
        <item x="726"/>
        <item x="721"/>
        <item x="727"/>
        <item x="728"/>
        <item x="729"/>
        <item x="730"/>
        <item x="731"/>
        <item x="732"/>
        <item x="733"/>
        <item x="734"/>
        <item x="735"/>
        <item x="736"/>
        <item x="737"/>
        <item x="738"/>
        <item x="739"/>
        <item x="740"/>
        <item x="741"/>
        <item x="742"/>
        <item x="743"/>
        <item x="744"/>
        <item x="745"/>
        <item x="746"/>
        <item x="747"/>
        <item x="748"/>
        <item x="749"/>
        <item x="750"/>
        <item x="751"/>
        <item x="752"/>
        <item x="753"/>
        <item x="754"/>
        <item x="755"/>
        <item x="756"/>
        <item x="758"/>
        <item x="759"/>
        <item x="760"/>
        <item x="761"/>
        <item x="762"/>
      </items>
    </pivotField>
    <pivotField showAll="0" defaultSubtotal="0"/>
    <pivotField showAll="0" defaultSubtotal="0"/>
    <pivotField multipleItemSelectionAllowed="1" showAll="0">
      <items count="614">
        <item m="1" x="523"/>
        <item m="1" x="453"/>
        <item m="1" x="392"/>
        <item m="1" x="302"/>
        <item m="1" x="377"/>
        <item x="131"/>
        <item m="1" x="340"/>
        <item m="1" x="576"/>
        <item m="1" x="605"/>
        <item m="1" x="447"/>
        <item m="1" x="445"/>
        <item m="1" x="586"/>
        <item m="1" x="584"/>
        <item m="1" x="493"/>
        <item m="1" x="510"/>
        <item m="1" x="352"/>
        <item m="1" x="396"/>
        <item m="1" x="529"/>
        <item m="1" x="509"/>
        <item m="1" x="588"/>
        <item m="1" x="525"/>
        <item m="1" x="357"/>
        <item m="1" x="524"/>
        <item m="1" x="380"/>
        <item m="1" x="430"/>
        <item m="1" x="516"/>
        <item m="1" x="423"/>
        <item m="1" x="476"/>
        <item m="1" x="333"/>
        <item m="1" x="362"/>
        <item m="1" x="495"/>
        <item m="1" x="507"/>
        <item m="1" x="431"/>
        <item m="1" x="419"/>
        <item m="1" x="337"/>
        <item m="1" x="470"/>
        <item m="1" x="299"/>
        <item m="1" x="608"/>
        <item m="1" x="517"/>
        <item m="1" x="364"/>
        <item m="1" x="345"/>
        <item m="1" x="548"/>
        <item m="1" x="464"/>
        <item m="1" x="326"/>
        <item m="1" x="306"/>
        <item m="1" x="422"/>
        <item m="1" x="450"/>
        <item m="1" x="361"/>
        <item m="1" x="398"/>
        <item m="1" x="417"/>
        <item m="1" x="350"/>
        <item m="1" x="393"/>
        <item m="1" x="460"/>
        <item m="1" x="607"/>
        <item m="1" x="386"/>
        <item m="1" x="585"/>
        <item m="1" x="405"/>
        <item m="1" x="342"/>
        <item m="1" x="458"/>
        <item m="1" x="409"/>
        <item m="1" x="595"/>
        <item m="1" x="389"/>
        <item m="1" x="433"/>
        <item m="1" x="567"/>
        <item m="1" x="382"/>
        <item m="1" x="545"/>
        <item m="1" x="420"/>
        <item m="1" x="550"/>
        <item m="1" x="511"/>
        <item m="1" x="489"/>
        <item m="1" x="383"/>
        <item m="1" x="459"/>
        <item m="1" x="443"/>
        <item m="1" x="570"/>
        <item m="1" x="429"/>
        <item m="1" x="365"/>
        <item m="1" x="612"/>
        <item m="1" x="338"/>
        <item m="1" x="332"/>
        <item m="1" x="558"/>
        <item m="1" x="480"/>
        <item m="1" x="314"/>
        <item m="1" x="536"/>
        <item m="1" x="316"/>
        <item m="1" x="372"/>
        <item m="1" x="500"/>
        <item m="1" x="391"/>
        <item m="1" x="503"/>
        <item m="1" x="560"/>
        <item m="1" x="436"/>
        <item m="1" x="387"/>
        <item m="1" x="547"/>
        <item m="1" x="606"/>
        <item m="1" x="598"/>
        <item m="1" x="356"/>
        <item m="1" x="424"/>
        <item m="1" x="561"/>
        <item m="1" x="446"/>
        <item m="1" x="373"/>
        <item m="1" x="543"/>
        <item m="1" x="349"/>
        <item m="1" x="432"/>
        <item m="1" x="346"/>
        <item m="1" x="531"/>
        <item m="1" x="604"/>
        <item m="1" x="408"/>
        <item m="1" x="428"/>
        <item m="1" x="610"/>
        <item m="1" x="379"/>
        <item m="1" x="334"/>
        <item m="1" x="311"/>
        <item m="1" x="310"/>
        <item m="1" x="308"/>
        <item m="1" x="369"/>
        <item m="1" x="538"/>
        <item m="1" x="469"/>
        <item m="1" x="589"/>
        <item m="1" x="411"/>
        <item m="1" x="594"/>
        <item m="1" x="344"/>
        <item m="1" x="448"/>
        <item m="1" x="506"/>
        <item m="1" x="527"/>
        <item m="1" x="175"/>
        <item m="1" x="371"/>
        <item m="1" x="425"/>
        <item m="1" x="390"/>
        <item m="1" x="508"/>
        <item m="1" x="537"/>
        <item m="1" x="309"/>
        <item m="1" x="492"/>
        <item m="1" x="609"/>
        <item m="1" x="498"/>
        <item m="1" x="602"/>
        <item m="1" x="435"/>
        <item m="1" x="456"/>
        <item m="1" x="304"/>
        <item m="1" x="514"/>
        <item m="1" x="601"/>
        <item m="1" x="551"/>
        <item m="1" x="426"/>
        <item m="1" x="394"/>
        <item m="1" x="556"/>
        <item m="1" x="378"/>
        <item m="1" x="399"/>
        <item m="1" x="587"/>
        <item m="1" x="412"/>
        <item m="1" x="565"/>
        <item m="1" x="451"/>
        <item m="1" x="502"/>
        <item m="1" x="347"/>
        <item m="1" x="240"/>
        <item m="1" x="265"/>
        <item m="1" x="300"/>
        <item m="1" x="473"/>
        <item m="1" x="427"/>
        <item m="1" x="452"/>
        <item m="1" x="533"/>
        <item m="1" x="315"/>
        <item m="1" x="465"/>
        <item m="1" x="324"/>
        <item m="1" x="600"/>
        <item m="1" x="564"/>
        <item m="1" x="313"/>
        <item m="1" x="303"/>
        <item m="1" x="385"/>
        <item m="1" x="462"/>
        <item m="1" x="582"/>
        <item m="1" x="455"/>
        <item m="1" x="441"/>
        <item m="1" x="504"/>
        <item m="1" x="359"/>
        <item m="1" x="532"/>
        <item m="1" x="540"/>
        <item m="1" x="327"/>
        <item m="1" x="494"/>
        <item m="1" x="454"/>
        <item m="1" x="335"/>
        <item m="1" x="374"/>
        <item m="1" x="418"/>
        <item m="1" x="483"/>
        <item m="1" x="341"/>
        <item m="1" x="339"/>
        <item m="1" x="413"/>
        <item m="1" x="444"/>
        <item m="1" x="331"/>
        <item m="1" x="397"/>
        <item m="1" x="518"/>
        <item m="1" x="528"/>
        <item m="1" x="563"/>
        <item m="1" x="553"/>
        <item m="1" x="555"/>
        <item m="1" x="515"/>
        <item m="1" x="599"/>
        <item m="1" x="351"/>
        <item m="1" x="317"/>
        <item m="1" x="403"/>
        <item m="1" x="360"/>
        <item m="1" x="603"/>
        <item m="1" x="611"/>
        <item m="1" x="530"/>
        <item m="1" x="471"/>
        <item m="1" x="490"/>
        <item m="1" x="501"/>
        <item m="1" x="575"/>
        <item m="1" x="579"/>
        <item m="1" x="546"/>
        <item m="1" x="161"/>
        <item m="1" x="468"/>
        <item m="1" x="449"/>
        <item m="1" x="496"/>
        <item m="1" x="542"/>
        <item m="1" x="485"/>
        <item m="1" x="257"/>
        <item m="1" x="593"/>
        <item m="1" x="559"/>
        <item m="1" x="544"/>
        <item m="1" x="596"/>
        <item m="1" x="323"/>
        <item m="1" x="512"/>
        <item m="1" x="535"/>
        <item m="1" x="434"/>
        <item m="1" x="301"/>
        <item m="1" x="519"/>
        <item m="1" x="322"/>
        <item m="1" x="534"/>
        <item m="1" x="366"/>
        <item m="1" x="376"/>
        <item m="1" x="486"/>
        <item m="1" x="474"/>
        <item m="1" x="578"/>
        <item m="1" x="250"/>
        <item m="1" x="320"/>
        <item m="1" x="566"/>
        <item m="1" x="355"/>
        <item m="1" x="354"/>
        <item m="1" x="416"/>
        <item m="1" x="461"/>
        <item m="1" x="591"/>
        <item m="1" x="457"/>
        <item m="1" x="368"/>
        <item m="1" x="499"/>
        <item m="1" x="358"/>
        <item m="1" x="573"/>
        <item m="1" x="336"/>
        <item m="1" x="325"/>
        <item m="1" x="367"/>
        <item m="1" x="475"/>
        <item m="1" x="266"/>
        <item m="1" x="557"/>
        <item m="1" x="442"/>
        <item m="1" x="520"/>
        <item m="1" x="481"/>
        <item m="1" x="522"/>
        <item m="1" x="572"/>
        <item m="1" x="260"/>
        <item m="1" x="549"/>
        <item m="1" x="329"/>
        <item m="1" x="479"/>
        <item m="1" x="526"/>
        <item m="1" x="590"/>
        <item m="1" x="404"/>
        <item m="1" x="318"/>
        <item m="1" x="482"/>
        <item m="1" x="472"/>
        <item m="1" x="571"/>
        <item m="1" x="233"/>
        <item m="1" x="261"/>
        <item m="1" x="497"/>
        <item m="1" x="201"/>
        <item m="1" x="488"/>
        <item m="1" x="477"/>
        <item m="1" x="414"/>
        <item m="1" x="581"/>
        <item m="1" x="421"/>
        <item m="1" x="513"/>
        <item m="1" x="583"/>
        <item m="1" x="156"/>
        <item m="1" x="239"/>
        <item m="1" x="321"/>
        <item m="1" x="312"/>
        <item m="1" x="305"/>
        <item m="1" x="415"/>
        <item m="1" x="155"/>
        <item m="1" x="539"/>
        <item m="1" x="167"/>
        <item m="1" x="272"/>
        <item m="1" x="401"/>
        <item m="1" x="188"/>
        <item m="1" x="375"/>
        <item m="1" x="148"/>
        <item m="1" x="232"/>
        <item m="1" x="597"/>
        <item m="1" x="278"/>
        <item m="1" x="181"/>
        <item m="1" x="157"/>
        <item m="1" x="291"/>
        <item m="1" x="246"/>
        <item m="1" x="410"/>
        <item m="1" x="400"/>
        <item m="1" x="307"/>
        <item m="1" x="437"/>
        <item m="1" x="319"/>
        <item m="1" x="554"/>
        <item m="1" x="158"/>
        <item m="1" x="245"/>
        <item m="1" x="248"/>
        <item m="1" x="242"/>
        <item m="1" x="569"/>
        <item m="1" x="252"/>
        <item m="1" x="330"/>
        <item m="1" x="552"/>
        <item m="1" x="505"/>
        <item m="1" x="381"/>
        <item m="1" x="487"/>
        <item m="1" x="562"/>
        <item m="1" x="478"/>
        <item m="1" x="171"/>
        <item m="1" x="348"/>
        <item m="1" x="237"/>
        <item m="1" x="343"/>
        <item m="1" x="289"/>
        <item m="1" x="484"/>
        <item m="1" x="328"/>
        <item m="1" x="165"/>
        <item m="1" x="491"/>
        <item m="1" x="241"/>
        <item m="1" x="284"/>
        <item m="1" x="363"/>
        <item m="1" x="574"/>
        <item m="1" x="247"/>
        <item m="1" x="438"/>
        <item m="1" x="151"/>
        <item m="1" x="467"/>
        <item x="13"/>
        <item m="1" x="243"/>
        <item m="1" x="254"/>
        <item m="1" x="407"/>
        <item m="1" x="402"/>
        <item m="1" x="395"/>
        <item m="1" x="267"/>
        <item m="1" x="183"/>
        <item m="1" x="244"/>
        <item m="1" x="521"/>
        <item x="49"/>
        <item m="1" x="580"/>
        <item m="1" x="568"/>
        <item m="1" x="235"/>
        <item m="1" x="295"/>
        <item m="1" x="269"/>
        <item m="1" x="353"/>
        <item m="1" x="185"/>
        <item m="1" x="255"/>
        <item m="1" x="406"/>
        <item m="1" x="592"/>
        <item m="1" x="277"/>
        <item m="1" x="439"/>
        <item m="1" x="234"/>
        <item m="1" x="463"/>
        <item m="1" x="174"/>
        <item x="27"/>
        <item m="1" x="164"/>
        <item m="1" x="370"/>
        <item m="1" x="259"/>
        <item m="1" x="262"/>
        <item m="1" x="236"/>
        <item m="1" x="256"/>
        <item x="24"/>
        <item m="1" x="264"/>
        <item m="1" x="466"/>
        <item x="59"/>
        <item m="1" x="541"/>
        <item m="1" x="160"/>
        <item m="1" x="270"/>
        <item m="1" x="238"/>
        <item m="1" x="577"/>
        <item m="1" x="282"/>
        <item m="1" x="273"/>
        <item m="1" x="388"/>
        <item m="1" x="251"/>
        <item m="1" x="177"/>
        <item m="1" x="179"/>
        <item x="5"/>
        <item m="1" x="440"/>
        <item m="1" x="384"/>
        <item m="1" x="199"/>
        <item m="1" x="249"/>
        <item x="40"/>
        <item m="1" x="253"/>
        <item m="1" x="258"/>
        <item m="1" x="263"/>
        <item m="1" x="212"/>
        <item m="1" x="268"/>
        <item m="1" x="271"/>
        <item m="1" x="150"/>
        <item m="1" x="274"/>
        <item m="1" x="170"/>
        <item x="29"/>
        <item m="1" x="206"/>
        <item m="1" x="275"/>
        <item m="1" x="276"/>
        <item m="1" x="189"/>
        <item m="1" x="279"/>
        <item m="1" x="196"/>
        <item m="1" x="194"/>
        <item x="3"/>
        <item m="1" x="152"/>
        <item m="1" x="280"/>
        <item m="1" x="281"/>
        <item x="12"/>
        <item m="1" x="146"/>
        <item m="1" x="205"/>
        <item m="1" x="283"/>
        <item m="1" x="176"/>
        <item m="1" x="285"/>
        <item m="1" x="153"/>
        <item m="1" x="286"/>
        <item m="1" x="287"/>
        <item m="1" x="186"/>
        <item m="1" x="288"/>
        <item x="71"/>
        <item m="1" x="208"/>
        <item m="1" x="290"/>
        <item m="1" x="184"/>
        <item x="26"/>
        <item x="37"/>
        <item x="53"/>
        <item m="1" x="292"/>
        <item m="1" x="166"/>
        <item m="1" x="293"/>
        <item x="22"/>
        <item m="1" x="294"/>
        <item m="1" x="222"/>
        <item m="1" x="147"/>
        <item m="1" x="207"/>
        <item m="1" x="168"/>
        <item m="1" x="296"/>
        <item m="1" x="297"/>
        <item m="1" x="29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4"/>
        <item m="1" x="230"/>
        <item x="57"/>
        <item x="41"/>
        <item x="111"/>
        <item x="1"/>
        <item m="1" x="231"/>
        <item x="34"/>
        <item x="7"/>
        <item x="8"/>
        <item x="10"/>
        <item x="23"/>
        <item x="25"/>
        <item x="31"/>
        <item x="9"/>
        <item x="18"/>
        <item x="33"/>
        <item x="39"/>
        <item x="42"/>
        <item x="45"/>
        <item x="47"/>
        <item x="48"/>
        <item x="50"/>
        <item x="51"/>
        <item x="52"/>
        <item x="54"/>
        <item x="55"/>
        <item x="56"/>
        <item x="58"/>
        <item x="60"/>
        <item x="61"/>
        <item x="62"/>
        <item x="63"/>
        <item x="65"/>
        <item x="66"/>
        <item x="67"/>
        <item x="69"/>
        <item x="70"/>
        <item x="72"/>
        <item x="73"/>
        <item x="74"/>
        <item x="75"/>
        <item x="76"/>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5"/>
        <item x="126"/>
        <item x="127"/>
        <item x="128"/>
        <item x="129"/>
        <item x="130"/>
        <item x="132"/>
        <item x="133"/>
        <item x="135"/>
        <item x="136"/>
        <item x="137"/>
        <item x="139"/>
        <item x="138"/>
        <item x="140"/>
        <item x="141"/>
        <item x="142"/>
        <item x="143"/>
        <item x="144"/>
        <item x="145"/>
        <item t="default"/>
      </items>
    </pivotField>
    <pivotField axis="axisPage" multipleItemSelectionAllowed="1" showAll="0" defaultSubtotal="0">
      <items count="4">
        <item x="2"/>
        <item h="1" x="3"/>
        <item x="1"/>
        <item x="0"/>
      </items>
    </pivotField>
    <pivotField showAll="0" defaultSubtotal="0"/>
    <pivotField axis="axisRow" showAll="0">
      <items count="40">
        <item m="1" x="34"/>
        <item m="1" x="28"/>
        <item m="1" x="37"/>
        <item x="2"/>
        <item m="1" x="12"/>
        <item m="1" x="32"/>
        <item m="1" x="36"/>
        <item m="1" x="22"/>
        <item m="1" x="24"/>
        <item m="1" x="33"/>
        <item m="1" x="16"/>
        <item m="1" x="35"/>
        <item m="1" x="15"/>
        <item m="1" x="14"/>
        <item m="1" x="27"/>
        <item m="1" x="13"/>
        <item m="1" x="17"/>
        <item m="1" x="30"/>
        <item m="1" x="21"/>
        <item m="1" x="31"/>
        <item m="1" x="38"/>
        <item m="1" x="23"/>
        <item m="1" x="26"/>
        <item m="1" x="25"/>
        <item x="0"/>
        <item m="1" x="29"/>
        <item m="1" x="18"/>
        <item m="1" x="19"/>
        <item x="11"/>
        <item m="1" x="20"/>
        <item x="1"/>
        <item x="5"/>
        <item x="4"/>
        <item x="3"/>
        <item x="7"/>
        <item x="6"/>
        <item x="8"/>
        <item x="9"/>
        <item x="10"/>
        <item t="default"/>
      </items>
    </pivotField>
    <pivotField axis="axisPage" multipleItemSelectionAllowed="1" showAll="0" defaultSubtotal="0">
      <items count="288">
        <item m="1" x="281"/>
        <item m="1" x="197"/>
        <item m="1" x="259"/>
        <item m="1" x="280"/>
        <item m="1" x="195"/>
        <item m="1" x="139"/>
        <item m="1" x="206"/>
        <item h="1" m="1" x="204"/>
        <item m="1" x="198"/>
        <item m="1" x="260"/>
        <item m="1" x="230"/>
        <item m="1" x="268"/>
        <item m="1" x="196"/>
        <item m="1" x="287"/>
        <item h="1" m="1" x="140"/>
        <item m="1" x="207"/>
        <item h="1" m="1" x="203"/>
        <item h="1" m="1" x="205"/>
        <item h="1" m="1" x="245"/>
        <item h="1" m="1" x="163"/>
        <item h="1" m="1" x="200"/>
        <item h="1" m="1" x="247"/>
        <item h="1" m="1" x="252"/>
        <item h="1" m="1" x="261"/>
        <item h="1" m="1" x="188"/>
        <item m="1" x="217"/>
        <item m="1" x="271"/>
        <item m="1" x="145"/>
        <item m="1" x="213"/>
        <item m="1" x="158"/>
        <item m="1" x="218"/>
        <item m="1" x="153"/>
        <item m="1" x="209"/>
        <item m="1" x="221"/>
        <item m="1" x="202"/>
        <item m="1" x="272"/>
        <item m="1" x="228"/>
        <item m="1" x="146"/>
        <item h="1" m="1" x="214"/>
        <item m="1" x="148"/>
        <item m="1" x="255"/>
        <item m="1" x="166"/>
        <item m="1" x="151"/>
        <item m="1" x="159"/>
        <item m="1" x="238"/>
        <item m="1" x="141"/>
        <item h="1" m="1" x="219"/>
        <item m="1" x="274"/>
        <item m="1" x="154"/>
        <item m="1" x="277"/>
        <item m="1" x="183"/>
        <item m="1" x="174"/>
        <item h="1" m="1" x="222"/>
        <item m="1" x="273"/>
        <item m="1" x="208"/>
        <item m="1" x="229"/>
        <item m="1" x="269"/>
        <item m="1" x="248"/>
        <item m="1" x="254"/>
        <item m="1" x="282"/>
        <item m="1" x="147"/>
        <item m="1" x="181"/>
        <item m="1" x="215"/>
        <item h="1" m="1" x="156"/>
        <item m="1" x="256"/>
        <item m="1" x="152"/>
        <item m="1" x="160"/>
        <item m="1" x="265"/>
        <item m="1" x="239"/>
        <item m="1" x="190"/>
        <item h="1" m="1" x="164"/>
        <item h="1" m="1" x="210"/>
        <item h="1" m="1" x="191"/>
        <item h="1" m="1" x="162"/>
        <item h="1" m="1" x="231"/>
        <item h="1" m="1" x="226"/>
        <item h="1" m="1" x="167"/>
        <item h="1" m="1" x="258"/>
        <item h="1" m="1" x="187"/>
        <item h="1" m="1" x="155"/>
        <item h="1" m="1" x="264"/>
        <item h="1" m="1" x="249"/>
        <item h="1" m="1" x="227"/>
        <item h="1" m="1" x="285"/>
        <item h="1" m="1" x="240"/>
        <item h="1" m="1" x="170"/>
        <item h="1" m="1" x="234"/>
        <item h="1" m="1" x="173"/>
        <item h="1" m="1" x="211"/>
        <item m="1" x="193"/>
        <item h="1" m="1" x="161"/>
        <item h="1" m="1" x="157"/>
        <item h="1" m="1" x="250"/>
        <item h="1" m="1" x="189"/>
        <item h="1" m="1" x="142"/>
        <item h="1" m="1" x="143"/>
        <item h="1" m="1" x="42"/>
        <item h="1" m="1" x="262"/>
        <item h="1" m="1" x="99"/>
        <item h="1" m="1" x="184"/>
        <item h="1" m="1" x="175"/>
        <item h="1" m="1" x="128"/>
        <item h="1" m="1" x="172"/>
        <item h="1" m="1" x="275"/>
        <item h="1" m="1" x="144"/>
        <item h="1" m="1" x="220"/>
        <item h="1" m="1" x="243"/>
        <item h="1" m="1" x="224"/>
        <item h="1" m="1" x="201"/>
        <item h="1" m="1" x="223"/>
        <item h="1" m="1" x="180"/>
        <item h="1" m="1" x="241"/>
        <item h="1" m="1" x="185"/>
        <item h="1" m="1" x="253"/>
        <item h="1" m="1" x="246"/>
        <item h="1" m="1" x="278"/>
        <item h="1" m="1" x="236"/>
        <item h="1" m="1" x="266"/>
        <item h="1" m="1" x="232"/>
        <item h="1" m="1" x="179"/>
        <item h="1" m="1" x="199"/>
        <item h="1" m="1" x="216"/>
        <item h="1" m="1" x="286"/>
        <item m="1" x="194"/>
        <item h="1" m="1" x="257"/>
        <item h="1" m="1" x="177"/>
        <item h="1" m="1" x="171"/>
        <item h="1" m="1" x="176"/>
        <item h="1" m="1" x="242"/>
        <item h="1" m="1" x="244"/>
        <item h="1" m="1" x="225"/>
        <item h="1" m="1" x="276"/>
        <item h="1" m="1" x="233"/>
        <item h="1" m="1" x="279"/>
        <item h="1" m="1" x="267"/>
        <item h="1" m="1" x="186"/>
        <item h="1" m="1" x="283"/>
        <item h="1" m="1" x="150"/>
        <item h="1" m="1" x="149"/>
        <item h="1" m="1" x="263"/>
        <item h="1" m="1" x="270"/>
        <item h="1" m="1" x="169"/>
        <item h="1" m="1" x="192"/>
        <item h="1" m="1" x="178"/>
        <item h="1" m="1" x="182"/>
        <item h="1" m="1" x="100"/>
        <item h="1" m="1" x="212"/>
        <item h="1" m="1" x="251"/>
        <item h="1" m="1" x="102"/>
        <item h="1" m="1" x="103"/>
        <item h="1" m="1" x="168"/>
        <item h="1" m="1" x="165"/>
        <item h="1" m="1" x="237"/>
        <item h="1" m="1" x="110"/>
        <item h="1" m="1" x="111"/>
        <item h="1" m="1" x="112"/>
        <item h="1" m="1" x="235"/>
        <item h="1" m="1" x="116"/>
        <item h="1" m="1" x="118"/>
        <item h="1" m="1" x="119"/>
        <item h="1" m="1" x="104"/>
        <item h="1" m="1" x="105"/>
        <item h="1" m="1" x="107"/>
        <item h="1" m="1" x="114"/>
        <item h="1" m="1" x="115"/>
        <item h="1" m="1" x="117"/>
        <item h="1" m="1" x="121"/>
        <item h="1" m="1" x="284"/>
        <item h="1" m="1" x="123"/>
        <item h="1" m="1" x="124"/>
        <item h="1" m="1" x="101"/>
        <item h="1" m="1" x="87"/>
        <item h="1" m="1" x="106"/>
        <item h="1" m="1" x="108"/>
        <item h="1" m="1" x="109"/>
        <item h="1" m="1" x="113"/>
        <item h="1" m="1" x="120"/>
        <item h="1" m="1" x="122"/>
        <item h="1" m="1" x="125"/>
        <item h="1" m="1" x="126"/>
        <item h="1" m="1" x="84"/>
        <item h="1" m="1" x="127"/>
        <item h="1" m="1" x="129"/>
        <item h="1" m="1" x="130"/>
        <item m="1" x="131"/>
        <item h="1" m="1" x="62"/>
        <item h="1" m="1" x="132"/>
        <item h="1" m="1" x="133"/>
        <item m="1" x="134"/>
        <item h="1" m="1" x="135"/>
        <item h="1" m="1" x="138"/>
        <item h="1" m="1" x="43"/>
        <item h="1" m="1" x="136"/>
        <item h="1" m="1" x="74"/>
        <item h="1" m="1" x="55"/>
        <item h="1" m="1" x="137"/>
        <item h="1" m="1" x="44"/>
        <item h="1" m="1" x="45"/>
        <item h="1" m="1" x="46"/>
        <item h="1" m="1" x="47"/>
        <item h="1" m="1" x="48"/>
        <item h="1" m="1" x="49"/>
        <item h="1" m="1" x="50"/>
        <item h="1" m="1" x="51"/>
        <item h="1" m="1" x="52"/>
        <item h="1" m="1" x="53"/>
        <item h="1" m="1" x="54"/>
        <item h="1" m="1" x="56"/>
        <item h="1" m="1" x="57"/>
        <item h="1" m="1" x="58"/>
        <item h="1" m="1" x="59"/>
        <item h="1" m="1" x="60"/>
        <item h="1" m="1" x="61"/>
        <item h="1" m="1" x="63"/>
        <item h="1" m="1" x="64"/>
        <item h="1" m="1" x="65"/>
        <item h="1" m="1" x="66"/>
        <item h="1" m="1" x="67"/>
        <item h="1" m="1" x="68"/>
        <item h="1" m="1" x="69"/>
        <item h="1" m="1" x="70"/>
        <item h="1" m="1" x="71"/>
        <item h="1" m="1" x="72"/>
        <item h="1" m="1" x="73"/>
        <item h="1" m="1" x="75"/>
        <item h="1" m="1" x="76"/>
        <item h="1" m="1" x="77"/>
        <item h="1" m="1" x="78"/>
        <item h="1" m="1" x="79"/>
        <item h="1" m="1" x="80"/>
        <item h="1" m="1" x="81"/>
        <item h="1" m="1" x="82"/>
        <item h="1" m="1" x="83"/>
        <item h="1" m="1" x="85"/>
        <item h="1" m="1" x="86"/>
        <item h="1" m="1" x="88"/>
        <item h="1" m="1" x="89"/>
        <item h="1" x="27"/>
        <item h="1" x="21"/>
        <item h="1" m="1" x="90"/>
        <item h="1" m="1" x="91"/>
        <item h="1" x="34"/>
        <item h="1" m="1" x="92"/>
        <item h="1" m="1" x="93"/>
        <item h="1" m="1" x="94"/>
        <item h="1" m="1" x="95"/>
        <item h="1" m="1" x="96"/>
        <item h="1" m="1" x="97"/>
        <item h="1" m="1" x="98"/>
        <item x="1"/>
        <item h="1" x="0"/>
        <item h="1" x="2"/>
        <item h="1" x="3"/>
        <item h="1" x="4"/>
        <item h="1" x="6"/>
        <item h="1" x="7"/>
        <item h="1" x="8"/>
        <item h="1" x="9"/>
        <item h="1" x="10"/>
        <item h="1" x="11"/>
        <item h="1" x="5"/>
        <item h="1" x="12"/>
        <item h="1" x="14"/>
        <item h="1" x="15"/>
        <item h="1" x="16"/>
        <item h="1" x="17"/>
        <item h="1" x="18"/>
        <item h="1" x="19"/>
        <item h="1" x="20"/>
        <item h="1" x="13"/>
        <item h="1" x="22"/>
        <item h="1" x="23"/>
        <item h="1" x="24"/>
        <item h="1" x="25"/>
        <item h="1" x="26"/>
        <item h="1" x="28"/>
        <item h="1" x="29"/>
        <item h="1" x="30"/>
        <item h="1" x="31"/>
        <item h="1" x="32"/>
        <item h="1" x="33"/>
        <item h="1" x="35"/>
        <item h="1" x="36"/>
        <item x="37"/>
        <item h="1" x="38"/>
        <item h="1" x="39"/>
        <item h="1" x="40"/>
        <item h="1" x="41"/>
      </items>
    </pivotField>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s>
  <rowFields count="2">
    <field x="8"/>
    <field x="2"/>
  </rowFields>
  <rowItems count="49">
    <i>
      <x v="30"/>
    </i>
    <i r="1">
      <x v="3005"/>
    </i>
    <i r="1">
      <x v="3008"/>
    </i>
    <i r="1">
      <x v="3009"/>
    </i>
    <i r="1">
      <x v="3010"/>
    </i>
    <i r="1">
      <x v="3014"/>
    </i>
    <i r="1">
      <x v="3015"/>
    </i>
    <i r="1">
      <x v="3016"/>
    </i>
    <i r="1">
      <x v="3030"/>
    </i>
    <i r="1">
      <x v="3031"/>
    </i>
    <i r="1">
      <x v="3032"/>
    </i>
    <i r="1">
      <x v="3033"/>
    </i>
    <i r="1">
      <x v="3035"/>
    </i>
    <i r="1">
      <x v="3036"/>
    </i>
    <i r="1">
      <x v="3066"/>
    </i>
    <i r="1">
      <x v="3067"/>
    </i>
    <i r="1">
      <x v="3093"/>
    </i>
    <i r="1">
      <x v="3094"/>
    </i>
    <i r="1">
      <x v="3103"/>
    </i>
    <i r="1">
      <x v="3129"/>
    </i>
    <i r="1">
      <x v="3151"/>
    </i>
    <i r="1">
      <x v="3179"/>
    </i>
    <i r="1">
      <x v="3208"/>
    </i>
    <i r="1">
      <x v="3212"/>
    </i>
    <i r="1">
      <x v="3213"/>
    </i>
    <i r="1">
      <x v="3219"/>
    </i>
    <i r="1">
      <x v="3221"/>
    </i>
    <i r="1">
      <x v="3229"/>
    </i>
    <i r="1">
      <x v="3240"/>
    </i>
    <i r="1">
      <x v="3267"/>
    </i>
    <i r="1">
      <x v="3276"/>
    </i>
    <i r="1">
      <x v="3277"/>
    </i>
    <i r="1">
      <x v="3279"/>
    </i>
    <i r="1">
      <x v="3291"/>
    </i>
    <i r="1">
      <x v="3293"/>
    </i>
    <i r="1">
      <x v="3294"/>
    </i>
    <i r="1">
      <x v="3295"/>
    </i>
    <i r="1">
      <x v="3296"/>
    </i>
    <i r="1">
      <x v="3298"/>
    </i>
    <i r="1">
      <x v="3299"/>
    </i>
    <i r="1">
      <x v="3300"/>
    </i>
    <i r="1">
      <x v="3310"/>
    </i>
    <i r="1">
      <x v="3312"/>
    </i>
    <i r="1">
      <x v="3337"/>
    </i>
    <i>
      <x v="35"/>
    </i>
    <i r="1">
      <x v="2734"/>
    </i>
    <i r="1">
      <x v="3314"/>
    </i>
    <i r="1">
      <x v="3482"/>
    </i>
    <i t="grand">
      <x/>
    </i>
  </rowItems>
  <colItems count="1">
    <i/>
  </colItems>
  <pageFields count="2">
    <pageField fld="6" hier="-1"/>
    <pageField fld="9" hier="-1"/>
  </pageFields>
  <dataFields count="1">
    <dataField name="Soma de Monto USD" fld="15" baseField="8" baseItem="0" numFmtId="4"/>
  </dataFields>
  <formats count="53">
    <format dxfId="283">
      <pivotArea type="all" dataOnly="0" outline="0" fieldPosition="0"/>
    </format>
    <format dxfId="282">
      <pivotArea outline="0" collapsedLevelsAreSubtotals="1" fieldPosition="0"/>
    </format>
    <format dxfId="281">
      <pivotArea field="5" type="button" dataOnly="0" labelOnly="1" outline="0"/>
    </format>
    <format dxfId="280">
      <pivotArea dataOnly="0" labelOnly="1" outline="0" axis="axisValues" fieldPosition="0"/>
    </format>
    <format dxfId="279">
      <pivotArea dataOnly="0" labelOnly="1" grandRow="1" outline="0" fieldPosition="0"/>
    </format>
    <format dxfId="278">
      <pivotArea dataOnly="0" labelOnly="1" outline="0" axis="axisValues" fieldPosition="0"/>
    </format>
    <format dxfId="277">
      <pivotArea type="all" dataOnly="0" outline="0" fieldPosition="0"/>
    </format>
    <format dxfId="276">
      <pivotArea outline="0" collapsedLevelsAreSubtotals="1" fieldPosition="0"/>
    </format>
    <format dxfId="275">
      <pivotArea field="5" type="button" dataOnly="0" labelOnly="1" outline="0"/>
    </format>
    <format dxfId="274">
      <pivotArea dataOnly="0" labelOnly="1" outline="0" axis="axisValues" fieldPosition="0"/>
    </format>
    <format dxfId="273">
      <pivotArea dataOnly="0" labelOnly="1" grandRow="1" outline="0" fieldPosition="0"/>
    </format>
    <format dxfId="272">
      <pivotArea dataOnly="0" labelOnly="1" outline="0" axis="axisValues" fieldPosition="0"/>
    </format>
    <format dxfId="271">
      <pivotArea type="all" dataOnly="0" outline="0" fieldPosition="0"/>
    </format>
    <format dxfId="270">
      <pivotArea outline="0" collapsedLevelsAreSubtotals="1" fieldPosition="0"/>
    </format>
    <format dxfId="269">
      <pivotArea dataOnly="0" labelOnly="1" outline="0" axis="axisValues" fieldPosition="0"/>
    </format>
    <format dxfId="268">
      <pivotArea dataOnly="0" labelOnly="1" grandRow="1" outline="0" fieldPosition="0"/>
    </format>
    <format dxfId="267">
      <pivotArea dataOnly="0" labelOnly="1" outline="0" axis="axisValues" fieldPosition="0"/>
    </format>
    <format dxfId="266">
      <pivotArea type="all" dataOnly="0" outline="0" fieldPosition="0"/>
    </format>
    <format dxfId="265">
      <pivotArea outline="0" collapsedLevelsAreSubtotals="1" fieldPosition="0"/>
    </format>
    <format dxfId="264">
      <pivotArea dataOnly="0" labelOnly="1" outline="0" axis="axisValues" fieldPosition="0"/>
    </format>
    <format dxfId="263">
      <pivotArea dataOnly="0" labelOnly="1" grandRow="1" outline="0" fieldPosition="0"/>
    </format>
    <format dxfId="262">
      <pivotArea dataOnly="0" labelOnly="1" outline="0" axis="axisValues" fieldPosition="0"/>
    </format>
    <format dxfId="261">
      <pivotArea outline="0" fieldPosition="0">
        <references count="1">
          <reference field="4294967294" count="1">
            <x v="0"/>
          </reference>
        </references>
      </pivotArea>
    </format>
    <format dxfId="260">
      <pivotArea type="all" dataOnly="0" outline="0" fieldPosition="0"/>
    </format>
    <format dxfId="259">
      <pivotArea outline="0" collapsedLevelsAreSubtotals="1" fieldPosition="0"/>
    </format>
    <format dxfId="258">
      <pivotArea field="8" type="button" dataOnly="0" labelOnly="1" outline="0" axis="axisRow" fieldPosition="0"/>
    </format>
    <format dxfId="257">
      <pivotArea dataOnly="0" labelOnly="1" outline="0" axis="axisValues" fieldPosition="0"/>
    </format>
    <format dxfId="256">
      <pivotArea dataOnly="0" labelOnly="1" grandRow="1" outline="0" fieldPosition="0"/>
    </format>
    <format dxfId="255">
      <pivotArea dataOnly="0" labelOnly="1" outline="0" axis="axisValues" fieldPosition="0"/>
    </format>
    <format dxfId="254">
      <pivotArea type="all" dataOnly="0" outline="0" fieldPosition="0"/>
    </format>
    <format dxfId="253">
      <pivotArea outline="0" collapsedLevelsAreSubtotals="1" fieldPosition="0"/>
    </format>
    <format dxfId="252">
      <pivotArea field="8" type="button" dataOnly="0" labelOnly="1" outline="0" axis="axisRow" fieldPosition="0"/>
    </format>
    <format dxfId="251">
      <pivotArea dataOnly="0" labelOnly="1" outline="0" axis="axisValues" fieldPosition="0"/>
    </format>
    <format dxfId="250">
      <pivotArea dataOnly="0" labelOnly="1" grandRow="1" outline="0" fieldPosition="0"/>
    </format>
    <format dxfId="249">
      <pivotArea dataOnly="0" labelOnly="1" outline="0" axis="axisValues" fieldPosition="0"/>
    </format>
    <format dxfId="248">
      <pivotArea type="all" dataOnly="0" outline="0" fieldPosition="0"/>
    </format>
    <format dxfId="247">
      <pivotArea outline="0" collapsedLevelsAreSubtotals="1" fieldPosition="0"/>
    </format>
    <format dxfId="246">
      <pivotArea field="8" type="button" dataOnly="0" labelOnly="1" outline="0" axis="axisRow" fieldPosition="0"/>
    </format>
    <format dxfId="245">
      <pivotArea dataOnly="0" labelOnly="1" outline="0" axis="axisValues" fieldPosition="0"/>
    </format>
    <format dxfId="244">
      <pivotArea dataOnly="0" labelOnly="1" grandRow="1" outline="0" fieldPosition="0"/>
    </format>
    <format dxfId="243">
      <pivotArea dataOnly="0" labelOnly="1" outline="0" axis="axisValues" fieldPosition="0"/>
    </format>
    <format dxfId="242">
      <pivotArea type="all" dataOnly="0" outline="0" fieldPosition="0"/>
    </format>
    <format dxfId="241">
      <pivotArea outline="0" collapsedLevelsAreSubtotals="1" fieldPosition="0"/>
    </format>
    <format dxfId="240">
      <pivotArea field="8" type="button" dataOnly="0" labelOnly="1" outline="0" axis="axisRow" fieldPosition="0"/>
    </format>
    <format dxfId="239">
      <pivotArea dataOnly="0" labelOnly="1" outline="0" axis="axisValues" fieldPosition="0"/>
    </format>
    <format dxfId="238">
      <pivotArea dataOnly="0" labelOnly="1" grandRow="1" outline="0" fieldPosition="0"/>
    </format>
    <format dxfId="237">
      <pivotArea dataOnly="0" labelOnly="1" outline="0" axis="axisValues" fieldPosition="0"/>
    </format>
    <format dxfId="236">
      <pivotArea type="all" dataOnly="0" outline="0" fieldPosition="0"/>
    </format>
    <format dxfId="235">
      <pivotArea outline="0" collapsedLevelsAreSubtotals="1" fieldPosition="0"/>
    </format>
    <format dxfId="234">
      <pivotArea field="8" type="button" dataOnly="0" labelOnly="1" outline="0" axis="axisRow" fieldPosition="0"/>
    </format>
    <format dxfId="233">
      <pivotArea dataOnly="0" labelOnly="1" outline="0" axis="axisValues" fieldPosition="0"/>
    </format>
    <format dxfId="232">
      <pivotArea dataOnly="0" labelOnly="1" grandRow="1" outline="0" fieldPosition="0"/>
    </format>
    <format dxfId="23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7703E08-FF8B-4EC9-86C4-B0A09EB7FE25}" name="TablaDinámica1" cacheId="25" applyNumberFormats="0" applyBorderFormats="0" applyFontFormats="0" applyPatternFormats="0" applyAlignmentFormats="0" applyWidthHeightFormats="1" dataCaption="Valores" updatedVersion="8" minRefreshableVersion="3" useAutoFormatting="1" itemPrintTitles="1" createdVersion="6" indent="0" outline="1" outlineData="1" multipleFieldFilters="0">
  <location ref="AB28:AC34" firstHeaderRow="1" firstDataRow="1" firstDataCol="1" rowPageCount="1" colPageCount="1"/>
  <pivotFields count="21">
    <pivotField showAll="0" defaultSubtotal="0"/>
    <pivotField showAll="0" defaultSubtotal="0"/>
    <pivotField showAll="0" defaultSubtotal="0"/>
    <pivotField showAll="0" defaultSubtotal="0"/>
    <pivotField showAll="0" defaultSubtotal="0"/>
    <pivotField axis="axisPage" multipleItemSelectionAllowed="1" showAll="0">
      <items count="235">
        <item x="145"/>
        <item m="1" x="175"/>
        <item m="1" x="161"/>
        <item m="1" x="201"/>
        <item m="1" x="156"/>
        <item m="1" x="155"/>
        <item m="1" x="167"/>
        <item m="1" x="188"/>
        <item m="1" x="148"/>
        <item m="1" x="181"/>
        <item m="1" x="157"/>
        <item m="1" x="158"/>
        <item m="1" x="171"/>
        <item m="1" x="165"/>
        <item m="1" x="151"/>
        <item x="13"/>
        <item m="1" x="183"/>
        <item x="49"/>
        <item m="1" x="185"/>
        <item m="1" x="174"/>
        <item x="27"/>
        <item m="1" x="164"/>
        <item x="24"/>
        <item x="59"/>
        <item m="1" x="160"/>
        <item m="1" x="177"/>
        <item m="1" x="179"/>
        <item x="5"/>
        <item m="1" x="199"/>
        <item x="40"/>
        <item m="1" x="212"/>
        <item m="1" x="150"/>
        <item m="1" x="170"/>
        <item x="29"/>
        <item m="1" x="206"/>
        <item m="1" x="189"/>
        <item m="1" x="196"/>
        <item m="1" x="194"/>
        <item x="3"/>
        <item m="1" x="152"/>
        <item x="12"/>
        <item m="1" x="146"/>
        <item m="1" x="205"/>
        <item m="1" x="176"/>
        <item m="1" x="153"/>
        <item m="1" x="186"/>
        <item x="71"/>
        <item m="1" x="208"/>
        <item m="1" x="184"/>
        <item x="26"/>
        <item x="37"/>
        <item x="53"/>
        <item m="1" x="166"/>
        <item x="22"/>
        <item m="1" x="222"/>
        <item m="1" x="147"/>
        <item m="1" x="207"/>
        <item m="1" x="168"/>
        <item m="1" x="191"/>
        <item m="1" x="149"/>
        <item x="19"/>
        <item m="1" x="193"/>
        <item m="1" x="162"/>
        <item m="1" x="180"/>
        <item m="1" x="190"/>
        <item m="1" x="200"/>
        <item m="1" x="163"/>
        <item m="1" x="172"/>
        <item x="4"/>
        <item x="0"/>
        <item x="6"/>
        <item x="90"/>
        <item m="1" x="154"/>
        <item m="1" x="159"/>
        <item x="38"/>
        <item m="1" x="169"/>
        <item m="1" x="173"/>
        <item x="16"/>
        <item x="44"/>
        <item m="1" x="178"/>
        <item x="17"/>
        <item m="1" x="182"/>
        <item m="1" x="187"/>
        <item x="43"/>
        <item m="1" x="192"/>
        <item m="1" x="195"/>
        <item x="32"/>
        <item x="30"/>
        <item m="1" x="197"/>
        <item m="1" x="198"/>
        <item x="2"/>
        <item m="1" x="202"/>
        <item x="20"/>
        <item x="11"/>
        <item m="1" x="203"/>
        <item m="1" x="204"/>
        <item x="81"/>
        <item m="1" x="209"/>
        <item m="1" x="210"/>
        <item m="1" x="211"/>
        <item x="14"/>
        <item m="1" x="213"/>
        <item m="1" x="214"/>
        <item m="1" x="215"/>
        <item m="1" x="216"/>
        <item x="64"/>
        <item m="1" x="217"/>
        <item m="1" x="218"/>
        <item m="1" x="219"/>
        <item m="1" x="220"/>
        <item m="1" x="221"/>
        <item x="15"/>
        <item m="1" x="223"/>
        <item m="1" x="224"/>
        <item x="68"/>
        <item x="21"/>
        <item x="28"/>
        <item m="1" x="225"/>
        <item x="35"/>
        <item x="36"/>
        <item m="1" x="226"/>
        <item m="1" x="227"/>
        <item m="1" x="228"/>
        <item x="46"/>
        <item m="1" x="229"/>
        <item x="133"/>
        <item m="1" x="230"/>
        <item x="57"/>
        <item x="41"/>
        <item x="111"/>
        <item x="1"/>
        <item m="1" x="231"/>
        <item x="34"/>
        <item x="10"/>
        <item x="125"/>
        <item m="1" x="232"/>
        <item x="55"/>
        <item m="1" x="233"/>
        <item x="76"/>
        <item x="62"/>
        <item x="7"/>
        <item x="8"/>
        <item x="23"/>
        <item x="25"/>
        <item x="31"/>
        <item x="9"/>
        <item x="18"/>
        <item x="33"/>
        <item x="39"/>
        <item x="42"/>
        <item x="45"/>
        <item x="47"/>
        <item x="48"/>
        <item x="50"/>
        <item x="51"/>
        <item x="52"/>
        <item x="54"/>
        <item x="56"/>
        <item x="58"/>
        <item x="60"/>
        <item x="61"/>
        <item x="63"/>
        <item x="65"/>
        <item x="66"/>
        <item x="67"/>
        <item x="69"/>
        <item x="70"/>
        <item x="72"/>
        <item x="73"/>
        <item x="74"/>
        <item x="75"/>
        <item x="77"/>
        <item x="78"/>
        <item x="79"/>
        <item x="80"/>
        <item x="82"/>
        <item x="83"/>
        <item x="84"/>
        <item x="85"/>
        <item x="86"/>
        <item x="87"/>
        <item x="88"/>
        <item x="89"/>
        <item x="91"/>
        <item x="92"/>
        <item x="93"/>
        <item x="94"/>
        <item x="95"/>
        <item x="96"/>
        <item x="97"/>
        <item x="98"/>
        <item x="99"/>
        <item x="100"/>
        <item x="101"/>
        <item x="102"/>
        <item x="103"/>
        <item x="104"/>
        <item x="105"/>
        <item x="106"/>
        <item x="107"/>
        <item x="108"/>
        <item x="109"/>
        <item x="110"/>
        <item x="112"/>
        <item x="113"/>
        <item x="114"/>
        <item x="115"/>
        <item x="116"/>
        <item x="117"/>
        <item x="118"/>
        <item x="119"/>
        <item x="120"/>
        <item x="121"/>
        <item x="122"/>
        <item x="123"/>
        <item x="124"/>
        <item x="126"/>
        <item x="127"/>
        <item x="128"/>
        <item x="129"/>
        <item x="130"/>
        <item x="131"/>
        <item x="132"/>
        <item x="134"/>
        <item x="135"/>
        <item x="136"/>
        <item x="138"/>
        <item x="137"/>
        <item x="139"/>
        <item x="140"/>
        <item x="141"/>
        <item x="142"/>
        <item x="143"/>
        <item x="144"/>
        <item t="default"/>
      </items>
    </pivotField>
    <pivotField showAll="0" defaultSubtotal="0"/>
    <pivotField showAll="0" defaultSubtotal="0"/>
    <pivotField showAll="0" defaultSubtotal="0">
      <items count="21">
        <item x="12"/>
        <item m="1" x="16"/>
        <item m="1" x="15"/>
        <item m="1" x="14"/>
        <item m="1" x="13"/>
        <item m="1" x="17"/>
        <item x="0"/>
        <item m="1" x="18"/>
        <item m="1" x="19"/>
        <item x="11"/>
        <item m="1" x="20"/>
        <item x="1"/>
        <item x="5"/>
        <item x="7"/>
        <item x="3"/>
        <item x="4"/>
        <item x="2"/>
        <item x="6"/>
        <item x="8"/>
        <item x="9"/>
        <item x="10"/>
      </items>
    </pivotField>
    <pivotField showAll="0" defaultSubtotal="0"/>
    <pivotField showAll="0" defaultSubtotal="0"/>
    <pivotField showAll="0" defaultSubtotal="0"/>
    <pivotField showAll="0" defaultSubtotal="0"/>
    <pivotField showAll="0" defaultSubtotal="0"/>
    <pivotField showAll="0" defaultSubtotal="0"/>
    <pivotField dataField="1" showAll="0" defaultSubtotal="0"/>
    <pivotField showAll="0" defaultSubtotal="0"/>
    <pivotField showAll="0" defaultSubtotal="0"/>
    <pivotField showAll="0" defaultSubtotal="0"/>
    <pivotField axis="axisRow" showAll="0">
      <items count="6">
        <item x="0"/>
        <item x="2"/>
        <item x="1"/>
        <item x="3"/>
        <item x="4"/>
        <item t="default"/>
      </items>
    </pivotField>
    <pivotField showAll="0"/>
  </pivotFields>
  <rowFields count="1">
    <field x="19"/>
  </rowFields>
  <rowItems count="6">
    <i>
      <x/>
    </i>
    <i>
      <x v="1"/>
    </i>
    <i>
      <x v="2"/>
    </i>
    <i>
      <x v="3"/>
    </i>
    <i>
      <x v="4"/>
    </i>
    <i t="grand">
      <x/>
    </i>
  </rowItems>
  <colItems count="1">
    <i/>
  </colItems>
  <pageFields count="1">
    <pageField fld="5" hier="-1"/>
  </pageFields>
  <dataFields count="1">
    <dataField name="Soma de Monto USD" fld="15" baseField="8" baseItem="0" numFmtId="4"/>
  </dataFields>
  <formats count="55">
    <format dxfId="338">
      <pivotArea type="all" dataOnly="0" outline="0" fieldPosition="0"/>
    </format>
    <format dxfId="337">
      <pivotArea outline="0" collapsedLevelsAreSubtotals="1" fieldPosition="0"/>
    </format>
    <format dxfId="336">
      <pivotArea field="5" type="button" dataOnly="0" labelOnly="1" outline="0" axis="axisPage" fieldPosition="0"/>
    </format>
    <format dxfId="335">
      <pivotArea dataOnly="0" labelOnly="1" outline="0" axis="axisValues" fieldPosition="0"/>
    </format>
    <format dxfId="334">
      <pivotArea dataOnly="0" labelOnly="1" grandRow="1" outline="0" fieldPosition="0"/>
    </format>
    <format dxfId="333">
      <pivotArea dataOnly="0" labelOnly="1" outline="0" axis="axisValues" fieldPosition="0"/>
    </format>
    <format dxfId="332">
      <pivotArea type="all" dataOnly="0" outline="0" fieldPosition="0"/>
    </format>
    <format dxfId="331">
      <pivotArea outline="0" collapsedLevelsAreSubtotals="1" fieldPosition="0"/>
    </format>
    <format dxfId="330">
      <pivotArea field="5" type="button" dataOnly="0" labelOnly="1" outline="0" axis="axisPage" fieldPosition="0"/>
    </format>
    <format dxfId="329">
      <pivotArea dataOnly="0" labelOnly="1" outline="0" axis="axisValues" fieldPosition="0"/>
    </format>
    <format dxfId="328">
      <pivotArea dataOnly="0" labelOnly="1" grandRow="1" outline="0" fieldPosition="0"/>
    </format>
    <format dxfId="327">
      <pivotArea dataOnly="0" labelOnly="1" outline="0" axis="axisValues" fieldPosition="0"/>
    </format>
    <format dxfId="326">
      <pivotArea type="all" dataOnly="0" outline="0" fieldPosition="0"/>
    </format>
    <format dxfId="325">
      <pivotArea outline="0" collapsedLevelsAreSubtotals="1" fieldPosition="0"/>
    </format>
    <format dxfId="324">
      <pivotArea dataOnly="0" labelOnly="1" outline="0" axis="axisValues" fieldPosition="0"/>
    </format>
    <format dxfId="323">
      <pivotArea dataOnly="0" labelOnly="1" grandRow="1" outline="0" fieldPosition="0"/>
    </format>
    <format dxfId="322">
      <pivotArea dataOnly="0" labelOnly="1" outline="0" axis="axisValues" fieldPosition="0"/>
    </format>
    <format dxfId="321">
      <pivotArea type="all" dataOnly="0" outline="0" fieldPosition="0"/>
    </format>
    <format dxfId="320">
      <pivotArea outline="0" collapsedLevelsAreSubtotals="1" fieldPosition="0"/>
    </format>
    <format dxfId="319">
      <pivotArea dataOnly="0" labelOnly="1" outline="0" axis="axisValues" fieldPosition="0"/>
    </format>
    <format dxfId="318">
      <pivotArea dataOnly="0" labelOnly="1" grandRow="1" outline="0" fieldPosition="0"/>
    </format>
    <format dxfId="317">
      <pivotArea dataOnly="0" labelOnly="1" outline="0" axis="axisValues" fieldPosition="0"/>
    </format>
    <format dxfId="316">
      <pivotArea outline="0" fieldPosition="0">
        <references count="1">
          <reference field="4294967294" count="1">
            <x v="0"/>
          </reference>
        </references>
      </pivotArea>
    </format>
    <format dxfId="315">
      <pivotArea type="all" dataOnly="0" outline="0" fieldPosition="0"/>
    </format>
    <format dxfId="314">
      <pivotArea outline="0" collapsedLevelsAreSubtotals="1" fieldPosition="0"/>
    </format>
    <format dxfId="313">
      <pivotArea field="8" type="button" dataOnly="0" labelOnly="1" outline="0"/>
    </format>
    <format dxfId="312">
      <pivotArea dataOnly="0" labelOnly="1" outline="0" axis="axisValues" fieldPosition="0"/>
    </format>
    <format dxfId="311">
      <pivotArea dataOnly="0" labelOnly="1" grandRow="1" outline="0" fieldPosition="0"/>
    </format>
    <format dxfId="310">
      <pivotArea dataOnly="0" labelOnly="1" outline="0" axis="axisValues" fieldPosition="0"/>
    </format>
    <format dxfId="309">
      <pivotArea type="all" dataOnly="0" outline="0" fieldPosition="0"/>
    </format>
    <format dxfId="308">
      <pivotArea outline="0" collapsedLevelsAreSubtotals="1" fieldPosition="0"/>
    </format>
    <format dxfId="307">
      <pivotArea field="8" type="button" dataOnly="0" labelOnly="1" outline="0"/>
    </format>
    <format dxfId="306">
      <pivotArea dataOnly="0" labelOnly="1" outline="0" axis="axisValues" fieldPosition="0"/>
    </format>
    <format dxfId="305">
      <pivotArea dataOnly="0" labelOnly="1" grandRow="1" outline="0" fieldPosition="0"/>
    </format>
    <format dxfId="304">
      <pivotArea dataOnly="0" labelOnly="1" outline="0" axis="axisValues" fieldPosition="0"/>
    </format>
    <format dxfId="303">
      <pivotArea type="all" dataOnly="0" outline="0" fieldPosition="0"/>
    </format>
    <format dxfId="302">
      <pivotArea outline="0" collapsedLevelsAreSubtotals="1" fieldPosition="0"/>
    </format>
    <format dxfId="301">
      <pivotArea field="8" type="button" dataOnly="0" labelOnly="1" outline="0"/>
    </format>
    <format dxfId="300">
      <pivotArea dataOnly="0" labelOnly="1" outline="0" axis="axisValues" fieldPosition="0"/>
    </format>
    <format dxfId="299">
      <pivotArea dataOnly="0" labelOnly="1" grandRow="1" outline="0" fieldPosition="0"/>
    </format>
    <format dxfId="298">
      <pivotArea dataOnly="0" labelOnly="1" outline="0" axis="axisValues" fieldPosition="0"/>
    </format>
    <format dxfId="297">
      <pivotArea type="all" dataOnly="0" outline="0" fieldPosition="0"/>
    </format>
    <format dxfId="296">
      <pivotArea outline="0" collapsedLevelsAreSubtotals="1" fieldPosition="0"/>
    </format>
    <format dxfId="295">
      <pivotArea field="8" type="button" dataOnly="0" labelOnly="1" outline="0"/>
    </format>
    <format dxfId="294">
      <pivotArea dataOnly="0" labelOnly="1" outline="0" axis="axisValues" fieldPosition="0"/>
    </format>
    <format dxfId="293">
      <pivotArea dataOnly="0" labelOnly="1" grandRow="1" outline="0" fieldPosition="0"/>
    </format>
    <format dxfId="292">
      <pivotArea dataOnly="0" labelOnly="1" outline="0" axis="axisValues" fieldPosition="0"/>
    </format>
    <format dxfId="291">
      <pivotArea type="all" dataOnly="0" outline="0" fieldPosition="0"/>
    </format>
    <format dxfId="290">
      <pivotArea outline="0" collapsedLevelsAreSubtotals="1" fieldPosition="0"/>
    </format>
    <format dxfId="289">
      <pivotArea field="8" type="button" dataOnly="0" labelOnly="1" outline="0"/>
    </format>
    <format dxfId="288">
      <pivotArea dataOnly="0" labelOnly="1" outline="0" axis="axisValues" fieldPosition="0"/>
    </format>
    <format dxfId="287">
      <pivotArea dataOnly="0" labelOnly="1" grandRow="1" outline="0" fieldPosition="0"/>
    </format>
    <format dxfId="286">
      <pivotArea dataOnly="0" labelOnly="1" outline="0" axis="axisValues" fieldPosition="0"/>
    </format>
    <format dxfId="285">
      <pivotArea collapsedLevelsAreSubtotals="1" fieldPosition="0">
        <references count="1">
          <reference field="19" count="2">
            <x v="3"/>
            <x v="4"/>
          </reference>
        </references>
      </pivotArea>
    </format>
    <format dxfId="284">
      <pivotArea dataOnly="0" labelOnly="1" fieldPosition="0">
        <references count="1">
          <reference field="19" count="2">
            <x v="3"/>
            <x v="4"/>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6" Type="http://schemas.openxmlformats.org/officeDocument/2006/relationships/printerSettings" Target="../printerSettings/printerSettings1.bin"/><Relationship Id="rId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0web%2FInversiones%20web%202017%2FI-2017-01887%2FGrant%20Confirmation%20I-2017-01887%20%28289%29%2Epng&amp;parent=%2Fsites%2FDocumentosinversionesGCFenlaweb%2FDocumentos%20para%20subir%20a%20la%20web%2FInversiones%20web%202017%2FI-2017-01887" TargetMode="External"/><Relationship Id="rId1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 Type="http://schemas.openxmlformats.org/officeDocument/2006/relationships/hyperlink" Target="../../../../../DocumentosinversionesGCFenlaweb/Documentos%20para%20subir%20a%20la%20web/Inversiones%20web%202017/I-2017-01845/Grant%20Confimation%20I-2017-01845.png" TargetMode="External"/><Relationship Id="rId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8" Type="http://schemas.openxmlformats.org/officeDocument/2006/relationships/comments" Target="../comments1.xml"/><Relationship Id="rId1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7"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1" Type="http://schemas.openxmlformats.org/officeDocument/2006/relationships/comments" Target="../comments2.xml"/><Relationship Id="rId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0web%2FInversiones%20web%202017%2FI-2017-01887%2FGrant%20Confirmation%20I-2017-01887%20%28289%29%2Epng&amp;parent=%2Fsites%2FDocumentosinversionesGCFenlaweb%2FDocumentos%20para%20subir%20a%20la%20web%2FInversiones%20web%202017%2FI-2017-01887" TargetMode="External"/><Relationship Id="rId1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9" Type="http://schemas.openxmlformats.org/officeDocument/2006/relationships/printerSettings" Target="../printerSettings/printerSettings2.bin"/><Relationship Id="rId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70" Type="http://schemas.openxmlformats.org/officeDocument/2006/relationships/vmlDrawing" Target="../drawings/vmlDrawing2.vml"/><Relationship Id="rId1" Type="http://schemas.openxmlformats.org/officeDocument/2006/relationships/hyperlink" Target="../../../../../DocumentosinversionesGCFenlaweb/Documentos%20para%20subir%20a%20la%20web/Inversiones%20web%202017/I-2017-01845/Grant%20Confimation%20I-2017-01845.png" TargetMode="External"/><Relationship Id="rId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2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6"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7"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1"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2"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6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3"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18"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9"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34"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0"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 Id="rId55" Type="http://schemas.openxmlformats.org/officeDocument/2006/relationships/hyperlink" Target="../../../../../DocumentosinversionesGCFenlaweb/Documentos%20para%20subir%20a%20la%20web/Forms/AllItems.aspx?viewid=c5feba25-5a16-4dbf-a928-185a801736b2&amp;id=%2Fsites%2FDocumentosinversionesGCFenlaweb%2FDocumentos%20para%20subir%20a%20la%2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63"/>
  <sheetViews>
    <sheetView showGridLines="0" topLeftCell="A38" workbookViewId="0">
      <selection activeCell="B44" sqref="B44"/>
    </sheetView>
  </sheetViews>
  <sheetFormatPr defaultColWidth="10.6640625" defaultRowHeight="14.4" x14ac:dyDescent="0.3"/>
  <cols>
    <col min="1" max="1" width="16.44140625" customWidth="1"/>
    <col min="2" max="2" width="39.44140625" customWidth="1"/>
    <col min="3" max="3" width="25.6640625" customWidth="1"/>
  </cols>
  <sheetData>
    <row r="3" spans="1:2" x14ac:dyDescent="0.3">
      <c r="A3" s="10" t="s">
        <v>140</v>
      </c>
      <c r="B3" t="s">
        <v>142</v>
      </c>
    </row>
    <row r="4" spans="1:2" x14ac:dyDescent="0.3">
      <c r="A4" s="11" t="s">
        <v>122</v>
      </c>
      <c r="B4">
        <v>19</v>
      </c>
    </row>
    <row r="5" spans="1:2" x14ac:dyDescent="0.3">
      <c r="A5" s="11" t="s">
        <v>121</v>
      </c>
      <c r="B5">
        <v>5</v>
      </c>
    </row>
    <row r="6" spans="1:2" x14ac:dyDescent="0.3">
      <c r="A6" s="11" t="s">
        <v>124</v>
      </c>
      <c r="B6">
        <v>2</v>
      </c>
    </row>
    <row r="7" spans="1:2" x14ac:dyDescent="0.3">
      <c r="A7" s="11" t="s">
        <v>126</v>
      </c>
      <c r="B7">
        <v>2</v>
      </c>
    </row>
    <row r="8" spans="1:2" x14ac:dyDescent="0.3">
      <c r="A8" s="12" t="s">
        <v>139</v>
      </c>
      <c r="B8" s="13">
        <v>1</v>
      </c>
    </row>
    <row r="9" spans="1:2" x14ac:dyDescent="0.3">
      <c r="A9" s="11" t="s">
        <v>130</v>
      </c>
      <c r="B9">
        <v>1</v>
      </c>
    </row>
    <row r="10" spans="1:2" x14ac:dyDescent="0.3">
      <c r="A10" s="12" t="s">
        <v>125</v>
      </c>
      <c r="B10" s="13">
        <v>1</v>
      </c>
    </row>
    <row r="11" spans="1:2" x14ac:dyDescent="0.3">
      <c r="A11" s="11" t="s">
        <v>119</v>
      </c>
      <c r="B11">
        <v>1</v>
      </c>
    </row>
    <row r="12" spans="1:2" x14ac:dyDescent="0.3">
      <c r="A12" s="11" t="s">
        <v>141</v>
      </c>
      <c r="B12">
        <v>32</v>
      </c>
    </row>
    <row r="18" spans="1:2" x14ac:dyDescent="0.3">
      <c r="A18" s="10" t="s">
        <v>140</v>
      </c>
      <c r="B18" t="s">
        <v>143</v>
      </c>
    </row>
    <row r="19" spans="1:2" x14ac:dyDescent="0.3">
      <c r="A19" s="11" t="s">
        <v>133</v>
      </c>
      <c r="B19">
        <v>12</v>
      </c>
    </row>
    <row r="20" spans="1:2" x14ac:dyDescent="0.3">
      <c r="A20" s="11" t="s">
        <v>136</v>
      </c>
      <c r="B20">
        <v>7</v>
      </c>
    </row>
    <row r="21" spans="1:2" x14ac:dyDescent="0.3">
      <c r="A21" s="11" t="s">
        <v>137</v>
      </c>
      <c r="B21">
        <v>6</v>
      </c>
    </row>
    <row r="22" spans="1:2" x14ac:dyDescent="0.3">
      <c r="A22" s="11" t="s">
        <v>134</v>
      </c>
      <c r="B22">
        <v>3</v>
      </c>
    </row>
    <row r="23" spans="1:2" x14ac:dyDescent="0.3">
      <c r="A23" s="11" t="s">
        <v>135</v>
      </c>
      <c r="B23">
        <v>2</v>
      </c>
    </row>
    <row r="24" spans="1:2" x14ac:dyDescent="0.3">
      <c r="A24" s="11" t="s">
        <v>138</v>
      </c>
      <c r="B24">
        <v>1</v>
      </c>
    </row>
    <row r="25" spans="1:2" x14ac:dyDescent="0.3">
      <c r="A25" s="11" t="s">
        <v>132</v>
      </c>
      <c r="B25">
        <v>1</v>
      </c>
    </row>
    <row r="26" spans="1:2" x14ac:dyDescent="0.3">
      <c r="A26" s="11" t="s">
        <v>141</v>
      </c>
      <c r="B26">
        <v>32</v>
      </c>
    </row>
    <row r="30" spans="1:2" x14ac:dyDescent="0.3">
      <c r="A30" s="10" t="s">
        <v>140</v>
      </c>
      <c r="B30" t="s">
        <v>144</v>
      </c>
    </row>
    <row r="31" spans="1:2" x14ac:dyDescent="0.3">
      <c r="A31" s="11" t="s">
        <v>74</v>
      </c>
      <c r="B31" s="14">
        <v>74957</v>
      </c>
    </row>
    <row r="32" spans="1:2" x14ac:dyDescent="0.3">
      <c r="A32" s="11" t="s">
        <v>109</v>
      </c>
      <c r="B32" s="14">
        <v>128536.88</v>
      </c>
    </row>
    <row r="33" spans="1:2" x14ac:dyDescent="0.3">
      <c r="A33" s="11" t="s">
        <v>88</v>
      </c>
      <c r="B33" s="14">
        <v>54482.33</v>
      </c>
    </row>
    <row r="34" spans="1:2" x14ac:dyDescent="0.3">
      <c r="A34" s="11" t="s">
        <v>85</v>
      </c>
      <c r="B34" s="14">
        <v>180000</v>
      </c>
    </row>
    <row r="35" spans="1:2" x14ac:dyDescent="0.3">
      <c r="A35" s="11" t="s">
        <v>51</v>
      </c>
      <c r="B35" s="14">
        <v>114907.1</v>
      </c>
    </row>
    <row r="36" spans="1:2" x14ac:dyDescent="0.3">
      <c r="A36" s="11" t="s">
        <v>78</v>
      </c>
      <c r="B36" s="14">
        <v>83925.31</v>
      </c>
    </row>
    <row r="37" spans="1:2" x14ac:dyDescent="0.3">
      <c r="A37" s="11" t="s">
        <v>91</v>
      </c>
      <c r="B37" s="14">
        <v>214000</v>
      </c>
    </row>
    <row r="38" spans="1:2" x14ac:dyDescent="0.3">
      <c r="A38" s="11" t="s">
        <v>82</v>
      </c>
      <c r="B38" s="14">
        <v>120000</v>
      </c>
    </row>
    <row r="39" spans="1:2" x14ac:dyDescent="0.3">
      <c r="A39" s="11" t="s">
        <v>29</v>
      </c>
      <c r="B39" s="14">
        <v>100000</v>
      </c>
    </row>
    <row r="40" spans="1:2" x14ac:dyDescent="0.3">
      <c r="A40" s="11" t="s">
        <v>48</v>
      </c>
      <c r="B40" s="14">
        <v>78332.259999999995</v>
      </c>
    </row>
    <row r="41" spans="1:2" x14ac:dyDescent="0.3">
      <c r="A41" s="11" t="s">
        <v>24</v>
      </c>
      <c r="B41" s="14">
        <v>52000</v>
      </c>
    </row>
    <row r="42" spans="1:2" x14ac:dyDescent="0.3">
      <c r="A42" s="11" t="s">
        <v>42</v>
      </c>
      <c r="B42" s="14">
        <v>82529.990000000005</v>
      </c>
    </row>
    <row r="43" spans="1:2" x14ac:dyDescent="0.3">
      <c r="A43" s="11" t="s">
        <v>57</v>
      </c>
      <c r="B43" s="14">
        <v>100000</v>
      </c>
    </row>
    <row r="44" spans="1:2" x14ac:dyDescent="0.3">
      <c r="A44" s="11" t="s">
        <v>35</v>
      </c>
      <c r="B44" s="14">
        <v>87462</v>
      </c>
    </row>
    <row r="45" spans="1:2" x14ac:dyDescent="0.3">
      <c r="A45" s="11" t="s">
        <v>16</v>
      </c>
      <c r="B45" s="14">
        <v>118480</v>
      </c>
    </row>
    <row r="46" spans="1:2" x14ac:dyDescent="0.3">
      <c r="A46" s="11" t="s">
        <v>115</v>
      </c>
      <c r="B46" s="14">
        <v>56975</v>
      </c>
    </row>
    <row r="47" spans="1:2" x14ac:dyDescent="0.3">
      <c r="A47" s="11" t="s">
        <v>71</v>
      </c>
      <c r="B47" s="14">
        <v>57556.09</v>
      </c>
    </row>
    <row r="48" spans="1:2" x14ac:dyDescent="0.3">
      <c r="A48" s="11" t="s">
        <v>66</v>
      </c>
      <c r="B48" s="14">
        <v>212779.34</v>
      </c>
    </row>
    <row r="49" spans="1:2" x14ac:dyDescent="0.3">
      <c r="A49" s="11" t="s">
        <v>63</v>
      </c>
      <c r="B49" s="14">
        <v>63532.73</v>
      </c>
    </row>
    <row r="50" spans="1:2" x14ac:dyDescent="0.3">
      <c r="A50" s="11" t="s">
        <v>54</v>
      </c>
      <c r="B50" s="14">
        <v>123400</v>
      </c>
    </row>
    <row r="51" spans="1:2" x14ac:dyDescent="0.3">
      <c r="A51" s="11" t="s">
        <v>112</v>
      </c>
      <c r="B51" s="14">
        <v>50700</v>
      </c>
    </row>
    <row r="52" spans="1:2" x14ac:dyDescent="0.3">
      <c r="A52" s="11" t="s">
        <v>45</v>
      </c>
      <c r="B52" s="14">
        <v>123737</v>
      </c>
    </row>
    <row r="53" spans="1:2" x14ac:dyDescent="0.3">
      <c r="A53" s="11" t="s">
        <v>97</v>
      </c>
      <c r="B53" s="14">
        <v>100000</v>
      </c>
    </row>
    <row r="54" spans="1:2" x14ac:dyDescent="0.3">
      <c r="A54" s="11" t="s">
        <v>94</v>
      </c>
      <c r="B54" s="14">
        <v>71620</v>
      </c>
    </row>
    <row r="55" spans="1:2" x14ac:dyDescent="0.3">
      <c r="A55" s="11" t="s">
        <v>106</v>
      </c>
      <c r="B55" s="14">
        <v>163270</v>
      </c>
    </row>
    <row r="56" spans="1:2" x14ac:dyDescent="0.3">
      <c r="A56" s="11" t="s">
        <v>19</v>
      </c>
      <c r="B56" s="14">
        <v>60538.2</v>
      </c>
    </row>
    <row r="57" spans="1:2" x14ac:dyDescent="0.3">
      <c r="A57" s="11" t="s">
        <v>60</v>
      </c>
      <c r="B57" s="14">
        <v>71323.649999999994</v>
      </c>
    </row>
    <row r="58" spans="1:2" x14ac:dyDescent="0.3">
      <c r="A58" s="11" t="s">
        <v>10</v>
      </c>
      <c r="B58" s="14">
        <v>86651.66</v>
      </c>
    </row>
    <row r="59" spans="1:2" x14ac:dyDescent="0.3">
      <c r="A59" s="11" t="s">
        <v>103</v>
      </c>
      <c r="B59" s="14">
        <v>50000</v>
      </c>
    </row>
    <row r="60" spans="1:2" x14ac:dyDescent="0.3">
      <c r="A60" s="11" t="s">
        <v>100</v>
      </c>
      <c r="B60" s="14">
        <v>80000</v>
      </c>
    </row>
    <row r="61" spans="1:2" x14ac:dyDescent="0.3">
      <c r="A61" s="11" t="s">
        <v>32</v>
      </c>
      <c r="B61" s="14">
        <v>60000</v>
      </c>
    </row>
    <row r="62" spans="1:2" x14ac:dyDescent="0.3">
      <c r="A62" s="11" t="s">
        <v>38</v>
      </c>
      <c r="B62" s="14">
        <v>60000</v>
      </c>
    </row>
    <row r="63" spans="1:2" x14ac:dyDescent="0.3">
      <c r="A63" s="11" t="s">
        <v>141</v>
      </c>
      <c r="B63" s="14">
        <v>3081696.5400000005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C2602-D11D-49E2-A533-D70DDF1139BC}">
  <dimension ref="A1:D774"/>
  <sheetViews>
    <sheetView zoomScale="85" zoomScaleNormal="85" workbookViewId="0">
      <selection activeCell="C773" sqref="A773:C774"/>
    </sheetView>
  </sheetViews>
  <sheetFormatPr defaultColWidth="8.77734375" defaultRowHeight="14.4" x14ac:dyDescent="0.3"/>
  <cols>
    <col min="1" max="1" width="14.109375" customWidth="1"/>
    <col min="2" max="2" width="37.109375" bestFit="1" customWidth="1"/>
    <col min="3" max="3" width="19.33203125" style="130" customWidth="1"/>
    <col min="4" max="4" width="21.44140625" customWidth="1"/>
  </cols>
  <sheetData>
    <row r="1" spans="1:4" x14ac:dyDescent="0.3">
      <c r="A1" s="222" t="s">
        <v>6659</v>
      </c>
      <c r="B1" s="228" t="s">
        <v>6661</v>
      </c>
      <c r="C1" s="223" t="s">
        <v>6660</v>
      </c>
      <c r="D1" s="137"/>
    </row>
    <row r="2" spans="1:4" hidden="1" x14ac:dyDescent="0.3">
      <c r="A2" s="220" t="s">
        <v>1203</v>
      </c>
      <c r="B2" s="220"/>
      <c r="C2" s="221">
        <v>-355</v>
      </c>
    </row>
    <row r="3" spans="1:4" hidden="1" x14ac:dyDescent="0.3">
      <c r="A3" s="220" t="s">
        <v>2771</v>
      </c>
      <c r="B3" s="220"/>
      <c r="C3" s="221">
        <v>65.569999999999993</v>
      </c>
    </row>
    <row r="4" spans="1:4" hidden="1" x14ac:dyDescent="0.3">
      <c r="A4" s="220" t="s">
        <v>1102</v>
      </c>
      <c r="B4" s="220"/>
      <c r="C4" s="221">
        <v>69.83</v>
      </c>
    </row>
    <row r="5" spans="1:4" hidden="1" x14ac:dyDescent="0.3">
      <c r="A5" s="220" t="s">
        <v>2723</v>
      </c>
      <c r="B5" s="220"/>
      <c r="C5" s="221">
        <v>78.55</v>
      </c>
    </row>
    <row r="6" spans="1:4" hidden="1" x14ac:dyDescent="0.3">
      <c r="A6" s="220" t="s">
        <v>6632</v>
      </c>
      <c r="B6" s="220"/>
      <c r="C6" s="221">
        <v>81.540000000000006</v>
      </c>
    </row>
    <row r="7" spans="1:4" hidden="1" x14ac:dyDescent="0.3">
      <c r="A7" s="220" t="s">
        <v>3178</v>
      </c>
      <c r="B7" s="220"/>
      <c r="C7" s="221">
        <v>83.2</v>
      </c>
    </row>
    <row r="8" spans="1:4" hidden="1" x14ac:dyDescent="0.3">
      <c r="A8" s="220" t="s">
        <v>2493</v>
      </c>
      <c r="B8" s="220"/>
      <c r="C8" s="221">
        <v>104.17</v>
      </c>
    </row>
    <row r="9" spans="1:4" hidden="1" x14ac:dyDescent="0.3">
      <c r="A9" s="220" t="s">
        <v>2314</v>
      </c>
      <c r="B9" s="220"/>
      <c r="C9" s="221">
        <v>115</v>
      </c>
    </row>
    <row r="10" spans="1:4" hidden="1" x14ac:dyDescent="0.3">
      <c r="A10" s="220" t="s">
        <v>1438</v>
      </c>
      <c r="B10" s="220"/>
      <c r="C10" s="221">
        <v>154.21</v>
      </c>
    </row>
    <row r="11" spans="1:4" hidden="1" x14ac:dyDescent="0.3">
      <c r="A11" s="220" t="s">
        <v>2295</v>
      </c>
      <c r="B11" s="220"/>
      <c r="C11" s="221">
        <v>156.27000000000001</v>
      </c>
    </row>
    <row r="12" spans="1:4" hidden="1" x14ac:dyDescent="0.3">
      <c r="A12" s="220" t="s">
        <v>1351</v>
      </c>
      <c r="B12" s="220"/>
      <c r="C12" s="221">
        <v>159.9</v>
      </c>
    </row>
    <row r="13" spans="1:4" hidden="1" x14ac:dyDescent="0.3">
      <c r="A13" s="220" t="s">
        <v>2345</v>
      </c>
      <c r="B13" s="220"/>
      <c r="C13" s="221">
        <v>184.20999999999998</v>
      </c>
    </row>
    <row r="14" spans="1:4" hidden="1" x14ac:dyDescent="0.3">
      <c r="A14" s="220" t="s">
        <v>2249</v>
      </c>
      <c r="B14" s="220"/>
      <c r="C14" s="221">
        <v>194.32</v>
      </c>
    </row>
    <row r="15" spans="1:4" hidden="1" x14ac:dyDescent="0.3">
      <c r="A15" s="220" t="s">
        <v>1062</v>
      </c>
      <c r="B15" s="220"/>
      <c r="C15" s="221">
        <v>200</v>
      </c>
    </row>
    <row r="16" spans="1:4" hidden="1" x14ac:dyDescent="0.3">
      <c r="A16" s="220" t="s">
        <v>2542</v>
      </c>
      <c r="B16" s="220"/>
      <c r="C16" s="221">
        <v>235.57</v>
      </c>
    </row>
    <row r="17" spans="1:3" hidden="1" x14ac:dyDescent="0.3">
      <c r="A17" s="220" t="s">
        <v>2208</v>
      </c>
      <c r="B17" s="220"/>
      <c r="C17" s="221">
        <v>250</v>
      </c>
    </row>
    <row r="18" spans="1:3" hidden="1" x14ac:dyDescent="0.3">
      <c r="A18" s="220" t="s">
        <v>2647</v>
      </c>
      <c r="B18" s="220"/>
      <c r="C18" s="221">
        <v>299.89</v>
      </c>
    </row>
    <row r="19" spans="1:3" hidden="1" x14ac:dyDescent="0.3">
      <c r="A19" s="220" t="s">
        <v>2307</v>
      </c>
      <c r="B19" s="220"/>
      <c r="C19" s="221">
        <v>344.88</v>
      </c>
    </row>
    <row r="20" spans="1:3" hidden="1" x14ac:dyDescent="0.3">
      <c r="A20" s="220" t="s">
        <v>2388</v>
      </c>
      <c r="B20" s="220"/>
      <c r="C20" s="221">
        <v>350</v>
      </c>
    </row>
    <row r="21" spans="1:3" hidden="1" x14ac:dyDescent="0.3">
      <c r="A21" s="220" t="s">
        <v>1793</v>
      </c>
      <c r="B21" s="220"/>
      <c r="C21" s="221">
        <v>353.3</v>
      </c>
    </row>
    <row r="22" spans="1:3" hidden="1" x14ac:dyDescent="0.3">
      <c r="A22" s="220" t="s">
        <v>1766</v>
      </c>
      <c r="B22" s="220"/>
      <c r="C22" s="221">
        <v>364</v>
      </c>
    </row>
    <row r="23" spans="1:3" hidden="1" x14ac:dyDescent="0.3">
      <c r="A23" s="220" t="s">
        <v>2246</v>
      </c>
      <c r="B23" s="220"/>
      <c r="C23" s="221">
        <v>364.8</v>
      </c>
    </row>
    <row r="24" spans="1:3" hidden="1" x14ac:dyDescent="0.3">
      <c r="A24" s="220" t="s">
        <v>1675</v>
      </c>
      <c r="B24" s="220"/>
      <c r="C24" s="221">
        <v>370</v>
      </c>
    </row>
    <row r="25" spans="1:3" hidden="1" x14ac:dyDescent="0.3">
      <c r="A25" s="220" t="s">
        <v>2021</v>
      </c>
      <c r="B25" s="220"/>
      <c r="C25" s="221">
        <v>374.04</v>
      </c>
    </row>
    <row r="26" spans="1:3" hidden="1" x14ac:dyDescent="0.3">
      <c r="A26" s="220" t="s">
        <v>1691</v>
      </c>
      <c r="B26" s="220"/>
      <c r="C26" s="221">
        <v>375</v>
      </c>
    </row>
    <row r="27" spans="1:3" hidden="1" x14ac:dyDescent="0.3">
      <c r="A27" s="220" t="s">
        <v>1492</v>
      </c>
      <c r="B27" s="220"/>
      <c r="C27" s="221">
        <v>420</v>
      </c>
    </row>
    <row r="28" spans="1:3" hidden="1" x14ac:dyDescent="0.3">
      <c r="A28" s="220" t="s">
        <v>2109</v>
      </c>
      <c r="B28" s="220"/>
      <c r="C28" s="221">
        <v>440</v>
      </c>
    </row>
    <row r="29" spans="1:3" hidden="1" x14ac:dyDescent="0.3">
      <c r="A29" s="220" t="s">
        <v>694</v>
      </c>
      <c r="B29" s="220"/>
      <c r="C29" s="221">
        <v>447</v>
      </c>
    </row>
    <row r="30" spans="1:3" hidden="1" x14ac:dyDescent="0.3">
      <c r="A30" s="220" t="s">
        <v>1777</v>
      </c>
      <c r="B30" s="220"/>
      <c r="C30" s="221">
        <v>447.83</v>
      </c>
    </row>
    <row r="31" spans="1:3" hidden="1" x14ac:dyDescent="0.3">
      <c r="A31" s="220" t="s">
        <v>593</v>
      </c>
      <c r="B31" s="220"/>
      <c r="C31" s="221">
        <v>477.02</v>
      </c>
    </row>
    <row r="32" spans="1:3" hidden="1" x14ac:dyDescent="0.3">
      <c r="A32" s="220" t="s">
        <v>2864</v>
      </c>
      <c r="B32" s="220"/>
      <c r="C32" s="221">
        <v>496.24</v>
      </c>
    </row>
    <row r="33" spans="1:3" hidden="1" x14ac:dyDescent="0.3">
      <c r="A33" s="220" t="s">
        <v>826</v>
      </c>
      <c r="B33" s="220"/>
      <c r="C33" s="221">
        <v>500</v>
      </c>
    </row>
    <row r="34" spans="1:3" hidden="1" x14ac:dyDescent="0.3">
      <c r="A34" s="220" t="s">
        <v>1642</v>
      </c>
      <c r="B34" s="220"/>
      <c r="C34" s="221">
        <v>504.05</v>
      </c>
    </row>
    <row r="35" spans="1:3" hidden="1" x14ac:dyDescent="0.3">
      <c r="A35" s="220" t="s">
        <v>1300</v>
      </c>
      <c r="B35" s="220"/>
      <c r="C35" s="221">
        <v>530</v>
      </c>
    </row>
    <row r="36" spans="1:3" hidden="1" x14ac:dyDescent="0.3">
      <c r="A36" s="220" t="s">
        <v>2882</v>
      </c>
      <c r="B36" s="220"/>
      <c r="C36" s="221">
        <v>557.70000000000005</v>
      </c>
    </row>
    <row r="37" spans="1:3" hidden="1" x14ac:dyDescent="0.3">
      <c r="A37" s="220" t="s">
        <v>6562</v>
      </c>
      <c r="B37" s="220"/>
      <c r="C37" s="221">
        <v>577.17000000000007</v>
      </c>
    </row>
    <row r="38" spans="1:3" hidden="1" x14ac:dyDescent="0.3">
      <c r="A38" s="220" t="s">
        <v>1880</v>
      </c>
      <c r="B38" s="220"/>
      <c r="C38" s="221">
        <v>586.88</v>
      </c>
    </row>
    <row r="39" spans="1:3" hidden="1" x14ac:dyDescent="0.3">
      <c r="A39" s="220" t="s">
        <v>4633</v>
      </c>
      <c r="B39" s="220"/>
      <c r="C39" s="221">
        <v>606.04</v>
      </c>
    </row>
    <row r="40" spans="1:3" hidden="1" x14ac:dyDescent="0.3">
      <c r="A40" s="220" t="s">
        <v>1483</v>
      </c>
      <c r="B40" s="220"/>
      <c r="C40" s="221">
        <v>630</v>
      </c>
    </row>
    <row r="41" spans="1:3" hidden="1" x14ac:dyDescent="0.3">
      <c r="A41" s="220" t="s">
        <v>1699</v>
      </c>
      <c r="B41" s="220"/>
      <c r="C41" s="221">
        <v>631.94999999999993</v>
      </c>
    </row>
    <row r="42" spans="1:3" hidden="1" x14ac:dyDescent="0.3">
      <c r="A42" s="220" t="s">
        <v>1748</v>
      </c>
      <c r="B42" s="220"/>
      <c r="C42" s="221">
        <v>650</v>
      </c>
    </row>
    <row r="43" spans="1:3" hidden="1" x14ac:dyDescent="0.3">
      <c r="A43" s="220" t="s">
        <v>6368</v>
      </c>
      <c r="B43" s="220"/>
      <c r="C43" s="221">
        <v>688.94</v>
      </c>
    </row>
    <row r="44" spans="1:3" hidden="1" x14ac:dyDescent="0.3">
      <c r="A44" s="220" t="s">
        <v>1594</v>
      </c>
      <c r="B44" s="220"/>
      <c r="C44" s="221">
        <v>742.17000000000007</v>
      </c>
    </row>
    <row r="45" spans="1:3" hidden="1" x14ac:dyDescent="0.3">
      <c r="A45" s="220" t="s">
        <v>2615</v>
      </c>
      <c r="B45" s="220"/>
      <c r="C45" s="221">
        <v>772.86999999999989</v>
      </c>
    </row>
    <row r="46" spans="1:3" hidden="1" x14ac:dyDescent="0.3">
      <c r="A46" s="220" t="s">
        <v>1929</v>
      </c>
      <c r="B46" s="220"/>
      <c r="C46" s="221">
        <v>791.5</v>
      </c>
    </row>
    <row r="47" spans="1:3" hidden="1" x14ac:dyDescent="0.3">
      <c r="A47" s="220" t="s">
        <v>2503</v>
      </c>
      <c r="B47" s="220"/>
      <c r="C47" s="221">
        <v>806.25</v>
      </c>
    </row>
    <row r="48" spans="1:3" hidden="1" x14ac:dyDescent="0.3">
      <c r="A48" s="220" t="s">
        <v>5200</v>
      </c>
      <c r="B48" s="220"/>
      <c r="C48" s="221">
        <v>840.56</v>
      </c>
    </row>
    <row r="49" spans="1:3" hidden="1" x14ac:dyDescent="0.3">
      <c r="A49" s="220" t="s">
        <v>2351</v>
      </c>
      <c r="B49" s="220"/>
      <c r="C49" s="221">
        <v>850.94</v>
      </c>
    </row>
    <row r="50" spans="1:3" hidden="1" x14ac:dyDescent="0.3">
      <c r="A50" s="220" t="s">
        <v>3815</v>
      </c>
      <c r="B50" s="220"/>
      <c r="C50" s="221">
        <v>955.7</v>
      </c>
    </row>
    <row r="51" spans="1:3" hidden="1" x14ac:dyDescent="0.3">
      <c r="A51" s="220" t="s">
        <v>6042</v>
      </c>
      <c r="B51" s="220"/>
      <c r="C51" s="221">
        <v>990.25</v>
      </c>
    </row>
    <row r="52" spans="1:3" hidden="1" x14ac:dyDescent="0.3">
      <c r="A52" s="220" t="s">
        <v>646</v>
      </c>
      <c r="B52" s="220"/>
      <c r="C52" s="221">
        <v>996.1</v>
      </c>
    </row>
    <row r="53" spans="1:3" hidden="1" x14ac:dyDescent="0.3">
      <c r="A53" s="220" t="s">
        <v>740</v>
      </c>
      <c r="B53" s="220"/>
      <c r="C53" s="221">
        <v>1000</v>
      </c>
    </row>
    <row r="54" spans="1:3" hidden="1" x14ac:dyDescent="0.3">
      <c r="A54" s="220" t="s">
        <v>636</v>
      </c>
      <c r="B54" s="220"/>
      <c r="C54" s="221">
        <v>1000</v>
      </c>
    </row>
    <row r="55" spans="1:3" hidden="1" x14ac:dyDescent="0.3">
      <c r="A55" s="220" t="s">
        <v>2652</v>
      </c>
      <c r="B55" s="220"/>
      <c r="C55" s="221">
        <v>1000</v>
      </c>
    </row>
    <row r="56" spans="1:3" hidden="1" x14ac:dyDescent="0.3">
      <c r="A56" s="220" t="s">
        <v>6599</v>
      </c>
      <c r="B56" s="220"/>
      <c r="C56" s="221">
        <v>1000</v>
      </c>
    </row>
    <row r="57" spans="1:3" hidden="1" x14ac:dyDescent="0.3">
      <c r="A57" s="220" t="s">
        <v>2605</v>
      </c>
      <c r="B57" s="220"/>
      <c r="C57" s="221">
        <v>1018.47</v>
      </c>
    </row>
    <row r="58" spans="1:3" hidden="1" x14ac:dyDescent="0.3">
      <c r="A58" s="220" t="s">
        <v>886</v>
      </c>
      <c r="B58" s="220"/>
      <c r="C58" s="221">
        <v>1055.93</v>
      </c>
    </row>
    <row r="59" spans="1:3" hidden="1" x14ac:dyDescent="0.3">
      <c r="A59" s="220" t="s">
        <v>1887</v>
      </c>
      <c r="B59" s="220"/>
      <c r="C59" s="221">
        <v>1061.27</v>
      </c>
    </row>
    <row r="60" spans="1:3" hidden="1" x14ac:dyDescent="0.3">
      <c r="A60" s="220" t="s">
        <v>5326</v>
      </c>
      <c r="B60" s="220"/>
      <c r="C60" s="221">
        <v>1062.92</v>
      </c>
    </row>
    <row r="61" spans="1:3" hidden="1" x14ac:dyDescent="0.3">
      <c r="A61" s="220" t="s">
        <v>937</v>
      </c>
      <c r="B61" s="220"/>
      <c r="C61" s="221">
        <v>1068.67</v>
      </c>
    </row>
    <row r="62" spans="1:3" hidden="1" x14ac:dyDescent="0.3">
      <c r="A62" s="220" t="s">
        <v>957</v>
      </c>
      <c r="B62" s="220"/>
      <c r="C62" s="221">
        <v>1072.57</v>
      </c>
    </row>
    <row r="63" spans="1:3" hidden="1" x14ac:dyDescent="0.3">
      <c r="A63" s="220" t="s">
        <v>874</v>
      </c>
      <c r="B63" s="220"/>
      <c r="C63" s="221">
        <v>1074.98</v>
      </c>
    </row>
    <row r="64" spans="1:3" hidden="1" x14ac:dyDescent="0.3">
      <c r="A64" s="220" t="s">
        <v>1958</v>
      </c>
      <c r="B64" s="220"/>
      <c r="C64" s="221">
        <v>1076</v>
      </c>
    </row>
    <row r="65" spans="1:3" hidden="1" x14ac:dyDescent="0.3">
      <c r="A65" s="220" t="s">
        <v>1908</v>
      </c>
      <c r="B65" s="220"/>
      <c r="C65" s="221">
        <v>1079</v>
      </c>
    </row>
    <row r="66" spans="1:3" hidden="1" x14ac:dyDescent="0.3">
      <c r="A66" s="220" t="s">
        <v>1271</v>
      </c>
      <c r="B66" s="220"/>
      <c r="C66" s="221">
        <v>1098.3</v>
      </c>
    </row>
    <row r="67" spans="1:3" hidden="1" x14ac:dyDescent="0.3">
      <c r="A67" s="220" t="s">
        <v>2037</v>
      </c>
      <c r="B67" s="220"/>
      <c r="C67" s="221">
        <v>1100</v>
      </c>
    </row>
    <row r="68" spans="1:3" hidden="1" x14ac:dyDescent="0.3">
      <c r="A68" s="220" t="s">
        <v>2199</v>
      </c>
      <c r="B68" s="220"/>
      <c r="C68" s="221">
        <v>1100</v>
      </c>
    </row>
    <row r="69" spans="1:3" hidden="1" x14ac:dyDescent="0.3">
      <c r="A69" s="220" t="s">
        <v>2483</v>
      </c>
      <c r="B69" s="220"/>
      <c r="C69" s="221">
        <v>1100</v>
      </c>
    </row>
    <row r="70" spans="1:3" hidden="1" x14ac:dyDescent="0.3">
      <c r="A70" s="220" t="s">
        <v>2458</v>
      </c>
      <c r="B70" s="220"/>
      <c r="C70" s="221">
        <v>1125.78</v>
      </c>
    </row>
    <row r="71" spans="1:3" hidden="1" x14ac:dyDescent="0.3">
      <c r="A71" s="220" t="s">
        <v>803</v>
      </c>
      <c r="B71" s="220"/>
      <c r="C71" s="221">
        <v>1135.92</v>
      </c>
    </row>
    <row r="72" spans="1:3" hidden="1" x14ac:dyDescent="0.3">
      <c r="A72" s="220" t="s">
        <v>2418</v>
      </c>
      <c r="B72" s="220"/>
      <c r="C72" s="221">
        <v>1147.1300000000001</v>
      </c>
    </row>
    <row r="73" spans="1:3" hidden="1" x14ac:dyDescent="0.3">
      <c r="A73" s="220" t="s">
        <v>1541</v>
      </c>
      <c r="B73" s="220"/>
      <c r="C73" s="221">
        <v>1150</v>
      </c>
    </row>
    <row r="74" spans="1:3" hidden="1" x14ac:dyDescent="0.3">
      <c r="A74" s="220" t="s">
        <v>4492</v>
      </c>
      <c r="B74" s="220"/>
      <c r="C74" s="221">
        <v>1238.0100000000002</v>
      </c>
    </row>
    <row r="75" spans="1:3" hidden="1" x14ac:dyDescent="0.3">
      <c r="A75" s="220" t="s">
        <v>2074</v>
      </c>
      <c r="B75" s="220"/>
      <c r="C75" s="221">
        <v>1250.0999999999999</v>
      </c>
    </row>
    <row r="76" spans="1:3" hidden="1" x14ac:dyDescent="0.3">
      <c r="A76" s="220" t="s">
        <v>2461</v>
      </c>
      <c r="B76" s="220"/>
      <c r="C76" s="221">
        <v>1370</v>
      </c>
    </row>
    <row r="77" spans="1:3" hidden="1" x14ac:dyDescent="0.3">
      <c r="A77" s="220" t="s">
        <v>1443</v>
      </c>
      <c r="B77" s="220"/>
      <c r="C77" s="221">
        <v>1412.95</v>
      </c>
    </row>
    <row r="78" spans="1:3" hidden="1" x14ac:dyDescent="0.3">
      <c r="A78" s="220" t="s">
        <v>1358</v>
      </c>
      <c r="B78" s="220"/>
      <c r="C78" s="221">
        <v>1435.1799999999998</v>
      </c>
    </row>
    <row r="79" spans="1:3" hidden="1" x14ac:dyDescent="0.3">
      <c r="A79" s="220" t="s">
        <v>1646</v>
      </c>
      <c r="B79" s="220"/>
      <c r="C79" s="221">
        <v>1444.6399999999999</v>
      </c>
    </row>
    <row r="80" spans="1:3" hidden="1" x14ac:dyDescent="0.3">
      <c r="A80" s="220" t="s">
        <v>996</v>
      </c>
      <c r="B80" s="220"/>
      <c r="C80" s="221">
        <v>1489.58</v>
      </c>
    </row>
    <row r="81" spans="1:3" hidden="1" x14ac:dyDescent="0.3">
      <c r="A81" s="220" t="s">
        <v>1107</v>
      </c>
      <c r="B81" s="220"/>
      <c r="C81" s="221">
        <v>1500</v>
      </c>
    </row>
    <row r="82" spans="1:3" hidden="1" x14ac:dyDescent="0.3">
      <c r="A82" s="220" t="s">
        <v>2023</v>
      </c>
      <c r="B82" s="220"/>
      <c r="C82" s="221">
        <v>1500</v>
      </c>
    </row>
    <row r="83" spans="1:3" hidden="1" x14ac:dyDescent="0.3">
      <c r="A83" s="220" t="s">
        <v>2112</v>
      </c>
      <c r="B83" s="220"/>
      <c r="C83" s="221">
        <v>1500</v>
      </c>
    </row>
    <row r="84" spans="1:3" hidden="1" x14ac:dyDescent="0.3">
      <c r="A84" s="220" t="s">
        <v>2359</v>
      </c>
      <c r="B84" s="220"/>
      <c r="C84" s="221">
        <v>1500</v>
      </c>
    </row>
    <row r="85" spans="1:3" hidden="1" x14ac:dyDescent="0.3">
      <c r="A85" s="220" t="s">
        <v>2375</v>
      </c>
      <c r="B85" s="220"/>
      <c r="C85" s="221">
        <v>1500</v>
      </c>
    </row>
    <row r="86" spans="1:3" hidden="1" x14ac:dyDescent="0.3">
      <c r="A86" s="220" t="s">
        <v>2342</v>
      </c>
      <c r="B86" s="220"/>
      <c r="C86" s="221">
        <v>1500</v>
      </c>
    </row>
    <row r="87" spans="1:3" hidden="1" x14ac:dyDescent="0.3">
      <c r="A87" s="220" t="s">
        <v>2570</v>
      </c>
      <c r="B87" s="220"/>
      <c r="C87" s="221">
        <v>1500</v>
      </c>
    </row>
    <row r="88" spans="1:3" hidden="1" x14ac:dyDescent="0.3">
      <c r="A88" s="220" t="s">
        <v>2889</v>
      </c>
      <c r="B88" s="220"/>
      <c r="C88" s="221">
        <v>1500</v>
      </c>
    </row>
    <row r="89" spans="1:3" hidden="1" x14ac:dyDescent="0.3">
      <c r="A89" s="220" t="s">
        <v>2205</v>
      </c>
      <c r="B89" s="220"/>
      <c r="C89" s="221">
        <v>1502</v>
      </c>
    </row>
    <row r="90" spans="1:3" hidden="1" x14ac:dyDescent="0.3">
      <c r="A90" s="220" t="s">
        <v>2800</v>
      </c>
      <c r="B90" s="220"/>
      <c r="C90" s="221">
        <v>1510.48</v>
      </c>
    </row>
    <row r="91" spans="1:3" hidden="1" x14ac:dyDescent="0.3">
      <c r="A91" s="220" t="s">
        <v>706</v>
      </c>
      <c r="B91" s="220"/>
      <c r="C91" s="221">
        <v>1511.99</v>
      </c>
    </row>
    <row r="92" spans="1:3" hidden="1" x14ac:dyDescent="0.3">
      <c r="A92" s="220" t="s">
        <v>733</v>
      </c>
      <c r="B92" s="220"/>
      <c r="C92" s="221">
        <v>1511.99</v>
      </c>
    </row>
    <row r="93" spans="1:3" hidden="1" x14ac:dyDescent="0.3">
      <c r="A93" s="220" t="s">
        <v>2843</v>
      </c>
      <c r="B93" s="220"/>
      <c r="C93" s="221">
        <v>1536.45</v>
      </c>
    </row>
    <row r="94" spans="1:3" hidden="1" x14ac:dyDescent="0.3">
      <c r="A94" s="220" t="s">
        <v>2070</v>
      </c>
      <c r="B94" s="220"/>
      <c r="C94" s="221">
        <v>1550</v>
      </c>
    </row>
    <row r="95" spans="1:3" hidden="1" x14ac:dyDescent="0.3">
      <c r="A95" s="220" t="s">
        <v>2547</v>
      </c>
      <c r="B95" s="220"/>
      <c r="C95" s="221">
        <v>1572.26</v>
      </c>
    </row>
    <row r="96" spans="1:3" hidden="1" x14ac:dyDescent="0.3">
      <c r="A96" s="220" t="s">
        <v>905</v>
      </c>
      <c r="B96" s="220"/>
      <c r="C96" s="221">
        <v>1603.01</v>
      </c>
    </row>
    <row r="97" spans="1:3" hidden="1" x14ac:dyDescent="0.3">
      <c r="A97" s="220" t="s">
        <v>899</v>
      </c>
      <c r="B97" s="220"/>
      <c r="C97" s="221">
        <v>1603.01</v>
      </c>
    </row>
    <row r="98" spans="1:3" hidden="1" x14ac:dyDescent="0.3">
      <c r="A98" s="220" t="s">
        <v>2830</v>
      </c>
      <c r="B98" s="220"/>
      <c r="C98" s="221">
        <v>1635.89</v>
      </c>
    </row>
    <row r="99" spans="1:3" hidden="1" x14ac:dyDescent="0.3">
      <c r="A99" s="220" t="s">
        <v>2167</v>
      </c>
      <c r="B99" s="220"/>
      <c r="C99" s="221">
        <v>1657.2</v>
      </c>
    </row>
    <row r="100" spans="1:3" hidden="1" x14ac:dyDescent="0.3">
      <c r="A100" s="220" t="s">
        <v>1173</v>
      </c>
      <c r="B100" s="220"/>
      <c r="C100" s="221">
        <v>1660.48</v>
      </c>
    </row>
    <row r="101" spans="1:3" hidden="1" x14ac:dyDescent="0.3">
      <c r="A101" s="220" t="s">
        <v>6605</v>
      </c>
      <c r="B101" s="220"/>
      <c r="C101" s="221">
        <v>1666.72</v>
      </c>
    </row>
    <row r="102" spans="1:3" hidden="1" x14ac:dyDescent="0.3">
      <c r="A102" s="220" t="s">
        <v>1293</v>
      </c>
      <c r="B102" s="220"/>
      <c r="C102" s="221">
        <v>1720.5700000000002</v>
      </c>
    </row>
    <row r="103" spans="1:3" hidden="1" x14ac:dyDescent="0.3">
      <c r="A103" s="220" t="s">
        <v>6349</v>
      </c>
      <c r="B103" s="220"/>
      <c r="C103" s="221">
        <v>1728</v>
      </c>
    </row>
    <row r="104" spans="1:3" hidden="1" x14ac:dyDescent="0.3">
      <c r="A104" s="220" t="s">
        <v>1942</v>
      </c>
      <c r="B104" s="220"/>
      <c r="C104" s="221">
        <v>1734.3899999999999</v>
      </c>
    </row>
    <row r="105" spans="1:3" hidden="1" x14ac:dyDescent="0.3">
      <c r="A105" s="220" t="s">
        <v>2506</v>
      </c>
      <c r="B105" s="220"/>
      <c r="C105" s="221">
        <v>1793.87</v>
      </c>
    </row>
    <row r="106" spans="1:3" hidden="1" x14ac:dyDescent="0.3">
      <c r="A106" s="220" t="s">
        <v>1836</v>
      </c>
      <c r="B106" s="220"/>
      <c r="C106" s="221">
        <v>1795.7099999999998</v>
      </c>
    </row>
    <row r="107" spans="1:3" hidden="1" x14ac:dyDescent="0.3">
      <c r="A107" s="220" t="s">
        <v>6299</v>
      </c>
      <c r="B107" s="220"/>
      <c r="C107" s="221">
        <v>1798.37</v>
      </c>
    </row>
    <row r="108" spans="1:3" hidden="1" x14ac:dyDescent="0.3">
      <c r="A108" s="220" t="s">
        <v>2583</v>
      </c>
      <c r="B108" s="220"/>
      <c r="C108" s="221">
        <v>1807</v>
      </c>
    </row>
    <row r="109" spans="1:3" hidden="1" x14ac:dyDescent="0.3">
      <c r="A109" s="220" t="s">
        <v>2711</v>
      </c>
      <c r="B109" s="220"/>
      <c r="C109" s="221">
        <v>1808</v>
      </c>
    </row>
    <row r="110" spans="1:3" hidden="1" x14ac:dyDescent="0.3">
      <c r="A110" s="220" t="s">
        <v>1999</v>
      </c>
      <c r="B110" s="220"/>
      <c r="C110" s="221">
        <v>1814.22</v>
      </c>
    </row>
    <row r="111" spans="1:3" hidden="1" x14ac:dyDescent="0.3">
      <c r="A111" s="220" t="s">
        <v>2644</v>
      </c>
      <c r="B111" s="220"/>
      <c r="C111" s="221">
        <v>1822</v>
      </c>
    </row>
    <row r="112" spans="1:3" hidden="1" x14ac:dyDescent="0.3">
      <c r="A112" s="220" t="s">
        <v>1980</v>
      </c>
      <c r="B112" s="220"/>
      <c r="C112" s="221">
        <v>1831.0900000000001</v>
      </c>
    </row>
    <row r="113" spans="1:3" hidden="1" x14ac:dyDescent="0.3">
      <c r="A113" s="220" t="s">
        <v>1769</v>
      </c>
      <c r="B113" s="220"/>
      <c r="C113" s="221">
        <v>1847</v>
      </c>
    </row>
    <row r="114" spans="1:3" hidden="1" x14ac:dyDescent="0.3">
      <c r="A114" s="220" t="s">
        <v>2223</v>
      </c>
      <c r="B114" s="220"/>
      <c r="C114" s="221">
        <v>1850</v>
      </c>
    </row>
    <row r="115" spans="1:3" hidden="1" x14ac:dyDescent="0.3">
      <c r="A115" s="220" t="s">
        <v>1067</v>
      </c>
      <c r="B115" s="220"/>
      <c r="C115" s="221">
        <v>1877.93</v>
      </c>
    </row>
    <row r="116" spans="1:3" hidden="1" x14ac:dyDescent="0.3">
      <c r="A116" s="220" t="s">
        <v>2600</v>
      </c>
      <c r="B116" s="220"/>
      <c r="C116" s="221">
        <v>1878.68</v>
      </c>
    </row>
    <row r="117" spans="1:3" hidden="1" x14ac:dyDescent="0.3">
      <c r="A117" s="220" t="s">
        <v>2305</v>
      </c>
      <c r="B117" s="220"/>
      <c r="C117" s="221">
        <v>1910.4</v>
      </c>
    </row>
    <row r="118" spans="1:3" hidden="1" x14ac:dyDescent="0.3">
      <c r="A118" s="220" t="s">
        <v>6362</v>
      </c>
      <c r="B118" s="220"/>
      <c r="C118" s="221">
        <v>1920</v>
      </c>
    </row>
    <row r="119" spans="1:3" hidden="1" x14ac:dyDescent="0.3">
      <c r="A119" s="220" t="s">
        <v>1012</v>
      </c>
      <c r="B119" s="220"/>
      <c r="C119" s="221">
        <v>1922.09</v>
      </c>
    </row>
    <row r="120" spans="1:3" hidden="1" x14ac:dyDescent="0.3">
      <c r="A120" s="220" t="s">
        <v>2602</v>
      </c>
      <c r="B120" s="220"/>
      <c r="C120" s="221">
        <v>1958.5</v>
      </c>
    </row>
    <row r="121" spans="1:3" hidden="1" x14ac:dyDescent="0.3">
      <c r="A121" s="220" t="s">
        <v>1844</v>
      </c>
      <c r="B121" s="220"/>
      <c r="C121" s="221">
        <v>1965.3799999999999</v>
      </c>
    </row>
    <row r="122" spans="1:3" hidden="1" x14ac:dyDescent="0.3">
      <c r="A122" s="220" t="s">
        <v>683</v>
      </c>
      <c r="B122" s="220"/>
      <c r="C122" s="221">
        <v>1996.15</v>
      </c>
    </row>
    <row r="123" spans="1:3" hidden="1" x14ac:dyDescent="0.3">
      <c r="A123" s="220" t="s">
        <v>980</v>
      </c>
      <c r="B123" s="220"/>
      <c r="C123" s="221">
        <v>2000</v>
      </c>
    </row>
    <row r="124" spans="1:3" hidden="1" x14ac:dyDescent="0.3">
      <c r="A124" s="220" t="s">
        <v>2717</v>
      </c>
      <c r="B124" s="220"/>
      <c r="C124" s="221">
        <v>2000</v>
      </c>
    </row>
    <row r="125" spans="1:3" hidden="1" x14ac:dyDescent="0.3">
      <c r="A125" s="220" t="s">
        <v>1629</v>
      </c>
      <c r="B125" s="220"/>
      <c r="C125" s="221">
        <v>2000</v>
      </c>
    </row>
    <row r="126" spans="1:3" hidden="1" x14ac:dyDescent="0.3">
      <c r="A126" s="220" t="s">
        <v>1932</v>
      </c>
      <c r="B126" s="220"/>
      <c r="C126" s="221">
        <v>2000</v>
      </c>
    </row>
    <row r="127" spans="1:3" hidden="1" x14ac:dyDescent="0.3">
      <c r="A127" s="220" t="s">
        <v>2449</v>
      </c>
      <c r="B127" s="220"/>
      <c r="C127" s="221">
        <v>2000</v>
      </c>
    </row>
    <row r="128" spans="1:3" hidden="1" x14ac:dyDescent="0.3">
      <c r="A128" s="220" t="s">
        <v>2654</v>
      </c>
      <c r="B128" s="220"/>
      <c r="C128" s="221">
        <v>2000</v>
      </c>
    </row>
    <row r="129" spans="1:3" hidden="1" x14ac:dyDescent="0.3">
      <c r="A129" s="220" t="s">
        <v>5308</v>
      </c>
      <c r="B129" s="220"/>
      <c r="C129" s="221">
        <v>2000</v>
      </c>
    </row>
    <row r="130" spans="1:3" hidden="1" x14ac:dyDescent="0.3">
      <c r="A130" s="220" t="s">
        <v>2720</v>
      </c>
      <c r="B130" s="220"/>
      <c r="C130" s="221">
        <v>2000</v>
      </c>
    </row>
    <row r="131" spans="1:3" hidden="1" x14ac:dyDescent="0.3">
      <c r="A131" s="220" t="s">
        <v>3834</v>
      </c>
      <c r="B131" s="220"/>
      <c r="C131" s="221">
        <v>2009.79</v>
      </c>
    </row>
    <row r="132" spans="1:3" hidden="1" x14ac:dyDescent="0.3">
      <c r="A132" s="220" t="s">
        <v>798</v>
      </c>
      <c r="B132" s="220"/>
      <c r="C132" s="221">
        <v>2018.82</v>
      </c>
    </row>
    <row r="133" spans="1:3" hidden="1" x14ac:dyDescent="0.3">
      <c r="A133" s="220" t="s">
        <v>1899</v>
      </c>
      <c r="B133" s="220"/>
      <c r="C133" s="221">
        <v>2034.1</v>
      </c>
    </row>
    <row r="134" spans="1:3" hidden="1" x14ac:dyDescent="0.3">
      <c r="A134" s="220" t="s">
        <v>6499</v>
      </c>
      <c r="B134" s="220"/>
      <c r="C134" s="221">
        <v>2036.65</v>
      </c>
    </row>
    <row r="135" spans="1:3" hidden="1" x14ac:dyDescent="0.3">
      <c r="A135" s="220" t="s">
        <v>4715</v>
      </c>
      <c r="B135" s="220"/>
      <c r="C135" s="221">
        <v>2038.57</v>
      </c>
    </row>
    <row r="136" spans="1:3" hidden="1" x14ac:dyDescent="0.3">
      <c r="A136" s="220" t="s">
        <v>2814</v>
      </c>
      <c r="B136" s="220"/>
      <c r="C136" s="221">
        <v>2056.5700000000002</v>
      </c>
    </row>
    <row r="137" spans="1:3" hidden="1" x14ac:dyDescent="0.3">
      <c r="A137" s="220" t="s">
        <v>959</v>
      </c>
      <c r="B137" s="220"/>
      <c r="C137" s="221">
        <v>2109</v>
      </c>
    </row>
    <row r="138" spans="1:3" hidden="1" x14ac:dyDescent="0.3">
      <c r="A138" s="220" t="s">
        <v>804</v>
      </c>
      <c r="B138" s="220"/>
      <c r="C138" s="221">
        <v>2133.2399999999998</v>
      </c>
    </row>
    <row r="139" spans="1:3" hidden="1" x14ac:dyDescent="0.3">
      <c r="A139" s="220" t="s">
        <v>926</v>
      </c>
      <c r="B139" s="220"/>
      <c r="C139" s="221">
        <v>2137.35</v>
      </c>
    </row>
    <row r="140" spans="1:3" hidden="1" x14ac:dyDescent="0.3">
      <c r="A140" s="220" t="s">
        <v>949</v>
      </c>
      <c r="B140" s="220"/>
      <c r="C140" s="221">
        <v>2137.35</v>
      </c>
    </row>
    <row r="141" spans="1:3" hidden="1" x14ac:dyDescent="0.3">
      <c r="A141" s="220" t="s">
        <v>1479</v>
      </c>
      <c r="B141" s="220"/>
      <c r="C141" s="221">
        <v>2181.7199999999998</v>
      </c>
    </row>
    <row r="142" spans="1:3" hidden="1" x14ac:dyDescent="0.3">
      <c r="A142" s="220" t="s">
        <v>622</v>
      </c>
      <c r="B142" s="220"/>
      <c r="C142" s="221">
        <v>2200</v>
      </c>
    </row>
    <row r="143" spans="1:3" hidden="1" x14ac:dyDescent="0.3">
      <c r="A143" s="220" t="s">
        <v>2409</v>
      </c>
      <c r="B143" s="220"/>
      <c r="C143" s="221">
        <v>2258.58</v>
      </c>
    </row>
    <row r="144" spans="1:3" hidden="1" x14ac:dyDescent="0.3">
      <c r="A144" s="220" t="s">
        <v>2279</v>
      </c>
      <c r="B144" s="220"/>
      <c r="C144" s="221">
        <v>2400</v>
      </c>
    </row>
    <row r="145" spans="1:3" hidden="1" x14ac:dyDescent="0.3">
      <c r="A145" s="220" t="s">
        <v>2552</v>
      </c>
      <c r="B145" s="220"/>
      <c r="C145" s="221">
        <v>2450</v>
      </c>
    </row>
    <row r="146" spans="1:3" hidden="1" x14ac:dyDescent="0.3">
      <c r="A146" s="220" t="s">
        <v>634</v>
      </c>
      <c r="B146" s="220"/>
      <c r="C146" s="221">
        <v>2490.2399999999998</v>
      </c>
    </row>
    <row r="147" spans="1:3" hidden="1" x14ac:dyDescent="0.3">
      <c r="A147" s="220" t="s">
        <v>2885</v>
      </c>
      <c r="B147" s="220"/>
      <c r="C147" s="221">
        <v>2491.38</v>
      </c>
    </row>
    <row r="148" spans="1:3" hidden="1" x14ac:dyDescent="0.3">
      <c r="A148" s="220" t="s">
        <v>1152</v>
      </c>
      <c r="B148" s="220"/>
      <c r="C148" s="221">
        <v>2500</v>
      </c>
    </row>
    <row r="149" spans="1:3" hidden="1" x14ac:dyDescent="0.3">
      <c r="A149" s="220" t="s">
        <v>2451</v>
      </c>
      <c r="B149" s="220"/>
      <c r="C149" s="221">
        <v>2500</v>
      </c>
    </row>
    <row r="150" spans="1:3" hidden="1" x14ac:dyDescent="0.3">
      <c r="A150" s="220" t="s">
        <v>2640</v>
      </c>
      <c r="B150" s="220"/>
      <c r="C150" s="221">
        <v>2500</v>
      </c>
    </row>
    <row r="151" spans="1:3" hidden="1" x14ac:dyDescent="0.3">
      <c r="A151" s="220" t="s">
        <v>1620</v>
      </c>
      <c r="B151" s="220"/>
      <c r="C151" s="221">
        <v>2517.0299999999997</v>
      </c>
    </row>
    <row r="152" spans="1:3" hidden="1" x14ac:dyDescent="0.3">
      <c r="A152" s="220" t="s">
        <v>6624</v>
      </c>
      <c r="B152" s="220"/>
      <c r="C152" s="221">
        <v>2607.7600000000002</v>
      </c>
    </row>
    <row r="153" spans="1:3" hidden="1" x14ac:dyDescent="0.3">
      <c r="A153" s="220" t="s">
        <v>1864</v>
      </c>
      <c r="B153" s="220"/>
      <c r="C153" s="221">
        <v>2626.97</v>
      </c>
    </row>
    <row r="154" spans="1:3" hidden="1" x14ac:dyDescent="0.3">
      <c r="A154" s="220" t="s">
        <v>613</v>
      </c>
      <c r="B154" s="220"/>
      <c r="C154" s="221">
        <v>2632.57</v>
      </c>
    </row>
    <row r="155" spans="1:3" hidden="1" x14ac:dyDescent="0.3">
      <c r="A155" s="220" t="s">
        <v>2440</v>
      </c>
      <c r="B155" s="220"/>
      <c r="C155" s="221">
        <v>2648.45</v>
      </c>
    </row>
    <row r="156" spans="1:3" hidden="1" x14ac:dyDescent="0.3">
      <c r="A156" s="220" t="s">
        <v>812</v>
      </c>
      <c r="B156" s="220"/>
      <c r="C156" s="221">
        <v>2678.78</v>
      </c>
    </row>
    <row r="157" spans="1:3" hidden="1" x14ac:dyDescent="0.3">
      <c r="A157" s="220" t="s">
        <v>2873</v>
      </c>
      <c r="B157" s="220"/>
      <c r="C157" s="221">
        <v>2700</v>
      </c>
    </row>
    <row r="158" spans="1:3" hidden="1" x14ac:dyDescent="0.3">
      <c r="A158" s="220" t="s">
        <v>2056</v>
      </c>
      <c r="B158" s="220"/>
      <c r="C158" s="221">
        <v>2730</v>
      </c>
    </row>
    <row r="159" spans="1:3" hidden="1" x14ac:dyDescent="0.3">
      <c r="A159" s="220" t="s">
        <v>1962</v>
      </c>
      <c r="B159" s="220"/>
      <c r="C159" s="221">
        <v>2775</v>
      </c>
    </row>
    <row r="160" spans="1:3" hidden="1" x14ac:dyDescent="0.3">
      <c r="A160" s="220" t="s">
        <v>3296</v>
      </c>
      <c r="B160" s="220"/>
      <c r="C160" s="221">
        <v>2784.3</v>
      </c>
    </row>
    <row r="161" spans="1:3" hidden="1" x14ac:dyDescent="0.3">
      <c r="A161" s="220" t="s">
        <v>811</v>
      </c>
      <c r="B161" s="220"/>
      <c r="C161" s="221">
        <v>2856</v>
      </c>
    </row>
    <row r="162" spans="1:3" hidden="1" x14ac:dyDescent="0.3">
      <c r="A162" s="220" t="s">
        <v>753</v>
      </c>
      <c r="B162" s="220"/>
      <c r="C162" s="221">
        <v>2859.75</v>
      </c>
    </row>
    <row r="163" spans="1:3" hidden="1" x14ac:dyDescent="0.3">
      <c r="A163" s="220" t="s">
        <v>2854</v>
      </c>
      <c r="B163" s="220"/>
      <c r="C163" s="221">
        <v>2889.1000000000004</v>
      </c>
    </row>
    <row r="164" spans="1:3" hidden="1" x14ac:dyDescent="0.3">
      <c r="A164" s="220" t="s">
        <v>966</v>
      </c>
      <c r="B164" s="220"/>
      <c r="C164" s="221">
        <v>2928</v>
      </c>
    </row>
    <row r="165" spans="1:3" hidden="1" x14ac:dyDescent="0.3">
      <c r="A165" s="220" t="s">
        <v>1161</v>
      </c>
      <c r="B165" s="220"/>
      <c r="C165" s="221">
        <v>2933</v>
      </c>
    </row>
    <row r="166" spans="1:3" hidden="1" x14ac:dyDescent="0.3">
      <c r="A166" s="220" t="s">
        <v>1575</v>
      </c>
      <c r="B166" s="220"/>
      <c r="C166" s="221">
        <v>2970.26</v>
      </c>
    </row>
    <row r="167" spans="1:3" hidden="1" x14ac:dyDescent="0.3">
      <c r="A167" s="220" t="s">
        <v>662</v>
      </c>
      <c r="B167" s="220"/>
      <c r="C167" s="221">
        <v>2994.22</v>
      </c>
    </row>
    <row r="168" spans="1:3" hidden="1" x14ac:dyDescent="0.3">
      <c r="A168" s="220" t="s">
        <v>1519</v>
      </c>
      <c r="B168" s="220"/>
      <c r="C168" s="221">
        <v>3000</v>
      </c>
    </row>
    <row r="169" spans="1:3" hidden="1" x14ac:dyDescent="0.3">
      <c r="A169" s="220" t="s">
        <v>1242</v>
      </c>
      <c r="B169" s="220"/>
      <c r="C169" s="221">
        <v>3000</v>
      </c>
    </row>
    <row r="170" spans="1:3" hidden="1" x14ac:dyDescent="0.3">
      <c r="A170" s="220" t="s">
        <v>1146</v>
      </c>
      <c r="B170" s="220"/>
      <c r="C170" s="221">
        <v>3000</v>
      </c>
    </row>
    <row r="171" spans="1:3" hidden="1" x14ac:dyDescent="0.3">
      <c r="A171" s="220" t="s">
        <v>1955</v>
      </c>
      <c r="B171" s="220"/>
      <c r="C171" s="221">
        <v>3000</v>
      </c>
    </row>
    <row r="172" spans="1:3" hidden="1" x14ac:dyDescent="0.3">
      <c r="A172" s="220" t="s">
        <v>2634</v>
      </c>
      <c r="B172" s="220"/>
      <c r="C172" s="221">
        <v>3000</v>
      </c>
    </row>
    <row r="173" spans="1:3" hidden="1" x14ac:dyDescent="0.3">
      <c r="A173" s="220" t="s">
        <v>1869</v>
      </c>
      <c r="B173" s="220"/>
      <c r="C173" s="221">
        <v>3000</v>
      </c>
    </row>
    <row r="174" spans="1:3" hidden="1" x14ac:dyDescent="0.3">
      <c r="A174" s="220" t="s">
        <v>2138</v>
      </c>
      <c r="B174" s="220"/>
      <c r="C174" s="221">
        <v>3000</v>
      </c>
    </row>
    <row r="175" spans="1:3" hidden="1" x14ac:dyDescent="0.3">
      <c r="A175" s="220" t="s">
        <v>2597</v>
      </c>
      <c r="B175" s="220"/>
      <c r="C175" s="221">
        <v>3000</v>
      </c>
    </row>
    <row r="176" spans="1:3" hidden="1" x14ac:dyDescent="0.3">
      <c r="A176" s="220" t="s">
        <v>2808</v>
      </c>
      <c r="B176" s="220"/>
      <c r="C176" s="221">
        <v>3000</v>
      </c>
    </row>
    <row r="177" spans="1:3" hidden="1" x14ac:dyDescent="0.3">
      <c r="A177" s="220" t="s">
        <v>2471</v>
      </c>
      <c r="B177" s="220"/>
      <c r="C177" s="221">
        <v>3000</v>
      </c>
    </row>
    <row r="178" spans="1:3" hidden="1" x14ac:dyDescent="0.3">
      <c r="A178" s="220" t="s">
        <v>5462</v>
      </c>
      <c r="B178" s="220"/>
      <c r="C178" s="221">
        <v>3000</v>
      </c>
    </row>
    <row r="179" spans="1:3" hidden="1" x14ac:dyDescent="0.3">
      <c r="A179" s="220" t="s">
        <v>2909</v>
      </c>
      <c r="B179" s="220"/>
      <c r="C179" s="221">
        <v>3000</v>
      </c>
    </row>
    <row r="180" spans="1:3" hidden="1" x14ac:dyDescent="0.3">
      <c r="A180" s="220" t="s">
        <v>6503</v>
      </c>
      <c r="B180" s="220"/>
      <c r="C180" s="221">
        <v>3000</v>
      </c>
    </row>
    <row r="181" spans="1:3" hidden="1" x14ac:dyDescent="0.3">
      <c r="A181" s="220" t="s">
        <v>6558</v>
      </c>
      <c r="B181" s="220"/>
      <c r="C181" s="221">
        <v>3000</v>
      </c>
    </row>
    <row r="182" spans="1:3" hidden="1" x14ac:dyDescent="0.3">
      <c r="A182" s="220" t="s">
        <v>2996</v>
      </c>
      <c r="B182" s="220"/>
      <c r="C182" s="221">
        <v>3009.86</v>
      </c>
    </row>
    <row r="183" spans="1:3" hidden="1" x14ac:dyDescent="0.3">
      <c r="A183" s="220" t="s">
        <v>1530</v>
      </c>
      <c r="B183" s="220"/>
      <c r="C183" s="221">
        <v>3015.75</v>
      </c>
    </row>
    <row r="184" spans="1:3" hidden="1" x14ac:dyDescent="0.3">
      <c r="A184" s="220" t="s">
        <v>1785</v>
      </c>
      <c r="B184" s="220"/>
      <c r="C184" s="221">
        <v>3069.5099999999998</v>
      </c>
    </row>
    <row r="185" spans="1:3" hidden="1" x14ac:dyDescent="0.3">
      <c r="A185" s="220" t="s">
        <v>2847</v>
      </c>
      <c r="B185" s="220"/>
      <c r="C185" s="221">
        <v>3071.09</v>
      </c>
    </row>
    <row r="186" spans="1:3" hidden="1" x14ac:dyDescent="0.3">
      <c r="A186" s="220" t="s">
        <v>735</v>
      </c>
      <c r="B186" s="220"/>
      <c r="C186" s="221">
        <v>3072.86</v>
      </c>
    </row>
    <row r="187" spans="1:3" hidden="1" x14ac:dyDescent="0.3">
      <c r="A187" s="220" t="s">
        <v>856</v>
      </c>
      <c r="B187" s="220"/>
      <c r="C187" s="221">
        <v>3096.01</v>
      </c>
    </row>
    <row r="188" spans="1:3" hidden="1" x14ac:dyDescent="0.3">
      <c r="A188" s="220" t="s">
        <v>2120</v>
      </c>
      <c r="B188" s="220"/>
      <c r="C188" s="221">
        <v>3136.1800000000003</v>
      </c>
    </row>
    <row r="189" spans="1:3" hidden="1" x14ac:dyDescent="0.3">
      <c r="A189" s="220" t="s">
        <v>2914</v>
      </c>
      <c r="B189" s="220"/>
      <c r="C189" s="221">
        <v>3150</v>
      </c>
    </row>
    <row r="190" spans="1:3" hidden="1" x14ac:dyDescent="0.3">
      <c r="A190" s="220" t="s">
        <v>879</v>
      </c>
      <c r="B190" s="220"/>
      <c r="C190" s="221">
        <v>3167.8</v>
      </c>
    </row>
    <row r="191" spans="1:3" hidden="1" x14ac:dyDescent="0.3">
      <c r="A191" s="220" t="s">
        <v>2785</v>
      </c>
      <c r="B191" s="220"/>
      <c r="C191" s="221">
        <v>3174.6800000000003</v>
      </c>
    </row>
    <row r="192" spans="1:3" hidden="1" x14ac:dyDescent="0.3">
      <c r="A192" s="220" t="s">
        <v>2394</v>
      </c>
      <c r="B192" s="220"/>
      <c r="C192" s="221">
        <v>3192</v>
      </c>
    </row>
    <row r="193" spans="1:3" hidden="1" x14ac:dyDescent="0.3">
      <c r="A193" s="220" t="s">
        <v>2707</v>
      </c>
      <c r="B193" s="220"/>
      <c r="C193" s="221">
        <v>3200</v>
      </c>
    </row>
    <row r="194" spans="1:3" hidden="1" x14ac:dyDescent="0.3">
      <c r="A194" s="220" t="s">
        <v>2510</v>
      </c>
      <c r="B194" s="220"/>
      <c r="C194" s="221">
        <v>3229</v>
      </c>
    </row>
    <row r="195" spans="1:3" hidden="1" x14ac:dyDescent="0.3">
      <c r="A195" s="220" t="s">
        <v>2820</v>
      </c>
      <c r="B195" s="220"/>
      <c r="C195" s="221">
        <v>3229.42</v>
      </c>
    </row>
    <row r="196" spans="1:3" hidden="1" x14ac:dyDescent="0.3">
      <c r="A196" s="220" t="s">
        <v>778</v>
      </c>
      <c r="B196" s="220"/>
      <c r="C196" s="221">
        <v>3237.92</v>
      </c>
    </row>
    <row r="197" spans="1:3" hidden="1" x14ac:dyDescent="0.3">
      <c r="A197" s="220" t="s">
        <v>1759</v>
      </c>
      <c r="B197" s="220"/>
      <c r="C197" s="221">
        <v>3260</v>
      </c>
    </row>
    <row r="198" spans="1:3" hidden="1" x14ac:dyDescent="0.3">
      <c r="A198" s="220" t="s">
        <v>791</v>
      </c>
      <c r="B198" s="220"/>
      <c r="C198" s="221">
        <v>3268.83</v>
      </c>
    </row>
    <row r="199" spans="1:3" hidden="1" x14ac:dyDescent="0.3">
      <c r="A199" s="220" t="s">
        <v>2906</v>
      </c>
      <c r="B199" s="220"/>
      <c r="C199" s="221">
        <v>3300</v>
      </c>
    </row>
    <row r="200" spans="1:3" hidden="1" x14ac:dyDescent="0.3">
      <c r="A200" s="220" t="s">
        <v>2289</v>
      </c>
      <c r="B200" s="220"/>
      <c r="C200" s="221">
        <v>3314.91</v>
      </c>
    </row>
    <row r="201" spans="1:3" hidden="1" x14ac:dyDescent="0.3">
      <c r="A201" s="220" t="s">
        <v>929</v>
      </c>
      <c r="B201" s="220"/>
      <c r="C201" s="221">
        <v>3351.2499999999995</v>
      </c>
    </row>
    <row r="202" spans="1:3" hidden="1" x14ac:dyDescent="0.3">
      <c r="A202" s="220" t="s">
        <v>724</v>
      </c>
      <c r="B202" s="220"/>
      <c r="C202" s="221">
        <v>3405.1400000000003</v>
      </c>
    </row>
    <row r="203" spans="1:3" hidden="1" x14ac:dyDescent="0.3">
      <c r="A203" s="220" t="s">
        <v>1425</v>
      </c>
      <c r="B203" s="220"/>
      <c r="C203" s="221">
        <v>3425</v>
      </c>
    </row>
    <row r="204" spans="1:3" hidden="1" x14ac:dyDescent="0.3">
      <c r="A204" s="220" t="s">
        <v>1115</v>
      </c>
      <c r="B204" s="220"/>
      <c r="C204" s="221">
        <v>3451.3100000000004</v>
      </c>
    </row>
    <row r="205" spans="1:3" hidden="1" x14ac:dyDescent="0.3">
      <c r="A205" s="220" t="s">
        <v>2454</v>
      </c>
      <c r="B205" s="220"/>
      <c r="C205" s="221">
        <v>3459.6</v>
      </c>
    </row>
    <row r="206" spans="1:3" hidden="1" x14ac:dyDescent="0.3">
      <c r="A206" s="220" t="s">
        <v>1522</v>
      </c>
      <c r="B206" s="220"/>
      <c r="C206" s="221">
        <v>3485.21</v>
      </c>
    </row>
    <row r="207" spans="1:3" hidden="1" x14ac:dyDescent="0.3">
      <c r="A207" s="220" t="s">
        <v>6628</v>
      </c>
      <c r="B207" s="220"/>
      <c r="C207" s="221">
        <v>3500</v>
      </c>
    </row>
    <row r="208" spans="1:3" hidden="1" x14ac:dyDescent="0.3">
      <c r="A208" s="220" t="s">
        <v>722</v>
      </c>
      <c r="B208" s="220"/>
      <c r="C208" s="221">
        <v>3527.98</v>
      </c>
    </row>
    <row r="209" spans="1:3" hidden="1" x14ac:dyDescent="0.3">
      <c r="A209" s="220" t="s">
        <v>4400</v>
      </c>
      <c r="B209" s="220"/>
      <c r="C209" s="221">
        <v>3544.44</v>
      </c>
    </row>
    <row r="210" spans="1:3" hidden="1" x14ac:dyDescent="0.3">
      <c r="A210" s="220" t="s">
        <v>6536</v>
      </c>
      <c r="B210" s="220"/>
      <c r="C210" s="221">
        <v>3550</v>
      </c>
    </row>
    <row r="211" spans="1:3" hidden="1" x14ac:dyDescent="0.3">
      <c r="A211" s="220" t="s">
        <v>5560</v>
      </c>
      <c r="B211" s="220"/>
      <c r="C211" s="221">
        <v>3595.81</v>
      </c>
    </row>
    <row r="212" spans="1:3" hidden="1" x14ac:dyDescent="0.3">
      <c r="A212" s="220" t="s">
        <v>1855</v>
      </c>
      <c r="B212" s="220"/>
      <c r="C212" s="221">
        <v>3608.56</v>
      </c>
    </row>
    <row r="213" spans="1:3" hidden="1" x14ac:dyDescent="0.3">
      <c r="A213" s="220" t="s">
        <v>2898</v>
      </c>
      <c r="B213" s="220"/>
      <c r="C213" s="221">
        <v>3612</v>
      </c>
    </row>
    <row r="214" spans="1:3" hidden="1" x14ac:dyDescent="0.3">
      <c r="A214" s="220" t="s">
        <v>2146</v>
      </c>
      <c r="B214" s="220"/>
      <c r="C214" s="221">
        <v>3687.9700000000003</v>
      </c>
    </row>
    <row r="215" spans="1:3" hidden="1" x14ac:dyDescent="0.3">
      <c r="A215" s="220" t="s">
        <v>2446</v>
      </c>
      <c r="B215" s="220"/>
      <c r="C215" s="221">
        <v>3690</v>
      </c>
    </row>
    <row r="216" spans="1:3" hidden="1" x14ac:dyDescent="0.3">
      <c r="A216" s="220" t="s">
        <v>2118</v>
      </c>
      <c r="B216" s="220"/>
      <c r="C216" s="221">
        <v>3713.6500000000005</v>
      </c>
    </row>
    <row r="217" spans="1:3" hidden="1" x14ac:dyDescent="0.3">
      <c r="A217" s="220" t="s">
        <v>2867</v>
      </c>
      <c r="B217" s="220"/>
      <c r="C217" s="221">
        <v>3750</v>
      </c>
    </row>
    <row r="218" spans="1:3" hidden="1" x14ac:dyDescent="0.3">
      <c r="A218" s="220" t="s">
        <v>964</v>
      </c>
      <c r="B218" s="220"/>
      <c r="C218" s="221">
        <v>3754</v>
      </c>
    </row>
    <row r="219" spans="1:3" hidden="1" x14ac:dyDescent="0.3">
      <c r="A219" s="220" t="s">
        <v>2436</v>
      </c>
      <c r="B219" s="220"/>
      <c r="C219" s="221">
        <v>3755.7</v>
      </c>
    </row>
    <row r="220" spans="1:3" hidden="1" x14ac:dyDescent="0.3">
      <c r="A220" s="220" t="s">
        <v>2151</v>
      </c>
      <c r="B220" s="220"/>
      <c r="C220" s="221">
        <v>3770.4800000000005</v>
      </c>
    </row>
    <row r="221" spans="1:3" hidden="1" x14ac:dyDescent="0.3">
      <c r="A221" s="220" t="s">
        <v>1731</v>
      </c>
      <c r="B221" s="220"/>
      <c r="C221" s="221">
        <v>3780</v>
      </c>
    </row>
    <row r="222" spans="1:3" hidden="1" x14ac:dyDescent="0.3">
      <c r="A222" s="220" t="s">
        <v>2500</v>
      </c>
      <c r="B222" s="220"/>
      <c r="C222" s="221">
        <v>3800</v>
      </c>
    </row>
    <row r="223" spans="1:3" hidden="1" x14ac:dyDescent="0.3">
      <c r="A223" s="220" t="s">
        <v>2587</v>
      </c>
      <c r="B223" s="220"/>
      <c r="C223" s="221">
        <v>3938.66</v>
      </c>
    </row>
    <row r="224" spans="1:3" hidden="1" x14ac:dyDescent="0.3">
      <c r="A224" s="220" t="s">
        <v>6477</v>
      </c>
      <c r="B224" s="220"/>
      <c r="C224" s="221">
        <v>3939.07</v>
      </c>
    </row>
    <row r="225" spans="1:3" hidden="1" x14ac:dyDescent="0.3">
      <c r="A225" s="220" t="s">
        <v>790</v>
      </c>
      <c r="B225" s="220"/>
      <c r="C225" s="221">
        <v>3968.63</v>
      </c>
    </row>
    <row r="226" spans="1:3" hidden="1" x14ac:dyDescent="0.3">
      <c r="A226" s="220" t="s">
        <v>1915</v>
      </c>
      <c r="B226" s="220"/>
      <c r="C226" s="221">
        <v>3977.11</v>
      </c>
    </row>
    <row r="227" spans="1:3" hidden="1" x14ac:dyDescent="0.3">
      <c r="A227" s="220" t="s">
        <v>1259</v>
      </c>
      <c r="B227" s="220"/>
      <c r="C227" s="221">
        <v>4000</v>
      </c>
    </row>
    <row r="228" spans="1:3" hidden="1" x14ac:dyDescent="0.3">
      <c r="A228" s="220" t="s">
        <v>1120</v>
      </c>
      <c r="B228" s="220"/>
      <c r="C228" s="221">
        <v>4000</v>
      </c>
    </row>
    <row r="229" spans="1:3" hidden="1" x14ac:dyDescent="0.3">
      <c r="A229" s="220" t="s">
        <v>850</v>
      </c>
      <c r="B229" s="220"/>
      <c r="C229" s="221">
        <v>4000</v>
      </c>
    </row>
    <row r="230" spans="1:3" hidden="1" x14ac:dyDescent="0.3">
      <c r="A230" s="220" t="s">
        <v>2779</v>
      </c>
      <c r="B230" s="220"/>
      <c r="C230" s="221">
        <v>4000</v>
      </c>
    </row>
    <row r="231" spans="1:3" hidden="1" x14ac:dyDescent="0.3">
      <c r="A231" s="220" t="s">
        <v>2895</v>
      </c>
      <c r="B231" s="220"/>
      <c r="C231" s="221">
        <v>4000</v>
      </c>
    </row>
    <row r="232" spans="1:3" hidden="1" x14ac:dyDescent="0.3">
      <c r="A232" s="220" t="s">
        <v>741</v>
      </c>
      <c r="B232" s="220"/>
      <c r="C232" s="221">
        <v>4031.97</v>
      </c>
    </row>
    <row r="233" spans="1:3" hidden="1" x14ac:dyDescent="0.3">
      <c r="A233" s="220" t="s">
        <v>713</v>
      </c>
      <c r="B233" s="220"/>
      <c r="C233" s="221">
        <v>4031.97</v>
      </c>
    </row>
    <row r="234" spans="1:3" hidden="1" x14ac:dyDescent="0.3">
      <c r="A234" s="220" t="s">
        <v>1643</v>
      </c>
      <c r="B234" s="220"/>
      <c r="C234" s="221">
        <v>4080</v>
      </c>
    </row>
    <row r="235" spans="1:3" hidden="1" x14ac:dyDescent="0.3">
      <c r="A235" s="220" t="s">
        <v>6495</v>
      </c>
      <c r="B235" s="220"/>
      <c r="C235" s="221">
        <v>4080</v>
      </c>
    </row>
    <row r="236" spans="1:3" hidden="1" x14ac:dyDescent="0.3">
      <c r="A236" s="220" t="s">
        <v>2660</v>
      </c>
      <c r="B236" s="220"/>
      <c r="C236" s="221">
        <v>4101.37</v>
      </c>
    </row>
    <row r="237" spans="1:3" hidden="1" x14ac:dyDescent="0.3">
      <c r="A237" s="220" t="s">
        <v>848</v>
      </c>
      <c r="B237" s="220"/>
      <c r="C237" s="221">
        <v>4235.22</v>
      </c>
    </row>
    <row r="238" spans="1:3" hidden="1" x14ac:dyDescent="0.3">
      <c r="A238" s="220" t="s">
        <v>930</v>
      </c>
      <c r="B238" s="220"/>
      <c r="C238" s="221">
        <v>4274.6899999999996</v>
      </c>
    </row>
    <row r="239" spans="1:3" hidden="1" x14ac:dyDescent="0.3">
      <c r="A239" s="220" t="s">
        <v>1850</v>
      </c>
      <c r="B239" s="220"/>
      <c r="C239" s="221">
        <v>4300</v>
      </c>
    </row>
    <row r="240" spans="1:3" hidden="1" x14ac:dyDescent="0.3">
      <c r="A240" s="220" t="s">
        <v>2434</v>
      </c>
      <c r="B240" s="220"/>
      <c r="C240" s="221">
        <v>4310.34</v>
      </c>
    </row>
    <row r="241" spans="1:3" hidden="1" x14ac:dyDescent="0.3">
      <c r="A241" s="220" t="s">
        <v>1821</v>
      </c>
      <c r="B241" s="220"/>
      <c r="C241" s="221">
        <v>4387.96</v>
      </c>
    </row>
    <row r="242" spans="1:3" hidden="1" x14ac:dyDescent="0.3">
      <c r="A242" s="220" t="s">
        <v>4879</v>
      </c>
      <c r="B242" s="220"/>
      <c r="C242" s="221">
        <v>4399.8900000000003</v>
      </c>
    </row>
    <row r="243" spans="1:3" hidden="1" x14ac:dyDescent="0.3">
      <c r="A243" s="220" t="s">
        <v>2612</v>
      </c>
      <c r="B243" s="220"/>
      <c r="C243" s="221">
        <v>4449.63</v>
      </c>
    </row>
    <row r="244" spans="1:3" hidden="1" x14ac:dyDescent="0.3">
      <c r="A244" s="220" t="s">
        <v>1565</v>
      </c>
      <c r="B244" s="220"/>
      <c r="C244" s="221">
        <v>4500</v>
      </c>
    </row>
    <row r="245" spans="1:3" hidden="1" x14ac:dyDescent="0.3">
      <c r="A245" s="220" t="s">
        <v>1154</v>
      </c>
      <c r="B245" s="220"/>
      <c r="C245" s="221">
        <v>4547.8999999999996</v>
      </c>
    </row>
    <row r="246" spans="1:3" hidden="1" x14ac:dyDescent="0.3">
      <c r="A246" s="220" t="s">
        <v>1589</v>
      </c>
      <c r="B246" s="220"/>
      <c r="C246" s="221">
        <v>4562.28</v>
      </c>
    </row>
    <row r="247" spans="1:3" hidden="1" x14ac:dyDescent="0.3">
      <c r="A247" s="220" t="s">
        <v>2348</v>
      </c>
      <c r="B247" s="220"/>
      <c r="C247" s="221">
        <v>4606.17</v>
      </c>
    </row>
    <row r="248" spans="1:3" hidden="1" x14ac:dyDescent="0.3">
      <c r="A248" s="220" t="s">
        <v>1552</v>
      </c>
      <c r="B248" s="220"/>
      <c r="C248" s="221">
        <v>4615.8</v>
      </c>
    </row>
    <row r="249" spans="1:3" hidden="1" x14ac:dyDescent="0.3">
      <c r="A249" s="220" t="s">
        <v>4129</v>
      </c>
      <c r="B249" s="220"/>
      <c r="C249" s="221">
        <v>4680</v>
      </c>
    </row>
    <row r="250" spans="1:3" hidden="1" x14ac:dyDescent="0.3">
      <c r="A250" s="220" t="s">
        <v>1209</v>
      </c>
      <c r="B250" s="220"/>
      <c r="C250" s="221">
        <v>4710.66</v>
      </c>
    </row>
    <row r="251" spans="1:3" hidden="1" x14ac:dyDescent="0.3">
      <c r="A251" s="220" t="s">
        <v>1799</v>
      </c>
      <c r="B251" s="220"/>
      <c r="C251" s="221">
        <v>4716.83</v>
      </c>
    </row>
    <row r="252" spans="1:3" hidden="1" x14ac:dyDescent="0.3">
      <c r="A252" s="220" t="s">
        <v>2385</v>
      </c>
      <c r="B252" s="220"/>
      <c r="C252" s="221">
        <v>4748.74</v>
      </c>
    </row>
    <row r="253" spans="1:3" hidden="1" x14ac:dyDescent="0.3">
      <c r="A253" s="220" t="s">
        <v>4465</v>
      </c>
      <c r="B253" s="220"/>
      <c r="C253" s="221">
        <v>4762.1000000000004</v>
      </c>
    </row>
    <row r="254" spans="1:3" hidden="1" x14ac:dyDescent="0.3">
      <c r="A254" s="220" t="s">
        <v>1238</v>
      </c>
      <c r="B254" s="220"/>
      <c r="C254" s="221">
        <v>4766.28</v>
      </c>
    </row>
    <row r="255" spans="1:3" hidden="1" x14ac:dyDescent="0.3">
      <c r="A255" s="220" t="s">
        <v>1872</v>
      </c>
      <c r="B255" s="220"/>
      <c r="C255" s="221">
        <v>4800</v>
      </c>
    </row>
    <row r="256" spans="1:3" hidden="1" x14ac:dyDescent="0.3">
      <c r="A256" s="220" t="s">
        <v>2590</v>
      </c>
      <c r="B256" s="220"/>
      <c r="C256" s="221">
        <v>4800</v>
      </c>
    </row>
    <row r="257" spans="1:3" hidden="1" x14ac:dyDescent="0.3">
      <c r="A257" s="220" t="s">
        <v>2561</v>
      </c>
      <c r="B257" s="220"/>
      <c r="C257" s="221">
        <v>4898.55</v>
      </c>
    </row>
    <row r="258" spans="1:3" hidden="1" x14ac:dyDescent="0.3">
      <c r="A258" s="220" t="s">
        <v>2567</v>
      </c>
      <c r="B258" s="220"/>
      <c r="C258" s="221">
        <v>4916.08</v>
      </c>
    </row>
    <row r="259" spans="1:3" hidden="1" x14ac:dyDescent="0.3">
      <c r="A259" s="220" t="s">
        <v>573</v>
      </c>
      <c r="B259" s="220"/>
      <c r="C259" s="221">
        <v>4945.7</v>
      </c>
    </row>
    <row r="260" spans="1:3" hidden="1" x14ac:dyDescent="0.3">
      <c r="A260" s="220" t="s">
        <v>671</v>
      </c>
      <c r="B260" s="220"/>
      <c r="C260" s="221">
        <v>4990.37</v>
      </c>
    </row>
    <row r="261" spans="1:3" hidden="1" x14ac:dyDescent="0.3">
      <c r="A261" s="220" t="s">
        <v>743</v>
      </c>
      <c r="B261" s="220"/>
      <c r="C261" s="221">
        <v>5000</v>
      </c>
    </row>
    <row r="262" spans="1:3" hidden="1" x14ac:dyDescent="0.3">
      <c r="A262" s="220" t="s">
        <v>783</v>
      </c>
      <c r="B262" s="220"/>
      <c r="C262" s="221">
        <v>5000</v>
      </c>
    </row>
    <row r="263" spans="1:3" hidden="1" x14ac:dyDescent="0.3">
      <c r="A263" s="220" t="s">
        <v>904</v>
      </c>
      <c r="B263" s="220"/>
      <c r="C263" s="221">
        <v>5000</v>
      </c>
    </row>
    <row r="264" spans="1:3" hidden="1" x14ac:dyDescent="0.3">
      <c r="A264" s="220" t="s">
        <v>1177</v>
      </c>
      <c r="B264" s="220"/>
      <c r="C264" s="221">
        <v>5000</v>
      </c>
    </row>
    <row r="265" spans="1:3" hidden="1" x14ac:dyDescent="0.3">
      <c r="A265" s="220" t="s">
        <v>1113</v>
      </c>
      <c r="B265" s="220"/>
      <c r="C265" s="221">
        <v>5000</v>
      </c>
    </row>
    <row r="266" spans="1:3" hidden="1" x14ac:dyDescent="0.3">
      <c r="A266" s="220" t="s">
        <v>1517</v>
      </c>
      <c r="B266" s="220"/>
      <c r="C266" s="221">
        <v>5000</v>
      </c>
    </row>
    <row r="267" spans="1:3" hidden="1" x14ac:dyDescent="0.3">
      <c r="A267" s="220" t="s">
        <v>1500</v>
      </c>
      <c r="B267" s="220"/>
      <c r="C267" s="221">
        <v>5000</v>
      </c>
    </row>
    <row r="268" spans="1:3" hidden="1" x14ac:dyDescent="0.3">
      <c r="A268" s="220" t="s">
        <v>2189</v>
      </c>
      <c r="B268" s="220"/>
      <c r="C268" s="221">
        <v>5000</v>
      </c>
    </row>
    <row r="269" spans="1:3" hidden="1" x14ac:dyDescent="0.3">
      <c r="A269" s="220" t="s">
        <v>2031</v>
      </c>
      <c r="B269" s="220"/>
      <c r="C269" s="221">
        <v>5000</v>
      </c>
    </row>
    <row r="270" spans="1:3" hidden="1" x14ac:dyDescent="0.3">
      <c r="A270" s="220" t="s">
        <v>2805</v>
      </c>
      <c r="B270" s="220"/>
      <c r="C270" s="221">
        <v>5000</v>
      </c>
    </row>
    <row r="271" spans="1:3" hidden="1" x14ac:dyDescent="0.3">
      <c r="A271" s="220" t="s">
        <v>1924</v>
      </c>
      <c r="B271" s="220"/>
      <c r="C271" s="221">
        <v>5000</v>
      </c>
    </row>
    <row r="272" spans="1:3" hidden="1" x14ac:dyDescent="0.3">
      <c r="A272" s="220" t="s">
        <v>2134</v>
      </c>
      <c r="B272" s="220"/>
      <c r="C272" s="221">
        <v>5000</v>
      </c>
    </row>
    <row r="273" spans="1:3" hidden="1" x14ac:dyDescent="0.3">
      <c r="A273" s="220" t="s">
        <v>2429</v>
      </c>
      <c r="B273" s="220"/>
      <c r="C273" s="221">
        <v>5000</v>
      </c>
    </row>
    <row r="274" spans="1:3" hidden="1" x14ac:dyDescent="0.3">
      <c r="A274" s="220" t="s">
        <v>2637</v>
      </c>
      <c r="B274" s="220"/>
      <c r="C274" s="221">
        <v>5000</v>
      </c>
    </row>
    <row r="275" spans="1:3" hidden="1" x14ac:dyDescent="0.3">
      <c r="A275" s="220" t="s">
        <v>2397</v>
      </c>
      <c r="B275" s="220"/>
      <c r="C275" s="221">
        <v>5000</v>
      </c>
    </row>
    <row r="276" spans="1:3" hidden="1" x14ac:dyDescent="0.3">
      <c r="A276" s="220" t="s">
        <v>5091</v>
      </c>
      <c r="B276" s="220"/>
      <c r="C276" s="221">
        <v>5000</v>
      </c>
    </row>
    <row r="277" spans="1:3" hidden="1" x14ac:dyDescent="0.3">
      <c r="A277" s="220" t="s">
        <v>2836</v>
      </c>
      <c r="B277" s="220"/>
      <c r="C277" s="221">
        <v>5000</v>
      </c>
    </row>
    <row r="278" spans="1:3" hidden="1" x14ac:dyDescent="0.3">
      <c r="A278" s="220" t="s">
        <v>2734</v>
      </c>
      <c r="B278" s="220"/>
      <c r="C278" s="221">
        <v>5000</v>
      </c>
    </row>
    <row r="279" spans="1:3" hidden="1" x14ac:dyDescent="0.3">
      <c r="A279" s="220" t="s">
        <v>6513</v>
      </c>
      <c r="B279" s="220"/>
      <c r="C279" s="221">
        <v>5000</v>
      </c>
    </row>
    <row r="280" spans="1:3" hidden="1" x14ac:dyDescent="0.3">
      <c r="A280" s="220" t="s">
        <v>2728</v>
      </c>
      <c r="B280" s="220"/>
      <c r="C280" s="221">
        <v>5000</v>
      </c>
    </row>
    <row r="281" spans="1:3" hidden="1" x14ac:dyDescent="0.3">
      <c r="A281" s="220" t="s">
        <v>2767</v>
      </c>
      <c r="B281" s="220"/>
      <c r="C281" s="221">
        <v>5000</v>
      </c>
    </row>
    <row r="282" spans="1:3" hidden="1" x14ac:dyDescent="0.3">
      <c r="A282" s="220" t="s">
        <v>6589</v>
      </c>
      <c r="B282" s="220"/>
      <c r="C282" s="221">
        <v>5000</v>
      </c>
    </row>
    <row r="283" spans="1:3" hidden="1" x14ac:dyDescent="0.3">
      <c r="A283" s="220" t="s">
        <v>2608</v>
      </c>
      <c r="B283" s="220"/>
      <c r="C283" s="221">
        <v>5134.54</v>
      </c>
    </row>
    <row r="284" spans="1:3" hidden="1" x14ac:dyDescent="0.3">
      <c r="A284" s="220" t="s">
        <v>762</v>
      </c>
      <c r="B284" s="220"/>
      <c r="C284" s="221">
        <v>5203.9399999999996</v>
      </c>
    </row>
    <row r="285" spans="1:3" hidden="1" x14ac:dyDescent="0.3">
      <c r="A285" s="220" t="s">
        <v>974</v>
      </c>
      <c r="B285" s="220"/>
      <c r="C285" s="221">
        <v>5256.13</v>
      </c>
    </row>
    <row r="286" spans="1:3" hidden="1" x14ac:dyDescent="0.3">
      <c r="A286" s="220" t="s">
        <v>867</v>
      </c>
      <c r="B286" s="220"/>
      <c r="C286" s="221">
        <v>5317.96</v>
      </c>
    </row>
    <row r="287" spans="1:3" hidden="1" x14ac:dyDescent="0.3">
      <c r="A287" s="220" t="s">
        <v>2533</v>
      </c>
      <c r="B287" s="220"/>
      <c r="C287" s="221">
        <v>5319.67</v>
      </c>
    </row>
    <row r="288" spans="1:3" hidden="1" x14ac:dyDescent="0.3">
      <c r="A288" s="220" t="s">
        <v>818</v>
      </c>
      <c r="B288" s="220"/>
      <c r="C288" s="221">
        <v>5322.38</v>
      </c>
    </row>
    <row r="289" spans="1:3" hidden="1" x14ac:dyDescent="0.3">
      <c r="A289" s="220" t="s">
        <v>1605</v>
      </c>
      <c r="B289" s="220"/>
      <c r="C289" s="221">
        <v>5341.36</v>
      </c>
    </row>
    <row r="290" spans="1:3" hidden="1" x14ac:dyDescent="0.3">
      <c r="A290" s="220" t="s">
        <v>911</v>
      </c>
      <c r="B290" s="220"/>
      <c r="C290" s="221">
        <v>5343.36</v>
      </c>
    </row>
    <row r="291" spans="1:3" hidden="1" x14ac:dyDescent="0.3">
      <c r="A291" s="220" t="s">
        <v>1029</v>
      </c>
      <c r="B291" s="220"/>
      <c r="C291" s="221">
        <v>5366</v>
      </c>
    </row>
    <row r="292" spans="1:3" hidden="1" x14ac:dyDescent="0.3">
      <c r="A292" s="220" t="s">
        <v>2067</v>
      </c>
      <c r="B292" s="220"/>
      <c r="C292" s="221">
        <v>5412.23</v>
      </c>
    </row>
    <row r="293" spans="1:3" hidden="1" x14ac:dyDescent="0.3">
      <c r="A293" s="220" t="s">
        <v>1190</v>
      </c>
      <c r="B293" s="220"/>
      <c r="C293" s="221">
        <v>5476.34</v>
      </c>
    </row>
    <row r="294" spans="1:3" hidden="1" x14ac:dyDescent="0.3">
      <c r="A294" s="220" t="s">
        <v>1236</v>
      </c>
      <c r="B294" s="220"/>
      <c r="C294" s="221">
        <v>5489.21</v>
      </c>
    </row>
    <row r="295" spans="1:3" hidden="1" x14ac:dyDescent="0.3">
      <c r="A295" s="220" t="s">
        <v>2183</v>
      </c>
      <c r="B295" s="220"/>
      <c r="C295" s="221">
        <v>5500</v>
      </c>
    </row>
    <row r="296" spans="1:3" hidden="1" x14ac:dyDescent="0.3">
      <c r="A296" s="220" t="s">
        <v>1615</v>
      </c>
      <c r="B296" s="220"/>
      <c r="C296" s="221">
        <v>5503.17</v>
      </c>
    </row>
    <row r="297" spans="1:3" hidden="1" x14ac:dyDescent="0.3">
      <c r="A297" s="220" t="s">
        <v>1967</v>
      </c>
      <c r="B297" s="220"/>
      <c r="C297" s="221">
        <v>5520</v>
      </c>
    </row>
    <row r="298" spans="1:3" hidden="1" x14ac:dyDescent="0.3">
      <c r="A298" s="220" t="s">
        <v>6521</v>
      </c>
      <c r="B298" s="220"/>
      <c r="C298" s="221">
        <v>5548.32</v>
      </c>
    </row>
    <row r="299" spans="1:3" hidden="1" x14ac:dyDescent="0.3">
      <c r="A299" s="220" t="s">
        <v>2047</v>
      </c>
      <c r="B299" s="220"/>
      <c r="C299" s="221">
        <v>5650</v>
      </c>
    </row>
    <row r="300" spans="1:3" hidden="1" x14ac:dyDescent="0.3">
      <c r="A300" s="220" t="s">
        <v>1474</v>
      </c>
      <c r="B300" s="220"/>
      <c r="C300" s="221">
        <v>5664.27</v>
      </c>
    </row>
    <row r="301" spans="1:3" hidden="1" x14ac:dyDescent="0.3">
      <c r="A301" s="220" t="s">
        <v>1994</v>
      </c>
      <c r="B301" s="220"/>
      <c r="C301" s="221">
        <v>5790</v>
      </c>
    </row>
    <row r="302" spans="1:3" hidden="1" x14ac:dyDescent="0.3">
      <c r="A302" s="220" t="s">
        <v>1455</v>
      </c>
      <c r="B302" s="220"/>
      <c r="C302" s="221">
        <v>5841.96</v>
      </c>
    </row>
    <row r="303" spans="1:3" hidden="1" x14ac:dyDescent="0.3">
      <c r="A303" s="220" t="s">
        <v>712</v>
      </c>
      <c r="B303" s="220"/>
      <c r="C303" s="221">
        <v>5855.88</v>
      </c>
    </row>
    <row r="304" spans="1:3" hidden="1" x14ac:dyDescent="0.3">
      <c r="A304" s="220" t="s">
        <v>1435</v>
      </c>
      <c r="B304" s="220"/>
      <c r="C304" s="221">
        <v>5911.54</v>
      </c>
    </row>
    <row r="305" spans="1:3" hidden="1" x14ac:dyDescent="0.3">
      <c r="A305" s="220" t="s">
        <v>1198</v>
      </c>
      <c r="B305" s="220"/>
      <c r="C305" s="221">
        <v>5949.88</v>
      </c>
    </row>
    <row r="306" spans="1:3" hidden="1" x14ac:dyDescent="0.3">
      <c r="A306" s="220" t="s">
        <v>910</v>
      </c>
      <c r="B306" s="220"/>
      <c r="C306" s="221">
        <v>6000</v>
      </c>
    </row>
    <row r="307" spans="1:3" hidden="1" x14ac:dyDescent="0.3">
      <c r="A307" s="220" t="s">
        <v>1877</v>
      </c>
      <c r="B307" s="220"/>
      <c r="C307" s="221">
        <v>6000</v>
      </c>
    </row>
    <row r="308" spans="1:3" hidden="1" x14ac:dyDescent="0.3">
      <c r="A308" s="220" t="s">
        <v>2097</v>
      </c>
      <c r="B308" s="220"/>
      <c r="C308" s="221">
        <v>6000</v>
      </c>
    </row>
    <row r="309" spans="1:3" hidden="1" x14ac:dyDescent="0.3">
      <c r="A309" s="220" t="s">
        <v>2229</v>
      </c>
      <c r="B309" s="220"/>
      <c r="C309" s="221">
        <v>6000</v>
      </c>
    </row>
    <row r="310" spans="1:3" hidden="1" x14ac:dyDescent="0.3">
      <c r="A310" s="220" t="s">
        <v>2196</v>
      </c>
      <c r="B310" s="220"/>
      <c r="C310" s="221">
        <v>6000</v>
      </c>
    </row>
    <row r="311" spans="1:3" hidden="1" x14ac:dyDescent="0.3">
      <c r="A311" s="220" t="s">
        <v>2254</v>
      </c>
      <c r="B311" s="220"/>
      <c r="C311" s="221">
        <v>6000</v>
      </c>
    </row>
    <row r="312" spans="1:3" hidden="1" x14ac:dyDescent="0.3">
      <c r="A312" s="220" t="s">
        <v>2149</v>
      </c>
      <c r="B312" s="220"/>
      <c r="C312" s="221">
        <v>6000</v>
      </c>
    </row>
    <row r="313" spans="1:3" hidden="1" x14ac:dyDescent="0.3">
      <c r="A313" s="220" t="s">
        <v>2217</v>
      </c>
      <c r="B313" s="220"/>
      <c r="C313" s="221">
        <v>6000</v>
      </c>
    </row>
    <row r="314" spans="1:3" hidden="1" x14ac:dyDescent="0.3">
      <c r="A314" s="220" t="s">
        <v>2235</v>
      </c>
      <c r="B314" s="220"/>
      <c r="C314" s="221">
        <v>6000</v>
      </c>
    </row>
    <row r="315" spans="1:3" hidden="1" x14ac:dyDescent="0.3">
      <c r="A315" s="220" t="s">
        <v>2213</v>
      </c>
      <c r="B315" s="220"/>
      <c r="C315" s="221">
        <v>6000</v>
      </c>
    </row>
    <row r="316" spans="1:3" hidden="1" x14ac:dyDescent="0.3">
      <c r="A316" s="220" t="s">
        <v>2243</v>
      </c>
      <c r="B316" s="220"/>
      <c r="C316" s="221">
        <v>6000</v>
      </c>
    </row>
    <row r="317" spans="1:3" hidden="1" x14ac:dyDescent="0.3">
      <c r="A317" s="220" t="s">
        <v>2354</v>
      </c>
      <c r="B317" s="220"/>
      <c r="C317" s="221">
        <v>6000</v>
      </c>
    </row>
    <row r="318" spans="1:3" hidden="1" x14ac:dyDescent="0.3">
      <c r="A318" s="220" t="s">
        <v>2176</v>
      </c>
      <c r="B318" s="220"/>
      <c r="C318" s="221">
        <v>6000</v>
      </c>
    </row>
    <row r="319" spans="1:3" hidden="1" x14ac:dyDescent="0.3">
      <c r="A319" s="220" t="s">
        <v>2162</v>
      </c>
      <c r="B319" s="220"/>
      <c r="C319" s="221">
        <v>6000</v>
      </c>
    </row>
    <row r="320" spans="1:3" hidden="1" x14ac:dyDescent="0.3">
      <c r="A320" s="220" t="s">
        <v>2286</v>
      </c>
      <c r="B320" s="220"/>
      <c r="C320" s="221">
        <v>6000</v>
      </c>
    </row>
    <row r="321" spans="1:3" hidden="1" x14ac:dyDescent="0.3">
      <c r="A321" s="220" t="s">
        <v>2154</v>
      </c>
      <c r="B321" s="220"/>
      <c r="C321" s="221">
        <v>6000</v>
      </c>
    </row>
    <row r="322" spans="1:3" hidden="1" x14ac:dyDescent="0.3">
      <c r="A322" s="220" t="s">
        <v>2425</v>
      </c>
      <c r="B322" s="220"/>
      <c r="C322" s="221">
        <v>6000</v>
      </c>
    </row>
    <row r="323" spans="1:3" hidden="1" x14ac:dyDescent="0.3">
      <c r="A323" s="220" t="s">
        <v>2241</v>
      </c>
      <c r="B323" s="220"/>
      <c r="C323" s="221">
        <v>6000</v>
      </c>
    </row>
    <row r="324" spans="1:3" hidden="1" x14ac:dyDescent="0.3">
      <c r="A324" s="220" t="s">
        <v>2144</v>
      </c>
      <c r="B324" s="220"/>
      <c r="C324" s="221">
        <v>6000</v>
      </c>
    </row>
    <row r="325" spans="1:3" hidden="1" x14ac:dyDescent="0.3">
      <c r="A325" s="220" t="s">
        <v>2238</v>
      </c>
      <c r="B325" s="220"/>
      <c r="C325" s="221">
        <v>6000</v>
      </c>
    </row>
    <row r="326" spans="1:3" hidden="1" x14ac:dyDescent="0.3">
      <c r="A326" s="220" t="s">
        <v>2689</v>
      </c>
      <c r="B326" s="220"/>
      <c r="C326" s="221">
        <v>6000</v>
      </c>
    </row>
    <row r="327" spans="1:3" hidden="1" x14ac:dyDescent="0.3">
      <c r="A327" s="220" t="s">
        <v>1265</v>
      </c>
      <c r="B327" s="220"/>
      <c r="C327" s="221">
        <v>6006.26</v>
      </c>
    </row>
    <row r="328" spans="1:3" hidden="1" x14ac:dyDescent="0.3">
      <c r="A328" s="220" t="s">
        <v>1124</v>
      </c>
      <c r="B328" s="220"/>
      <c r="C328" s="221">
        <v>6009</v>
      </c>
    </row>
    <row r="329" spans="1:3" hidden="1" x14ac:dyDescent="0.3">
      <c r="A329" s="220" t="s">
        <v>695</v>
      </c>
      <c r="B329" s="220"/>
      <c r="C329" s="221">
        <v>6047.96</v>
      </c>
    </row>
    <row r="330" spans="1:3" hidden="1" x14ac:dyDescent="0.3">
      <c r="A330" s="220" t="s">
        <v>2267</v>
      </c>
      <c r="B330" s="220"/>
      <c r="C330" s="221">
        <v>6050</v>
      </c>
    </row>
    <row r="331" spans="1:3" hidden="1" x14ac:dyDescent="0.3">
      <c r="A331" s="220" t="s">
        <v>873</v>
      </c>
      <c r="B331" s="220"/>
      <c r="C331" s="221">
        <v>6162.9699999999993</v>
      </c>
    </row>
    <row r="332" spans="1:3" hidden="1" x14ac:dyDescent="0.3">
      <c r="A332" s="220" t="s">
        <v>4440</v>
      </c>
      <c r="B332" s="220"/>
      <c r="C332" s="221">
        <v>6190.67</v>
      </c>
    </row>
    <row r="333" spans="1:3" hidden="1" x14ac:dyDescent="0.3">
      <c r="A333" s="220" t="s">
        <v>732</v>
      </c>
      <c r="B333" s="220"/>
      <c r="C333" s="221">
        <v>6250</v>
      </c>
    </row>
    <row r="334" spans="1:3" hidden="1" x14ac:dyDescent="0.3">
      <c r="A334" s="220" t="s">
        <v>6485</v>
      </c>
      <c r="B334" s="220"/>
      <c r="C334" s="221">
        <v>6395</v>
      </c>
    </row>
    <row r="335" spans="1:3" hidden="1" x14ac:dyDescent="0.3">
      <c r="A335" s="220" t="s">
        <v>705</v>
      </c>
      <c r="B335" s="220"/>
      <c r="C335" s="221">
        <v>6400</v>
      </c>
    </row>
    <row r="336" spans="1:3" hidden="1" x14ac:dyDescent="0.3">
      <c r="A336" s="220" t="s">
        <v>2695</v>
      </c>
      <c r="B336" s="220"/>
      <c r="C336" s="221">
        <v>6400</v>
      </c>
    </row>
    <row r="337" spans="1:3" hidden="1" x14ac:dyDescent="0.3">
      <c r="A337" s="220" t="s">
        <v>1393</v>
      </c>
      <c r="B337" s="220"/>
      <c r="C337" s="221">
        <v>6410.71</v>
      </c>
    </row>
    <row r="338" spans="1:3" hidden="1" x14ac:dyDescent="0.3">
      <c r="A338" s="220" t="s">
        <v>1231</v>
      </c>
      <c r="B338" s="220"/>
      <c r="C338" s="221">
        <v>6428.6</v>
      </c>
    </row>
    <row r="339" spans="1:3" hidden="1" x14ac:dyDescent="0.3">
      <c r="A339" s="220" t="s">
        <v>1167</v>
      </c>
      <c r="B339" s="220"/>
      <c r="C339" s="221">
        <v>6495.4400000000005</v>
      </c>
    </row>
    <row r="340" spans="1:3" hidden="1" x14ac:dyDescent="0.3">
      <c r="A340" s="220" t="s">
        <v>2025</v>
      </c>
      <c r="B340" s="220"/>
      <c r="C340" s="221">
        <v>6501.47</v>
      </c>
    </row>
    <row r="341" spans="1:3" hidden="1" x14ac:dyDescent="0.3">
      <c r="A341" s="220" t="s">
        <v>2362</v>
      </c>
      <c r="B341" s="220"/>
      <c r="C341" s="221">
        <v>6725.66</v>
      </c>
    </row>
    <row r="342" spans="1:3" hidden="1" x14ac:dyDescent="0.3">
      <c r="A342" s="220" t="s">
        <v>2011</v>
      </c>
      <c r="B342" s="220"/>
      <c r="C342" s="221">
        <v>6726.64</v>
      </c>
    </row>
    <row r="343" spans="1:3" hidden="1" x14ac:dyDescent="0.3">
      <c r="A343" s="220" t="s">
        <v>1408</v>
      </c>
      <c r="B343" s="220"/>
      <c r="C343" s="221">
        <v>6795</v>
      </c>
    </row>
    <row r="344" spans="1:3" hidden="1" x14ac:dyDescent="0.3">
      <c r="A344" s="220" t="s">
        <v>1524</v>
      </c>
      <c r="B344" s="220"/>
      <c r="C344" s="221">
        <v>6796.9</v>
      </c>
    </row>
    <row r="345" spans="1:3" hidden="1" x14ac:dyDescent="0.3">
      <c r="A345" s="220" t="s">
        <v>2840</v>
      </c>
      <c r="B345" s="220"/>
      <c r="C345" s="221">
        <v>6800</v>
      </c>
    </row>
    <row r="346" spans="1:3" hidden="1" x14ac:dyDescent="0.3">
      <c r="A346" s="220" t="s">
        <v>5165</v>
      </c>
      <c r="B346" s="220"/>
      <c r="C346" s="221">
        <v>6812.11</v>
      </c>
    </row>
    <row r="347" spans="1:3" hidden="1" x14ac:dyDescent="0.3">
      <c r="A347" s="220" t="s">
        <v>5962</v>
      </c>
      <c r="B347" s="220"/>
      <c r="C347" s="221">
        <v>7028.49</v>
      </c>
    </row>
    <row r="348" spans="1:3" hidden="1" x14ac:dyDescent="0.3">
      <c r="A348" s="220" t="s">
        <v>956</v>
      </c>
      <c r="B348" s="220"/>
      <c r="C348" s="221">
        <v>7200</v>
      </c>
    </row>
    <row r="349" spans="1:3" hidden="1" x14ac:dyDescent="0.3">
      <c r="A349" s="220" t="s">
        <v>5412</v>
      </c>
      <c r="B349" s="220"/>
      <c r="C349" s="221">
        <v>7204.61</v>
      </c>
    </row>
    <row r="350" spans="1:3" hidden="1" x14ac:dyDescent="0.3">
      <c r="A350" s="220" t="s">
        <v>1728</v>
      </c>
      <c r="B350" s="220"/>
      <c r="C350" s="221">
        <v>7210</v>
      </c>
    </row>
    <row r="351" spans="1:3" hidden="1" x14ac:dyDescent="0.3">
      <c r="A351" s="220" t="s">
        <v>1982</v>
      </c>
      <c r="B351" s="220"/>
      <c r="C351" s="221">
        <v>7271.7199999999993</v>
      </c>
    </row>
    <row r="352" spans="1:3" hidden="1" x14ac:dyDescent="0.3">
      <c r="A352" s="220" t="s">
        <v>918</v>
      </c>
      <c r="B352" s="220"/>
      <c r="C352" s="221">
        <v>7307</v>
      </c>
    </row>
    <row r="353" spans="1:3" hidden="1" x14ac:dyDescent="0.3">
      <c r="A353" s="220" t="s">
        <v>1179</v>
      </c>
      <c r="B353" s="220"/>
      <c r="C353" s="221">
        <v>7357.51</v>
      </c>
    </row>
    <row r="354" spans="1:3" hidden="1" x14ac:dyDescent="0.3">
      <c r="A354" s="220" t="s">
        <v>1310</v>
      </c>
      <c r="B354" s="220"/>
      <c r="C354" s="221">
        <v>7462.8099999999995</v>
      </c>
    </row>
    <row r="355" spans="1:3" hidden="1" x14ac:dyDescent="0.3">
      <c r="A355" s="220" t="s">
        <v>784</v>
      </c>
      <c r="B355" s="220"/>
      <c r="C355" s="221">
        <v>7467.06</v>
      </c>
    </row>
    <row r="356" spans="1:3" hidden="1" x14ac:dyDescent="0.3">
      <c r="A356" s="220" t="s">
        <v>1144</v>
      </c>
      <c r="B356" s="220"/>
      <c r="C356" s="221">
        <v>7500</v>
      </c>
    </row>
    <row r="357" spans="1:3" hidden="1" x14ac:dyDescent="0.3">
      <c r="A357" s="220" t="s">
        <v>2669</v>
      </c>
      <c r="B357" s="220"/>
      <c r="C357" s="221">
        <v>7500</v>
      </c>
    </row>
    <row r="358" spans="1:3" hidden="1" x14ac:dyDescent="0.3">
      <c r="A358" s="220" t="s">
        <v>2210</v>
      </c>
      <c r="B358" s="220"/>
      <c r="C358" s="221">
        <v>7668.0400000000009</v>
      </c>
    </row>
    <row r="359" spans="1:3" hidden="1" x14ac:dyDescent="0.3">
      <c r="A359" s="220" t="s">
        <v>1991</v>
      </c>
      <c r="B359" s="220"/>
      <c r="C359" s="221">
        <v>7680.9600000000009</v>
      </c>
    </row>
    <row r="360" spans="1:3" hidden="1" x14ac:dyDescent="0.3">
      <c r="A360" s="220" t="s">
        <v>2663</v>
      </c>
      <c r="B360" s="220"/>
      <c r="C360" s="221">
        <v>7736</v>
      </c>
    </row>
    <row r="361" spans="1:3" hidden="1" x14ac:dyDescent="0.3">
      <c r="A361" s="220" t="s">
        <v>948</v>
      </c>
      <c r="B361" s="220"/>
      <c r="C361" s="221">
        <v>7850</v>
      </c>
    </row>
    <row r="362" spans="1:3" hidden="1" x14ac:dyDescent="0.3">
      <c r="A362" s="220" t="s">
        <v>673</v>
      </c>
      <c r="B362" s="220"/>
      <c r="C362" s="221">
        <v>8000</v>
      </c>
    </row>
    <row r="363" spans="1:3" hidden="1" x14ac:dyDescent="0.3">
      <c r="A363" s="220" t="s">
        <v>1045</v>
      </c>
      <c r="B363" s="220"/>
      <c r="C363" s="221">
        <v>8000</v>
      </c>
    </row>
    <row r="364" spans="1:3" hidden="1" x14ac:dyDescent="0.3">
      <c r="A364" s="220" t="s">
        <v>1738</v>
      </c>
      <c r="B364" s="220"/>
      <c r="C364" s="221">
        <v>8000</v>
      </c>
    </row>
    <row r="365" spans="1:3" hidden="1" x14ac:dyDescent="0.3">
      <c r="A365" s="220" t="s">
        <v>2521</v>
      </c>
      <c r="B365" s="220"/>
      <c r="C365" s="221">
        <v>8000</v>
      </c>
    </row>
    <row r="366" spans="1:3" hidden="1" x14ac:dyDescent="0.3">
      <c r="A366" s="220" t="s">
        <v>2400</v>
      </c>
      <c r="B366" s="220"/>
      <c r="C366" s="221">
        <v>8066.21</v>
      </c>
    </row>
    <row r="367" spans="1:3" hidden="1" x14ac:dyDescent="0.3">
      <c r="A367" s="220" t="s">
        <v>1335</v>
      </c>
      <c r="B367" s="220"/>
      <c r="C367" s="221">
        <v>8095.45</v>
      </c>
    </row>
    <row r="368" spans="1:3" hidden="1" x14ac:dyDescent="0.3">
      <c r="A368" s="220" t="s">
        <v>5219</v>
      </c>
      <c r="B368" s="220"/>
      <c r="C368" s="221">
        <v>8251.57</v>
      </c>
    </row>
    <row r="369" spans="1:3" hidden="1" x14ac:dyDescent="0.3">
      <c r="A369" s="220" t="s">
        <v>3595</v>
      </c>
      <c r="B369" s="220"/>
      <c r="C369" s="221">
        <v>8399.33</v>
      </c>
    </row>
    <row r="370" spans="1:3" hidden="1" x14ac:dyDescent="0.3">
      <c r="A370" s="220" t="s">
        <v>2414</v>
      </c>
      <c r="B370" s="220"/>
      <c r="C370" s="221">
        <v>8557.2100000000009</v>
      </c>
    </row>
    <row r="371" spans="1:3" hidden="1" x14ac:dyDescent="0.3">
      <c r="A371" s="220" t="s">
        <v>6048</v>
      </c>
      <c r="B371" s="220"/>
      <c r="C371" s="221">
        <v>8565.24</v>
      </c>
    </row>
    <row r="372" spans="1:3" hidden="1" x14ac:dyDescent="0.3">
      <c r="A372" s="220" t="s">
        <v>1331</v>
      </c>
      <c r="B372" s="220"/>
      <c r="C372" s="221">
        <v>8600</v>
      </c>
    </row>
    <row r="373" spans="1:3" hidden="1" x14ac:dyDescent="0.3">
      <c r="A373" s="220" t="s">
        <v>682</v>
      </c>
      <c r="B373" s="220"/>
      <c r="C373" s="221">
        <v>8650</v>
      </c>
    </row>
    <row r="374" spans="1:3" hidden="1" x14ac:dyDescent="0.3">
      <c r="A374" s="220" t="s">
        <v>1571</v>
      </c>
      <c r="B374" s="220"/>
      <c r="C374" s="221">
        <v>8685.2900000000009</v>
      </c>
    </row>
    <row r="375" spans="1:3" hidden="1" x14ac:dyDescent="0.3">
      <c r="A375" s="220" t="s">
        <v>1852</v>
      </c>
      <c r="B375" s="220"/>
      <c r="C375" s="221">
        <v>8708.68</v>
      </c>
    </row>
    <row r="376" spans="1:3" hidden="1" x14ac:dyDescent="0.3">
      <c r="A376" s="220" t="s">
        <v>1127</v>
      </c>
      <c r="B376" s="220"/>
      <c r="C376" s="221">
        <v>8737.2199999999993</v>
      </c>
    </row>
    <row r="377" spans="1:3" hidden="1" x14ac:dyDescent="0.3">
      <c r="A377" s="220" t="s">
        <v>2739</v>
      </c>
      <c r="B377" s="220"/>
      <c r="C377" s="221">
        <v>8772</v>
      </c>
    </row>
    <row r="378" spans="1:3" hidden="1" x14ac:dyDescent="0.3">
      <c r="A378" s="220" t="s">
        <v>936</v>
      </c>
      <c r="B378" s="220"/>
      <c r="C378" s="221">
        <v>8957.24</v>
      </c>
    </row>
    <row r="379" spans="1:3" hidden="1" x14ac:dyDescent="0.3">
      <c r="A379" s="220" t="s">
        <v>2164</v>
      </c>
      <c r="B379" s="220"/>
      <c r="C379" s="221">
        <v>9000</v>
      </c>
    </row>
    <row r="380" spans="1:3" hidden="1" x14ac:dyDescent="0.3">
      <c r="A380" s="220" t="s">
        <v>1610</v>
      </c>
      <c r="B380" s="220"/>
      <c r="C380" s="221">
        <v>9210.1299999999992</v>
      </c>
    </row>
    <row r="381" spans="1:3" hidden="1" x14ac:dyDescent="0.3">
      <c r="A381" s="220" t="s">
        <v>1221</v>
      </c>
      <c r="B381" s="220"/>
      <c r="C381" s="221">
        <v>9221.61</v>
      </c>
    </row>
    <row r="382" spans="1:3" hidden="1" x14ac:dyDescent="0.3">
      <c r="A382" s="220" t="s">
        <v>1810</v>
      </c>
      <c r="B382" s="220"/>
      <c r="C382" s="221">
        <v>9374.9</v>
      </c>
    </row>
    <row r="383" spans="1:3" hidden="1" x14ac:dyDescent="0.3">
      <c r="A383" s="220" t="s">
        <v>1185</v>
      </c>
      <c r="B383" s="220"/>
      <c r="C383" s="221">
        <v>9390.369999999999</v>
      </c>
    </row>
    <row r="384" spans="1:3" hidden="1" x14ac:dyDescent="0.3">
      <c r="A384" s="220" t="s">
        <v>1020</v>
      </c>
      <c r="B384" s="220"/>
      <c r="C384" s="221">
        <v>9393.66</v>
      </c>
    </row>
    <row r="385" spans="1:3" hidden="1" x14ac:dyDescent="0.3">
      <c r="A385" s="220" t="s">
        <v>4416</v>
      </c>
      <c r="B385" s="220"/>
      <c r="C385" s="221">
        <v>9403.630000000001</v>
      </c>
    </row>
    <row r="386" spans="1:3" hidden="1" x14ac:dyDescent="0.3">
      <c r="A386" s="220" t="s">
        <v>2574</v>
      </c>
      <c r="B386" s="220"/>
      <c r="C386" s="221">
        <v>9425</v>
      </c>
    </row>
    <row r="387" spans="1:3" hidden="1" x14ac:dyDescent="0.3">
      <c r="A387" s="220" t="s">
        <v>1543</v>
      </c>
      <c r="B387" s="220"/>
      <c r="C387" s="221">
        <v>9446.2999999999993</v>
      </c>
    </row>
    <row r="388" spans="1:3" hidden="1" x14ac:dyDescent="0.3">
      <c r="A388" s="220" t="s">
        <v>1762</v>
      </c>
      <c r="B388" s="220"/>
      <c r="C388" s="221">
        <v>9462.0600000000013</v>
      </c>
    </row>
    <row r="389" spans="1:3" hidden="1" x14ac:dyDescent="0.3">
      <c r="A389" s="220" t="s">
        <v>1555</v>
      </c>
      <c r="B389" s="220"/>
      <c r="C389" s="221">
        <v>9541.76</v>
      </c>
    </row>
    <row r="390" spans="1:3" hidden="1" x14ac:dyDescent="0.3">
      <c r="A390" s="220" t="s">
        <v>750</v>
      </c>
      <c r="B390" s="220"/>
      <c r="C390" s="221">
        <v>9600</v>
      </c>
    </row>
    <row r="391" spans="1:3" hidden="1" x14ac:dyDescent="0.3">
      <c r="A391" s="220" t="s">
        <v>1601</v>
      </c>
      <c r="B391" s="220"/>
      <c r="C391" s="221">
        <v>9600</v>
      </c>
    </row>
    <row r="392" spans="1:3" hidden="1" x14ac:dyDescent="0.3">
      <c r="A392" s="220" t="s">
        <v>1718</v>
      </c>
      <c r="B392" s="220"/>
      <c r="C392" s="221">
        <v>9630.26</v>
      </c>
    </row>
    <row r="393" spans="1:3" hidden="1" x14ac:dyDescent="0.3">
      <c r="A393" s="220" t="s">
        <v>2421</v>
      </c>
      <c r="B393" s="220"/>
      <c r="C393" s="221">
        <v>9771</v>
      </c>
    </row>
    <row r="394" spans="1:3" hidden="1" x14ac:dyDescent="0.3">
      <c r="A394" s="220" t="s">
        <v>2094</v>
      </c>
      <c r="B394" s="220"/>
      <c r="C394" s="221">
        <v>9900</v>
      </c>
    </row>
    <row r="395" spans="1:3" hidden="1" x14ac:dyDescent="0.3">
      <c r="A395" s="220" t="s">
        <v>653</v>
      </c>
      <c r="B395" s="220"/>
      <c r="C395" s="221">
        <v>9960.9500000000007</v>
      </c>
    </row>
    <row r="396" spans="1:3" hidden="1" x14ac:dyDescent="0.3">
      <c r="A396" s="220" t="s">
        <v>2180</v>
      </c>
      <c r="B396" s="220"/>
      <c r="C396" s="221">
        <v>9997.2800000000007</v>
      </c>
    </row>
    <row r="397" spans="1:3" hidden="1" x14ac:dyDescent="0.3">
      <c r="A397" s="220" t="s">
        <v>611</v>
      </c>
      <c r="B397" s="220"/>
      <c r="C397" s="221">
        <v>10000</v>
      </c>
    </row>
    <row r="398" spans="1:3" hidden="1" x14ac:dyDescent="0.3">
      <c r="A398" s="220" t="s">
        <v>1034</v>
      </c>
      <c r="B398" s="220"/>
      <c r="C398" s="221">
        <v>10000</v>
      </c>
    </row>
    <row r="399" spans="1:3" hidden="1" x14ac:dyDescent="0.3">
      <c r="A399" s="220" t="s">
        <v>1172</v>
      </c>
      <c r="B399" s="220"/>
      <c r="C399" s="221">
        <v>10000</v>
      </c>
    </row>
    <row r="400" spans="1:3" hidden="1" x14ac:dyDescent="0.3">
      <c r="A400" s="220" t="s">
        <v>715</v>
      </c>
      <c r="B400" s="220"/>
      <c r="C400" s="221">
        <v>10000</v>
      </c>
    </row>
    <row r="401" spans="1:3" hidden="1" x14ac:dyDescent="0.3">
      <c r="A401" s="220" t="s">
        <v>1219</v>
      </c>
      <c r="B401" s="220"/>
      <c r="C401" s="221">
        <v>10000</v>
      </c>
    </row>
    <row r="402" spans="1:3" hidden="1" x14ac:dyDescent="0.3">
      <c r="A402" s="220" t="s">
        <v>1245</v>
      </c>
      <c r="B402" s="220"/>
      <c r="C402" s="221">
        <v>10000</v>
      </c>
    </row>
    <row r="403" spans="1:3" hidden="1" x14ac:dyDescent="0.3">
      <c r="A403" s="220" t="s">
        <v>1833</v>
      </c>
      <c r="B403" s="220"/>
      <c r="C403" s="221">
        <v>10000</v>
      </c>
    </row>
    <row r="404" spans="1:3" hidden="1" x14ac:dyDescent="0.3">
      <c r="A404" s="220" t="s">
        <v>829</v>
      </c>
      <c r="B404" s="220"/>
      <c r="C404" s="221">
        <v>10000</v>
      </c>
    </row>
    <row r="405" spans="1:3" hidden="1" x14ac:dyDescent="0.3">
      <c r="A405" s="220" t="s">
        <v>1753</v>
      </c>
      <c r="B405" s="220"/>
      <c r="C405" s="221">
        <v>10000</v>
      </c>
    </row>
    <row r="406" spans="1:3" hidden="1" x14ac:dyDescent="0.3">
      <c r="A406" s="220" t="s">
        <v>1919</v>
      </c>
      <c r="B406" s="220"/>
      <c r="C406" s="221">
        <v>10000</v>
      </c>
    </row>
    <row r="407" spans="1:3" hidden="1" x14ac:dyDescent="0.3">
      <c r="A407" s="220" t="s">
        <v>1977</v>
      </c>
      <c r="B407" s="220"/>
      <c r="C407" s="221">
        <v>10000</v>
      </c>
    </row>
    <row r="408" spans="1:3" hidden="1" x14ac:dyDescent="0.3">
      <c r="A408" s="220" t="s">
        <v>2892</v>
      </c>
      <c r="B408" s="220"/>
      <c r="C408" s="221">
        <v>10000</v>
      </c>
    </row>
    <row r="409" spans="1:3" hidden="1" x14ac:dyDescent="0.3">
      <c r="A409" s="220" t="s">
        <v>2273</v>
      </c>
      <c r="B409" s="220"/>
      <c r="C409" s="221">
        <v>10000</v>
      </c>
    </row>
    <row r="410" spans="1:3" hidden="1" x14ac:dyDescent="0.3">
      <c r="A410" s="220" t="s">
        <v>2173</v>
      </c>
      <c r="B410" s="220"/>
      <c r="C410" s="221">
        <v>10000</v>
      </c>
    </row>
    <row r="411" spans="1:3" hidden="1" x14ac:dyDescent="0.3">
      <c r="A411" s="220" t="s">
        <v>2372</v>
      </c>
      <c r="B411" s="220"/>
      <c r="C411" s="221">
        <v>10000</v>
      </c>
    </row>
    <row r="412" spans="1:3" hidden="1" x14ac:dyDescent="0.3">
      <c r="A412" s="220" t="s">
        <v>2833</v>
      </c>
      <c r="B412" s="220"/>
      <c r="C412" s="221">
        <v>10000</v>
      </c>
    </row>
    <row r="413" spans="1:3" hidden="1" x14ac:dyDescent="0.3">
      <c r="A413" s="220" t="s">
        <v>2692</v>
      </c>
      <c r="B413" s="220"/>
      <c r="C413" s="221">
        <v>10000</v>
      </c>
    </row>
    <row r="414" spans="1:3" hidden="1" x14ac:dyDescent="0.3">
      <c r="A414" s="220" t="s">
        <v>2918</v>
      </c>
      <c r="B414" s="220"/>
      <c r="C414" s="221">
        <v>10000</v>
      </c>
    </row>
    <row r="415" spans="1:3" hidden="1" x14ac:dyDescent="0.3">
      <c r="A415" s="220" t="s">
        <v>6544</v>
      </c>
      <c r="B415" s="220"/>
      <c r="C415" s="221">
        <v>10000</v>
      </c>
    </row>
    <row r="416" spans="1:3" hidden="1" x14ac:dyDescent="0.3">
      <c r="A416" s="220" t="s">
        <v>1204</v>
      </c>
      <c r="B416" s="220"/>
      <c r="C416" s="221">
        <v>10115.030000000001</v>
      </c>
    </row>
    <row r="417" spans="1:3" hidden="1" x14ac:dyDescent="0.3">
      <c r="A417" s="220" t="s">
        <v>2035</v>
      </c>
      <c r="B417" s="220"/>
      <c r="C417" s="221">
        <v>10121.969999999999</v>
      </c>
    </row>
    <row r="418" spans="1:3" hidden="1" x14ac:dyDescent="0.3">
      <c r="A418" s="220" t="s">
        <v>1134</v>
      </c>
      <c r="B418" s="220"/>
      <c r="C418" s="221">
        <v>10273.530000000001</v>
      </c>
    </row>
    <row r="419" spans="1:3" hidden="1" x14ac:dyDescent="0.3">
      <c r="A419" s="220" t="s">
        <v>751</v>
      </c>
      <c r="B419" s="220"/>
      <c r="C419" s="221">
        <v>10407.89</v>
      </c>
    </row>
    <row r="420" spans="1:3" hidden="1" x14ac:dyDescent="0.3">
      <c r="A420" s="220" t="s">
        <v>939</v>
      </c>
      <c r="B420" s="220"/>
      <c r="C420" s="221">
        <v>10458.630000000001</v>
      </c>
    </row>
    <row r="421" spans="1:3" hidden="1" x14ac:dyDescent="0.3">
      <c r="A421" s="220" t="s">
        <v>892</v>
      </c>
      <c r="B421" s="220"/>
      <c r="C421" s="221">
        <v>10559.33</v>
      </c>
    </row>
    <row r="422" spans="1:3" hidden="1" x14ac:dyDescent="0.3">
      <c r="A422" s="220" t="s">
        <v>837</v>
      </c>
      <c r="B422" s="220"/>
      <c r="C422" s="221">
        <v>10588.06</v>
      </c>
    </row>
    <row r="423" spans="1:3" hidden="1" x14ac:dyDescent="0.3">
      <c r="A423" s="220" t="s">
        <v>827</v>
      </c>
      <c r="B423" s="220"/>
      <c r="C423" s="221">
        <v>10644.75</v>
      </c>
    </row>
    <row r="424" spans="1:3" hidden="1" x14ac:dyDescent="0.3">
      <c r="A424" s="220" t="s">
        <v>919</v>
      </c>
      <c r="B424" s="220"/>
      <c r="C424" s="221">
        <v>10686.73</v>
      </c>
    </row>
    <row r="425" spans="1:3" hidden="1" x14ac:dyDescent="0.3">
      <c r="A425" s="220" t="s">
        <v>768</v>
      </c>
      <c r="B425" s="220"/>
      <c r="C425" s="221">
        <v>10793.08</v>
      </c>
    </row>
    <row r="426" spans="1:3" hidden="1" x14ac:dyDescent="0.3">
      <c r="A426" s="220" t="s">
        <v>2879</v>
      </c>
      <c r="B426" s="220"/>
      <c r="C426" s="221">
        <v>10993.07</v>
      </c>
    </row>
    <row r="427" spans="1:3" hidden="1" x14ac:dyDescent="0.3">
      <c r="A427" s="220" t="s">
        <v>2861</v>
      </c>
      <c r="B427" s="220"/>
      <c r="C427" s="221">
        <v>11160.63</v>
      </c>
    </row>
    <row r="428" spans="1:3" hidden="1" x14ac:dyDescent="0.3">
      <c r="A428" s="220" t="s">
        <v>2310</v>
      </c>
      <c r="B428" s="220"/>
      <c r="C428" s="221">
        <v>11185.74</v>
      </c>
    </row>
    <row r="429" spans="1:3" hidden="1" x14ac:dyDescent="0.3">
      <c r="A429" s="220" t="s">
        <v>1157</v>
      </c>
      <c r="B429" s="220"/>
      <c r="C429" s="221">
        <v>11500</v>
      </c>
    </row>
    <row r="430" spans="1:3" hidden="1" x14ac:dyDescent="0.3">
      <c r="A430" s="220" t="s">
        <v>1671</v>
      </c>
      <c r="B430" s="220"/>
      <c r="C430" s="221">
        <v>11500</v>
      </c>
    </row>
    <row r="431" spans="1:3" hidden="1" x14ac:dyDescent="0.3">
      <c r="A431" s="220" t="s">
        <v>2528</v>
      </c>
      <c r="B431" s="220"/>
      <c r="C431" s="221">
        <v>11500</v>
      </c>
    </row>
    <row r="432" spans="1:3" hidden="1" x14ac:dyDescent="0.3">
      <c r="A432" s="220" t="s">
        <v>1200</v>
      </c>
      <c r="B432" s="220"/>
      <c r="C432" s="221">
        <v>11519.48</v>
      </c>
    </row>
    <row r="433" spans="1:3" hidden="1" x14ac:dyDescent="0.3">
      <c r="A433" s="220" t="s">
        <v>1376</v>
      </c>
      <c r="B433" s="220"/>
      <c r="C433" s="221">
        <v>11536.56</v>
      </c>
    </row>
    <row r="434" spans="1:3" hidden="1" x14ac:dyDescent="0.3">
      <c r="A434" s="220" t="s">
        <v>1488</v>
      </c>
      <c r="B434" s="220"/>
      <c r="C434" s="221">
        <v>11560</v>
      </c>
    </row>
    <row r="435" spans="1:3" hidden="1" x14ac:dyDescent="0.3">
      <c r="A435" s="220" t="s">
        <v>921</v>
      </c>
      <c r="B435" s="220"/>
      <c r="C435" s="221">
        <v>11765.46</v>
      </c>
    </row>
    <row r="436" spans="1:3" hidden="1" x14ac:dyDescent="0.3">
      <c r="A436" s="220" t="s">
        <v>4629</v>
      </c>
      <c r="B436" s="220"/>
      <c r="C436" s="221">
        <v>11781.6</v>
      </c>
    </row>
    <row r="437" spans="1:3" hidden="1" x14ac:dyDescent="0.3">
      <c r="A437" s="220" t="s">
        <v>4930</v>
      </c>
      <c r="B437" s="220"/>
      <c r="C437" s="221">
        <v>11850.16</v>
      </c>
    </row>
    <row r="438" spans="1:3" hidden="1" x14ac:dyDescent="0.3">
      <c r="A438" s="220" t="s">
        <v>2618</v>
      </c>
      <c r="B438" s="220"/>
      <c r="C438" s="221">
        <v>11892</v>
      </c>
    </row>
    <row r="439" spans="1:3" hidden="1" x14ac:dyDescent="0.3">
      <c r="A439" s="220" t="s">
        <v>4768</v>
      </c>
      <c r="B439" s="220"/>
      <c r="C439" s="221">
        <v>11960</v>
      </c>
    </row>
    <row r="440" spans="1:3" hidden="1" x14ac:dyDescent="0.3">
      <c r="A440" s="220" t="s">
        <v>1884</v>
      </c>
      <c r="B440" s="220"/>
      <c r="C440" s="221">
        <v>12000</v>
      </c>
    </row>
    <row r="441" spans="1:3" hidden="1" x14ac:dyDescent="0.3">
      <c r="A441" s="220" t="s">
        <v>2463</v>
      </c>
      <c r="B441" s="220"/>
      <c r="C441" s="221">
        <v>12000</v>
      </c>
    </row>
    <row r="442" spans="1:3" hidden="1" x14ac:dyDescent="0.3">
      <c r="A442" s="220" t="s">
        <v>2704</v>
      </c>
      <c r="B442" s="220"/>
      <c r="C442" s="221">
        <v>12000</v>
      </c>
    </row>
    <row r="443" spans="1:3" hidden="1" x14ac:dyDescent="0.3">
      <c r="A443" s="220" t="s">
        <v>1989</v>
      </c>
      <c r="B443" s="220"/>
      <c r="C443" s="221">
        <v>12000</v>
      </c>
    </row>
    <row r="444" spans="1:3" hidden="1" x14ac:dyDescent="0.3">
      <c r="A444" s="220" t="s">
        <v>2141</v>
      </c>
      <c r="B444" s="220"/>
      <c r="C444" s="221">
        <v>12000</v>
      </c>
    </row>
    <row r="445" spans="1:3" hidden="1" x14ac:dyDescent="0.3">
      <c r="A445" s="220" t="s">
        <v>2811</v>
      </c>
      <c r="B445" s="220"/>
      <c r="C445" s="221">
        <v>12000</v>
      </c>
    </row>
    <row r="446" spans="1:3" hidden="1" x14ac:dyDescent="0.3">
      <c r="A446" s="220" t="s">
        <v>6462</v>
      </c>
      <c r="B446" s="220"/>
      <c r="C446" s="221">
        <v>12000</v>
      </c>
    </row>
    <row r="447" spans="1:3" hidden="1" x14ac:dyDescent="0.3">
      <c r="A447" s="220" t="s">
        <v>1255</v>
      </c>
      <c r="B447" s="220"/>
      <c r="C447" s="221">
        <v>12001.25</v>
      </c>
    </row>
    <row r="448" spans="1:3" hidden="1" x14ac:dyDescent="0.3">
      <c r="A448" s="220" t="s">
        <v>1585</v>
      </c>
      <c r="B448" s="220"/>
      <c r="C448" s="221">
        <v>12022.83</v>
      </c>
    </row>
    <row r="449" spans="1:3" hidden="1" x14ac:dyDescent="0.3">
      <c r="A449" s="220" t="s">
        <v>1453</v>
      </c>
      <c r="B449" s="220"/>
      <c r="C449" s="221">
        <v>12249</v>
      </c>
    </row>
    <row r="450" spans="1:3" hidden="1" x14ac:dyDescent="0.3">
      <c r="A450" s="220" t="s">
        <v>3576</v>
      </c>
      <c r="B450" s="220"/>
      <c r="C450" s="221">
        <v>12300</v>
      </c>
    </row>
    <row r="451" spans="1:3" hidden="1" x14ac:dyDescent="0.3">
      <c r="A451" s="220" t="s">
        <v>1617</v>
      </c>
      <c r="B451" s="220"/>
      <c r="C451" s="221">
        <v>12414.15</v>
      </c>
    </row>
    <row r="452" spans="1:3" hidden="1" x14ac:dyDescent="0.3">
      <c r="A452" s="220" t="s">
        <v>1081</v>
      </c>
      <c r="B452" s="220"/>
      <c r="C452" s="221">
        <v>12500</v>
      </c>
    </row>
    <row r="453" spans="1:3" hidden="1" x14ac:dyDescent="0.3">
      <c r="A453" s="220" t="s">
        <v>2817</v>
      </c>
      <c r="B453" s="220"/>
      <c r="C453" s="221">
        <v>12500</v>
      </c>
    </row>
    <row r="454" spans="1:3" hidden="1" x14ac:dyDescent="0.3">
      <c r="A454" s="220" t="s">
        <v>2826</v>
      </c>
      <c r="B454" s="220"/>
      <c r="C454" s="221">
        <v>12500</v>
      </c>
    </row>
    <row r="455" spans="1:3" hidden="1" x14ac:dyDescent="0.3">
      <c r="A455" s="220" t="s">
        <v>1650</v>
      </c>
      <c r="B455" s="220"/>
      <c r="C455" s="221">
        <v>12537.36</v>
      </c>
    </row>
    <row r="456" spans="1:3" hidden="1" x14ac:dyDescent="0.3">
      <c r="A456" s="220" t="s">
        <v>2185</v>
      </c>
      <c r="B456" s="220"/>
      <c r="C456" s="221">
        <v>12683.759999999998</v>
      </c>
    </row>
    <row r="457" spans="1:3" hidden="1" x14ac:dyDescent="0.3">
      <c r="A457" s="220" t="s">
        <v>1597</v>
      </c>
      <c r="B457" s="220"/>
      <c r="C457" s="221">
        <v>12699.41</v>
      </c>
    </row>
    <row r="458" spans="1:3" hidden="1" x14ac:dyDescent="0.3">
      <c r="A458" s="220" t="s">
        <v>2330</v>
      </c>
      <c r="B458" s="220"/>
      <c r="C458" s="221">
        <v>13000</v>
      </c>
    </row>
    <row r="459" spans="1:3" hidden="1" x14ac:dyDescent="0.3">
      <c r="A459" s="220" t="s">
        <v>2406</v>
      </c>
      <c r="B459" s="220"/>
      <c r="C459" s="221">
        <v>13000</v>
      </c>
    </row>
    <row r="460" spans="1:3" hidden="1" x14ac:dyDescent="0.3">
      <c r="A460" s="220" t="s">
        <v>2593</v>
      </c>
      <c r="B460" s="220"/>
      <c r="C460" s="221">
        <v>13227.5</v>
      </c>
    </row>
    <row r="461" spans="1:3" hidden="1" x14ac:dyDescent="0.3">
      <c r="A461" s="220" t="s">
        <v>913</v>
      </c>
      <c r="B461" s="220"/>
      <c r="C461" s="221">
        <v>13466.93</v>
      </c>
    </row>
    <row r="462" spans="1:3" hidden="1" x14ac:dyDescent="0.3">
      <c r="A462" s="220" t="s">
        <v>2823</v>
      </c>
      <c r="B462" s="220"/>
      <c r="C462" s="221">
        <v>13500</v>
      </c>
    </row>
    <row r="463" spans="1:3" hidden="1" x14ac:dyDescent="0.3">
      <c r="A463" s="220" t="s">
        <v>5130</v>
      </c>
      <c r="B463" s="220"/>
      <c r="C463" s="221">
        <v>13798.949999999999</v>
      </c>
    </row>
    <row r="464" spans="1:3" hidden="1" x14ac:dyDescent="0.3">
      <c r="A464" s="220" t="s">
        <v>670</v>
      </c>
      <c r="B464" s="220"/>
      <c r="C464" s="221">
        <v>13876.87</v>
      </c>
    </row>
    <row r="465" spans="1:3" hidden="1" x14ac:dyDescent="0.3">
      <c r="A465" s="220" t="s">
        <v>2678</v>
      </c>
      <c r="B465" s="220"/>
      <c r="C465" s="221">
        <v>13920</v>
      </c>
    </row>
    <row r="466" spans="1:3" hidden="1" x14ac:dyDescent="0.3">
      <c r="A466" s="220" t="s">
        <v>2443</v>
      </c>
      <c r="B466" s="220"/>
      <c r="C466" s="221">
        <v>13973</v>
      </c>
    </row>
    <row r="467" spans="1:3" hidden="1" x14ac:dyDescent="0.3">
      <c r="A467" s="220" t="s">
        <v>1183</v>
      </c>
      <c r="B467" s="220"/>
      <c r="C467" s="221">
        <v>13989.19</v>
      </c>
    </row>
    <row r="468" spans="1:3" hidden="1" x14ac:dyDescent="0.3">
      <c r="A468" s="220" t="s">
        <v>1006</v>
      </c>
      <c r="B468" s="220"/>
      <c r="C468" s="221">
        <v>14000</v>
      </c>
    </row>
    <row r="469" spans="1:3" hidden="1" x14ac:dyDescent="0.3">
      <c r="A469" s="220" t="s">
        <v>1790</v>
      </c>
      <c r="B469" s="220"/>
      <c r="C469" s="221">
        <v>14041.59</v>
      </c>
    </row>
    <row r="470" spans="1:3" hidden="1" x14ac:dyDescent="0.3">
      <c r="A470" s="220" t="s">
        <v>858</v>
      </c>
      <c r="B470" s="220"/>
      <c r="C470" s="221">
        <v>14189.19</v>
      </c>
    </row>
    <row r="471" spans="1:3" hidden="1" x14ac:dyDescent="0.3">
      <c r="A471" s="220" t="s">
        <v>2754</v>
      </c>
      <c r="B471" s="220"/>
      <c r="C471" s="221">
        <v>14424.370000000003</v>
      </c>
    </row>
    <row r="472" spans="1:3" hidden="1" x14ac:dyDescent="0.3">
      <c r="A472" s="220" t="s">
        <v>1827</v>
      </c>
      <c r="B472" s="220"/>
      <c r="C472" s="221">
        <v>14504.550000000001</v>
      </c>
    </row>
    <row r="473" spans="1:3" hidden="1" x14ac:dyDescent="0.3">
      <c r="A473" s="220" t="s">
        <v>2318</v>
      </c>
      <c r="B473" s="220"/>
      <c r="C473" s="221">
        <v>14625</v>
      </c>
    </row>
    <row r="474" spans="1:3" hidden="1" x14ac:dyDescent="0.3">
      <c r="A474" s="220" t="s">
        <v>2902</v>
      </c>
      <c r="B474" s="220"/>
      <c r="C474" s="221">
        <v>15000</v>
      </c>
    </row>
    <row r="475" spans="1:3" hidden="1" x14ac:dyDescent="0.3">
      <c r="A475" s="220" t="s">
        <v>1694</v>
      </c>
      <c r="B475" s="220"/>
      <c r="C475" s="221">
        <v>15000</v>
      </c>
    </row>
    <row r="476" spans="1:3" hidden="1" x14ac:dyDescent="0.3">
      <c r="A476" s="220" t="s">
        <v>2876</v>
      </c>
      <c r="B476" s="220"/>
      <c r="C476" s="221">
        <v>15000</v>
      </c>
    </row>
    <row r="477" spans="1:3" hidden="1" x14ac:dyDescent="0.3">
      <c r="A477" s="220" t="s">
        <v>2764</v>
      </c>
      <c r="B477" s="220"/>
      <c r="C477" s="221">
        <v>15000</v>
      </c>
    </row>
    <row r="478" spans="1:3" hidden="1" x14ac:dyDescent="0.3">
      <c r="A478" s="220" t="s">
        <v>2106</v>
      </c>
      <c r="B478" s="220"/>
      <c r="C478" s="221">
        <v>15000</v>
      </c>
    </row>
    <row r="479" spans="1:3" hidden="1" x14ac:dyDescent="0.3">
      <c r="A479" s="220" t="s">
        <v>2683</v>
      </c>
      <c r="B479" s="220"/>
      <c r="C479" s="221">
        <v>15000</v>
      </c>
    </row>
    <row r="480" spans="1:3" hidden="1" x14ac:dyDescent="0.3">
      <c r="A480" s="220" t="s">
        <v>2577</v>
      </c>
      <c r="B480" s="220"/>
      <c r="C480" s="221">
        <v>15000</v>
      </c>
    </row>
    <row r="481" spans="1:3" hidden="1" x14ac:dyDescent="0.3">
      <c r="A481" s="220" t="s">
        <v>2264</v>
      </c>
      <c r="B481" s="220"/>
      <c r="C481" s="221">
        <v>15128.59</v>
      </c>
    </row>
    <row r="482" spans="1:3" hidden="1" x14ac:dyDescent="0.3">
      <c r="A482" s="220" t="s">
        <v>1363</v>
      </c>
      <c r="B482" s="220"/>
      <c r="C482" s="221">
        <v>15404.98</v>
      </c>
    </row>
    <row r="483" spans="1:3" hidden="1" x14ac:dyDescent="0.3">
      <c r="A483" s="220" t="s">
        <v>4703</v>
      </c>
      <c r="B483" s="220"/>
      <c r="C483" s="221">
        <v>15854.579999999998</v>
      </c>
    </row>
    <row r="484" spans="1:3" hidden="1" x14ac:dyDescent="0.3">
      <c r="A484" s="220" t="s">
        <v>1740</v>
      </c>
      <c r="B484" s="220"/>
      <c r="C484" s="221">
        <v>15936.99</v>
      </c>
    </row>
    <row r="485" spans="1:3" hidden="1" x14ac:dyDescent="0.3">
      <c r="A485" s="220" t="s">
        <v>1569</v>
      </c>
      <c r="B485" s="220"/>
      <c r="C485" s="221">
        <v>16000</v>
      </c>
    </row>
    <row r="486" spans="1:3" hidden="1" x14ac:dyDescent="0.3">
      <c r="A486" s="220" t="s">
        <v>2008</v>
      </c>
      <c r="B486" s="220"/>
      <c r="C486" s="221">
        <v>16000</v>
      </c>
    </row>
    <row r="487" spans="1:3" hidden="1" x14ac:dyDescent="0.3">
      <c r="A487" s="220" t="s">
        <v>2580</v>
      </c>
      <c r="B487" s="220"/>
      <c r="C487" s="221">
        <v>16000</v>
      </c>
    </row>
    <row r="488" spans="1:3" hidden="1" x14ac:dyDescent="0.3">
      <c r="A488" s="220" t="s">
        <v>2474</v>
      </c>
      <c r="B488" s="220"/>
      <c r="C488" s="221">
        <v>16000</v>
      </c>
    </row>
    <row r="489" spans="1:3" hidden="1" x14ac:dyDescent="0.3">
      <c r="A489" s="220" t="s">
        <v>1903</v>
      </c>
      <c r="B489" s="220"/>
      <c r="C489" s="221">
        <v>16054.5</v>
      </c>
    </row>
    <row r="490" spans="1:3" hidden="1" x14ac:dyDescent="0.3">
      <c r="A490" s="220" t="s">
        <v>3210</v>
      </c>
      <c r="B490" s="220"/>
      <c r="C490" s="221">
        <v>16143.08</v>
      </c>
    </row>
    <row r="491" spans="1:3" hidden="1" x14ac:dyDescent="0.3">
      <c r="A491" s="220" t="s">
        <v>1682</v>
      </c>
      <c r="B491" s="220"/>
      <c r="C491" s="221">
        <v>16339.59</v>
      </c>
    </row>
    <row r="492" spans="1:3" hidden="1" x14ac:dyDescent="0.3">
      <c r="A492" s="220" t="s">
        <v>1804</v>
      </c>
      <c r="B492" s="220"/>
      <c r="C492" s="221">
        <v>16343.03</v>
      </c>
    </row>
    <row r="493" spans="1:3" hidden="1" x14ac:dyDescent="0.3">
      <c r="A493" s="220" t="s">
        <v>1472</v>
      </c>
      <c r="B493" s="220"/>
      <c r="C493" s="221">
        <v>16458</v>
      </c>
    </row>
    <row r="494" spans="1:3" hidden="1" x14ac:dyDescent="0.3">
      <c r="A494" s="220" t="s">
        <v>2018</v>
      </c>
      <c r="B494" s="220"/>
      <c r="C494" s="221">
        <v>16522.600000000002</v>
      </c>
    </row>
    <row r="495" spans="1:3" hidden="1" x14ac:dyDescent="0.3">
      <c r="A495" s="220" t="s">
        <v>4341</v>
      </c>
      <c r="B495" s="220"/>
      <c r="C495" s="221">
        <v>16723.11</v>
      </c>
    </row>
    <row r="496" spans="1:3" hidden="1" x14ac:dyDescent="0.3">
      <c r="A496" s="220" t="s">
        <v>1825</v>
      </c>
      <c r="B496" s="220"/>
      <c r="C496" s="221">
        <v>16760.45</v>
      </c>
    </row>
    <row r="497" spans="1:3" hidden="1" x14ac:dyDescent="0.3">
      <c r="A497" s="220" t="s">
        <v>987</v>
      </c>
      <c r="B497" s="220"/>
      <c r="C497" s="221">
        <v>16800</v>
      </c>
    </row>
    <row r="498" spans="1:3" hidden="1" x14ac:dyDescent="0.3">
      <c r="A498" s="220" t="s">
        <v>1579</v>
      </c>
      <c r="B498" s="220"/>
      <c r="C498" s="221">
        <v>16906.919999999998</v>
      </c>
    </row>
    <row r="499" spans="1:3" hidden="1" x14ac:dyDescent="0.3">
      <c r="A499" s="220" t="s">
        <v>1460</v>
      </c>
      <c r="B499" s="220"/>
      <c r="C499" s="221">
        <v>17132.379999999997</v>
      </c>
    </row>
    <row r="500" spans="1:3" hidden="1" x14ac:dyDescent="0.3">
      <c r="A500" s="220" t="s">
        <v>1449</v>
      </c>
      <c r="B500" s="220"/>
      <c r="C500" s="221">
        <v>17201.629999999997</v>
      </c>
    </row>
    <row r="501" spans="1:3" hidden="1" x14ac:dyDescent="0.3">
      <c r="A501" s="220" t="s">
        <v>3914</v>
      </c>
      <c r="B501" s="220"/>
      <c r="C501" s="221">
        <v>17344.54</v>
      </c>
    </row>
    <row r="502" spans="1:3" hidden="1" x14ac:dyDescent="0.3">
      <c r="A502" s="220" t="s">
        <v>1562</v>
      </c>
      <c r="B502" s="220"/>
      <c r="C502" s="221">
        <v>17440.71</v>
      </c>
    </row>
    <row r="503" spans="1:3" hidden="1" x14ac:dyDescent="0.3">
      <c r="A503" s="220" t="s">
        <v>1890</v>
      </c>
      <c r="B503" s="220"/>
      <c r="C503" s="221">
        <v>17821.29</v>
      </c>
    </row>
    <row r="504" spans="1:3" hidden="1" x14ac:dyDescent="0.3">
      <c r="A504" s="220" t="s">
        <v>1921</v>
      </c>
      <c r="B504" s="220"/>
      <c r="C504" s="221">
        <v>17837.27</v>
      </c>
    </row>
    <row r="505" spans="1:3" hidden="1" x14ac:dyDescent="0.3">
      <c r="A505" s="220" t="s">
        <v>4321</v>
      </c>
      <c r="B505" s="220"/>
      <c r="C505" s="221">
        <v>17959.72</v>
      </c>
    </row>
    <row r="506" spans="1:3" hidden="1" x14ac:dyDescent="0.3">
      <c r="A506" s="220" t="s">
        <v>1985</v>
      </c>
      <c r="B506" s="220"/>
      <c r="C506" s="221">
        <v>18000</v>
      </c>
    </row>
    <row r="507" spans="1:3" hidden="1" x14ac:dyDescent="0.3">
      <c r="A507" s="220" t="s">
        <v>2480</v>
      </c>
      <c r="B507" s="220"/>
      <c r="C507" s="221">
        <v>18000</v>
      </c>
    </row>
    <row r="508" spans="1:3" hidden="1" x14ac:dyDescent="0.3">
      <c r="A508" s="220" t="s">
        <v>2745</v>
      </c>
      <c r="B508" s="220"/>
      <c r="C508" s="221">
        <v>18000</v>
      </c>
    </row>
    <row r="509" spans="1:3" hidden="1" x14ac:dyDescent="0.3">
      <c r="A509" s="220" t="s">
        <v>2795</v>
      </c>
      <c r="B509" s="220"/>
      <c r="C509" s="221">
        <v>18000</v>
      </c>
    </row>
    <row r="510" spans="1:3" hidden="1" x14ac:dyDescent="0.3">
      <c r="A510" s="220" t="s">
        <v>1214</v>
      </c>
      <c r="B510" s="220"/>
      <c r="C510" s="221">
        <v>18048</v>
      </c>
    </row>
    <row r="511" spans="1:3" hidden="1" x14ac:dyDescent="0.3">
      <c r="A511" s="220" t="s">
        <v>3267</v>
      </c>
      <c r="B511" s="220"/>
      <c r="C511" s="221">
        <v>18390</v>
      </c>
    </row>
    <row r="512" spans="1:3" hidden="1" x14ac:dyDescent="0.3">
      <c r="A512" s="220" t="s">
        <v>2657</v>
      </c>
      <c r="B512" s="220"/>
      <c r="C512" s="221">
        <v>18500</v>
      </c>
    </row>
    <row r="513" spans="1:3" hidden="1" x14ac:dyDescent="0.3">
      <c r="A513" s="220" t="s">
        <v>4939</v>
      </c>
      <c r="B513" s="220"/>
      <c r="C513" s="221">
        <v>18597.620000000003</v>
      </c>
    </row>
    <row r="514" spans="1:3" hidden="1" x14ac:dyDescent="0.3">
      <c r="A514" s="220" t="s">
        <v>1721</v>
      </c>
      <c r="B514" s="220"/>
      <c r="C514" s="221">
        <v>18800</v>
      </c>
    </row>
    <row r="515" spans="1:3" hidden="1" x14ac:dyDescent="0.3">
      <c r="A515" s="220" t="s">
        <v>1163</v>
      </c>
      <c r="B515" s="220"/>
      <c r="C515" s="221">
        <v>19214.87</v>
      </c>
    </row>
    <row r="516" spans="1:3" hidden="1" x14ac:dyDescent="0.3">
      <c r="A516" s="220" t="s">
        <v>1465</v>
      </c>
      <c r="B516" s="220"/>
      <c r="C516" s="221">
        <v>19551.570000000003</v>
      </c>
    </row>
    <row r="517" spans="1:3" hidden="1" x14ac:dyDescent="0.3">
      <c r="A517" s="220" t="s">
        <v>1743</v>
      </c>
      <c r="B517" s="220"/>
      <c r="C517" s="221">
        <v>19608</v>
      </c>
    </row>
    <row r="518" spans="1:3" hidden="1" x14ac:dyDescent="0.3">
      <c r="A518" s="220" t="s">
        <v>1458</v>
      </c>
      <c r="B518" s="220"/>
      <c r="C518" s="221">
        <v>19784.5</v>
      </c>
    </row>
    <row r="519" spans="1:3" hidden="1" x14ac:dyDescent="0.3">
      <c r="A519" s="220" t="s">
        <v>3977</v>
      </c>
      <c r="B519" s="220"/>
      <c r="C519" s="221">
        <v>19980</v>
      </c>
    </row>
    <row r="520" spans="1:3" hidden="1" x14ac:dyDescent="0.3">
      <c r="A520" s="220" t="s">
        <v>777</v>
      </c>
      <c r="B520" s="220"/>
      <c r="C520" s="221">
        <v>20000</v>
      </c>
    </row>
    <row r="521" spans="1:3" hidden="1" x14ac:dyDescent="0.3">
      <c r="A521" s="220" t="s">
        <v>1895</v>
      </c>
      <c r="B521" s="220"/>
      <c r="C521" s="221">
        <v>20000</v>
      </c>
    </row>
    <row r="522" spans="1:3" hidden="1" x14ac:dyDescent="0.3">
      <c r="A522" s="220" t="s">
        <v>1263</v>
      </c>
      <c r="B522" s="220"/>
      <c r="C522" s="221">
        <v>20000</v>
      </c>
    </row>
    <row r="523" spans="1:3" hidden="1" x14ac:dyDescent="0.3">
      <c r="A523" s="220" t="s">
        <v>2625</v>
      </c>
      <c r="B523" s="220"/>
      <c r="C523" s="221">
        <v>20000</v>
      </c>
    </row>
    <row r="524" spans="1:3" hidden="1" x14ac:dyDescent="0.3">
      <c r="A524" s="220" t="s">
        <v>2201</v>
      </c>
      <c r="B524" s="220"/>
      <c r="C524" s="221">
        <v>20000</v>
      </c>
    </row>
    <row r="525" spans="1:3" hidden="1" x14ac:dyDescent="0.3">
      <c r="A525" s="220" t="s">
        <v>1558</v>
      </c>
      <c r="B525" s="220"/>
      <c r="C525" s="221">
        <v>20000</v>
      </c>
    </row>
    <row r="526" spans="1:3" hidden="1" x14ac:dyDescent="0.3">
      <c r="A526" s="220" t="s">
        <v>2043</v>
      </c>
      <c r="B526" s="220"/>
      <c r="C526" s="221">
        <v>20000</v>
      </c>
    </row>
    <row r="527" spans="1:3" hidden="1" x14ac:dyDescent="0.3">
      <c r="A527" s="220" t="s">
        <v>1251</v>
      </c>
      <c r="B527" s="220"/>
      <c r="C527" s="221">
        <v>20000</v>
      </c>
    </row>
    <row r="528" spans="1:3" hidden="1" x14ac:dyDescent="0.3">
      <c r="A528" s="220" t="s">
        <v>1697</v>
      </c>
      <c r="B528" s="220"/>
      <c r="C528" s="221">
        <v>20000</v>
      </c>
    </row>
    <row r="529" spans="1:3" hidden="1" x14ac:dyDescent="0.3">
      <c r="A529" s="220" t="s">
        <v>1685</v>
      </c>
      <c r="B529" s="220"/>
      <c r="C529" s="221">
        <v>20000</v>
      </c>
    </row>
    <row r="530" spans="1:3" hidden="1" x14ac:dyDescent="0.3">
      <c r="A530" s="220" t="s">
        <v>1447</v>
      </c>
      <c r="B530" s="220"/>
      <c r="C530" s="221">
        <v>20000</v>
      </c>
    </row>
    <row r="531" spans="1:3" hidden="1" x14ac:dyDescent="0.3">
      <c r="A531" s="220" t="s">
        <v>2524</v>
      </c>
      <c r="B531" s="220"/>
      <c r="C531" s="221">
        <v>20000</v>
      </c>
    </row>
    <row r="532" spans="1:3" hidden="1" x14ac:dyDescent="0.3">
      <c r="A532" s="220" t="s">
        <v>1973</v>
      </c>
      <c r="B532" s="220"/>
      <c r="C532" s="221">
        <v>20000</v>
      </c>
    </row>
    <row r="533" spans="1:3" hidden="1" x14ac:dyDescent="0.3">
      <c r="A533" s="220" t="s">
        <v>2014</v>
      </c>
      <c r="B533" s="220"/>
      <c r="C533" s="221">
        <v>20000</v>
      </c>
    </row>
    <row r="534" spans="1:3" hidden="1" x14ac:dyDescent="0.3">
      <c r="A534" s="220" t="s">
        <v>2261</v>
      </c>
      <c r="B534" s="220"/>
      <c r="C534" s="221">
        <v>20000</v>
      </c>
    </row>
    <row r="535" spans="1:3" hidden="1" x14ac:dyDescent="0.3">
      <c r="A535" s="220" t="s">
        <v>1935</v>
      </c>
      <c r="B535" s="220"/>
      <c r="C535" s="221">
        <v>20000</v>
      </c>
    </row>
    <row r="536" spans="1:3" hidden="1" x14ac:dyDescent="0.3">
      <c r="A536" s="220" t="s">
        <v>2382</v>
      </c>
      <c r="B536" s="220"/>
      <c r="C536" s="221">
        <v>20000</v>
      </c>
    </row>
    <row r="537" spans="1:3" hidden="1" x14ac:dyDescent="0.3">
      <c r="A537" s="220" t="s">
        <v>2060</v>
      </c>
      <c r="B537" s="220"/>
      <c r="C537" s="221">
        <v>20000</v>
      </c>
    </row>
    <row r="538" spans="1:3" hidden="1" x14ac:dyDescent="0.3">
      <c r="A538" s="220" t="s">
        <v>2028</v>
      </c>
      <c r="B538" s="220"/>
      <c r="C538" s="221">
        <v>20000</v>
      </c>
    </row>
    <row r="539" spans="1:3" hidden="1" x14ac:dyDescent="0.3">
      <c r="A539" s="220" t="s">
        <v>2298</v>
      </c>
      <c r="B539" s="220"/>
      <c r="C539" s="221">
        <v>20000</v>
      </c>
    </row>
    <row r="540" spans="1:3" hidden="1" x14ac:dyDescent="0.3">
      <c r="A540" s="220" t="s">
        <v>2131</v>
      </c>
      <c r="B540" s="220"/>
      <c r="C540" s="221">
        <v>20000</v>
      </c>
    </row>
    <row r="541" spans="1:3" hidden="1" x14ac:dyDescent="0.3">
      <c r="A541" s="220" t="s">
        <v>2621</v>
      </c>
      <c r="B541" s="220"/>
      <c r="C541" s="221">
        <v>20000</v>
      </c>
    </row>
    <row r="542" spans="1:3" hidden="1" x14ac:dyDescent="0.3">
      <c r="A542" s="220" t="s">
        <v>2675</v>
      </c>
      <c r="B542" s="220"/>
      <c r="C542" s="221">
        <v>20000</v>
      </c>
    </row>
    <row r="543" spans="1:3" hidden="1" x14ac:dyDescent="0.3">
      <c r="A543" s="220" t="s">
        <v>2672</v>
      </c>
      <c r="B543" s="220"/>
      <c r="C543" s="221">
        <v>20000</v>
      </c>
    </row>
    <row r="544" spans="1:3" hidden="1" x14ac:dyDescent="0.3">
      <c r="A544" s="220" t="s">
        <v>2466</v>
      </c>
      <c r="B544" s="220"/>
      <c r="C544" s="221">
        <v>20000</v>
      </c>
    </row>
    <row r="545" spans="1:3" hidden="1" x14ac:dyDescent="0.3">
      <c r="A545" s="220" t="s">
        <v>2858</v>
      </c>
      <c r="B545" s="220"/>
      <c r="C545" s="221">
        <v>20000</v>
      </c>
    </row>
    <row r="546" spans="1:3" hidden="1" x14ac:dyDescent="0.3">
      <c r="A546" s="220" t="s">
        <v>6456</v>
      </c>
      <c r="B546" s="220"/>
      <c r="C546" s="221">
        <v>20000</v>
      </c>
    </row>
    <row r="547" spans="1:3" hidden="1" x14ac:dyDescent="0.3">
      <c r="A547" s="220" t="s">
        <v>2226</v>
      </c>
      <c r="B547" s="220"/>
      <c r="C547" s="221">
        <v>20073.07</v>
      </c>
    </row>
    <row r="548" spans="1:3" hidden="1" x14ac:dyDescent="0.3">
      <c r="A548" s="220" t="s">
        <v>2292</v>
      </c>
      <c r="B548" s="220"/>
      <c r="C548" s="221">
        <v>20119.43</v>
      </c>
    </row>
    <row r="549" spans="1:3" hidden="1" x14ac:dyDescent="0.3">
      <c r="A549" s="220" t="s">
        <v>5264</v>
      </c>
      <c r="B549" s="220"/>
      <c r="C549" s="221">
        <v>20495.2</v>
      </c>
    </row>
    <row r="550" spans="1:3" hidden="1" x14ac:dyDescent="0.3">
      <c r="A550" s="220" t="s">
        <v>1591</v>
      </c>
      <c r="B550" s="220"/>
      <c r="C550" s="221">
        <v>20496.990000000002</v>
      </c>
    </row>
    <row r="551" spans="1:3" hidden="1" x14ac:dyDescent="0.3">
      <c r="A551" s="220" t="s">
        <v>1708</v>
      </c>
      <c r="B551" s="220"/>
      <c r="C551" s="221">
        <v>20645.759999999998</v>
      </c>
    </row>
    <row r="552" spans="1:3" hidden="1" x14ac:dyDescent="0.3">
      <c r="A552" s="220" t="s">
        <v>1018</v>
      </c>
      <c r="B552" s="220"/>
      <c r="C552" s="221">
        <v>20825</v>
      </c>
    </row>
    <row r="553" spans="1:3" hidden="1" x14ac:dyDescent="0.3">
      <c r="A553" s="220" t="s">
        <v>2258</v>
      </c>
      <c r="B553" s="220"/>
      <c r="C553" s="221">
        <v>21000</v>
      </c>
    </row>
    <row r="554" spans="1:3" hidden="1" x14ac:dyDescent="0.3">
      <c r="A554" s="220" t="s">
        <v>1583</v>
      </c>
      <c r="B554" s="220"/>
      <c r="C554" s="221">
        <v>21253.550000000003</v>
      </c>
    </row>
    <row r="555" spans="1:3" hidden="1" x14ac:dyDescent="0.3">
      <c r="A555" s="220" t="s">
        <v>1485</v>
      </c>
      <c r="B555" s="220"/>
      <c r="C555" s="221">
        <v>21261.62</v>
      </c>
    </row>
    <row r="556" spans="1:3" hidden="1" x14ac:dyDescent="0.3">
      <c r="A556" s="220" t="s">
        <v>2556</v>
      </c>
      <c r="B556" s="220"/>
      <c r="C556" s="221">
        <v>21500</v>
      </c>
    </row>
    <row r="557" spans="1:3" hidden="1" x14ac:dyDescent="0.3">
      <c r="A557" s="220" t="s">
        <v>2123</v>
      </c>
      <c r="B557" s="220"/>
      <c r="C557" s="221">
        <v>21500</v>
      </c>
    </row>
    <row r="558" spans="1:3" hidden="1" x14ac:dyDescent="0.3">
      <c r="A558" s="220" t="s">
        <v>2628</v>
      </c>
      <c r="B558" s="220"/>
      <c r="C558" s="221">
        <v>21500</v>
      </c>
    </row>
    <row r="559" spans="1:3" hidden="1" x14ac:dyDescent="0.3">
      <c r="A559" s="220" t="s">
        <v>1538</v>
      </c>
      <c r="B559" s="220"/>
      <c r="C559" s="221">
        <v>21723.93</v>
      </c>
    </row>
    <row r="560" spans="1:3" hidden="1" x14ac:dyDescent="0.3">
      <c r="A560" s="220" t="s">
        <v>1546</v>
      </c>
      <c r="B560" s="220"/>
      <c r="C560" s="221">
        <v>21814.370000000003</v>
      </c>
    </row>
    <row r="561" spans="1:3" hidden="1" x14ac:dyDescent="0.3">
      <c r="A561" s="220" t="s">
        <v>1711</v>
      </c>
      <c r="B561" s="220"/>
      <c r="C561" s="221">
        <v>22000</v>
      </c>
    </row>
    <row r="562" spans="1:3" hidden="1" x14ac:dyDescent="0.3">
      <c r="A562" s="220" t="s">
        <v>1756</v>
      </c>
      <c r="B562" s="220"/>
      <c r="C562" s="221">
        <v>22435</v>
      </c>
    </row>
    <row r="563" spans="1:3" hidden="1" x14ac:dyDescent="0.3">
      <c r="A563" s="220" t="s">
        <v>1137</v>
      </c>
      <c r="B563" s="220"/>
      <c r="C563" s="221">
        <v>22500</v>
      </c>
    </row>
    <row r="564" spans="1:3" hidden="1" x14ac:dyDescent="0.3">
      <c r="A564" s="220" t="s">
        <v>2378</v>
      </c>
      <c r="B564" s="220"/>
      <c r="C564" s="221">
        <v>22500</v>
      </c>
    </row>
    <row r="565" spans="1:3" hidden="1" x14ac:dyDescent="0.3">
      <c r="A565" s="220" t="s">
        <v>2335</v>
      </c>
      <c r="B565" s="220"/>
      <c r="C565" s="221">
        <v>22750</v>
      </c>
    </row>
    <row r="566" spans="1:3" hidden="1" x14ac:dyDescent="0.3">
      <c r="A566" s="220" t="s">
        <v>1702</v>
      </c>
      <c r="B566" s="220"/>
      <c r="C566" s="221">
        <v>22825.07</v>
      </c>
    </row>
    <row r="567" spans="1:3" hidden="1" x14ac:dyDescent="0.3">
      <c r="A567" s="220" t="s">
        <v>1210</v>
      </c>
      <c r="B567" s="220"/>
      <c r="C567" s="221">
        <v>22910.110000000004</v>
      </c>
    </row>
    <row r="568" spans="1:3" hidden="1" x14ac:dyDescent="0.3">
      <c r="A568" s="220" t="s">
        <v>1001</v>
      </c>
      <c r="B568" s="220"/>
      <c r="C568" s="221">
        <v>23000</v>
      </c>
    </row>
    <row r="569" spans="1:3" hidden="1" x14ac:dyDescent="0.3">
      <c r="A569" s="220" t="s">
        <v>1667</v>
      </c>
      <c r="B569" s="220"/>
      <c r="C569" s="221">
        <v>23000</v>
      </c>
    </row>
    <row r="570" spans="1:3" hidden="1" x14ac:dyDescent="0.3">
      <c r="A570" s="220" t="s">
        <v>1632</v>
      </c>
      <c r="B570" s="220"/>
      <c r="C570" s="221">
        <v>23329.9</v>
      </c>
    </row>
    <row r="571" spans="1:3" hidden="1" x14ac:dyDescent="0.3">
      <c r="A571" s="220" t="s">
        <v>2356</v>
      </c>
      <c r="B571" s="220"/>
      <c r="C571" s="221">
        <v>23380.120000000003</v>
      </c>
    </row>
    <row r="572" spans="1:3" hidden="1" x14ac:dyDescent="0.3">
      <c r="A572" s="220" t="s">
        <v>1463</v>
      </c>
      <c r="B572" s="220"/>
      <c r="C572" s="221">
        <v>23541.150000000005</v>
      </c>
    </row>
    <row r="573" spans="1:3" hidden="1" x14ac:dyDescent="0.3">
      <c r="A573" s="220" t="s">
        <v>2391</v>
      </c>
      <c r="B573" s="220"/>
      <c r="C573" s="221">
        <v>24000</v>
      </c>
    </row>
    <row r="574" spans="1:3" hidden="1" x14ac:dyDescent="0.3">
      <c r="A574" s="220" t="s">
        <v>820</v>
      </c>
      <c r="B574" s="220"/>
      <c r="C574" s="221">
        <v>24025.81</v>
      </c>
    </row>
    <row r="575" spans="1:3" hidden="1" x14ac:dyDescent="0.3">
      <c r="A575" s="220" t="s">
        <v>3114</v>
      </c>
      <c r="B575" s="220"/>
      <c r="C575" s="221">
        <v>24057.670000000002</v>
      </c>
    </row>
    <row r="576" spans="1:3" hidden="1" x14ac:dyDescent="0.3">
      <c r="A576" s="220" t="s">
        <v>3302</v>
      </c>
      <c r="B576" s="220"/>
      <c r="C576" s="221">
        <v>24132.11</v>
      </c>
    </row>
    <row r="577" spans="1:3" hidden="1" x14ac:dyDescent="0.3">
      <c r="A577" s="220" t="s">
        <v>2040</v>
      </c>
      <c r="B577" s="220"/>
      <c r="C577" s="221">
        <v>24339.969999999998</v>
      </c>
    </row>
    <row r="578" spans="1:3" hidden="1" x14ac:dyDescent="0.3">
      <c r="A578" s="220" t="s">
        <v>2911</v>
      </c>
      <c r="B578" s="220"/>
      <c r="C578" s="221">
        <v>24520.7</v>
      </c>
    </row>
    <row r="579" spans="1:3" hidden="1" x14ac:dyDescent="0.3">
      <c r="A579" s="220" t="s">
        <v>1807</v>
      </c>
      <c r="B579" s="220"/>
      <c r="C579" s="221">
        <v>24909</v>
      </c>
    </row>
    <row r="580" spans="1:3" hidden="1" x14ac:dyDescent="0.3">
      <c r="A580" s="220" t="s">
        <v>1058</v>
      </c>
      <c r="B580" s="220"/>
      <c r="C580" s="221">
        <v>25000</v>
      </c>
    </row>
    <row r="581" spans="1:3" hidden="1" x14ac:dyDescent="0.3">
      <c r="A581" s="220" t="s">
        <v>1912</v>
      </c>
      <c r="B581" s="220"/>
      <c r="C581" s="221">
        <v>25000</v>
      </c>
    </row>
    <row r="582" spans="1:3" hidden="1" x14ac:dyDescent="0.3">
      <c r="A582" s="220" t="s">
        <v>1782</v>
      </c>
      <c r="B582" s="220"/>
      <c r="C582" s="221">
        <v>25000</v>
      </c>
    </row>
    <row r="583" spans="1:3" hidden="1" x14ac:dyDescent="0.3">
      <c r="A583" s="220" t="s">
        <v>1772</v>
      </c>
      <c r="B583" s="220"/>
      <c r="C583" s="221">
        <v>25000</v>
      </c>
    </row>
    <row r="584" spans="1:3" hidden="1" x14ac:dyDescent="0.3">
      <c r="A584" s="220" t="s">
        <v>490</v>
      </c>
      <c r="B584" s="220"/>
      <c r="C584" s="221">
        <v>25000</v>
      </c>
    </row>
    <row r="585" spans="1:3" hidden="1" x14ac:dyDescent="0.3">
      <c r="A585" s="220" t="s">
        <v>2086</v>
      </c>
      <c r="B585" s="220"/>
      <c r="C585" s="221">
        <v>25000</v>
      </c>
    </row>
    <row r="586" spans="1:3" hidden="1" x14ac:dyDescent="0.3">
      <c r="A586" s="220" t="s">
        <v>2565</v>
      </c>
      <c r="B586" s="220"/>
      <c r="C586" s="221">
        <v>25000</v>
      </c>
    </row>
    <row r="587" spans="1:3" hidden="1" x14ac:dyDescent="0.3">
      <c r="A587" s="220" t="s">
        <v>2325</v>
      </c>
      <c r="B587" s="220"/>
      <c r="C587" s="221">
        <v>25000</v>
      </c>
    </row>
    <row r="588" spans="1:3" hidden="1" x14ac:dyDescent="0.3">
      <c r="A588" s="220" t="s">
        <v>2158</v>
      </c>
      <c r="B588" s="220"/>
      <c r="C588" s="221">
        <v>25000</v>
      </c>
    </row>
    <row r="589" spans="1:3" hidden="1" x14ac:dyDescent="0.3">
      <c r="A589" s="220" t="s">
        <v>481</v>
      </c>
      <c r="B589" s="220"/>
      <c r="C589" s="221">
        <v>25000</v>
      </c>
    </row>
    <row r="590" spans="1:3" hidden="1" x14ac:dyDescent="0.3">
      <c r="A590" s="220" t="s">
        <v>480</v>
      </c>
      <c r="B590" s="220"/>
      <c r="C590" s="221">
        <v>25000</v>
      </c>
    </row>
    <row r="591" spans="1:3" hidden="1" x14ac:dyDescent="0.3">
      <c r="A591" s="220" t="s">
        <v>2782</v>
      </c>
      <c r="B591" s="220"/>
      <c r="C591" s="221">
        <v>25000</v>
      </c>
    </row>
    <row r="592" spans="1:3" hidden="1" x14ac:dyDescent="0.3">
      <c r="A592" s="220" t="s">
        <v>606</v>
      </c>
      <c r="B592" s="220"/>
      <c r="C592" s="221">
        <v>25243.46</v>
      </c>
    </row>
    <row r="593" spans="1:3" hidden="1" x14ac:dyDescent="0.3">
      <c r="A593" s="220" t="s">
        <v>3630</v>
      </c>
      <c r="B593" s="220"/>
      <c r="C593" s="221">
        <v>25272.97</v>
      </c>
    </row>
    <row r="594" spans="1:3" hidden="1" x14ac:dyDescent="0.3">
      <c r="A594" s="220" t="s">
        <v>2666</v>
      </c>
      <c r="B594" s="220"/>
      <c r="C594" s="221">
        <v>26000</v>
      </c>
    </row>
    <row r="595" spans="1:3" hidden="1" x14ac:dyDescent="0.3">
      <c r="A595" s="220" t="s">
        <v>2468</v>
      </c>
      <c r="B595" s="220"/>
      <c r="C595" s="221">
        <v>26000</v>
      </c>
    </row>
    <row r="596" spans="1:3" hidden="1" x14ac:dyDescent="0.3">
      <c r="A596" s="220" t="s">
        <v>2758</v>
      </c>
      <c r="B596" s="220"/>
      <c r="C596" s="221">
        <v>26000</v>
      </c>
    </row>
    <row r="597" spans="1:3" hidden="1" x14ac:dyDescent="0.3">
      <c r="A597" s="220" t="s">
        <v>1725</v>
      </c>
      <c r="B597" s="220"/>
      <c r="C597" s="221">
        <v>26045.439999999995</v>
      </c>
    </row>
    <row r="598" spans="1:3" hidden="1" x14ac:dyDescent="0.3">
      <c r="A598" s="220" t="s">
        <v>1415</v>
      </c>
      <c r="B598" s="220"/>
      <c r="C598" s="221">
        <v>26263.929999999993</v>
      </c>
    </row>
    <row r="599" spans="1:3" hidden="1" x14ac:dyDescent="0.3">
      <c r="A599" s="220" t="s">
        <v>2053</v>
      </c>
      <c r="B599" s="220"/>
      <c r="C599" s="221">
        <v>27720.71</v>
      </c>
    </row>
    <row r="600" spans="1:3" hidden="1" x14ac:dyDescent="0.3">
      <c r="A600" s="220" t="s">
        <v>585</v>
      </c>
      <c r="B600" s="220"/>
      <c r="C600" s="221">
        <v>27773.33</v>
      </c>
    </row>
    <row r="601" spans="1:3" hidden="1" x14ac:dyDescent="0.3">
      <c r="A601" s="220" t="s">
        <v>3536</v>
      </c>
      <c r="B601" s="220"/>
      <c r="C601" s="221">
        <v>28145.599999999999</v>
      </c>
    </row>
    <row r="602" spans="1:3" hidden="1" x14ac:dyDescent="0.3">
      <c r="A602" s="220" t="s">
        <v>1745</v>
      </c>
      <c r="B602" s="220"/>
      <c r="C602" s="221">
        <v>28361.640000000003</v>
      </c>
    </row>
    <row r="603" spans="1:3" hidden="1" x14ac:dyDescent="0.3">
      <c r="A603" s="220" t="s">
        <v>1796</v>
      </c>
      <c r="B603" s="220"/>
      <c r="C603" s="221">
        <v>28624.409999999993</v>
      </c>
    </row>
    <row r="604" spans="1:3" hidden="1" x14ac:dyDescent="0.3">
      <c r="A604" s="220" t="s">
        <v>2623</v>
      </c>
      <c r="B604" s="220"/>
      <c r="C604" s="221">
        <v>28665.699999999997</v>
      </c>
    </row>
    <row r="605" spans="1:3" hidden="1" x14ac:dyDescent="0.3">
      <c r="A605" s="220" t="s">
        <v>1129</v>
      </c>
      <c r="B605" s="220"/>
      <c r="C605" s="221">
        <v>29126.570000000007</v>
      </c>
    </row>
    <row r="606" spans="1:3" hidden="1" x14ac:dyDescent="0.3">
      <c r="A606" s="220" t="s">
        <v>1607</v>
      </c>
      <c r="B606" s="220"/>
      <c r="C606" s="221">
        <v>29562.36</v>
      </c>
    </row>
    <row r="607" spans="1:3" hidden="1" x14ac:dyDescent="0.3">
      <c r="A607" s="220" t="s">
        <v>1053</v>
      </c>
      <c r="B607" s="220"/>
      <c r="C607" s="221">
        <v>29990</v>
      </c>
    </row>
    <row r="608" spans="1:3" hidden="1" x14ac:dyDescent="0.3">
      <c r="A608" s="220" t="s">
        <v>797</v>
      </c>
      <c r="B608" s="220"/>
      <c r="C608" s="221">
        <v>30000</v>
      </c>
    </row>
    <row r="609" spans="1:3" hidden="1" x14ac:dyDescent="0.3">
      <c r="A609" s="220" t="s">
        <v>1249</v>
      </c>
      <c r="B609" s="220"/>
      <c r="C609" s="221">
        <v>30000</v>
      </c>
    </row>
    <row r="610" spans="1:3" hidden="1" x14ac:dyDescent="0.3">
      <c r="A610" s="220" t="s">
        <v>1398</v>
      </c>
      <c r="B610" s="220"/>
      <c r="C610" s="221">
        <v>30000</v>
      </c>
    </row>
    <row r="611" spans="1:3" hidden="1" x14ac:dyDescent="0.3">
      <c r="A611" s="220" t="s">
        <v>2064</v>
      </c>
      <c r="B611" s="220"/>
      <c r="C611" s="221">
        <v>30000</v>
      </c>
    </row>
    <row r="612" spans="1:3" hidden="1" x14ac:dyDescent="0.3">
      <c r="A612" s="220" t="s">
        <v>1680</v>
      </c>
      <c r="B612" s="220"/>
      <c r="C612" s="221">
        <v>30000</v>
      </c>
    </row>
    <row r="613" spans="1:3" hidden="1" x14ac:dyDescent="0.3">
      <c r="A613" s="220" t="s">
        <v>1468</v>
      </c>
      <c r="B613" s="220"/>
      <c r="C613" s="221">
        <v>30000</v>
      </c>
    </row>
    <row r="614" spans="1:3" hidden="1" x14ac:dyDescent="0.3">
      <c r="A614" s="220" t="s">
        <v>492</v>
      </c>
      <c r="B614" s="220"/>
      <c r="C614" s="221">
        <v>30000</v>
      </c>
    </row>
    <row r="615" spans="1:3" hidden="1" x14ac:dyDescent="0.3">
      <c r="A615" s="220" t="s">
        <v>2537</v>
      </c>
      <c r="B615" s="220"/>
      <c r="C615" s="221">
        <v>30000</v>
      </c>
    </row>
    <row r="616" spans="1:3" hidden="1" x14ac:dyDescent="0.3">
      <c r="A616" s="220" t="s">
        <v>1549</v>
      </c>
      <c r="B616" s="220"/>
      <c r="C616" s="221">
        <v>30000</v>
      </c>
    </row>
    <row r="617" spans="1:3" hidden="1" x14ac:dyDescent="0.3">
      <c r="A617" s="220" t="s">
        <v>1946</v>
      </c>
      <c r="B617" s="220"/>
      <c r="C617" s="221">
        <v>30000</v>
      </c>
    </row>
    <row r="618" spans="1:3" hidden="1" x14ac:dyDescent="0.3">
      <c r="A618" s="220" t="s">
        <v>2078</v>
      </c>
      <c r="B618" s="220"/>
      <c r="C618" s="221">
        <v>30000</v>
      </c>
    </row>
    <row r="619" spans="1:3" hidden="1" x14ac:dyDescent="0.3">
      <c r="A619" s="220" t="s">
        <v>2742</v>
      </c>
      <c r="B619" s="220"/>
      <c r="C619" s="221">
        <v>30000</v>
      </c>
    </row>
    <row r="620" spans="1:3" hidden="1" x14ac:dyDescent="0.3">
      <c r="A620" s="220" t="s">
        <v>2322</v>
      </c>
      <c r="B620" s="220"/>
      <c r="C620" s="221">
        <v>30000</v>
      </c>
    </row>
    <row r="621" spans="1:3" hidden="1" x14ac:dyDescent="0.3">
      <c r="A621" s="220" t="s">
        <v>2487</v>
      </c>
      <c r="B621" s="220"/>
      <c r="C621" s="221">
        <v>30000</v>
      </c>
    </row>
    <row r="622" spans="1:3" hidden="1" x14ac:dyDescent="0.3">
      <c r="A622" s="220" t="s">
        <v>2115</v>
      </c>
      <c r="B622" s="220"/>
      <c r="C622" s="221">
        <v>30000</v>
      </c>
    </row>
    <row r="623" spans="1:3" hidden="1" x14ac:dyDescent="0.3">
      <c r="A623" s="220" t="s">
        <v>2555</v>
      </c>
      <c r="B623" s="220"/>
      <c r="C623" s="221">
        <v>30000</v>
      </c>
    </row>
    <row r="624" spans="1:3" hidden="1" x14ac:dyDescent="0.3">
      <c r="A624" s="220" t="s">
        <v>2368</v>
      </c>
      <c r="B624" s="220"/>
      <c r="C624" s="221">
        <v>30000</v>
      </c>
    </row>
    <row r="625" spans="1:3" hidden="1" x14ac:dyDescent="0.3">
      <c r="A625" s="220" t="s">
        <v>2698</v>
      </c>
      <c r="B625" s="220"/>
      <c r="C625" s="221">
        <v>30000</v>
      </c>
    </row>
    <row r="626" spans="1:3" hidden="1" x14ac:dyDescent="0.3">
      <c r="A626" s="220" t="s">
        <v>925</v>
      </c>
      <c r="B626" s="220"/>
      <c r="C626" s="221">
        <v>30250</v>
      </c>
    </row>
    <row r="627" spans="1:3" hidden="1" x14ac:dyDescent="0.3">
      <c r="A627" s="220" t="s">
        <v>1949</v>
      </c>
      <c r="B627" s="220"/>
      <c r="C627" s="221">
        <v>30350</v>
      </c>
    </row>
    <row r="628" spans="1:3" hidden="1" x14ac:dyDescent="0.3">
      <c r="A628" s="220" t="s">
        <v>1735</v>
      </c>
      <c r="B628" s="220"/>
      <c r="C628" s="221">
        <v>30363.91</v>
      </c>
    </row>
    <row r="629" spans="1:3" hidden="1" x14ac:dyDescent="0.3">
      <c r="A629" s="220" t="s">
        <v>761</v>
      </c>
      <c r="B629" s="220"/>
      <c r="C629" s="221">
        <v>30925.03</v>
      </c>
    </row>
    <row r="630" spans="1:3" hidden="1" x14ac:dyDescent="0.3">
      <c r="A630" s="220" t="s">
        <v>1788</v>
      </c>
      <c r="B630" s="220"/>
      <c r="C630" s="221">
        <v>31000</v>
      </c>
    </row>
    <row r="631" spans="1:3" hidden="1" x14ac:dyDescent="0.3">
      <c r="A631" s="220" t="s">
        <v>2791</v>
      </c>
      <c r="B631" s="220"/>
      <c r="C631" s="221">
        <v>31200</v>
      </c>
    </row>
    <row r="632" spans="1:3" hidden="1" x14ac:dyDescent="0.3">
      <c r="A632" s="220" t="s">
        <v>1905</v>
      </c>
      <c r="B632" s="220"/>
      <c r="C632" s="221">
        <v>31307.199999999997</v>
      </c>
    </row>
    <row r="633" spans="1:3" hidden="1" x14ac:dyDescent="0.3">
      <c r="A633" s="220" t="s">
        <v>1386</v>
      </c>
      <c r="B633" s="220"/>
      <c r="C633" s="221">
        <v>31365.059999999998</v>
      </c>
    </row>
    <row r="634" spans="1:3" hidden="1" x14ac:dyDescent="0.3">
      <c r="A634" s="220" t="s">
        <v>770</v>
      </c>
      <c r="B634" s="220"/>
      <c r="C634" s="221">
        <v>31982.95</v>
      </c>
    </row>
    <row r="635" spans="1:3" hidden="1" x14ac:dyDescent="0.3">
      <c r="A635" s="220" t="s">
        <v>1723</v>
      </c>
      <c r="B635" s="220"/>
      <c r="C635" s="221">
        <v>32153.11</v>
      </c>
    </row>
    <row r="636" spans="1:3" hidden="1" x14ac:dyDescent="0.3">
      <c r="A636" s="220" t="s">
        <v>2632</v>
      </c>
      <c r="B636" s="220"/>
      <c r="C636" s="221">
        <v>32167.040000000001</v>
      </c>
    </row>
    <row r="637" spans="1:3" hidden="1" x14ac:dyDescent="0.3">
      <c r="A637" s="220" t="s">
        <v>951</v>
      </c>
      <c r="B637" s="220"/>
      <c r="C637" s="221">
        <v>32983.689999999995</v>
      </c>
    </row>
    <row r="638" spans="1:3" hidden="1" x14ac:dyDescent="0.3">
      <c r="A638" s="220" t="s">
        <v>3025</v>
      </c>
      <c r="B638" s="220"/>
      <c r="C638" s="221">
        <v>32991.760000000002</v>
      </c>
    </row>
    <row r="639" spans="1:3" hidden="1" x14ac:dyDescent="0.3">
      <c r="A639" s="220" t="s">
        <v>2277</v>
      </c>
      <c r="B639" s="220"/>
      <c r="C639" s="221">
        <v>33000</v>
      </c>
    </row>
    <row r="640" spans="1:3" hidden="1" x14ac:dyDescent="0.3">
      <c r="A640" s="220" t="s">
        <v>963</v>
      </c>
      <c r="B640" s="220"/>
      <c r="C640" s="221">
        <v>33600</v>
      </c>
    </row>
    <row r="641" spans="1:3" hidden="1" x14ac:dyDescent="0.3">
      <c r="A641" s="220" t="s">
        <v>1653</v>
      </c>
      <c r="B641" s="220"/>
      <c r="C641" s="221">
        <v>34575</v>
      </c>
    </row>
    <row r="642" spans="1:3" hidden="1" x14ac:dyDescent="0.3">
      <c r="A642" s="220" t="s">
        <v>2456</v>
      </c>
      <c r="B642" s="220"/>
      <c r="C642" s="221">
        <v>34983.279999999992</v>
      </c>
    </row>
    <row r="643" spans="1:3" hidden="1" x14ac:dyDescent="0.3">
      <c r="A643" s="220" t="s">
        <v>1528</v>
      </c>
      <c r="B643" s="220"/>
      <c r="C643" s="221">
        <v>35000</v>
      </c>
    </row>
    <row r="644" spans="1:3" hidden="1" x14ac:dyDescent="0.3">
      <c r="A644" s="220" t="s">
        <v>1339</v>
      </c>
      <c r="B644" s="220"/>
      <c r="C644" s="221">
        <v>35000</v>
      </c>
    </row>
    <row r="645" spans="1:3" hidden="1" x14ac:dyDescent="0.3">
      <c r="A645" s="220" t="s">
        <v>1859</v>
      </c>
      <c r="B645" s="220"/>
      <c r="C645" s="221">
        <v>35000</v>
      </c>
    </row>
    <row r="646" spans="1:3" hidden="1" x14ac:dyDescent="0.3">
      <c r="A646" s="220" t="s">
        <v>2339</v>
      </c>
      <c r="B646" s="220"/>
      <c r="C646" s="221">
        <v>35000</v>
      </c>
    </row>
    <row r="647" spans="1:3" hidden="1" x14ac:dyDescent="0.3">
      <c r="A647" s="220" t="s">
        <v>1304</v>
      </c>
      <c r="B647" s="220"/>
      <c r="C647" s="221">
        <v>35804.68</v>
      </c>
    </row>
    <row r="648" spans="1:3" hidden="1" x14ac:dyDescent="0.3">
      <c r="A648" s="220" t="s">
        <v>1496</v>
      </c>
      <c r="B648" s="220"/>
      <c r="C648" s="221">
        <v>36000</v>
      </c>
    </row>
    <row r="649" spans="1:3" hidden="1" x14ac:dyDescent="0.3">
      <c r="A649" s="220" t="s">
        <v>2731</v>
      </c>
      <c r="B649" s="220"/>
      <c r="C649" s="221">
        <v>36000</v>
      </c>
    </row>
    <row r="650" spans="1:3" hidden="1" x14ac:dyDescent="0.3">
      <c r="A650" s="220" t="s">
        <v>1970</v>
      </c>
      <c r="B650" s="220"/>
      <c r="C650" s="221">
        <v>36280.33</v>
      </c>
    </row>
    <row r="651" spans="1:3" hidden="1" x14ac:dyDescent="0.3">
      <c r="A651" s="220" t="s">
        <v>839</v>
      </c>
      <c r="B651" s="220"/>
      <c r="C651" s="221">
        <v>36555.53</v>
      </c>
    </row>
    <row r="652" spans="1:3" hidden="1" x14ac:dyDescent="0.3">
      <c r="A652" s="220" t="s">
        <v>2283</v>
      </c>
      <c r="B652" s="220"/>
      <c r="C652" s="221">
        <v>36747.82</v>
      </c>
    </row>
    <row r="653" spans="1:3" hidden="1" x14ac:dyDescent="0.3">
      <c r="A653" s="220" t="s">
        <v>2333</v>
      </c>
      <c r="B653" s="220"/>
      <c r="C653" s="221">
        <v>37000</v>
      </c>
    </row>
    <row r="654" spans="1:3" hidden="1" x14ac:dyDescent="0.3">
      <c r="A654" s="220" t="s">
        <v>982</v>
      </c>
      <c r="B654" s="220"/>
      <c r="C654" s="221">
        <v>37350.620000000003</v>
      </c>
    </row>
    <row r="655" spans="1:3" hidden="1" x14ac:dyDescent="0.3">
      <c r="A655" s="220" t="s">
        <v>1040</v>
      </c>
      <c r="B655" s="220"/>
      <c r="C655" s="221">
        <v>37500</v>
      </c>
    </row>
    <row r="656" spans="1:3" hidden="1" x14ac:dyDescent="0.3">
      <c r="A656" s="220" t="s">
        <v>2127</v>
      </c>
      <c r="B656" s="220"/>
      <c r="C656" s="221">
        <v>38346</v>
      </c>
    </row>
    <row r="657" spans="1:3" hidden="1" x14ac:dyDescent="0.3">
      <c r="A657" s="220" t="s">
        <v>1216</v>
      </c>
      <c r="B657" s="220"/>
      <c r="C657" s="221">
        <v>38785.660000000003</v>
      </c>
    </row>
    <row r="658" spans="1:3" hidden="1" x14ac:dyDescent="0.3">
      <c r="A658" s="220" t="s">
        <v>993</v>
      </c>
      <c r="B658" s="220"/>
      <c r="C658" s="221">
        <v>39200</v>
      </c>
    </row>
    <row r="659" spans="1:3" hidden="1" x14ac:dyDescent="0.3">
      <c r="A659" s="220" t="s">
        <v>1097</v>
      </c>
      <c r="B659" s="220"/>
      <c r="C659" s="221">
        <v>39306.329999999994</v>
      </c>
    </row>
    <row r="660" spans="1:3" hidden="1" x14ac:dyDescent="0.3">
      <c r="A660" s="220" t="s">
        <v>560</v>
      </c>
      <c r="B660" s="220"/>
      <c r="C660" s="221">
        <v>39518.370000000003</v>
      </c>
    </row>
    <row r="661" spans="1:3" hidden="1" x14ac:dyDescent="0.3">
      <c r="A661" s="220" t="s">
        <v>1224</v>
      </c>
      <c r="B661" s="220"/>
      <c r="C661" s="221">
        <v>40000</v>
      </c>
    </row>
    <row r="662" spans="1:3" hidden="1" x14ac:dyDescent="0.3">
      <c r="A662" s="220" t="s">
        <v>1028</v>
      </c>
      <c r="B662" s="220"/>
      <c r="C662" s="221">
        <v>40000</v>
      </c>
    </row>
    <row r="663" spans="1:3" hidden="1" x14ac:dyDescent="0.3">
      <c r="A663" s="220" t="s">
        <v>1025</v>
      </c>
      <c r="B663" s="220"/>
      <c r="C663" s="221">
        <v>40000</v>
      </c>
    </row>
    <row r="664" spans="1:3" hidden="1" x14ac:dyDescent="0.3">
      <c r="A664" s="220" t="s">
        <v>814</v>
      </c>
      <c r="B664" s="220"/>
      <c r="C664" s="221">
        <v>40000</v>
      </c>
    </row>
    <row r="665" spans="1:3" hidden="1" x14ac:dyDescent="0.3">
      <c r="A665" s="220" t="s">
        <v>1952</v>
      </c>
      <c r="B665" s="220"/>
      <c r="C665" s="221">
        <v>40000</v>
      </c>
    </row>
    <row r="666" spans="1:3" hidden="1" x14ac:dyDescent="0.3">
      <c r="A666" s="220" t="s">
        <v>1841</v>
      </c>
      <c r="B666" s="220"/>
      <c r="C666" s="221">
        <v>40000</v>
      </c>
    </row>
    <row r="667" spans="1:3" hidden="1" x14ac:dyDescent="0.3">
      <c r="A667" s="220" t="s">
        <v>2170</v>
      </c>
      <c r="B667" s="220"/>
      <c r="C667" s="221">
        <v>40000</v>
      </c>
    </row>
    <row r="668" spans="1:3" hidden="1" x14ac:dyDescent="0.3">
      <c r="A668" s="220" t="s">
        <v>2051</v>
      </c>
      <c r="B668" s="220"/>
      <c r="C668" s="221">
        <v>40000</v>
      </c>
    </row>
    <row r="669" spans="1:3" hidden="1" x14ac:dyDescent="0.3">
      <c r="A669" s="220" t="s">
        <v>2270</v>
      </c>
      <c r="B669" s="220"/>
      <c r="C669" s="221">
        <v>40728</v>
      </c>
    </row>
    <row r="670" spans="1:3" hidden="1" x14ac:dyDescent="0.3">
      <c r="A670" s="220" t="s">
        <v>6568</v>
      </c>
      <c r="B670" s="220"/>
      <c r="C670" s="221">
        <v>41533.660000000003</v>
      </c>
    </row>
    <row r="671" spans="1:3" hidden="1" x14ac:dyDescent="0.3">
      <c r="A671" s="220" t="s">
        <v>469</v>
      </c>
      <c r="B671" s="220"/>
      <c r="C671" s="221">
        <v>42000</v>
      </c>
    </row>
    <row r="672" spans="1:3" hidden="1" x14ac:dyDescent="0.3">
      <c r="A672" s="220" t="s">
        <v>6572</v>
      </c>
      <c r="B672" s="220"/>
      <c r="C672" s="221">
        <v>42262.32</v>
      </c>
    </row>
    <row r="673" spans="1:3" hidden="1" x14ac:dyDescent="0.3">
      <c r="A673" s="220" t="s">
        <v>1660</v>
      </c>
      <c r="B673" s="220"/>
      <c r="C673" s="221">
        <v>42769.959999999985</v>
      </c>
    </row>
    <row r="674" spans="1:3" hidden="1" x14ac:dyDescent="0.3">
      <c r="A674" s="220" t="s">
        <v>2089</v>
      </c>
      <c r="B674" s="220"/>
      <c r="C674" s="221">
        <v>43092.380000000005</v>
      </c>
    </row>
    <row r="675" spans="1:3" hidden="1" x14ac:dyDescent="0.3">
      <c r="A675" s="220" t="s">
        <v>2193</v>
      </c>
      <c r="B675" s="220"/>
      <c r="C675" s="221">
        <v>43731.8</v>
      </c>
    </row>
    <row r="676" spans="1:3" hidden="1" x14ac:dyDescent="0.3">
      <c r="A676" s="220" t="s">
        <v>1818</v>
      </c>
      <c r="B676" s="220"/>
      <c r="C676" s="221">
        <v>43918.140000000007</v>
      </c>
    </row>
    <row r="677" spans="1:3" hidden="1" x14ac:dyDescent="0.3">
      <c r="A677" s="220" t="s">
        <v>1413</v>
      </c>
      <c r="B677" s="220"/>
      <c r="C677" s="221">
        <v>44000</v>
      </c>
    </row>
    <row r="678" spans="1:3" hidden="1" x14ac:dyDescent="0.3">
      <c r="A678" s="220" t="s">
        <v>1816</v>
      </c>
      <c r="B678" s="220"/>
      <c r="C678" s="221">
        <v>44000</v>
      </c>
    </row>
    <row r="679" spans="1:3" hidden="1" x14ac:dyDescent="0.3">
      <c r="A679" s="220" t="s">
        <v>1010</v>
      </c>
      <c r="B679" s="220"/>
      <c r="C679" s="221">
        <v>44061</v>
      </c>
    </row>
    <row r="680" spans="1:3" hidden="1" x14ac:dyDescent="0.3">
      <c r="A680" s="220" t="s">
        <v>1194</v>
      </c>
      <c r="B680" s="220"/>
      <c r="C680" s="221">
        <v>44668.33</v>
      </c>
    </row>
    <row r="681" spans="1:3" hidden="1" x14ac:dyDescent="0.3">
      <c r="A681" s="220" t="s">
        <v>973</v>
      </c>
      <c r="B681" s="220"/>
      <c r="C681" s="221">
        <v>46200</v>
      </c>
    </row>
    <row r="682" spans="1:3" hidden="1" x14ac:dyDescent="0.3">
      <c r="A682" s="220" t="s">
        <v>1047</v>
      </c>
      <c r="B682" s="220"/>
      <c r="C682" s="221">
        <v>46250</v>
      </c>
    </row>
    <row r="683" spans="1:3" hidden="1" x14ac:dyDescent="0.3">
      <c r="A683" s="220" t="s">
        <v>1626</v>
      </c>
      <c r="B683" s="220"/>
      <c r="C683" s="221">
        <v>46745.72</v>
      </c>
    </row>
    <row r="684" spans="1:3" hidden="1" x14ac:dyDescent="0.3">
      <c r="A684" s="220" t="s">
        <v>1229</v>
      </c>
      <c r="B684" s="220"/>
      <c r="C684" s="221">
        <v>47500</v>
      </c>
    </row>
    <row r="685" spans="1:3" hidden="1" x14ac:dyDescent="0.3">
      <c r="A685" s="220" t="s">
        <v>2082</v>
      </c>
      <c r="B685" s="220"/>
      <c r="C685" s="221">
        <v>47500</v>
      </c>
    </row>
    <row r="686" spans="1:3" hidden="1" x14ac:dyDescent="0.3">
      <c r="A686" s="220" t="s">
        <v>2365</v>
      </c>
      <c r="B686" s="220"/>
      <c r="C686" s="221">
        <v>47500</v>
      </c>
    </row>
    <row r="687" spans="1:3" hidden="1" x14ac:dyDescent="0.3">
      <c r="A687" s="220" t="s">
        <v>891</v>
      </c>
      <c r="B687" s="220"/>
      <c r="C687" s="221">
        <v>47968.94</v>
      </c>
    </row>
    <row r="688" spans="1:3" hidden="1" x14ac:dyDescent="0.3">
      <c r="A688" s="220" t="s">
        <v>468</v>
      </c>
      <c r="B688" s="220"/>
      <c r="C688" s="221">
        <v>48000</v>
      </c>
    </row>
    <row r="689" spans="1:3" hidden="1" x14ac:dyDescent="0.3">
      <c r="A689" s="220" t="s">
        <v>1847</v>
      </c>
      <c r="B689" s="220"/>
      <c r="C689" s="221">
        <v>48763.270000000004</v>
      </c>
    </row>
    <row r="690" spans="1:3" hidden="1" x14ac:dyDescent="0.3">
      <c r="A690" s="220" t="s">
        <v>2220</v>
      </c>
      <c r="B690" s="220"/>
      <c r="C690" s="221">
        <v>48887.479999999996</v>
      </c>
    </row>
    <row r="691" spans="1:3" hidden="1" x14ac:dyDescent="0.3">
      <c r="A691" s="220" t="s">
        <v>1344</v>
      </c>
      <c r="B691" s="220"/>
      <c r="C691" s="221">
        <v>49000</v>
      </c>
    </row>
    <row r="692" spans="1:3" hidden="1" x14ac:dyDescent="0.3">
      <c r="A692" s="220" t="s">
        <v>1704</v>
      </c>
      <c r="B692" s="220"/>
      <c r="C692" s="221">
        <v>49500</v>
      </c>
    </row>
    <row r="693" spans="1:3" hidden="1" x14ac:dyDescent="0.3">
      <c r="A693" s="220" t="s">
        <v>2708</v>
      </c>
      <c r="B693" s="220"/>
      <c r="C693" s="221">
        <v>49972</v>
      </c>
    </row>
    <row r="694" spans="1:3" hidden="1" x14ac:dyDescent="0.3">
      <c r="A694" s="220" t="s">
        <v>1083</v>
      </c>
      <c r="B694" s="220"/>
      <c r="C694" s="221">
        <v>50000</v>
      </c>
    </row>
    <row r="695" spans="1:3" hidden="1" x14ac:dyDescent="0.3">
      <c r="A695" s="220" t="s">
        <v>1078</v>
      </c>
      <c r="B695" s="220"/>
      <c r="C695" s="221">
        <v>50000</v>
      </c>
    </row>
    <row r="696" spans="1:3" hidden="1" x14ac:dyDescent="0.3">
      <c r="A696" s="220" t="s">
        <v>1095</v>
      </c>
      <c r="B696" s="220"/>
      <c r="C696" s="221">
        <v>50000</v>
      </c>
    </row>
    <row r="697" spans="1:3" hidden="1" x14ac:dyDescent="0.3">
      <c r="A697" s="220" t="s">
        <v>491</v>
      </c>
      <c r="B697" s="220"/>
      <c r="C697" s="221">
        <v>50000</v>
      </c>
    </row>
    <row r="698" spans="1:3" hidden="1" x14ac:dyDescent="0.3">
      <c r="A698" s="220" t="s">
        <v>489</v>
      </c>
      <c r="B698" s="220"/>
      <c r="C698" s="221">
        <v>50000</v>
      </c>
    </row>
    <row r="699" spans="1:3" hidden="1" x14ac:dyDescent="0.3">
      <c r="A699" s="220" t="s">
        <v>2870</v>
      </c>
      <c r="B699" s="220"/>
      <c r="C699" s="221">
        <v>50000</v>
      </c>
    </row>
    <row r="700" spans="1:3" hidden="1" x14ac:dyDescent="0.3">
      <c r="A700" s="220" t="s">
        <v>2514</v>
      </c>
      <c r="B700" s="220"/>
      <c r="C700" s="221">
        <v>50000</v>
      </c>
    </row>
    <row r="701" spans="1:3" hidden="1" x14ac:dyDescent="0.3">
      <c r="A701" s="220" t="s">
        <v>2686</v>
      </c>
      <c r="B701" s="220"/>
      <c r="C701" s="221">
        <v>50000</v>
      </c>
    </row>
    <row r="702" spans="1:3" hidden="1" x14ac:dyDescent="0.3">
      <c r="A702" s="220" t="s">
        <v>1356</v>
      </c>
      <c r="B702" s="220"/>
      <c r="C702" s="221">
        <v>50200</v>
      </c>
    </row>
    <row r="703" spans="1:3" hidden="1" x14ac:dyDescent="0.3">
      <c r="A703" s="220" t="s">
        <v>1349</v>
      </c>
      <c r="B703" s="220"/>
      <c r="C703" s="221">
        <v>50300</v>
      </c>
    </row>
    <row r="704" spans="1:3" hidden="1" x14ac:dyDescent="0.3">
      <c r="A704" s="220" t="s">
        <v>1072</v>
      </c>
      <c r="B704" s="220"/>
      <c r="C704" s="221">
        <v>52000</v>
      </c>
    </row>
    <row r="705" spans="1:3" hidden="1" x14ac:dyDescent="0.3">
      <c r="A705" s="220" t="s">
        <v>470</v>
      </c>
      <c r="B705" s="220"/>
      <c r="C705" s="221">
        <v>52000</v>
      </c>
    </row>
    <row r="706" spans="1:3" hidden="1" x14ac:dyDescent="0.3">
      <c r="A706" s="220" t="s">
        <v>878</v>
      </c>
      <c r="B706" s="220"/>
      <c r="C706" s="221">
        <v>52906.73</v>
      </c>
    </row>
    <row r="707" spans="1:3" hidden="1" x14ac:dyDescent="0.3">
      <c r="A707" s="220" t="s">
        <v>869</v>
      </c>
      <c r="B707" s="220"/>
      <c r="C707" s="221">
        <v>53000</v>
      </c>
    </row>
    <row r="708" spans="1:3" hidden="1" x14ac:dyDescent="0.3">
      <c r="A708" s="220" t="s">
        <v>2432</v>
      </c>
      <c r="B708" s="220"/>
      <c r="C708" s="221">
        <v>54146.65</v>
      </c>
    </row>
    <row r="709" spans="1:3" hidden="1" x14ac:dyDescent="0.3">
      <c r="A709" s="220" t="s">
        <v>1938</v>
      </c>
      <c r="B709" s="220"/>
      <c r="C709" s="221">
        <v>55757.55</v>
      </c>
    </row>
    <row r="710" spans="1:3" hidden="1" x14ac:dyDescent="0.3">
      <c r="A710" s="220" t="s">
        <v>1688</v>
      </c>
      <c r="B710" s="220"/>
      <c r="C710" s="221">
        <v>57532.4</v>
      </c>
    </row>
    <row r="711" spans="1:3" hidden="1" x14ac:dyDescent="0.3">
      <c r="A711" s="220" t="s">
        <v>1813</v>
      </c>
      <c r="B711" s="220"/>
      <c r="C711" s="221">
        <v>58230</v>
      </c>
    </row>
    <row r="712" spans="1:3" hidden="1" x14ac:dyDescent="0.3">
      <c r="A712" s="220" t="s">
        <v>1513</v>
      </c>
      <c r="B712" s="220"/>
      <c r="C712" s="221">
        <v>60000</v>
      </c>
    </row>
    <row r="713" spans="1:3" hidden="1" x14ac:dyDescent="0.3">
      <c r="A713" s="220" t="s">
        <v>483</v>
      </c>
      <c r="B713" s="220"/>
      <c r="C713" s="221">
        <v>60000</v>
      </c>
    </row>
    <row r="714" spans="1:3" hidden="1" x14ac:dyDescent="0.3">
      <c r="A714" s="220" t="s">
        <v>2101</v>
      </c>
      <c r="B714" s="220"/>
      <c r="C714" s="221">
        <v>60000</v>
      </c>
    </row>
    <row r="715" spans="1:3" hidden="1" x14ac:dyDescent="0.3">
      <c r="A715" s="220" t="s">
        <v>2850</v>
      </c>
      <c r="B715" s="220"/>
      <c r="C715" s="221">
        <v>60737.71</v>
      </c>
    </row>
    <row r="716" spans="1:3" hidden="1" x14ac:dyDescent="0.3">
      <c r="A716" s="220" t="s">
        <v>1088</v>
      </c>
      <c r="B716" s="220"/>
      <c r="C716" s="221">
        <v>61250</v>
      </c>
    </row>
    <row r="717" spans="1:3" hidden="1" x14ac:dyDescent="0.3">
      <c r="A717" s="220" t="s">
        <v>1430</v>
      </c>
      <c r="B717" s="220"/>
      <c r="C717" s="221">
        <v>62676</v>
      </c>
    </row>
    <row r="718" spans="1:3" hidden="1" x14ac:dyDescent="0.3">
      <c r="A718" s="220" t="s">
        <v>1656</v>
      </c>
      <c r="B718" s="220"/>
      <c r="C718" s="221">
        <v>63618.12</v>
      </c>
    </row>
    <row r="719" spans="1:3" hidden="1" x14ac:dyDescent="0.3">
      <c r="A719" s="220" t="s">
        <v>836</v>
      </c>
      <c r="B719" s="220"/>
      <c r="C719" s="221">
        <v>63789.7</v>
      </c>
    </row>
    <row r="720" spans="1:3" hidden="1" x14ac:dyDescent="0.3">
      <c r="A720" s="220" t="s">
        <v>1533</v>
      </c>
      <c r="B720" s="220"/>
      <c r="C720" s="221">
        <v>64045.829999999994</v>
      </c>
    </row>
    <row r="721" spans="1:3" hidden="1" x14ac:dyDescent="0.3">
      <c r="A721" s="220" t="s">
        <v>1506</v>
      </c>
      <c r="B721" s="220"/>
      <c r="C721" s="221">
        <v>64244.59</v>
      </c>
    </row>
    <row r="722" spans="1:3" hidden="1" x14ac:dyDescent="0.3">
      <c r="A722" s="220" t="s">
        <v>1509</v>
      </c>
      <c r="B722" s="220"/>
      <c r="C722" s="221">
        <v>64391.26</v>
      </c>
    </row>
    <row r="723" spans="1:3" hidden="1" x14ac:dyDescent="0.3">
      <c r="A723" s="220" t="s">
        <v>6069</v>
      </c>
      <c r="B723" s="220"/>
      <c r="C723" s="221">
        <v>65946</v>
      </c>
    </row>
    <row r="724" spans="1:3" hidden="1" x14ac:dyDescent="0.3">
      <c r="A724" s="220" t="s">
        <v>1892</v>
      </c>
      <c r="B724" s="220"/>
      <c r="C724" s="221">
        <v>66543.34</v>
      </c>
    </row>
    <row r="725" spans="1:3" hidden="1" x14ac:dyDescent="0.3">
      <c r="A725" s="220" t="s">
        <v>767</v>
      </c>
      <c r="B725" s="220"/>
      <c r="C725" s="221">
        <v>68000</v>
      </c>
    </row>
    <row r="726" spans="1:3" hidden="1" x14ac:dyDescent="0.3">
      <c r="A726" s="220" t="s">
        <v>2776</v>
      </c>
      <c r="B726" s="220"/>
      <c r="C726" s="221">
        <v>70000</v>
      </c>
    </row>
    <row r="727" spans="1:3" hidden="1" x14ac:dyDescent="0.3">
      <c r="A727" s="220" t="s">
        <v>866</v>
      </c>
      <c r="B727" s="220"/>
      <c r="C727" s="221">
        <v>70106.559999999998</v>
      </c>
    </row>
    <row r="728" spans="1:3" hidden="1" x14ac:dyDescent="0.3">
      <c r="A728" s="220" t="s">
        <v>988</v>
      </c>
      <c r="B728" s="220"/>
      <c r="C728" s="221">
        <v>71820</v>
      </c>
    </row>
    <row r="729" spans="1:3" hidden="1" x14ac:dyDescent="0.3">
      <c r="A729" s="220" t="s">
        <v>898</v>
      </c>
      <c r="B729" s="220"/>
      <c r="C729" s="221">
        <v>77286.31</v>
      </c>
    </row>
    <row r="730" spans="1:3" hidden="1" x14ac:dyDescent="0.3">
      <c r="A730" s="220" t="s">
        <v>1830</v>
      </c>
      <c r="B730" s="220"/>
      <c r="C730" s="221">
        <v>79108.800000000003</v>
      </c>
    </row>
    <row r="731" spans="1:3" hidden="1" x14ac:dyDescent="0.3">
      <c r="A731" s="220" t="s">
        <v>1403</v>
      </c>
      <c r="B731" s="220"/>
      <c r="C731" s="221">
        <v>80000</v>
      </c>
    </row>
    <row r="732" spans="1:3" hidden="1" x14ac:dyDescent="0.3">
      <c r="A732" s="220" t="s">
        <v>476</v>
      </c>
      <c r="B732" s="220"/>
      <c r="C732" s="221">
        <v>80000</v>
      </c>
    </row>
    <row r="733" spans="1:3" hidden="1" x14ac:dyDescent="0.3">
      <c r="A733" s="220" t="s">
        <v>475</v>
      </c>
      <c r="B733" s="220"/>
      <c r="C733" s="221">
        <v>80000</v>
      </c>
    </row>
    <row r="734" spans="1:3" hidden="1" x14ac:dyDescent="0.3">
      <c r="A734" s="220" t="s">
        <v>474</v>
      </c>
      <c r="B734" s="220"/>
      <c r="C734" s="221">
        <v>80000</v>
      </c>
    </row>
    <row r="735" spans="1:3" hidden="1" x14ac:dyDescent="0.3">
      <c r="A735" s="220" t="s">
        <v>806</v>
      </c>
      <c r="B735" s="220"/>
      <c r="C735" s="221">
        <v>82000</v>
      </c>
    </row>
    <row r="736" spans="1:3" hidden="1" x14ac:dyDescent="0.3">
      <c r="A736" s="220" t="s">
        <v>6576</v>
      </c>
      <c r="B736" s="220"/>
      <c r="C736" s="221">
        <v>82371.02</v>
      </c>
    </row>
    <row r="737" spans="1:3" hidden="1" x14ac:dyDescent="0.3">
      <c r="A737" s="220" t="s">
        <v>488</v>
      </c>
      <c r="B737" s="220"/>
      <c r="C737" s="221">
        <v>88500</v>
      </c>
    </row>
    <row r="738" spans="1:3" hidden="1" x14ac:dyDescent="0.3">
      <c r="A738" s="220" t="s">
        <v>1623</v>
      </c>
      <c r="B738" s="220"/>
      <c r="C738" s="221">
        <v>90563</v>
      </c>
    </row>
    <row r="739" spans="1:3" hidden="1" x14ac:dyDescent="0.3">
      <c r="A739" s="220" t="s">
        <v>494</v>
      </c>
      <c r="B739" s="220"/>
      <c r="C739" s="221">
        <v>100000</v>
      </c>
    </row>
    <row r="740" spans="1:3" hidden="1" x14ac:dyDescent="0.3">
      <c r="A740" s="220" t="s">
        <v>994</v>
      </c>
      <c r="B740" s="220"/>
      <c r="C740" s="221">
        <v>100000</v>
      </c>
    </row>
    <row r="741" spans="1:3" hidden="1" x14ac:dyDescent="0.3">
      <c r="A741" s="220" t="s">
        <v>1002</v>
      </c>
      <c r="B741" s="220"/>
      <c r="C741" s="221">
        <v>100000</v>
      </c>
    </row>
    <row r="742" spans="1:3" hidden="1" x14ac:dyDescent="0.3">
      <c r="A742" s="220" t="s">
        <v>478</v>
      </c>
      <c r="B742" s="220"/>
      <c r="C742" s="221">
        <v>100000</v>
      </c>
    </row>
    <row r="743" spans="1:3" hidden="1" x14ac:dyDescent="0.3">
      <c r="A743" s="220" t="s">
        <v>885</v>
      </c>
      <c r="B743" s="220"/>
      <c r="C743" s="221">
        <v>103606.34999999999</v>
      </c>
    </row>
    <row r="744" spans="1:3" hidden="1" x14ac:dyDescent="0.3">
      <c r="A744" s="220" t="s">
        <v>486</v>
      </c>
      <c r="B744" s="220"/>
      <c r="C744" s="221">
        <v>114500</v>
      </c>
    </row>
    <row r="745" spans="1:3" hidden="1" x14ac:dyDescent="0.3">
      <c r="A745" s="220" t="s">
        <v>472</v>
      </c>
      <c r="B745" s="220"/>
      <c r="C745" s="221">
        <v>118560</v>
      </c>
    </row>
    <row r="746" spans="1:3" hidden="1" x14ac:dyDescent="0.3">
      <c r="A746" s="220" t="s">
        <v>477</v>
      </c>
      <c r="B746" s="220"/>
      <c r="C746" s="221">
        <v>120000</v>
      </c>
    </row>
    <row r="747" spans="1:3" hidden="1" x14ac:dyDescent="0.3">
      <c r="A747" s="220" t="s">
        <v>479</v>
      </c>
      <c r="B747" s="220"/>
      <c r="C747" s="221">
        <v>124000</v>
      </c>
    </row>
    <row r="748" spans="1:3" hidden="1" x14ac:dyDescent="0.3">
      <c r="A748" s="220" t="s">
        <v>497</v>
      </c>
      <c r="B748" s="220"/>
      <c r="C748" s="221">
        <v>130000</v>
      </c>
    </row>
    <row r="749" spans="1:3" hidden="1" x14ac:dyDescent="0.3">
      <c r="A749" s="220" t="s">
        <v>471</v>
      </c>
      <c r="B749" s="220"/>
      <c r="C749" s="221">
        <v>136000</v>
      </c>
    </row>
    <row r="750" spans="1:3" hidden="1" x14ac:dyDescent="0.3">
      <c r="A750" s="220" t="s">
        <v>2549</v>
      </c>
      <c r="B750" s="220"/>
      <c r="C750" s="221">
        <v>143542</v>
      </c>
    </row>
    <row r="751" spans="1:3" hidden="1" x14ac:dyDescent="0.3">
      <c r="A751" s="220" t="s">
        <v>1637</v>
      </c>
      <c r="B751" s="220"/>
      <c r="C751" s="221">
        <v>150000</v>
      </c>
    </row>
    <row r="752" spans="1:3" hidden="1" x14ac:dyDescent="0.3">
      <c r="A752" s="220" t="s">
        <v>3983</v>
      </c>
      <c r="B752" s="220"/>
      <c r="C752" s="221">
        <v>150000</v>
      </c>
    </row>
    <row r="753" spans="1:4" hidden="1" x14ac:dyDescent="0.3">
      <c r="A753" s="220" t="s">
        <v>2476</v>
      </c>
      <c r="B753" s="220"/>
      <c r="C753" s="221">
        <v>164831</v>
      </c>
    </row>
    <row r="754" spans="1:4" hidden="1" x14ac:dyDescent="0.3">
      <c r="A754" s="220" t="s">
        <v>498</v>
      </c>
      <c r="B754" s="220"/>
      <c r="C754" s="221">
        <v>185000</v>
      </c>
    </row>
    <row r="755" spans="1:4" hidden="1" x14ac:dyDescent="0.3">
      <c r="A755" s="220" t="s">
        <v>847</v>
      </c>
      <c r="B755" s="220"/>
      <c r="C755" s="221">
        <v>185926.41999999998</v>
      </c>
    </row>
    <row r="756" spans="1:4" hidden="1" x14ac:dyDescent="0.3">
      <c r="A756" s="220" t="s">
        <v>2680</v>
      </c>
      <c r="B756" s="220"/>
      <c r="C756" s="221">
        <v>205141</v>
      </c>
    </row>
    <row r="757" spans="1:4" hidden="1" x14ac:dyDescent="0.3">
      <c r="A757" s="220" t="s">
        <v>652</v>
      </c>
      <c r="B757" s="220"/>
      <c r="C757" s="221">
        <v>223114.83</v>
      </c>
    </row>
    <row r="758" spans="1:4" hidden="1" x14ac:dyDescent="0.3">
      <c r="A758" s="220" t="s">
        <v>1391</v>
      </c>
      <c r="B758" s="220"/>
      <c r="C758" s="221">
        <v>230000</v>
      </c>
    </row>
    <row r="759" spans="1:4" hidden="1" x14ac:dyDescent="0.3">
      <c r="A759" s="220" t="s">
        <v>1038</v>
      </c>
      <c r="B759" s="220"/>
      <c r="C759" s="221">
        <v>233967</v>
      </c>
    </row>
    <row r="760" spans="1:4" hidden="1" x14ac:dyDescent="0.3">
      <c r="A760" s="220" t="s">
        <v>485</v>
      </c>
      <c r="B760" s="220"/>
      <c r="C760" s="221">
        <v>234000</v>
      </c>
    </row>
    <row r="761" spans="1:4" x14ac:dyDescent="0.3">
      <c r="A761" s="226" t="s">
        <v>1802</v>
      </c>
      <c r="B761" s="240" t="str">
        <f>VLOOKUP(A761,'Detalle Desembolsos'!C2:I2171,7,0)</f>
        <v>Innovación Laboral (Ex. Futuro del Trabajo)</v>
      </c>
      <c r="C761" s="227">
        <v>282000</v>
      </c>
    </row>
    <row r="762" spans="1:4" x14ac:dyDescent="0.3">
      <c r="A762" s="226" t="s">
        <v>493</v>
      </c>
      <c r="B762" s="240" t="str">
        <f>VLOOKUP(A762,'Detalle Desembolsos'!C3:I2172,7,0)</f>
        <v>Biomas</v>
      </c>
      <c r="C762" s="227">
        <v>350000</v>
      </c>
    </row>
    <row r="763" spans="1:4" x14ac:dyDescent="0.3">
      <c r="A763" s="226" t="s">
        <v>482</v>
      </c>
      <c r="B763" s="240" t="str">
        <f>VLOOKUP(A763,'Detalle Desembolsos'!C4:I2173,7,0)</f>
        <v>Economia Circular Inclusiva (Ex Reciclaje)</v>
      </c>
      <c r="C763" s="227">
        <v>386800</v>
      </c>
    </row>
    <row r="764" spans="1:4" x14ac:dyDescent="0.3">
      <c r="A764" s="241" t="s">
        <v>495</v>
      </c>
      <c r="B764" s="242" t="str">
        <f>VLOOKUP(A764,'Detalle Desembolsos'!C5:I2174,7,0)</f>
        <v>Biomas</v>
      </c>
      <c r="C764" s="243">
        <v>400000</v>
      </c>
      <c r="D764" s="244" t="s">
        <v>6662</v>
      </c>
    </row>
    <row r="765" spans="1:4" x14ac:dyDescent="0.3">
      <c r="A765" s="226" t="s">
        <v>1477</v>
      </c>
      <c r="B765" s="240" t="str">
        <f>VLOOKUP(A765,'Detalle Desembolsos'!C6:I2175,7,0)</f>
        <v>Biomas</v>
      </c>
      <c r="C765" s="227">
        <v>450000</v>
      </c>
    </row>
    <row r="766" spans="1:4" x14ac:dyDescent="0.3">
      <c r="A766" s="226" t="s">
        <v>484</v>
      </c>
      <c r="B766" s="240" t="str">
        <f>VLOOKUP(A766,'Detalle Desembolsos'!C7:I2176,7,0)</f>
        <v>Dirección de Alineamiento y Operaciones</v>
      </c>
      <c r="C766" s="227">
        <v>500000</v>
      </c>
    </row>
    <row r="767" spans="1:4" x14ac:dyDescent="0.3">
      <c r="A767" s="226" t="s">
        <v>1381</v>
      </c>
      <c r="B767" s="240" t="str">
        <f>VLOOKUP(A767,'Detalle Desembolsos'!C8:I2177,7,0)</f>
        <v>Biomas</v>
      </c>
      <c r="C767" s="227">
        <v>540000</v>
      </c>
    </row>
    <row r="768" spans="1:4" x14ac:dyDescent="0.3">
      <c r="A768" s="226" t="s">
        <v>2495</v>
      </c>
      <c r="B768" s="240" t="str">
        <f>VLOOKUP(A768,'Detalle Desembolsos'!C9:I2178,7,0)</f>
        <v>Democracias</v>
      </c>
      <c r="C768" s="227">
        <v>705261</v>
      </c>
    </row>
    <row r="769" spans="1:4" x14ac:dyDescent="0.3">
      <c r="A769" s="241" t="s">
        <v>496</v>
      </c>
      <c r="B769" s="242" t="str">
        <f>VLOOKUP(A769,'Detalle Desembolsos'!C10:I2179,7,0)</f>
        <v>Biomas</v>
      </c>
      <c r="C769" s="243">
        <v>720000</v>
      </c>
      <c r="D769" s="244" t="s">
        <v>6662</v>
      </c>
    </row>
    <row r="770" spans="1:4" x14ac:dyDescent="0.3">
      <c r="A770" s="226" t="s">
        <v>1420</v>
      </c>
      <c r="B770" s="240" t="str">
        <f>VLOOKUP(A770,'Detalle Desembolsos'!C11:I2180,7,0)</f>
        <v>Biomas</v>
      </c>
      <c r="C770" s="227">
        <v>720000</v>
      </c>
    </row>
    <row r="771" spans="1:4" hidden="1" x14ac:dyDescent="0.3">
      <c r="A771" s="224" t="s">
        <v>473</v>
      </c>
      <c r="B771" s="240" t="str">
        <f>VLOOKUP(A771,'Detalle Desembolsos'!C12:I2181,7,0)</f>
        <v>Innovación Laboral (Ex. Futuro del Trabajo)</v>
      </c>
      <c r="C771" s="225">
        <v>750000</v>
      </c>
      <c r="D771" s="124" t="s">
        <v>2478</v>
      </c>
    </row>
    <row r="772" spans="1:4" x14ac:dyDescent="0.3">
      <c r="A772" s="226" t="s">
        <v>2516</v>
      </c>
      <c r="B772" s="240" t="str">
        <f>VLOOKUP(A772,'Detalle Desembolsos'!C13:I2182,7,0)</f>
        <v>Agua</v>
      </c>
      <c r="C772" s="227">
        <v>900000</v>
      </c>
    </row>
    <row r="773" spans="1:4" x14ac:dyDescent="0.3">
      <c r="A773" s="229" t="s">
        <v>1268</v>
      </c>
      <c r="B773" s="245" t="str">
        <f>VLOOKUP(A773,'Detalle Desembolsos'!C14:I2183,7,0)</f>
        <v>Biomas</v>
      </c>
      <c r="C773" s="230">
        <v>1911321.73</v>
      </c>
      <c r="D773" s="231" t="s">
        <v>6663</v>
      </c>
    </row>
    <row r="774" spans="1:4" x14ac:dyDescent="0.3">
      <c r="A774" s="229" t="s">
        <v>1226</v>
      </c>
      <c r="B774" s="245" t="str">
        <f>VLOOKUP(A774,'Detalle Desembolsos'!C15:I2184,7,0)</f>
        <v>Biomas</v>
      </c>
      <c r="C774" s="230">
        <v>4000000</v>
      </c>
      <c r="D774" s="231" t="s">
        <v>6663</v>
      </c>
    </row>
  </sheetData>
  <autoFilter ref="A1:C774" xr:uid="{53AC2602-D11D-49E2-A533-D70DDF1139BC}"/>
  <sortState xmlns:xlrd2="http://schemas.microsoft.com/office/spreadsheetml/2017/richdata2" ref="A2:C774">
    <sortCondition ref="C2:C774"/>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A7705-A3A1-49F5-AF2B-753A61B643E2}">
  <dimension ref="A1:AO2376"/>
  <sheetViews>
    <sheetView showGridLines="0" topLeftCell="A66" zoomScale="55" zoomScaleNormal="55" workbookViewId="0">
      <selection activeCell="C100" sqref="C100"/>
    </sheetView>
  </sheetViews>
  <sheetFormatPr defaultColWidth="9.109375" defaultRowHeight="12" x14ac:dyDescent="0.25"/>
  <cols>
    <col min="1" max="1" width="11.109375" style="219" customWidth="1"/>
    <col min="2" max="2" width="18.77734375" style="143" customWidth="1"/>
    <col min="3" max="3" width="16" style="143" customWidth="1"/>
    <col min="4" max="4" width="15.77734375" style="143" customWidth="1"/>
    <col min="5" max="5" width="9.109375" style="143" customWidth="1"/>
    <col min="6" max="6" width="87" style="164" customWidth="1"/>
    <col min="7" max="8" width="9.109375" style="143" customWidth="1"/>
    <col min="9" max="9" width="11.77734375" style="143" customWidth="1"/>
    <col min="10" max="10" width="29.6640625" style="143" customWidth="1"/>
    <col min="11" max="11" width="44.109375" style="143" customWidth="1"/>
    <col min="12" max="14" width="9.109375" style="143"/>
    <col min="15" max="15" width="15.109375" style="217" customWidth="1"/>
    <col min="16" max="16" width="18.44140625" style="218" customWidth="1"/>
    <col min="17" max="17" width="16.77734375" style="143" customWidth="1"/>
    <col min="18" max="18" width="23.44140625" style="143" customWidth="1"/>
    <col min="19" max="19" width="30.44140625" style="143" bestFit="1" customWidth="1"/>
    <col min="20" max="21" width="30.44140625" style="143" customWidth="1"/>
    <col min="22" max="23" width="9.109375" style="136"/>
    <col min="24" max="24" width="104" style="136" bestFit="1" customWidth="1"/>
    <col min="25" max="25" width="15.109375" style="136" bestFit="1" customWidth="1"/>
    <col min="26" max="26" width="2.44140625" style="136" customWidth="1"/>
    <col min="27" max="27" width="3.109375" style="136" customWidth="1"/>
    <col min="28" max="28" width="29.6640625" style="136" bestFit="1" customWidth="1"/>
    <col min="29" max="29" width="15.109375" style="136" bestFit="1" customWidth="1"/>
    <col min="30" max="30" width="9.44140625" style="136" bestFit="1" customWidth="1"/>
    <col min="31" max="32" width="9.109375" style="136"/>
    <col min="33" max="33" width="105.33203125" style="136" bestFit="1" customWidth="1"/>
    <col min="34" max="34" width="15.109375" style="136" bestFit="1" customWidth="1"/>
    <col min="35" max="36" width="9.109375" style="136"/>
    <col min="37" max="37" width="14" style="136" bestFit="1" customWidth="1"/>
    <col min="38" max="38" width="15.44140625" style="136" bestFit="1" customWidth="1"/>
    <col min="39" max="39" width="9.109375" style="136"/>
    <col min="40" max="40" width="29.109375" style="136" bestFit="1" customWidth="1"/>
    <col min="41" max="41" width="15.44140625" style="136" bestFit="1" customWidth="1"/>
    <col min="42" max="16384" width="9.109375" style="136"/>
  </cols>
  <sheetData>
    <row r="1" spans="1:41" s="135" customFormat="1" ht="15.6" x14ac:dyDescent="0.3">
      <c r="A1" s="132" t="s">
        <v>537</v>
      </c>
      <c r="B1" s="132" t="s">
        <v>538</v>
      </c>
      <c r="C1" s="132" t="s">
        <v>539</v>
      </c>
      <c r="D1" s="132" t="s">
        <v>540</v>
      </c>
      <c r="E1" s="132" t="s">
        <v>541</v>
      </c>
      <c r="F1" s="133" t="s">
        <v>542</v>
      </c>
      <c r="G1" s="132" t="s">
        <v>543</v>
      </c>
      <c r="H1" s="132" t="s">
        <v>544</v>
      </c>
      <c r="I1" s="132" t="s">
        <v>545</v>
      </c>
      <c r="J1" s="132" t="s">
        <v>546</v>
      </c>
      <c r="K1" s="132" t="s">
        <v>547</v>
      </c>
      <c r="L1" s="132" t="s">
        <v>548</v>
      </c>
      <c r="M1" s="132" t="s">
        <v>549</v>
      </c>
      <c r="N1" s="132" t="s">
        <v>550</v>
      </c>
      <c r="O1" s="132" t="s">
        <v>551</v>
      </c>
      <c r="P1" s="132" t="s">
        <v>552</v>
      </c>
      <c r="Q1" s="132" t="s">
        <v>0</v>
      </c>
      <c r="R1" s="132" t="s">
        <v>553</v>
      </c>
      <c r="S1" s="132" t="s">
        <v>554</v>
      </c>
      <c r="T1" s="132" t="s">
        <v>555</v>
      </c>
      <c r="U1" s="132" t="s">
        <v>556</v>
      </c>
      <c r="V1" s="134"/>
      <c r="AB1" s="136"/>
      <c r="AC1" s="136"/>
      <c r="AG1" s="136"/>
      <c r="AH1" s="136"/>
      <c r="AK1" s="137" t="s">
        <v>557</v>
      </c>
      <c r="AL1"/>
      <c r="AN1" s="138" t="s">
        <v>558</v>
      </c>
    </row>
    <row r="2" spans="1:41" s="143" customFormat="1" ht="14.4" x14ac:dyDescent="0.3">
      <c r="A2" s="139">
        <v>45664</v>
      </c>
      <c r="B2" s="140" t="s">
        <v>559</v>
      </c>
      <c r="C2" s="140" t="s">
        <v>560</v>
      </c>
      <c r="D2" s="140" t="s">
        <v>561</v>
      </c>
      <c r="E2" s="140" t="s">
        <v>456</v>
      </c>
      <c r="F2" s="140" t="s">
        <v>562</v>
      </c>
      <c r="G2" s="140"/>
      <c r="H2" s="140" t="s">
        <v>563</v>
      </c>
      <c r="I2" s="140" t="s">
        <v>452</v>
      </c>
      <c r="J2" s="140" t="s">
        <v>564</v>
      </c>
      <c r="K2" s="140" t="s">
        <v>564</v>
      </c>
      <c r="L2" s="140" t="s">
        <v>565</v>
      </c>
      <c r="M2" s="140" t="s">
        <v>456</v>
      </c>
      <c r="N2" s="140" t="s">
        <v>566</v>
      </c>
      <c r="O2" s="141">
        <v>2581535</v>
      </c>
      <c r="P2" s="142">
        <v>2510</v>
      </c>
      <c r="Q2" s="140" t="s">
        <v>567</v>
      </c>
      <c r="R2" s="140" t="s">
        <v>559</v>
      </c>
      <c r="S2" s="140" t="s">
        <v>568</v>
      </c>
      <c r="T2" s="140" t="s">
        <v>132</v>
      </c>
      <c r="U2" s="140" t="s">
        <v>569</v>
      </c>
      <c r="V2" s="139"/>
      <c r="AB2" s="144" t="s">
        <v>542</v>
      </c>
      <c r="AC2" s="144" t="s">
        <v>570</v>
      </c>
      <c r="AG2"/>
      <c r="AH2"/>
      <c r="AK2" s="144" t="s">
        <v>543</v>
      </c>
      <c r="AL2" s="144" t="s">
        <v>571</v>
      </c>
      <c r="AN2" s="144" t="s">
        <v>543</v>
      </c>
      <c r="AO2" s="144" t="s">
        <v>571</v>
      </c>
    </row>
    <row r="3" spans="1:41" s="143" customFormat="1" x14ac:dyDescent="0.25">
      <c r="A3" s="139">
        <v>45664</v>
      </c>
      <c r="B3" s="140" t="s">
        <v>572</v>
      </c>
      <c r="C3" s="140" t="s">
        <v>573</v>
      </c>
      <c r="D3" s="140" t="s">
        <v>574</v>
      </c>
      <c r="E3" s="140" t="s">
        <v>457</v>
      </c>
      <c r="F3" s="140" t="s">
        <v>575</v>
      </c>
      <c r="G3" s="140"/>
      <c r="H3" s="140" t="s">
        <v>563</v>
      </c>
      <c r="I3" s="140" t="s">
        <v>576</v>
      </c>
      <c r="J3" s="140" t="s">
        <v>577</v>
      </c>
      <c r="K3" s="140" t="s">
        <v>577</v>
      </c>
      <c r="L3" s="140" t="s">
        <v>578</v>
      </c>
      <c r="M3" s="140" t="s">
        <v>457</v>
      </c>
      <c r="N3" s="140" t="s">
        <v>579</v>
      </c>
      <c r="O3" s="141">
        <v>5000000</v>
      </c>
      <c r="P3" s="142">
        <v>4945.7</v>
      </c>
      <c r="Q3" s="140" t="s">
        <v>567</v>
      </c>
      <c r="R3" s="140" t="s">
        <v>572</v>
      </c>
      <c r="S3" s="140" t="s">
        <v>580</v>
      </c>
      <c r="T3" s="140" t="s">
        <v>581</v>
      </c>
      <c r="U3" s="140" t="s">
        <v>582</v>
      </c>
      <c r="V3" s="139"/>
      <c r="X3" s="143" t="s">
        <v>140</v>
      </c>
      <c r="Y3" s="143" t="s">
        <v>583</v>
      </c>
      <c r="AK3" s="144" t="s">
        <v>546</v>
      </c>
      <c r="AL3" s="144" t="s">
        <v>571</v>
      </c>
      <c r="AN3" s="144" t="s">
        <v>546</v>
      </c>
      <c r="AO3" s="144" t="s">
        <v>571</v>
      </c>
    </row>
    <row r="4" spans="1:41" s="143" customFormat="1" ht="14.4" x14ac:dyDescent="0.3">
      <c r="A4" s="139">
        <v>45664</v>
      </c>
      <c r="B4" s="140" t="s">
        <v>584</v>
      </c>
      <c r="C4" s="140" t="s">
        <v>585</v>
      </c>
      <c r="D4" s="140" t="s">
        <v>586</v>
      </c>
      <c r="E4" s="140" t="s">
        <v>531</v>
      </c>
      <c r="F4" s="140" t="s">
        <v>587</v>
      </c>
      <c r="G4" s="140"/>
      <c r="H4" s="140" t="s">
        <v>563</v>
      </c>
      <c r="I4" s="145" t="s">
        <v>452</v>
      </c>
      <c r="J4" s="140" t="s">
        <v>564</v>
      </c>
      <c r="K4" s="140" t="s">
        <v>564</v>
      </c>
      <c r="L4" s="140" t="s">
        <v>565</v>
      </c>
      <c r="M4" s="140" t="s">
        <v>453</v>
      </c>
      <c r="N4" s="140" t="s">
        <v>588</v>
      </c>
      <c r="O4" s="141">
        <v>24000</v>
      </c>
      <c r="P4" s="142">
        <v>3948.86</v>
      </c>
      <c r="Q4" s="140" t="s">
        <v>567</v>
      </c>
      <c r="R4" s="140" t="s">
        <v>584</v>
      </c>
      <c r="S4" s="140" t="s">
        <v>589</v>
      </c>
      <c r="T4" s="140" t="s">
        <v>132</v>
      </c>
      <c r="U4" s="140" t="s">
        <v>590</v>
      </c>
      <c r="V4" s="139"/>
      <c r="X4" s="146" t="s">
        <v>591</v>
      </c>
      <c r="Y4" s="147">
        <v>609712.61999999988</v>
      </c>
      <c r="AB4" s="144" t="s">
        <v>140</v>
      </c>
      <c r="AC4" s="144" t="s">
        <v>583</v>
      </c>
      <c r="AG4" s="144" t="s">
        <v>140</v>
      </c>
      <c r="AH4" s="144" t="s">
        <v>583</v>
      </c>
      <c r="AK4"/>
      <c r="AL4"/>
      <c r="AN4"/>
      <c r="AO4"/>
    </row>
    <row r="5" spans="1:41" s="143" customFormat="1" x14ac:dyDescent="0.25">
      <c r="A5" s="139">
        <v>45665</v>
      </c>
      <c r="B5" s="140" t="s">
        <v>592</v>
      </c>
      <c r="C5" s="140" t="s">
        <v>593</v>
      </c>
      <c r="D5" s="140" t="s">
        <v>594</v>
      </c>
      <c r="E5" s="140" t="s">
        <v>595</v>
      </c>
      <c r="F5" s="140" t="s">
        <v>596</v>
      </c>
      <c r="G5" s="140" t="s">
        <v>597</v>
      </c>
      <c r="H5" s="140" t="s">
        <v>597</v>
      </c>
      <c r="I5" s="140" t="s">
        <v>598</v>
      </c>
      <c r="J5" s="140" t="s">
        <v>599</v>
      </c>
      <c r="K5" s="140" t="s">
        <v>599</v>
      </c>
      <c r="L5" s="140" t="s">
        <v>600</v>
      </c>
      <c r="M5" s="140" t="s">
        <v>453</v>
      </c>
      <c r="N5" s="140" t="s">
        <v>588</v>
      </c>
      <c r="O5" s="141">
        <v>2925</v>
      </c>
      <c r="P5" s="142">
        <v>477.02</v>
      </c>
      <c r="Q5" s="140" t="s">
        <v>567</v>
      </c>
      <c r="R5" s="140" t="s">
        <v>592</v>
      </c>
      <c r="S5" s="140" t="s">
        <v>601</v>
      </c>
      <c r="T5" s="140" t="s">
        <v>581</v>
      </c>
      <c r="U5" s="140" t="s">
        <v>602</v>
      </c>
      <c r="V5" s="139"/>
      <c r="X5" s="148" t="s">
        <v>603</v>
      </c>
      <c r="Y5" s="149">
        <v>1510.48</v>
      </c>
      <c r="AB5" s="150" t="s">
        <v>604</v>
      </c>
      <c r="AC5" s="151"/>
      <c r="AG5" s="152" t="s">
        <v>456</v>
      </c>
      <c r="AH5" s="153"/>
      <c r="AK5" s="144" t="s">
        <v>140</v>
      </c>
      <c r="AL5" s="144" t="s">
        <v>583</v>
      </c>
      <c r="AN5" s="144" t="s">
        <v>140</v>
      </c>
      <c r="AO5" s="144" t="s">
        <v>583</v>
      </c>
    </row>
    <row r="6" spans="1:41" s="143" customFormat="1" x14ac:dyDescent="0.25">
      <c r="A6" s="139">
        <v>45665</v>
      </c>
      <c r="B6" s="140" t="s">
        <v>605</v>
      </c>
      <c r="C6" s="140" t="s">
        <v>606</v>
      </c>
      <c r="D6" s="140" t="s">
        <v>607</v>
      </c>
      <c r="E6" s="140" t="s">
        <v>595</v>
      </c>
      <c r="F6" s="140" t="s">
        <v>596</v>
      </c>
      <c r="G6" s="140" t="s">
        <v>597</v>
      </c>
      <c r="H6" s="140" t="s">
        <v>597</v>
      </c>
      <c r="I6" s="140" t="s">
        <v>598</v>
      </c>
      <c r="J6" s="140" t="s">
        <v>599</v>
      </c>
      <c r="K6" s="140" t="s">
        <v>599</v>
      </c>
      <c r="L6" s="140" t="s">
        <v>608</v>
      </c>
      <c r="M6" s="140" t="s">
        <v>453</v>
      </c>
      <c r="N6" s="140" t="s">
        <v>588</v>
      </c>
      <c r="O6" s="141">
        <v>3159.13</v>
      </c>
      <c r="P6" s="142">
        <v>515.20000000000005</v>
      </c>
      <c r="Q6" s="140" t="s">
        <v>567</v>
      </c>
      <c r="R6" s="140" t="s">
        <v>605</v>
      </c>
      <c r="S6" s="140" t="s">
        <v>609</v>
      </c>
      <c r="T6" s="140" t="s">
        <v>581</v>
      </c>
      <c r="U6" s="140" t="s">
        <v>602</v>
      </c>
      <c r="V6" s="139"/>
      <c r="X6" s="148" t="s">
        <v>610</v>
      </c>
      <c r="Y6" s="149">
        <v>18000</v>
      </c>
      <c r="AB6" s="150" t="s">
        <v>452</v>
      </c>
      <c r="AC6" s="151">
        <v>52596015.910000004</v>
      </c>
      <c r="AG6" s="154" t="s">
        <v>591</v>
      </c>
      <c r="AH6" s="153">
        <v>2626.97</v>
      </c>
      <c r="AK6" s="152" t="s">
        <v>611</v>
      </c>
      <c r="AL6" s="153">
        <v>10000</v>
      </c>
      <c r="AN6" s="152" t="s">
        <v>576</v>
      </c>
      <c r="AO6" s="153">
        <v>190246.44000000003</v>
      </c>
    </row>
    <row r="7" spans="1:41" s="143" customFormat="1" x14ac:dyDescent="0.25">
      <c r="A7" s="139">
        <v>45667</v>
      </c>
      <c r="B7" s="140" t="s">
        <v>612</v>
      </c>
      <c r="C7" s="140" t="s">
        <v>613</v>
      </c>
      <c r="D7" s="140" t="s">
        <v>614</v>
      </c>
      <c r="E7" s="140" t="s">
        <v>531</v>
      </c>
      <c r="F7" s="140" t="s">
        <v>615</v>
      </c>
      <c r="G7" s="140"/>
      <c r="H7" s="140" t="s">
        <v>563</v>
      </c>
      <c r="I7" s="145" t="s">
        <v>452</v>
      </c>
      <c r="J7" s="140" t="s">
        <v>564</v>
      </c>
      <c r="K7" s="140" t="s">
        <v>564</v>
      </c>
      <c r="L7" s="140" t="s">
        <v>565</v>
      </c>
      <c r="M7" s="140" t="s">
        <v>453</v>
      </c>
      <c r="N7" s="140" t="s">
        <v>588</v>
      </c>
      <c r="O7" s="141">
        <v>16000</v>
      </c>
      <c r="P7" s="142">
        <v>2632.57</v>
      </c>
      <c r="Q7" s="140" t="s">
        <v>567</v>
      </c>
      <c r="R7" s="140" t="s">
        <v>612</v>
      </c>
      <c r="S7" s="140" t="s">
        <v>616</v>
      </c>
      <c r="T7" s="140" t="s">
        <v>132</v>
      </c>
      <c r="U7" s="140" t="s">
        <v>617</v>
      </c>
      <c r="V7" s="139"/>
      <c r="X7" s="148" t="s">
        <v>618</v>
      </c>
      <c r="Y7" s="149">
        <v>91313.69</v>
      </c>
      <c r="AB7" s="150" t="s">
        <v>619</v>
      </c>
      <c r="AC7" s="151">
        <v>16000</v>
      </c>
      <c r="AG7" s="154" t="s">
        <v>562</v>
      </c>
      <c r="AH7" s="153">
        <v>297583.44</v>
      </c>
      <c r="AK7" s="152" t="s">
        <v>620</v>
      </c>
      <c r="AL7" s="153">
        <v>411378.63</v>
      </c>
      <c r="AN7" s="154" t="s">
        <v>573</v>
      </c>
      <c r="AO7" s="153">
        <v>4945.7</v>
      </c>
    </row>
    <row r="8" spans="1:41" s="143" customFormat="1" x14ac:dyDescent="0.25">
      <c r="A8" s="139">
        <v>45667</v>
      </c>
      <c r="B8" s="140" t="s">
        <v>621</v>
      </c>
      <c r="C8" s="140" t="s">
        <v>622</v>
      </c>
      <c r="D8" s="140" t="s">
        <v>623</v>
      </c>
      <c r="E8" s="140" t="s">
        <v>531</v>
      </c>
      <c r="F8" s="140" t="s">
        <v>624</v>
      </c>
      <c r="G8" s="140"/>
      <c r="H8" s="140" t="s">
        <v>563</v>
      </c>
      <c r="I8" s="145" t="s">
        <v>459</v>
      </c>
      <c r="J8" s="140" t="s">
        <v>625</v>
      </c>
      <c r="K8" s="140" t="s">
        <v>625</v>
      </c>
      <c r="L8" s="140" t="s">
        <v>600</v>
      </c>
      <c r="M8" s="140" t="s">
        <v>626</v>
      </c>
      <c r="N8" s="140" t="s">
        <v>627</v>
      </c>
      <c r="O8" s="141">
        <v>1100</v>
      </c>
      <c r="P8" s="142">
        <v>1100</v>
      </c>
      <c r="Q8" s="140" t="s">
        <v>567</v>
      </c>
      <c r="R8" s="140" t="s">
        <v>621</v>
      </c>
      <c r="S8" s="140" t="s">
        <v>628</v>
      </c>
      <c r="T8" s="140" t="s">
        <v>629</v>
      </c>
      <c r="U8" s="140" t="s">
        <v>630</v>
      </c>
      <c r="V8" s="139"/>
      <c r="X8" s="148" t="s">
        <v>631</v>
      </c>
      <c r="Y8" s="149">
        <v>3944.0299999999997</v>
      </c>
      <c r="AB8" s="150" t="s">
        <v>576</v>
      </c>
      <c r="AC8" s="151">
        <v>236393.41000000006</v>
      </c>
      <c r="AG8" s="154" t="s">
        <v>632</v>
      </c>
      <c r="AH8" s="153">
        <v>2113136.6399999992</v>
      </c>
      <c r="AK8" s="152" t="s">
        <v>633</v>
      </c>
      <c r="AL8" s="153">
        <v>332817.63</v>
      </c>
      <c r="AN8" s="154" t="s">
        <v>634</v>
      </c>
      <c r="AO8" s="153">
        <v>2490.2399999999998</v>
      </c>
    </row>
    <row r="9" spans="1:41" s="143" customFormat="1" x14ac:dyDescent="0.25">
      <c r="A9" s="139">
        <v>45667</v>
      </c>
      <c r="B9" s="140" t="s">
        <v>635</v>
      </c>
      <c r="C9" s="140" t="s">
        <v>636</v>
      </c>
      <c r="D9" s="140" t="s">
        <v>637</v>
      </c>
      <c r="E9" s="140" t="s">
        <v>531</v>
      </c>
      <c r="F9" s="140" t="s">
        <v>638</v>
      </c>
      <c r="G9" s="140"/>
      <c r="H9" s="140" t="s">
        <v>563</v>
      </c>
      <c r="I9" s="140" t="s">
        <v>461</v>
      </c>
      <c r="J9" s="140" t="s">
        <v>639</v>
      </c>
      <c r="K9" s="140" t="s">
        <v>639</v>
      </c>
      <c r="L9" s="140" t="s">
        <v>600</v>
      </c>
      <c r="M9" s="140" t="s">
        <v>464</v>
      </c>
      <c r="N9" s="140" t="s">
        <v>627</v>
      </c>
      <c r="O9" s="141">
        <v>500</v>
      </c>
      <c r="P9" s="142">
        <v>500</v>
      </c>
      <c r="Q9" s="140" t="s">
        <v>567</v>
      </c>
      <c r="R9" s="140" t="s">
        <v>635</v>
      </c>
      <c r="S9" s="140" t="s">
        <v>640</v>
      </c>
      <c r="T9" s="140" t="s">
        <v>132</v>
      </c>
      <c r="U9" s="140" t="s">
        <v>641</v>
      </c>
      <c r="V9" s="139"/>
      <c r="X9" s="148" t="s">
        <v>642</v>
      </c>
      <c r="Y9" s="149">
        <v>113489.36</v>
      </c>
      <c r="AB9" s="150" t="s">
        <v>643</v>
      </c>
      <c r="AC9" s="151">
        <v>2924936.59</v>
      </c>
      <c r="AG9" s="154" t="s">
        <v>644</v>
      </c>
      <c r="AH9" s="153">
        <v>5209.3900000000003</v>
      </c>
      <c r="AK9" s="152" t="s">
        <v>645</v>
      </c>
      <c r="AL9" s="153">
        <v>414942.92000000004</v>
      </c>
      <c r="AN9" s="154" t="s">
        <v>646</v>
      </c>
      <c r="AO9" s="153">
        <v>996.1</v>
      </c>
    </row>
    <row r="10" spans="1:41" s="143" customFormat="1" x14ac:dyDescent="0.25">
      <c r="A10" s="139">
        <v>45667</v>
      </c>
      <c r="B10" s="140" t="s">
        <v>647</v>
      </c>
      <c r="C10" s="140" t="s">
        <v>634</v>
      </c>
      <c r="D10" s="140" t="s">
        <v>648</v>
      </c>
      <c r="E10" s="140" t="s">
        <v>457</v>
      </c>
      <c r="F10" s="140" t="s">
        <v>575</v>
      </c>
      <c r="G10" s="140"/>
      <c r="H10" s="140" t="s">
        <v>563</v>
      </c>
      <c r="I10" s="145" t="s">
        <v>576</v>
      </c>
      <c r="J10" s="140" t="s">
        <v>577</v>
      </c>
      <c r="K10" s="140" t="s">
        <v>577</v>
      </c>
      <c r="L10" s="140" t="s">
        <v>578</v>
      </c>
      <c r="M10" s="140" t="s">
        <v>457</v>
      </c>
      <c r="N10" s="140" t="s">
        <v>579</v>
      </c>
      <c r="O10" s="141">
        <v>2500000</v>
      </c>
      <c r="P10" s="142">
        <v>2490.2399999999998</v>
      </c>
      <c r="Q10" s="140" t="s">
        <v>567</v>
      </c>
      <c r="R10" s="140" t="s">
        <v>647</v>
      </c>
      <c r="S10" s="140" t="s">
        <v>649</v>
      </c>
      <c r="T10" s="140" t="s">
        <v>581</v>
      </c>
      <c r="U10" s="140" t="s">
        <v>582</v>
      </c>
      <c r="V10" s="139"/>
      <c r="X10" s="148" t="s">
        <v>650</v>
      </c>
      <c r="Y10" s="149">
        <v>60000</v>
      </c>
      <c r="AB10" s="150" t="s">
        <v>461</v>
      </c>
      <c r="AC10" s="151">
        <v>2841949.9200000004</v>
      </c>
      <c r="AG10" s="154" t="s">
        <v>651</v>
      </c>
      <c r="AH10" s="153">
        <v>107870.2</v>
      </c>
      <c r="AK10" s="152" t="s">
        <v>652</v>
      </c>
      <c r="AL10" s="153">
        <v>223114.83</v>
      </c>
      <c r="AN10" s="154" t="s">
        <v>653</v>
      </c>
      <c r="AO10" s="153">
        <v>9960.9500000000007</v>
      </c>
    </row>
    <row r="11" spans="1:41" s="143" customFormat="1" x14ac:dyDescent="0.25">
      <c r="A11" s="139">
        <v>45667</v>
      </c>
      <c r="B11" s="140" t="s">
        <v>654</v>
      </c>
      <c r="C11" s="140" t="s">
        <v>646</v>
      </c>
      <c r="D11" s="140" t="s">
        <v>655</v>
      </c>
      <c r="E11" s="140" t="s">
        <v>457</v>
      </c>
      <c r="F11" s="140" t="s">
        <v>656</v>
      </c>
      <c r="G11" s="140"/>
      <c r="H11" s="140" t="s">
        <v>563</v>
      </c>
      <c r="I11" s="145" t="s">
        <v>576</v>
      </c>
      <c r="J11" s="140" t="s">
        <v>577</v>
      </c>
      <c r="K11" s="140" t="s">
        <v>577</v>
      </c>
      <c r="L11" s="140" t="s">
        <v>578</v>
      </c>
      <c r="M11" s="140" t="s">
        <v>457</v>
      </c>
      <c r="N11" s="140" t="s">
        <v>579</v>
      </c>
      <c r="O11" s="141">
        <v>1000000</v>
      </c>
      <c r="P11" s="142">
        <v>996.1</v>
      </c>
      <c r="Q11" s="140" t="s">
        <v>567</v>
      </c>
      <c r="R11" s="140" t="s">
        <v>654</v>
      </c>
      <c r="S11" s="140" t="s">
        <v>657</v>
      </c>
      <c r="T11" s="140" t="s">
        <v>581</v>
      </c>
      <c r="U11" s="140" t="s">
        <v>658</v>
      </c>
      <c r="V11" s="139"/>
      <c r="X11" s="148" t="s">
        <v>659</v>
      </c>
      <c r="Y11" s="149">
        <v>148822</v>
      </c>
      <c r="AB11" s="150" t="s">
        <v>459</v>
      </c>
      <c r="AC11" s="151">
        <v>4746187.9799999995</v>
      </c>
      <c r="AG11" s="154" t="s">
        <v>660</v>
      </c>
      <c r="AH11" s="153">
        <v>31125.550000000003</v>
      </c>
      <c r="AK11" s="152" t="s">
        <v>661</v>
      </c>
      <c r="AL11" s="153">
        <v>395435.83999999997</v>
      </c>
      <c r="AN11" s="154" t="s">
        <v>662</v>
      </c>
      <c r="AO11" s="153">
        <v>2994.22</v>
      </c>
    </row>
    <row r="12" spans="1:41" s="143" customFormat="1" x14ac:dyDescent="0.25">
      <c r="A12" s="139">
        <v>45667</v>
      </c>
      <c r="B12" s="140" t="s">
        <v>663</v>
      </c>
      <c r="C12" s="140" t="s">
        <v>653</v>
      </c>
      <c r="D12" s="140" t="s">
        <v>664</v>
      </c>
      <c r="E12" s="140" t="s">
        <v>457</v>
      </c>
      <c r="F12" s="140" t="s">
        <v>665</v>
      </c>
      <c r="G12" s="140"/>
      <c r="H12" s="140" t="s">
        <v>563</v>
      </c>
      <c r="I12" s="140" t="s">
        <v>576</v>
      </c>
      <c r="J12" s="140" t="s">
        <v>577</v>
      </c>
      <c r="K12" s="140" t="s">
        <v>577</v>
      </c>
      <c r="L12" s="140" t="s">
        <v>578</v>
      </c>
      <c r="M12" s="140" t="s">
        <v>457</v>
      </c>
      <c r="N12" s="140" t="s">
        <v>579</v>
      </c>
      <c r="O12" s="141">
        <v>10000000</v>
      </c>
      <c r="P12" s="142">
        <v>9960.9500000000007</v>
      </c>
      <c r="Q12" s="140" t="s">
        <v>567</v>
      </c>
      <c r="R12" s="140" t="s">
        <v>663</v>
      </c>
      <c r="S12" s="140" t="s">
        <v>666</v>
      </c>
      <c r="T12" s="140" t="s">
        <v>581</v>
      </c>
      <c r="U12" s="140" t="s">
        <v>667</v>
      </c>
      <c r="V12" s="139"/>
      <c r="X12" s="148" t="s">
        <v>668</v>
      </c>
      <c r="Y12" s="149">
        <v>57883.13</v>
      </c>
      <c r="AB12" s="150" t="s">
        <v>462</v>
      </c>
      <c r="AC12" s="151">
        <v>1311769.8299999998</v>
      </c>
      <c r="AG12" s="152" t="s">
        <v>669</v>
      </c>
      <c r="AH12" s="153"/>
      <c r="AK12" s="152" t="s">
        <v>670</v>
      </c>
      <c r="AL12" s="153">
        <v>13876.87</v>
      </c>
      <c r="AN12" s="154" t="s">
        <v>671</v>
      </c>
      <c r="AO12" s="153">
        <v>4990.37</v>
      </c>
    </row>
    <row r="13" spans="1:41" s="143" customFormat="1" x14ac:dyDescent="0.25">
      <c r="A13" s="139">
        <v>45667</v>
      </c>
      <c r="B13" s="140" t="s">
        <v>672</v>
      </c>
      <c r="C13" s="140" t="s">
        <v>673</v>
      </c>
      <c r="D13" s="140" t="s">
        <v>674</v>
      </c>
      <c r="E13" s="140" t="s">
        <v>531</v>
      </c>
      <c r="F13" s="140" t="s">
        <v>675</v>
      </c>
      <c r="G13" s="140"/>
      <c r="H13" s="140" t="s">
        <v>563</v>
      </c>
      <c r="I13" s="145" t="s">
        <v>643</v>
      </c>
      <c r="J13" s="140" t="s">
        <v>676</v>
      </c>
      <c r="K13" s="140" t="s">
        <v>676</v>
      </c>
      <c r="L13" s="140" t="s">
        <v>677</v>
      </c>
      <c r="M13" s="140" t="s">
        <v>464</v>
      </c>
      <c r="N13" s="140" t="s">
        <v>627</v>
      </c>
      <c r="O13" s="141">
        <v>8000</v>
      </c>
      <c r="P13" s="142">
        <v>8000</v>
      </c>
      <c r="Q13" s="140" t="s">
        <v>567</v>
      </c>
      <c r="R13" s="140" t="s">
        <v>672</v>
      </c>
      <c r="S13" s="140" t="s">
        <v>678</v>
      </c>
      <c r="T13" s="140" t="s">
        <v>629</v>
      </c>
      <c r="U13" s="140" t="s">
        <v>679</v>
      </c>
      <c r="V13" s="139"/>
      <c r="X13" s="148" t="s">
        <v>680</v>
      </c>
      <c r="Y13" s="149">
        <v>30000</v>
      </c>
      <c r="AB13" s="150" t="s">
        <v>598</v>
      </c>
      <c r="AC13" s="151">
        <v>278786.45</v>
      </c>
      <c r="AG13" s="154" t="s">
        <v>681</v>
      </c>
      <c r="AH13" s="153">
        <v>82304.50999999998</v>
      </c>
      <c r="AK13" s="152" t="s">
        <v>682</v>
      </c>
      <c r="AL13" s="153">
        <v>8650</v>
      </c>
      <c r="AN13" s="154" t="s">
        <v>683</v>
      </c>
      <c r="AO13" s="153">
        <v>1996.15</v>
      </c>
    </row>
    <row r="14" spans="1:41" s="143" customFormat="1" x14ac:dyDescent="0.25">
      <c r="A14" s="139">
        <v>45670</v>
      </c>
      <c r="B14" s="140" t="s">
        <v>684</v>
      </c>
      <c r="C14" s="140" t="s">
        <v>498</v>
      </c>
      <c r="D14" s="140" t="s">
        <v>530</v>
      </c>
      <c r="E14" s="140" t="s">
        <v>685</v>
      </c>
      <c r="F14" s="140" t="s">
        <v>686</v>
      </c>
      <c r="G14" s="140" t="s">
        <v>27</v>
      </c>
      <c r="H14" s="140" t="s">
        <v>687</v>
      </c>
      <c r="I14" s="145" t="s">
        <v>452</v>
      </c>
      <c r="J14" s="140" t="s">
        <v>688</v>
      </c>
      <c r="K14" s="140" t="s">
        <v>688</v>
      </c>
      <c r="L14" s="140" t="s">
        <v>689</v>
      </c>
      <c r="M14" s="140" t="s">
        <v>535</v>
      </c>
      <c r="N14" s="140" t="s">
        <v>627</v>
      </c>
      <c r="O14" s="141">
        <v>92500</v>
      </c>
      <c r="P14" s="142">
        <v>92500</v>
      </c>
      <c r="Q14" s="140" t="s">
        <v>567</v>
      </c>
      <c r="R14" s="140" t="s">
        <v>684</v>
      </c>
      <c r="S14" s="140" t="s">
        <v>690</v>
      </c>
      <c r="T14" s="140" t="s">
        <v>581</v>
      </c>
      <c r="U14" s="140" t="s">
        <v>691</v>
      </c>
      <c r="V14" s="139"/>
      <c r="X14" s="148" t="s">
        <v>692</v>
      </c>
      <c r="Y14" s="149">
        <v>105290.28000000003</v>
      </c>
      <c r="AB14" s="150" t="s">
        <v>460</v>
      </c>
      <c r="AC14" s="151">
        <v>4274762.0299999975</v>
      </c>
      <c r="AG14" s="154" t="s">
        <v>693</v>
      </c>
      <c r="AH14" s="153">
        <v>-1301.06</v>
      </c>
      <c r="AK14" s="152" t="s">
        <v>694</v>
      </c>
      <c r="AL14" s="153">
        <v>447</v>
      </c>
      <c r="AN14" s="154" t="s">
        <v>695</v>
      </c>
      <c r="AO14" s="153">
        <v>6047.96</v>
      </c>
    </row>
    <row r="15" spans="1:41" s="143" customFormat="1" x14ac:dyDescent="0.25">
      <c r="A15" s="139">
        <v>45670</v>
      </c>
      <c r="B15" s="140" t="s">
        <v>696</v>
      </c>
      <c r="C15" s="140" t="s">
        <v>682</v>
      </c>
      <c r="D15" s="140" t="s">
        <v>697</v>
      </c>
      <c r="E15" s="140" t="s">
        <v>685</v>
      </c>
      <c r="F15" s="140" t="s">
        <v>698</v>
      </c>
      <c r="G15" s="140" t="s">
        <v>27</v>
      </c>
      <c r="H15" s="140" t="s">
        <v>687</v>
      </c>
      <c r="I15" s="145" t="s">
        <v>459</v>
      </c>
      <c r="J15" s="140" t="s">
        <v>699</v>
      </c>
      <c r="K15" s="140" t="s">
        <v>700</v>
      </c>
      <c r="L15" s="140" t="s">
        <v>689</v>
      </c>
      <c r="M15" s="140" t="s">
        <v>454</v>
      </c>
      <c r="N15" s="140" t="s">
        <v>627</v>
      </c>
      <c r="O15" s="141">
        <v>4500</v>
      </c>
      <c r="P15" s="142">
        <v>4500</v>
      </c>
      <c r="Q15" s="140" t="s">
        <v>567</v>
      </c>
      <c r="R15" s="140" t="s">
        <v>696</v>
      </c>
      <c r="S15" s="140" t="s">
        <v>701</v>
      </c>
      <c r="T15" s="140" t="s">
        <v>581</v>
      </c>
      <c r="U15" s="140" t="s">
        <v>702</v>
      </c>
      <c r="V15" s="139"/>
      <c r="X15" s="148" t="s">
        <v>703</v>
      </c>
      <c r="Y15" s="149">
        <v>138944.06</v>
      </c>
      <c r="AB15" s="150" t="s">
        <v>704</v>
      </c>
      <c r="AC15" s="151">
        <v>30939.010000000002</v>
      </c>
      <c r="AG15" s="152" t="s">
        <v>685</v>
      </c>
      <c r="AH15" s="153"/>
      <c r="AK15" s="152" t="s">
        <v>705</v>
      </c>
      <c r="AL15" s="153">
        <v>6400</v>
      </c>
      <c r="AN15" s="154" t="s">
        <v>706</v>
      </c>
      <c r="AO15" s="153">
        <v>1511.99</v>
      </c>
    </row>
    <row r="16" spans="1:41" s="143" customFormat="1" x14ac:dyDescent="0.25">
      <c r="A16" s="139">
        <v>45671</v>
      </c>
      <c r="B16" s="140" t="s">
        <v>707</v>
      </c>
      <c r="C16" s="140" t="s">
        <v>496</v>
      </c>
      <c r="D16" s="140" t="s">
        <v>528</v>
      </c>
      <c r="E16" s="140" t="s">
        <v>685</v>
      </c>
      <c r="F16" s="140" t="s">
        <v>686</v>
      </c>
      <c r="G16" s="140" t="s">
        <v>27</v>
      </c>
      <c r="H16" s="140" t="s">
        <v>687</v>
      </c>
      <c r="I16" s="145" t="s">
        <v>452</v>
      </c>
      <c r="J16" s="140" t="s">
        <v>688</v>
      </c>
      <c r="K16" s="140" t="s">
        <v>688</v>
      </c>
      <c r="L16" s="140" t="s">
        <v>689</v>
      </c>
      <c r="M16" s="140" t="s">
        <v>708</v>
      </c>
      <c r="N16" s="140" t="s">
        <v>627</v>
      </c>
      <c r="O16" s="141">
        <v>300000</v>
      </c>
      <c r="P16" s="142">
        <v>300000</v>
      </c>
      <c r="Q16" s="140" t="s">
        <v>567</v>
      </c>
      <c r="R16" s="140" t="s">
        <v>707</v>
      </c>
      <c r="S16" s="140" t="s">
        <v>709</v>
      </c>
      <c r="T16" s="140" t="s">
        <v>581</v>
      </c>
      <c r="U16" s="140" t="s">
        <v>691</v>
      </c>
      <c r="V16" s="139"/>
      <c r="X16" s="148" t="s">
        <v>710</v>
      </c>
      <c r="Y16" s="149">
        <v>280000</v>
      </c>
      <c r="AB16" s="150" t="s">
        <v>499</v>
      </c>
      <c r="AC16" s="151">
        <v>500000</v>
      </c>
      <c r="AG16" s="154" t="s">
        <v>711</v>
      </c>
      <c r="AH16" s="153">
        <v>5000</v>
      </c>
      <c r="AK16" s="152" t="s">
        <v>712</v>
      </c>
      <c r="AL16" s="153">
        <v>5855.88</v>
      </c>
      <c r="AN16" s="154" t="s">
        <v>713</v>
      </c>
      <c r="AO16" s="153">
        <v>4031.97</v>
      </c>
    </row>
    <row r="17" spans="1:41" s="143" customFormat="1" x14ac:dyDescent="0.25">
      <c r="A17" s="139">
        <v>45671</v>
      </c>
      <c r="B17" s="140" t="s">
        <v>714</v>
      </c>
      <c r="C17" s="140" t="s">
        <v>715</v>
      </c>
      <c r="D17" s="140" t="s">
        <v>716</v>
      </c>
      <c r="E17" s="140" t="s">
        <v>685</v>
      </c>
      <c r="F17" s="140" t="s">
        <v>717</v>
      </c>
      <c r="G17" s="140" t="s">
        <v>27</v>
      </c>
      <c r="H17" s="140" t="s">
        <v>687</v>
      </c>
      <c r="I17" s="140" t="s">
        <v>459</v>
      </c>
      <c r="J17" s="140" t="s">
        <v>699</v>
      </c>
      <c r="K17" s="140" t="s">
        <v>700</v>
      </c>
      <c r="L17" s="140" t="s">
        <v>677</v>
      </c>
      <c r="M17" s="140" t="s">
        <v>626</v>
      </c>
      <c r="N17" s="140" t="s">
        <v>627</v>
      </c>
      <c r="O17" s="141">
        <v>7500</v>
      </c>
      <c r="P17" s="142">
        <v>7500</v>
      </c>
      <c r="Q17" s="140" t="s">
        <v>567</v>
      </c>
      <c r="R17" s="140" t="s">
        <v>714</v>
      </c>
      <c r="S17" s="140" t="s">
        <v>718</v>
      </c>
      <c r="T17" s="140" t="s">
        <v>132</v>
      </c>
      <c r="U17" s="140" t="s">
        <v>719</v>
      </c>
      <c r="V17" s="139"/>
      <c r="X17" s="148" t="s">
        <v>720</v>
      </c>
      <c r="Y17" s="149">
        <v>237349.22</v>
      </c>
      <c r="AB17" s="150" t="s">
        <v>453</v>
      </c>
      <c r="AC17" s="151">
        <v>1087.0900000000001</v>
      </c>
      <c r="AG17" s="154" t="s">
        <v>721</v>
      </c>
      <c r="AH17" s="153">
        <v>550824.87</v>
      </c>
      <c r="AK17" s="152" t="s">
        <v>673</v>
      </c>
      <c r="AL17" s="153">
        <v>8000</v>
      </c>
      <c r="AN17" s="154" t="s">
        <v>722</v>
      </c>
      <c r="AO17" s="153">
        <v>3527.98</v>
      </c>
    </row>
    <row r="18" spans="1:41" s="143" customFormat="1" x14ac:dyDescent="0.25">
      <c r="A18" s="139">
        <v>45672</v>
      </c>
      <c r="B18" s="140" t="s">
        <v>723</v>
      </c>
      <c r="C18" s="140" t="s">
        <v>724</v>
      </c>
      <c r="D18" s="140" t="s">
        <v>725</v>
      </c>
      <c r="E18" s="140" t="s">
        <v>531</v>
      </c>
      <c r="F18" s="140" t="s">
        <v>726</v>
      </c>
      <c r="G18" s="140"/>
      <c r="H18" s="140" t="s">
        <v>563</v>
      </c>
      <c r="I18" s="145" t="s">
        <v>460</v>
      </c>
      <c r="J18" s="140" t="s">
        <v>727</v>
      </c>
      <c r="K18" s="140" t="s">
        <v>728</v>
      </c>
      <c r="L18" s="140" t="s">
        <v>565</v>
      </c>
      <c r="M18" s="140" t="s">
        <v>457</v>
      </c>
      <c r="N18" s="140" t="s">
        <v>627</v>
      </c>
      <c r="O18" s="141">
        <v>142.78</v>
      </c>
      <c r="P18" s="142">
        <v>142.78</v>
      </c>
      <c r="Q18" s="140" t="s">
        <v>567</v>
      </c>
      <c r="R18" s="140" t="s">
        <v>723</v>
      </c>
      <c r="S18" s="140" t="s">
        <v>729</v>
      </c>
      <c r="T18" s="140" t="s">
        <v>581</v>
      </c>
      <c r="U18" s="140" t="s">
        <v>730</v>
      </c>
      <c r="V18" s="139"/>
      <c r="X18" s="148" t="s">
        <v>731</v>
      </c>
      <c r="Y18" s="149">
        <v>3234.88</v>
      </c>
      <c r="AB18" s="152" t="s">
        <v>141</v>
      </c>
      <c r="AC18" s="153">
        <v>69758828.219999999</v>
      </c>
      <c r="AG18" s="154" t="s">
        <v>717</v>
      </c>
      <c r="AH18" s="153">
        <v>34334.85</v>
      </c>
      <c r="AK18" s="152" t="s">
        <v>732</v>
      </c>
      <c r="AL18" s="153">
        <v>6250</v>
      </c>
      <c r="AN18" s="154" t="s">
        <v>733</v>
      </c>
      <c r="AO18" s="153">
        <v>1511.99</v>
      </c>
    </row>
    <row r="19" spans="1:41" s="143" customFormat="1" ht="14.4" x14ac:dyDescent="0.3">
      <c r="A19" s="139">
        <v>45672</v>
      </c>
      <c r="B19" s="140" t="s">
        <v>734</v>
      </c>
      <c r="C19" s="140" t="s">
        <v>735</v>
      </c>
      <c r="D19" s="140" t="s">
        <v>736</v>
      </c>
      <c r="E19" s="140" t="s">
        <v>531</v>
      </c>
      <c r="F19" s="140" t="s">
        <v>726</v>
      </c>
      <c r="G19" s="140"/>
      <c r="H19" s="140" t="s">
        <v>563</v>
      </c>
      <c r="I19" s="140" t="s">
        <v>460</v>
      </c>
      <c r="J19" s="140" t="s">
        <v>727</v>
      </c>
      <c r="K19" s="140" t="s">
        <v>728</v>
      </c>
      <c r="L19" s="140" t="s">
        <v>565</v>
      </c>
      <c r="M19" s="140" t="s">
        <v>456</v>
      </c>
      <c r="N19" s="140" t="s">
        <v>566</v>
      </c>
      <c r="O19" s="141">
        <v>3181951.52</v>
      </c>
      <c r="P19" s="142">
        <v>3072.86</v>
      </c>
      <c r="Q19" s="140" t="s">
        <v>567</v>
      </c>
      <c r="R19" s="140" t="s">
        <v>734</v>
      </c>
      <c r="S19" s="140" t="s">
        <v>737</v>
      </c>
      <c r="T19" s="140" t="s">
        <v>581</v>
      </c>
      <c r="U19" s="140" t="s">
        <v>730</v>
      </c>
      <c r="V19" s="139"/>
      <c r="X19" s="148" t="s">
        <v>738</v>
      </c>
      <c r="Y19" s="149">
        <v>20286.02</v>
      </c>
      <c r="AB19"/>
      <c r="AC19"/>
      <c r="AG19" s="154" t="s">
        <v>739</v>
      </c>
      <c r="AH19" s="153">
        <v>338043</v>
      </c>
      <c r="AK19" s="152" t="s">
        <v>740</v>
      </c>
      <c r="AL19" s="153">
        <v>1000</v>
      </c>
      <c r="AN19" s="154" t="s">
        <v>741</v>
      </c>
      <c r="AO19" s="153">
        <v>4031.97</v>
      </c>
    </row>
    <row r="20" spans="1:41" s="143" customFormat="1" ht="14.4" x14ac:dyDescent="0.3">
      <c r="A20" s="139">
        <v>45672</v>
      </c>
      <c r="B20" s="140" t="s">
        <v>742</v>
      </c>
      <c r="C20" s="140" t="s">
        <v>743</v>
      </c>
      <c r="D20" s="140" t="s">
        <v>744</v>
      </c>
      <c r="E20" s="140" t="s">
        <v>531</v>
      </c>
      <c r="F20" s="140" t="s">
        <v>624</v>
      </c>
      <c r="G20" s="140"/>
      <c r="H20" s="140" t="s">
        <v>563</v>
      </c>
      <c r="I20" s="140" t="s">
        <v>459</v>
      </c>
      <c r="J20" s="140" t="s">
        <v>745</v>
      </c>
      <c r="K20" s="140" t="s">
        <v>746</v>
      </c>
      <c r="L20" s="140" t="s">
        <v>565</v>
      </c>
      <c r="M20" s="140" t="s">
        <v>626</v>
      </c>
      <c r="N20" s="140" t="s">
        <v>627</v>
      </c>
      <c r="O20" s="141">
        <v>5000</v>
      </c>
      <c r="P20" s="142">
        <v>5000</v>
      </c>
      <c r="Q20" s="140" t="s">
        <v>567</v>
      </c>
      <c r="R20" s="140" t="s">
        <v>742</v>
      </c>
      <c r="S20" s="140" t="s">
        <v>747</v>
      </c>
      <c r="T20" s="140" t="s">
        <v>629</v>
      </c>
      <c r="U20" s="140" t="s">
        <v>630</v>
      </c>
      <c r="V20" s="139"/>
      <c r="X20" s="148" t="s">
        <v>748</v>
      </c>
      <c r="Y20" s="149">
        <v>350769.6</v>
      </c>
      <c r="AB20"/>
      <c r="AC20" s="155"/>
      <c r="AG20" s="154" t="s">
        <v>749</v>
      </c>
      <c r="AH20" s="153">
        <v>287704</v>
      </c>
      <c r="AK20" s="152" t="s">
        <v>750</v>
      </c>
      <c r="AL20" s="153">
        <v>9600</v>
      </c>
      <c r="AN20" s="154" t="s">
        <v>751</v>
      </c>
      <c r="AO20" s="153">
        <v>10407.89</v>
      </c>
    </row>
    <row r="21" spans="1:41" s="143" customFormat="1" ht="14.4" x14ac:dyDescent="0.3">
      <c r="A21" s="139">
        <v>45672</v>
      </c>
      <c r="B21" s="140" t="s">
        <v>752</v>
      </c>
      <c r="C21" s="140" t="s">
        <v>753</v>
      </c>
      <c r="D21" s="140" t="s">
        <v>754</v>
      </c>
      <c r="E21" s="140" t="s">
        <v>531</v>
      </c>
      <c r="F21" s="140" t="s">
        <v>755</v>
      </c>
      <c r="G21" s="140"/>
      <c r="H21" s="140" t="s">
        <v>756</v>
      </c>
      <c r="I21" s="140" t="s">
        <v>460</v>
      </c>
      <c r="J21" s="140" t="s">
        <v>727</v>
      </c>
      <c r="K21" s="140" t="s">
        <v>728</v>
      </c>
      <c r="L21" s="140" t="s">
        <v>565</v>
      </c>
      <c r="M21" s="140" t="s">
        <v>453</v>
      </c>
      <c r="N21" s="140" t="s">
        <v>588</v>
      </c>
      <c r="O21" s="141">
        <v>17708.400000000001</v>
      </c>
      <c r="P21" s="142">
        <v>2859.75</v>
      </c>
      <c r="Q21" s="140" t="s">
        <v>567</v>
      </c>
      <c r="R21" s="140" t="s">
        <v>752</v>
      </c>
      <c r="S21" s="140" t="s">
        <v>757</v>
      </c>
      <c r="T21" s="140" t="s">
        <v>581</v>
      </c>
      <c r="U21" s="140" t="s">
        <v>758</v>
      </c>
      <c r="V21" s="139"/>
      <c r="X21" s="148" t="s">
        <v>759</v>
      </c>
      <c r="Y21" s="149">
        <v>61443.090000000004</v>
      </c>
      <c r="AB21"/>
      <c r="AC21"/>
      <c r="AD21" s="149"/>
      <c r="AG21" s="154" t="s">
        <v>760</v>
      </c>
      <c r="AH21" s="153">
        <v>16140</v>
      </c>
      <c r="AK21" s="152" t="s">
        <v>761</v>
      </c>
      <c r="AL21" s="153">
        <v>30925.03</v>
      </c>
      <c r="AN21" s="154" t="s">
        <v>762</v>
      </c>
      <c r="AO21" s="153">
        <v>5203.9399999999996</v>
      </c>
    </row>
    <row r="22" spans="1:41" s="143" customFormat="1" ht="14.4" x14ac:dyDescent="0.3">
      <c r="A22" s="139">
        <v>45672</v>
      </c>
      <c r="B22" s="140" t="s">
        <v>763</v>
      </c>
      <c r="C22" s="140" t="s">
        <v>724</v>
      </c>
      <c r="D22" s="140" t="s">
        <v>725</v>
      </c>
      <c r="E22" s="140" t="s">
        <v>531</v>
      </c>
      <c r="F22" s="140" t="s">
        <v>726</v>
      </c>
      <c r="G22" s="140"/>
      <c r="H22" s="140" t="s">
        <v>563</v>
      </c>
      <c r="I22" s="140" t="s">
        <v>460</v>
      </c>
      <c r="J22" s="140" t="s">
        <v>764</v>
      </c>
      <c r="K22" s="140" t="s">
        <v>764</v>
      </c>
      <c r="L22" s="140" t="s">
        <v>565</v>
      </c>
      <c r="M22" s="140" t="s">
        <v>457</v>
      </c>
      <c r="N22" s="140" t="s">
        <v>579</v>
      </c>
      <c r="O22" s="141">
        <v>3298176</v>
      </c>
      <c r="P22" s="142">
        <v>3262.36</v>
      </c>
      <c r="Q22" s="140" t="s">
        <v>567</v>
      </c>
      <c r="R22" s="140" t="s">
        <v>763</v>
      </c>
      <c r="S22" s="140" t="s">
        <v>765</v>
      </c>
      <c r="T22" s="140" t="s">
        <v>581</v>
      </c>
      <c r="U22" s="140" t="s">
        <v>730</v>
      </c>
      <c r="V22" s="139"/>
      <c r="X22" s="148" t="s">
        <v>755</v>
      </c>
      <c r="Y22" s="149">
        <v>3292.64</v>
      </c>
      <c r="AB22"/>
      <c r="AC22" s="151">
        <v>69759109.730000004</v>
      </c>
      <c r="AG22" s="154" t="s">
        <v>766</v>
      </c>
      <c r="AH22" s="153">
        <v>16395</v>
      </c>
      <c r="AK22" s="152" t="s">
        <v>767</v>
      </c>
      <c r="AL22" s="153">
        <v>68000</v>
      </c>
      <c r="AN22" s="154" t="s">
        <v>768</v>
      </c>
      <c r="AO22" s="153">
        <v>10793.08</v>
      </c>
    </row>
    <row r="23" spans="1:41" s="143" customFormat="1" ht="14.4" x14ac:dyDescent="0.3">
      <c r="A23" s="139">
        <v>45672</v>
      </c>
      <c r="B23" s="140" t="s">
        <v>769</v>
      </c>
      <c r="C23" s="140" t="s">
        <v>770</v>
      </c>
      <c r="D23" s="140" t="s">
        <v>771</v>
      </c>
      <c r="E23" s="140" t="s">
        <v>531</v>
      </c>
      <c r="F23" s="140" t="s">
        <v>624</v>
      </c>
      <c r="G23" s="140"/>
      <c r="H23" s="140" t="s">
        <v>563</v>
      </c>
      <c r="I23" s="140" t="s">
        <v>459</v>
      </c>
      <c r="J23" s="140" t="s">
        <v>745</v>
      </c>
      <c r="K23" s="140" t="s">
        <v>746</v>
      </c>
      <c r="L23" s="140" t="s">
        <v>565</v>
      </c>
      <c r="M23" s="140" t="s">
        <v>772</v>
      </c>
      <c r="N23" s="140" t="s">
        <v>773</v>
      </c>
      <c r="O23" s="141">
        <v>123778</v>
      </c>
      <c r="P23" s="142">
        <v>4866.3900000000003</v>
      </c>
      <c r="Q23" s="140" t="s">
        <v>567</v>
      </c>
      <c r="R23" s="140" t="s">
        <v>769</v>
      </c>
      <c r="S23" s="140" t="s">
        <v>774</v>
      </c>
      <c r="T23" s="140" t="s">
        <v>629</v>
      </c>
      <c r="U23" s="140" t="s">
        <v>630</v>
      </c>
      <c r="V23" s="139"/>
      <c r="X23" s="148" t="s">
        <v>775</v>
      </c>
      <c r="Y23" s="149">
        <v>2557.23</v>
      </c>
      <c r="AB23"/>
      <c r="AC23" s="155"/>
      <c r="AE23" s="149"/>
      <c r="AG23" s="154" t="s">
        <v>776</v>
      </c>
      <c r="AH23" s="153">
        <v>27900</v>
      </c>
      <c r="AK23" s="152" t="s">
        <v>777</v>
      </c>
      <c r="AL23" s="153">
        <v>20000</v>
      </c>
      <c r="AN23" s="154" t="s">
        <v>778</v>
      </c>
      <c r="AO23" s="153">
        <v>3237.92</v>
      </c>
    </row>
    <row r="24" spans="1:41" s="143" customFormat="1" ht="14.4" x14ac:dyDescent="0.3">
      <c r="A24" s="139">
        <v>45673</v>
      </c>
      <c r="B24" s="140" t="s">
        <v>779</v>
      </c>
      <c r="C24" s="140" t="s">
        <v>662</v>
      </c>
      <c r="D24" s="140" t="s">
        <v>780</v>
      </c>
      <c r="E24" s="140" t="s">
        <v>457</v>
      </c>
      <c r="F24" s="140" t="s">
        <v>575</v>
      </c>
      <c r="G24" s="140"/>
      <c r="H24" s="140" t="s">
        <v>563</v>
      </c>
      <c r="I24" s="140" t="s">
        <v>576</v>
      </c>
      <c r="J24" s="140" t="s">
        <v>577</v>
      </c>
      <c r="K24" s="140" t="s">
        <v>577</v>
      </c>
      <c r="L24" s="140" t="s">
        <v>578</v>
      </c>
      <c r="M24" s="140" t="s">
        <v>457</v>
      </c>
      <c r="N24" s="140" t="s">
        <v>579</v>
      </c>
      <c r="O24" s="141">
        <v>3000000</v>
      </c>
      <c r="P24" s="142">
        <v>2994.22</v>
      </c>
      <c r="Q24" s="140" t="s">
        <v>567</v>
      </c>
      <c r="R24" s="140" t="s">
        <v>779</v>
      </c>
      <c r="S24" s="140" t="s">
        <v>781</v>
      </c>
      <c r="T24" s="140" t="s">
        <v>581</v>
      </c>
      <c r="U24" s="140" t="s">
        <v>582</v>
      </c>
      <c r="V24" s="139"/>
      <c r="X24" s="148" t="s">
        <v>782</v>
      </c>
      <c r="Y24" s="149">
        <v>155</v>
      </c>
      <c r="AB24"/>
      <c r="AC24" s="155"/>
      <c r="AG24" s="154" t="s">
        <v>698</v>
      </c>
      <c r="AH24" s="153">
        <v>139580.84</v>
      </c>
      <c r="AK24" s="152" t="s">
        <v>783</v>
      </c>
      <c r="AL24" s="153">
        <v>5000</v>
      </c>
      <c r="AN24" s="154" t="s">
        <v>784</v>
      </c>
      <c r="AO24" s="153">
        <v>7467.06</v>
      </c>
    </row>
    <row r="25" spans="1:41" s="143" customFormat="1" ht="14.4" x14ac:dyDescent="0.3">
      <c r="A25" s="139">
        <v>45673</v>
      </c>
      <c r="B25" s="140" t="s">
        <v>785</v>
      </c>
      <c r="C25" s="140" t="s">
        <v>671</v>
      </c>
      <c r="D25" s="140" t="s">
        <v>786</v>
      </c>
      <c r="E25" s="140" t="s">
        <v>457</v>
      </c>
      <c r="F25" s="140" t="s">
        <v>575</v>
      </c>
      <c r="G25" s="140"/>
      <c r="H25" s="140" t="s">
        <v>563</v>
      </c>
      <c r="I25" s="140" t="s">
        <v>576</v>
      </c>
      <c r="J25" s="140" t="s">
        <v>577</v>
      </c>
      <c r="K25" s="140" t="s">
        <v>577</v>
      </c>
      <c r="L25" s="140" t="s">
        <v>578</v>
      </c>
      <c r="M25" s="140" t="s">
        <v>457</v>
      </c>
      <c r="N25" s="140" t="s">
        <v>579</v>
      </c>
      <c r="O25" s="141">
        <v>5000000</v>
      </c>
      <c r="P25" s="142">
        <v>4990.37</v>
      </c>
      <c r="Q25" s="140" t="s">
        <v>567</v>
      </c>
      <c r="R25" s="140" t="s">
        <v>785</v>
      </c>
      <c r="S25" s="140" t="s">
        <v>787</v>
      </c>
      <c r="T25" s="140" t="s">
        <v>581</v>
      </c>
      <c r="U25" s="140" t="s">
        <v>582</v>
      </c>
      <c r="V25" s="139"/>
      <c r="X25" s="148" t="s">
        <v>788</v>
      </c>
      <c r="Y25" s="149">
        <v>12831.4</v>
      </c>
      <c r="AB25"/>
      <c r="AC25"/>
      <c r="AG25" s="154" t="s">
        <v>789</v>
      </c>
      <c r="AH25" s="153">
        <v>25105.9</v>
      </c>
      <c r="AK25" s="152" t="s">
        <v>790</v>
      </c>
      <c r="AL25" s="153">
        <v>3968.63</v>
      </c>
      <c r="AN25" s="154" t="s">
        <v>791</v>
      </c>
      <c r="AO25" s="153">
        <v>3268.83</v>
      </c>
    </row>
    <row r="26" spans="1:41" s="143" customFormat="1" x14ac:dyDescent="0.25">
      <c r="A26" s="139">
        <v>45673</v>
      </c>
      <c r="B26" s="140" t="s">
        <v>792</v>
      </c>
      <c r="C26" s="140" t="s">
        <v>683</v>
      </c>
      <c r="D26" s="140" t="s">
        <v>793</v>
      </c>
      <c r="E26" s="140" t="s">
        <v>457</v>
      </c>
      <c r="F26" s="140" t="s">
        <v>656</v>
      </c>
      <c r="G26" s="140"/>
      <c r="H26" s="140" t="s">
        <v>563</v>
      </c>
      <c r="I26" s="145" t="s">
        <v>576</v>
      </c>
      <c r="J26" s="140" t="s">
        <v>577</v>
      </c>
      <c r="K26" s="140" t="s">
        <v>577</v>
      </c>
      <c r="L26" s="140" t="s">
        <v>578</v>
      </c>
      <c r="M26" s="140" t="s">
        <v>457</v>
      </c>
      <c r="N26" s="140" t="s">
        <v>579</v>
      </c>
      <c r="O26" s="141">
        <v>2000000</v>
      </c>
      <c r="P26" s="142">
        <v>1996.15</v>
      </c>
      <c r="Q26" s="140" t="s">
        <v>567</v>
      </c>
      <c r="R26" s="140" t="s">
        <v>792</v>
      </c>
      <c r="S26" s="140" t="s">
        <v>794</v>
      </c>
      <c r="T26" s="140" t="s">
        <v>581</v>
      </c>
      <c r="U26" s="140" t="s">
        <v>658</v>
      </c>
      <c r="V26" s="139"/>
      <c r="X26" s="148" t="s">
        <v>795</v>
      </c>
      <c r="Y26" s="149">
        <v>478231.10000000009</v>
      </c>
      <c r="AB26" s="144" t="s">
        <v>542</v>
      </c>
      <c r="AC26" s="144" t="s">
        <v>570</v>
      </c>
      <c r="AG26" s="154" t="s">
        <v>796</v>
      </c>
      <c r="AH26" s="153">
        <v>788</v>
      </c>
      <c r="AK26" s="152" t="s">
        <v>797</v>
      </c>
      <c r="AL26" s="153">
        <v>30000</v>
      </c>
      <c r="AN26" s="154" t="s">
        <v>798</v>
      </c>
      <c r="AO26" s="153">
        <v>2018.82</v>
      </c>
    </row>
    <row r="27" spans="1:41" s="143" customFormat="1" x14ac:dyDescent="0.25">
      <c r="A27" s="139">
        <v>45674</v>
      </c>
      <c r="B27" s="140" t="s">
        <v>799</v>
      </c>
      <c r="C27" s="140" t="s">
        <v>495</v>
      </c>
      <c r="D27" s="140" t="s">
        <v>527</v>
      </c>
      <c r="E27" s="140" t="s">
        <v>685</v>
      </c>
      <c r="F27" s="140" t="s">
        <v>686</v>
      </c>
      <c r="G27" s="140" t="s">
        <v>27</v>
      </c>
      <c r="H27" s="140" t="s">
        <v>687</v>
      </c>
      <c r="I27" s="140" t="s">
        <v>452</v>
      </c>
      <c r="J27" s="140" t="s">
        <v>688</v>
      </c>
      <c r="K27" s="140" t="s">
        <v>688</v>
      </c>
      <c r="L27" s="140" t="s">
        <v>689</v>
      </c>
      <c r="M27" s="140" t="s">
        <v>456</v>
      </c>
      <c r="N27" s="140" t="s">
        <v>627</v>
      </c>
      <c r="O27" s="141">
        <v>200000</v>
      </c>
      <c r="P27" s="142">
        <v>200000</v>
      </c>
      <c r="Q27" s="140" t="s">
        <v>567</v>
      </c>
      <c r="R27" s="140" t="s">
        <v>799</v>
      </c>
      <c r="S27" s="140" t="s">
        <v>800</v>
      </c>
      <c r="T27" s="140" t="s">
        <v>581</v>
      </c>
      <c r="U27" s="140" t="s">
        <v>691</v>
      </c>
      <c r="V27" s="139"/>
      <c r="X27" s="148" t="s">
        <v>801</v>
      </c>
      <c r="Y27" s="149">
        <v>17500</v>
      </c>
      <c r="AG27" s="154" t="s">
        <v>802</v>
      </c>
      <c r="AH27" s="153">
        <v>200000</v>
      </c>
      <c r="AK27" s="152" t="s">
        <v>803</v>
      </c>
      <c r="AL27" s="153">
        <v>1135.92</v>
      </c>
      <c r="AN27" s="154" t="s">
        <v>804</v>
      </c>
      <c r="AO27" s="153">
        <v>2133.2399999999998</v>
      </c>
    </row>
    <row r="28" spans="1:41" s="143" customFormat="1" x14ac:dyDescent="0.25">
      <c r="A28" s="139">
        <v>45674</v>
      </c>
      <c r="B28" s="140" t="s">
        <v>805</v>
      </c>
      <c r="C28" s="140" t="s">
        <v>806</v>
      </c>
      <c r="D28" s="140" t="s">
        <v>807</v>
      </c>
      <c r="E28" s="140" t="s">
        <v>531</v>
      </c>
      <c r="F28" s="140" t="s">
        <v>624</v>
      </c>
      <c r="G28" s="140"/>
      <c r="H28" s="140" t="s">
        <v>563</v>
      </c>
      <c r="I28" s="140" t="s">
        <v>459</v>
      </c>
      <c r="J28" s="140" t="s">
        <v>625</v>
      </c>
      <c r="K28" s="140" t="s">
        <v>625</v>
      </c>
      <c r="L28" s="140" t="s">
        <v>677</v>
      </c>
      <c r="M28" s="140" t="s">
        <v>772</v>
      </c>
      <c r="N28" s="140" t="s">
        <v>627</v>
      </c>
      <c r="O28" s="141">
        <v>13500</v>
      </c>
      <c r="P28" s="142">
        <v>13500</v>
      </c>
      <c r="Q28" s="140" t="s">
        <v>567</v>
      </c>
      <c r="R28" s="140" t="s">
        <v>805</v>
      </c>
      <c r="S28" s="140" t="s">
        <v>808</v>
      </c>
      <c r="T28" s="140" t="s">
        <v>629</v>
      </c>
      <c r="U28" s="140" t="s">
        <v>630</v>
      </c>
      <c r="V28" s="139"/>
      <c r="X28" s="148" t="s">
        <v>809</v>
      </c>
      <c r="Y28" s="149">
        <v>23483.63</v>
      </c>
      <c r="AB28" s="144" t="s">
        <v>140</v>
      </c>
      <c r="AC28" s="144" t="s">
        <v>583</v>
      </c>
      <c r="AG28" s="154" t="s">
        <v>810</v>
      </c>
      <c r="AH28" s="153">
        <v>56410.71</v>
      </c>
      <c r="AK28" s="152" t="s">
        <v>811</v>
      </c>
      <c r="AL28" s="153">
        <v>2856</v>
      </c>
      <c r="AN28" s="154" t="s">
        <v>812</v>
      </c>
      <c r="AO28" s="153">
        <v>2678.78</v>
      </c>
    </row>
    <row r="29" spans="1:41" s="143" customFormat="1" x14ac:dyDescent="0.25">
      <c r="A29" s="139">
        <v>45674</v>
      </c>
      <c r="B29" s="140" t="s">
        <v>813</v>
      </c>
      <c r="C29" s="140" t="s">
        <v>814</v>
      </c>
      <c r="D29" s="140" t="s">
        <v>815</v>
      </c>
      <c r="E29" s="140" t="s">
        <v>531</v>
      </c>
      <c r="F29" s="140" t="s">
        <v>624</v>
      </c>
      <c r="G29" s="140"/>
      <c r="H29" s="140" t="s">
        <v>563</v>
      </c>
      <c r="I29" s="140" t="s">
        <v>459</v>
      </c>
      <c r="J29" s="140" t="s">
        <v>625</v>
      </c>
      <c r="K29" s="140" t="s">
        <v>625</v>
      </c>
      <c r="L29" s="140" t="s">
        <v>677</v>
      </c>
      <c r="M29" s="140" t="s">
        <v>626</v>
      </c>
      <c r="N29" s="140" t="s">
        <v>627</v>
      </c>
      <c r="O29" s="141">
        <v>40000</v>
      </c>
      <c r="P29" s="142">
        <v>40000</v>
      </c>
      <c r="Q29" s="140" t="s">
        <v>567</v>
      </c>
      <c r="R29" s="140" t="s">
        <v>813</v>
      </c>
      <c r="S29" s="140" t="s">
        <v>816</v>
      </c>
      <c r="T29" s="140" t="s">
        <v>629</v>
      </c>
      <c r="U29" s="140" t="s">
        <v>630</v>
      </c>
      <c r="V29" s="139"/>
      <c r="X29" s="148" t="s">
        <v>817</v>
      </c>
      <c r="Y29" s="149">
        <v>205000.24</v>
      </c>
      <c r="AB29" s="152" t="s">
        <v>132</v>
      </c>
      <c r="AC29" s="153">
        <v>10320403.940000014</v>
      </c>
      <c r="AG29" s="154" t="s">
        <v>686</v>
      </c>
      <c r="AH29" s="153">
        <v>46877411.219999999</v>
      </c>
      <c r="AK29" s="152" t="s">
        <v>724</v>
      </c>
      <c r="AL29" s="153">
        <v>3262.36</v>
      </c>
      <c r="AN29" s="154" t="s">
        <v>818</v>
      </c>
      <c r="AO29" s="153">
        <v>5322.38</v>
      </c>
    </row>
    <row r="30" spans="1:41" s="143" customFormat="1" x14ac:dyDescent="0.25">
      <c r="A30" s="139">
        <v>45674</v>
      </c>
      <c r="B30" s="140" t="s">
        <v>819</v>
      </c>
      <c r="C30" s="140" t="s">
        <v>820</v>
      </c>
      <c r="D30" s="140" t="s">
        <v>821</v>
      </c>
      <c r="E30" s="140" t="s">
        <v>531</v>
      </c>
      <c r="F30" s="140" t="s">
        <v>615</v>
      </c>
      <c r="G30" s="140"/>
      <c r="H30" s="140" t="s">
        <v>563</v>
      </c>
      <c r="I30" s="140" t="s">
        <v>452</v>
      </c>
      <c r="J30" s="140" t="s">
        <v>822</v>
      </c>
      <c r="K30" s="140" t="s">
        <v>822</v>
      </c>
      <c r="L30" s="140" t="s">
        <v>600</v>
      </c>
      <c r="M30" s="140" t="s">
        <v>453</v>
      </c>
      <c r="N30" s="140" t="s">
        <v>588</v>
      </c>
      <c r="O30" s="141">
        <v>35000</v>
      </c>
      <c r="P30" s="142">
        <v>5852.84</v>
      </c>
      <c r="Q30" s="140" t="s">
        <v>567</v>
      </c>
      <c r="R30" s="140" t="s">
        <v>819</v>
      </c>
      <c r="S30" s="140" t="s">
        <v>823</v>
      </c>
      <c r="T30" s="140" t="s">
        <v>132</v>
      </c>
      <c r="U30" s="140" t="s">
        <v>617</v>
      </c>
      <c r="V30" s="139"/>
      <c r="X30" s="148" t="s">
        <v>824</v>
      </c>
      <c r="Y30" s="149">
        <v>22969.43</v>
      </c>
      <c r="AB30" s="152" t="s">
        <v>629</v>
      </c>
      <c r="AC30" s="153">
        <v>3565815.4699999993</v>
      </c>
      <c r="AG30" s="154" t="s">
        <v>825</v>
      </c>
      <c r="AH30" s="153">
        <v>592885</v>
      </c>
      <c r="AK30" s="152" t="s">
        <v>826</v>
      </c>
      <c r="AL30" s="153">
        <v>500</v>
      </c>
      <c r="AN30" s="154" t="s">
        <v>827</v>
      </c>
      <c r="AO30" s="153">
        <v>10644.75</v>
      </c>
    </row>
    <row r="31" spans="1:41" s="143" customFormat="1" x14ac:dyDescent="0.25">
      <c r="A31" s="139">
        <v>45674</v>
      </c>
      <c r="B31" s="140" t="s">
        <v>828</v>
      </c>
      <c r="C31" s="140" t="s">
        <v>829</v>
      </c>
      <c r="D31" s="140" t="s">
        <v>830</v>
      </c>
      <c r="E31" s="140" t="s">
        <v>531</v>
      </c>
      <c r="F31" s="140" t="s">
        <v>831</v>
      </c>
      <c r="G31" s="140"/>
      <c r="H31" s="140" t="s">
        <v>563</v>
      </c>
      <c r="I31" s="140" t="s">
        <v>643</v>
      </c>
      <c r="J31" s="140" t="s">
        <v>676</v>
      </c>
      <c r="K31" s="140" t="s">
        <v>676</v>
      </c>
      <c r="L31" s="140" t="s">
        <v>600</v>
      </c>
      <c r="M31" s="140" t="s">
        <v>453</v>
      </c>
      <c r="N31" s="140" t="s">
        <v>627</v>
      </c>
      <c r="O31" s="141">
        <v>5000</v>
      </c>
      <c r="P31" s="142">
        <v>5000</v>
      </c>
      <c r="Q31" s="140" t="s">
        <v>567</v>
      </c>
      <c r="R31" s="140" t="s">
        <v>828</v>
      </c>
      <c r="S31" s="140" t="s">
        <v>832</v>
      </c>
      <c r="T31" s="140" t="s">
        <v>629</v>
      </c>
      <c r="U31" s="140" t="s">
        <v>833</v>
      </c>
      <c r="V31" s="139"/>
      <c r="X31" s="148" t="s">
        <v>834</v>
      </c>
      <c r="Y31" s="149">
        <v>26636.54</v>
      </c>
      <c r="AB31" s="152" t="s">
        <v>581</v>
      </c>
      <c r="AC31" s="153">
        <v>55061918.609999999</v>
      </c>
      <c r="AG31" s="154" t="s">
        <v>835</v>
      </c>
      <c r="AH31" s="153">
        <v>70000</v>
      </c>
      <c r="AK31" s="152" t="s">
        <v>836</v>
      </c>
      <c r="AL31" s="153">
        <v>63789.7</v>
      </c>
      <c r="AN31" s="154" t="s">
        <v>837</v>
      </c>
      <c r="AO31" s="153">
        <v>10588.06</v>
      </c>
    </row>
    <row r="32" spans="1:41" s="157" customFormat="1" x14ac:dyDescent="0.25">
      <c r="A32" s="139">
        <v>45674</v>
      </c>
      <c r="B32" s="140" t="s">
        <v>838</v>
      </c>
      <c r="C32" s="140" t="s">
        <v>839</v>
      </c>
      <c r="D32" s="140" t="s">
        <v>840</v>
      </c>
      <c r="E32" s="140" t="s">
        <v>531</v>
      </c>
      <c r="F32" s="140" t="s">
        <v>638</v>
      </c>
      <c r="G32" s="140"/>
      <c r="H32" s="140" t="s">
        <v>563</v>
      </c>
      <c r="I32" s="145" t="s">
        <v>461</v>
      </c>
      <c r="J32" s="140" t="s">
        <v>841</v>
      </c>
      <c r="K32" s="140" t="s">
        <v>842</v>
      </c>
      <c r="L32" s="140" t="s">
        <v>565</v>
      </c>
      <c r="M32" s="140" t="s">
        <v>455</v>
      </c>
      <c r="N32" s="140" t="s">
        <v>566</v>
      </c>
      <c r="O32" s="141">
        <v>6816667</v>
      </c>
      <c r="P32" s="142">
        <v>6582.97</v>
      </c>
      <c r="Q32" s="140" t="s">
        <v>567</v>
      </c>
      <c r="R32" s="140" t="s">
        <v>838</v>
      </c>
      <c r="S32" s="140" t="s">
        <v>843</v>
      </c>
      <c r="T32" s="140" t="s">
        <v>132</v>
      </c>
      <c r="U32" s="140" t="s">
        <v>641</v>
      </c>
      <c r="V32" s="156"/>
      <c r="X32" s="148" t="s">
        <v>844</v>
      </c>
      <c r="Y32" s="149">
        <v>22565.050000000003</v>
      </c>
      <c r="AB32" s="158" t="s">
        <v>845</v>
      </c>
      <c r="AC32" s="159">
        <v>810690.2</v>
      </c>
      <c r="AG32" s="154" t="s">
        <v>846</v>
      </c>
      <c r="AH32" s="153">
        <v>94154</v>
      </c>
      <c r="AK32" s="152" t="s">
        <v>847</v>
      </c>
      <c r="AL32" s="153">
        <v>185926.41999999998</v>
      </c>
      <c r="AN32" s="154" t="s">
        <v>848</v>
      </c>
      <c r="AO32" s="153">
        <v>4235.22</v>
      </c>
    </row>
    <row r="33" spans="1:41" s="157" customFormat="1" x14ac:dyDescent="0.25">
      <c r="A33" s="139">
        <v>45674</v>
      </c>
      <c r="B33" s="140" t="s">
        <v>849</v>
      </c>
      <c r="C33" s="140" t="s">
        <v>850</v>
      </c>
      <c r="D33" s="140" t="s">
        <v>851</v>
      </c>
      <c r="E33" s="140" t="s">
        <v>531</v>
      </c>
      <c r="F33" s="140" t="s">
        <v>624</v>
      </c>
      <c r="G33" s="140"/>
      <c r="H33" s="140" t="s">
        <v>563</v>
      </c>
      <c r="I33" s="145" t="s">
        <v>459</v>
      </c>
      <c r="J33" s="140" t="s">
        <v>625</v>
      </c>
      <c r="K33" s="140" t="s">
        <v>625</v>
      </c>
      <c r="L33" s="140" t="s">
        <v>677</v>
      </c>
      <c r="M33" s="140" t="s">
        <v>626</v>
      </c>
      <c r="N33" s="140" t="s">
        <v>627</v>
      </c>
      <c r="O33" s="141">
        <v>4000</v>
      </c>
      <c r="P33" s="142">
        <v>4000</v>
      </c>
      <c r="Q33" s="140" t="s">
        <v>567</v>
      </c>
      <c r="R33" s="140" t="s">
        <v>849</v>
      </c>
      <c r="S33" s="140" t="s">
        <v>852</v>
      </c>
      <c r="T33" s="140" t="s">
        <v>629</v>
      </c>
      <c r="U33" s="140" t="s">
        <v>630</v>
      </c>
      <c r="V33" s="156"/>
      <c r="X33" s="148" t="s">
        <v>853</v>
      </c>
      <c r="Y33" s="149">
        <v>4847.04</v>
      </c>
      <c r="AB33" s="158" t="s">
        <v>604</v>
      </c>
      <c r="AC33" s="159"/>
      <c r="AG33" s="154" t="s">
        <v>854</v>
      </c>
      <c r="AH33" s="153">
        <v>705261</v>
      </c>
      <c r="AK33" s="152" t="s">
        <v>855</v>
      </c>
      <c r="AL33" s="153">
        <v>250000</v>
      </c>
      <c r="AN33" s="154" t="s">
        <v>856</v>
      </c>
      <c r="AO33" s="153">
        <v>3096.01</v>
      </c>
    </row>
    <row r="34" spans="1:41" s="143" customFormat="1" x14ac:dyDescent="0.25">
      <c r="A34" s="139">
        <v>45674</v>
      </c>
      <c r="B34" s="140" t="s">
        <v>857</v>
      </c>
      <c r="C34" s="140" t="s">
        <v>858</v>
      </c>
      <c r="D34" s="140" t="s">
        <v>859</v>
      </c>
      <c r="E34" s="140" t="s">
        <v>595</v>
      </c>
      <c r="F34" s="140" t="s">
        <v>844</v>
      </c>
      <c r="G34" s="140" t="s">
        <v>597</v>
      </c>
      <c r="H34" s="140" t="s">
        <v>597</v>
      </c>
      <c r="I34" s="145" t="s">
        <v>598</v>
      </c>
      <c r="J34" s="140" t="s">
        <v>860</v>
      </c>
      <c r="K34" s="140" t="s">
        <v>861</v>
      </c>
      <c r="L34" s="140" t="s">
        <v>677</v>
      </c>
      <c r="M34" s="140" t="s">
        <v>453</v>
      </c>
      <c r="N34" s="140" t="s">
        <v>588</v>
      </c>
      <c r="O34" s="141">
        <v>20250</v>
      </c>
      <c r="P34" s="142">
        <v>3341.25</v>
      </c>
      <c r="Q34" s="140" t="s">
        <v>567</v>
      </c>
      <c r="R34" s="140" t="s">
        <v>857</v>
      </c>
      <c r="S34" s="140" t="s">
        <v>862</v>
      </c>
      <c r="T34" s="140" t="s">
        <v>581</v>
      </c>
      <c r="U34" s="140" t="s">
        <v>863</v>
      </c>
      <c r="V34" s="139"/>
      <c r="X34" s="148" t="s">
        <v>864</v>
      </c>
      <c r="Y34" s="149">
        <v>30923.239999999998</v>
      </c>
      <c r="AB34" s="152" t="s">
        <v>141</v>
      </c>
      <c r="AC34" s="153">
        <v>69758828.220000014</v>
      </c>
      <c r="AG34" s="154" t="s">
        <v>865</v>
      </c>
      <c r="AH34" s="153">
        <v>2000</v>
      </c>
      <c r="AK34" s="152" t="s">
        <v>866</v>
      </c>
      <c r="AL34" s="153">
        <v>70106.559999999998</v>
      </c>
      <c r="AN34" s="154" t="s">
        <v>867</v>
      </c>
      <c r="AO34" s="153">
        <v>5317.96</v>
      </c>
    </row>
    <row r="35" spans="1:41" s="143" customFormat="1" ht="14.4" x14ac:dyDescent="0.3">
      <c r="A35" s="139">
        <v>45674</v>
      </c>
      <c r="B35" s="140" t="s">
        <v>868</v>
      </c>
      <c r="C35" s="140" t="s">
        <v>869</v>
      </c>
      <c r="D35" s="140" t="s">
        <v>870</v>
      </c>
      <c r="E35" s="140" t="s">
        <v>685</v>
      </c>
      <c r="F35" s="140" t="s">
        <v>686</v>
      </c>
      <c r="G35" s="140" t="s">
        <v>27</v>
      </c>
      <c r="H35" s="140" t="s">
        <v>687</v>
      </c>
      <c r="I35" s="145" t="s">
        <v>452</v>
      </c>
      <c r="J35" s="140" t="s">
        <v>688</v>
      </c>
      <c r="K35" s="140" t="s">
        <v>688</v>
      </c>
      <c r="L35" s="140" t="s">
        <v>600</v>
      </c>
      <c r="M35" s="140" t="s">
        <v>456</v>
      </c>
      <c r="N35" s="140" t="s">
        <v>627</v>
      </c>
      <c r="O35" s="141">
        <v>16000</v>
      </c>
      <c r="P35" s="142">
        <v>16000</v>
      </c>
      <c r="Q35" s="140" t="s">
        <v>567</v>
      </c>
      <c r="R35" s="140" t="s">
        <v>868</v>
      </c>
      <c r="S35" s="140" t="s">
        <v>871</v>
      </c>
      <c r="T35" s="140" t="s">
        <v>581</v>
      </c>
      <c r="U35" s="140" t="s">
        <v>691</v>
      </c>
      <c r="V35" s="139"/>
      <c r="X35" s="148" t="s">
        <v>596</v>
      </c>
      <c r="Y35" s="149">
        <v>36081.109999999986</v>
      </c>
      <c r="AB35"/>
      <c r="AC35" s="155">
        <f>+AC18-AC22</f>
        <v>-281.51000000536442</v>
      </c>
      <c r="AG35" s="154" t="s">
        <v>872</v>
      </c>
      <c r="AH35" s="153">
        <v>143042</v>
      </c>
      <c r="AK35" s="152" t="s">
        <v>873</v>
      </c>
      <c r="AL35" s="153">
        <v>6162.9699999999993</v>
      </c>
      <c r="AN35" s="154" t="s">
        <v>874</v>
      </c>
      <c r="AO35" s="153">
        <v>1074.98</v>
      </c>
    </row>
    <row r="36" spans="1:41" s="143" customFormat="1" ht="14.4" x14ac:dyDescent="0.3">
      <c r="A36" s="139">
        <v>45674</v>
      </c>
      <c r="B36" s="140" t="s">
        <v>875</v>
      </c>
      <c r="C36" s="140" t="s">
        <v>606</v>
      </c>
      <c r="D36" s="140" t="s">
        <v>607</v>
      </c>
      <c r="E36" s="140" t="s">
        <v>595</v>
      </c>
      <c r="F36" s="140" t="s">
        <v>596</v>
      </c>
      <c r="G36" s="140" t="s">
        <v>597</v>
      </c>
      <c r="H36" s="140" t="s">
        <v>597</v>
      </c>
      <c r="I36" s="145" t="s">
        <v>598</v>
      </c>
      <c r="J36" s="140" t="s">
        <v>599</v>
      </c>
      <c r="K36" s="140" t="s">
        <v>599</v>
      </c>
      <c r="L36" s="140" t="s">
        <v>608</v>
      </c>
      <c r="M36" s="140" t="s">
        <v>453</v>
      </c>
      <c r="N36" s="140" t="s">
        <v>588</v>
      </c>
      <c r="O36" s="141">
        <v>15409.9</v>
      </c>
      <c r="P36" s="142">
        <v>2542.64</v>
      </c>
      <c r="Q36" s="140" t="s">
        <v>567</v>
      </c>
      <c r="R36" s="140" t="s">
        <v>875</v>
      </c>
      <c r="S36" s="140" t="s">
        <v>876</v>
      </c>
      <c r="T36" s="140" t="s">
        <v>581</v>
      </c>
      <c r="U36" s="140" t="s">
        <v>602</v>
      </c>
      <c r="V36" s="139"/>
      <c r="X36" s="148" t="s">
        <v>726</v>
      </c>
      <c r="Y36" s="149">
        <v>24101.65</v>
      </c>
      <c r="AB36"/>
      <c r="AC36"/>
      <c r="AG36" s="154" t="s">
        <v>877</v>
      </c>
      <c r="AH36" s="153">
        <v>901910.4</v>
      </c>
      <c r="AK36" s="152" t="s">
        <v>878</v>
      </c>
      <c r="AL36" s="153">
        <v>52618.439999999995</v>
      </c>
      <c r="AN36" s="154" t="s">
        <v>879</v>
      </c>
      <c r="AO36" s="153">
        <v>3167.8</v>
      </c>
    </row>
    <row r="37" spans="1:41" s="143" customFormat="1" ht="14.4" x14ac:dyDescent="0.3">
      <c r="A37" s="139">
        <v>45674</v>
      </c>
      <c r="B37" s="140" t="s">
        <v>880</v>
      </c>
      <c r="C37" s="140" t="s">
        <v>606</v>
      </c>
      <c r="D37" s="140" t="s">
        <v>607</v>
      </c>
      <c r="E37" s="140" t="s">
        <v>595</v>
      </c>
      <c r="F37" s="140" t="s">
        <v>853</v>
      </c>
      <c r="G37" s="140" t="s">
        <v>597</v>
      </c>
      <c r="H37" s="140" t="s">
        <v>597</v>
      </c>
      <c r="I37" s="140" t="s">
        <v>598</v>
      </c>
      <c r="J37" s="140" t="s">
        <v>599</v>
      </c>
      <c r="K37" s="140" t="s">
        <v>599</v>
      </c>
      <c r="L37" s="140" t="s">
        <v>608</v>
      </c>
      <c r="M37" s="140" t="s">
        <v>453</v>
      </c>
      <c r="N37" s="140" t="s">
        <v>588</v>
      </c>
      <c r="O37" s="141">
        <v>2764.64</v>
      </c>
      <c r="P37" s="142">
        <v>456.17</v>
      </c>
      <c r="Q37" s="140" t="s">
        <v>567</v>
      </c>
      <c r="R37" s="140" t="s">
        <v>880</v>
      </c>
      <c r="S37" s="140" t="s">
        <v>881</v>
      </c>
      <c r="T37" s="140" t="s">
        <v>845</v>
      </c>
      <c r="U37" s="140" t="s">
        <v>882</v>
      </c>
      <c r="V37" s="139"/>
      <c r="X37" s="148" t="s">
        <v>883</v>
      </c>
      <c r="Y37" s="149">
        <v>84146</v>
      </c>
      <c r="AB37"/>
      <c r="AC37"/>
      <c r="AG37" s="154" t="s">
        <v>884</v>
      </c>
      <c r="AH37" s="153">
        <v>8000</v>
      </c>
      <c r="AK37" s="152" t="s">
        <v>885</v>
      </c>
      <c r="AL37" s="153">
        <v>103606.35</v>
      </c>
      <c r="AN37" s="154" t="s">
        <v>886</v>
      </c>
      <c r="AO37" s="153">
        <v>1055.93</v>
      </c>
    </row>
    <row r="38" spans="1:41" s="143" customFormat="1" ht="14.4" x14ac:dyDescent="0.3">
      <c r="A38" s="139">
        <v>45674</v>
      </c>
      <c r="B38" s="140" t="s">
        <v>887</v>
      </c>
      <c r="C38" s="140" t="s">
        <v>606</v>
      </c>
      <c r="D38" s="140" t="s">
        <v>607</v>
      </c>
      <c r="E38" s="140" t="s">
        <v>595</v>
      </c>
      <c r="F38" s="140" t="s">
        <v>596</v>
      </c>
      <c r="G38" s="140" t="s">
        <v>597</v>
      </c>
      <c r="H38" s="140" t="s">
        <v>597</v>
      </c>
      <c r="I38" s="140" t="s">
        <v>598</v>
      </c>
      <c r="J38" s="140" t="s">
        <v>599</v>
      </c>
      <c r="K38" s="140" t="s">
        <v>599</v>
      </c>
      <c r="L38" s="140" t="s">
        <v>608</v>
      </c>
      <c r="M38" s="140" t="s">
        <v>453</v>
      </c>
      <c r="N38" s="140" t="s">
        <v>588</v>
      </c>
      <c r="O38" s="141">
        <v>1591.39</v>
      </c>
      <c r="P38" s="142">
        <v>262.58</v>
      </c>
      <c r="Q38" s="140" t="s">
        <v>567</v>
      </c>
      <c r="R38" s="140" t="s">
        <v>887</v>
      </c>
      <c r="S38" s="140" t="s">
        <v>888</v>
      </c>
      <c r="T38" s="140" t="s">
        <v>581</v>
      </c>
      <c r="U38" s="140" t="s">
        <v>602</v>
      </c>
      <c r="V38" s="139"/>
      <c r="X38" s="148" t="s">
        <v>889</v>
      </c>
      <c r="Y38" s="149">
        <v>107.88</v>
      </c>
      <c r="AB38"/>
      <c r="AC38" s="155"/>
      <c r="AG38" s="154" t="s">
        <v>890</v>
      </c>
      <c r="AH38" s="153">
        <v>14000</v>
      </c>
      <c r="AK38" s="152" t="s">
        <v>891</v>
      </c>
      <c r="AL38" s="153">
        <v>47968.94</v>
      </c>
      <c r="AN38" s="154" t="s">
        <v>892</v>
      </c>
      <c r="AO38" s="153">
        <v>10559.33</v>
      </c>
    </row>
    <row r="39" spans="1:41" s="143" customFormat="1" ht="14.4" x14ac:dyDescent="0.3">
      <c r="A39" s="139">
        <v>45674</v>
      </c>
      <c r="B39" s="140" t="s">
        <v>893</v>
      </c>
      <c r="C39" s="140" t="s">
        <v>606</v>
      </c>
      <c r="D39" s="140" t="s">
        <v>607</v>
      </c>
      <c r="E39" s="140" t="s">
        <v>595</v>
      </c>
      <c r="F39" s="140" t="s">
        <v>894</v>
      </c>
      <c r="G39" s="140" t="s">
        <v>597</v>
      </c>
      <c r="H39" s="140" t="s">
        <v>597</v>
      </c>
      <c r="I39" s="140" t="s">
        <v>598</v>
      </c>
      <c r="J39" s="140" t="s">
        <v>599</v>
      </c>
      <c r="K39" s="140" t="s">
        <v>599</v>
      </c>
      <c r="L39" s="140" t="s">
        <v>608</v>
      </c>
      <c r="M39" s="140" t="s">
        <v>453</v>
      </c>
      <c r="N39" s="140" t="s">
        <v>588</v>
      </c>
      <c r="O39" s="141">
        <v>6399.64</v>
      </c>
      <c r="P39" s="142">
        <v>1055.94</v>
      </c>
      <c r="Q39" s="140" t="s">
        <v>567</v>
      </c>
      <c r="R39" s="140" t="s">
        <v>893</v>
      </c>
      <c r="S39" s="140" t="s">
        <v>895</v>
      </c>
      <c r="T39" s="140" t="s">
        <v>845</v>
      </c>
      <c r="U39" s="140" t="s">
        <v>896</v>
      </c>
      <c r="V39" s="139"/>
      <c r="X39" s="148" t="s">
        <v>711</v>
      </c>
      <c r="Y39" s="149">
        <v>5000</v>
      </c>
      <c r="AB39"/>
      <c r="AC39" s="155"/>
      <c r="AG39" s="154" t="s">
        <v>897</v>
      </c>
      <c r="AH39" s="153">
        <v>234310.7</v>
      </c>
      <c r="AK39" s="152" t="s">
        <v>898</v>
      </c>
      <c r="AL39" s="153">
        <v>77286.31</v>
      </c>
      <c r="AN39" s="154" t="s">
        <v>899</v>
      </c>
      <c r="AO39" s="153">
        <v>1603.01</v>
      </c>
    </row>
    <row r="40" spans="1:41" s="143" customFormat="1" ht="14.4" x14ac:dyDescent="0.3">
      <c r="A40" s="139">
        <v>45677</v>
      </c>
      <c r="B40" s="140" t="s">
        <v>900</v>
      </c>
      <c r="C40" s="140" t="s">
        <v>645</v>
      </c>
      <c r="D40" s="140" t="s">
        <v>901</v>
      </c>
      <c r="E40" s="140" t="s">
        <v>456</v>
      </c>
      <c r="F40" s="140" t="s">
        <v>562</v>
      </c>
      <c r="G40" s="140"/>
      <c r="H40" s="140" t="s">
        <v>563</v>
      </c>
      <c r="I40" s="140" t="s">
        <v>452</v>
      </c>
      <c r="J40" s="140" t="s">
        <v>822</v>
      </c>
      <c r="K40" s="140" t="s">
        <v>822</v>
      </c>
      <c r="L40" s="140" t="s">
        <v>689</v>
      </c>
      <c r="M40" s="140" t="s">
        <v>456</v>
      </c>
      <c r="N40" s="140" t="s">
        <v>627</v>
      </c>
      <c r="O40" s="141">
        <v>105082.6</v>
      </c>
      <c r="P40" s="142">
        <v>105082.6</v>
      </c>
      <c r="Q40" s="140" t="s">
        <v>567</v>
      </c>
      <c r="R40" s="140" t="s">
        <v>900</v>
      </c>
      <c r="S40" s="140" t="s">
        <v>902</v>
      </c>
      <c r="T40" s="140" t="s">
        <v>132</v>
      </c>
      <c r="U40" s="140" t="s">
        <v>569</v>
      </c>
      <c r="V40" s="139"/>
      <c r="X40" s="148" t="s">
        <v>624</v>
      </c>
      <c r="Y40" s="149">
        <v>654147.2200000002</v>
      </c>
      <c r="AB40"/>
      <c r="AC40" s="155"/>
      <c r="AG40" s="154" t="s">
        <v>903</v>
      </c>
      <c r="AH40" s="153">
        <v>280000</v>
      </c>
      <c r="AK40" s="152" t="s">
        <v>904</v>
      </c>
      <c r="AL40" s="153">
        <v>5000</v>
      </c>
      <c r="AN40" s="154" t="s">
        <v>905</v>
      </c>
      <c r="AO40" s="153">
        <v>1603.01</v>
      </c>
    </row>
    <row r="41" spans="1:41" s="143" customFormat="1" ht="14.4" x14ac:dyDescent="0.3">
      <c r="A41" s="139">
        <v>45677</v>
      </c>
      <c r="B41" s="140" t="s">
        <v>906</v>
      </c>
      <c r="C41" s="140" t="s">
        <v>820</v>
      </c>
      <c r="D41" s="140" t="s">
        <v>821</v>
      </c>
      <c r="E41" s="140" t="s">
        <v>531</v>
      </c>
      <c r="F41" s="140" t="s">
        <v>615</v>
      </c>
      <c r="G41" s="140"/>
      <c r="H41" s="140" t="s">
        <v>563</v>
      </c>
      <c r="I41" s="140" t="s">
        <v>452</v>
      </c>
      <c r="J41" s="140" t="s">
        <v>822</v>
      </c>
      <c r="K41" s="140" t="s">
        <v>822</v>
      </c>
      <c r="L41" s="140" t="s">
        <v>600</v>
      </c>
      <c r="M41" s="140" t="s">
        <v>453</v>
      </c>
      <c r="N41" s="140" t="s">
        <v>588</v>
      </c>
      <c r="O41" s="141">
        <v>20000</v>
      </c>
      <c r="P41" s="142">
        <v>3344.48</v>
      </c>
      <c r="Q41" s="140" t="s">
        <v>567</v>
      </c>
      <c r="R41" s="140" t="s">
        <v>906</v>
      </c>
      <c r="S41" s="140" t="s">
        <v>907</v>
      </c>
      <c r="T41" s="140" t="s">
        <v>132</v>
      </c>
      <c r="U41" s="140" t="s">
        <v>617</v>
      </c>
      <c r="V41" s="139"/>
      <c r="X41" s="148" t="s">
        <v>908</v>
      </c>
      <c r="Y41" s="149">
        <v>340134.74999999994</v>
      </c>
      <c r="AB41"/>
      <c r="AC41" s="155"/>
      <c r="AG41" s="154" t="s">
        <v>909</v>
      </c>
      <c r="AH41" s="153">
        <v>366353.83000000007</v>
      </c>
      <c r="AK41" s="152" t="s">
        <v>910</v>
      </c>
      <c r="AL41" s="153">
        <v>6000</v>
      </c>
      <c r="AN41" s="154" t="s">
        <v>911</v>
      </c>
      <c r="AO41" s="153">
        <v>5343.36</v>
      </c>
    </row>
    <row r="42" spans="1:41" s="143" customFormat="1" ht="14.4" x14ac:dyDescent="0.3">
      <c r="A42" s="139">
        <v>45677</v>
      </c>
      <c r="B42" s="140" t="s">
        <v>912</v>
      </c>
      <c r="C42" s="140" t="s">
        <v>913</v>
      </c>
      <c r="D42" s="140" t="s">
        <v>914</v>
      </c>
      <c r="E42" s="140" t="s">
        <v>595</v>
      </c>
      <c r="F42" s="140" t="s">
        <v>864</v>
      </c>
      <c r="G42" s="140" t="s">
        <v>597</v>
      </c>
      <c r="H42" s="140" t="s">
        <v>597</v>
      </c>
      <c r="I42" s="140" t="s">
        <v>598</v>
      </c>
      <c r="J42" s="140" t="s">
        <v>599</v>
      </c>
      <c r="K42" s="140" t="s">
        <v>599</v>
      </c>
      <c r="L42" s="140" t="s">
        <v>565</v>
      </c>
      <c r="M42" s="140" t="s">
        <v>453</v>
      </c>
      <c r="N42" s="140" t="s">
        <v>588</v>
      </c>
      <c r="O42" s="141">
        <v>3444</v>
      </c>
      <c r="P42" s="142">
        <v>569.29999999999995</v>
      </c>
      <c r="Q42" s="140" t="s">
        <v>567</v>
      </c>
      <c r="R42" s="140" t="s">
        <v>912</v>
      </c>
      <c r="S42" s="140" t="s">
        <v>915</v>
      </c>
      <c r="T42" s="140" t="s">
        <v>581</v>
      </c>
      <c r="U42" s="140" t="s">
        <v>916</v>
      </c>
      <c r="V42" s="139"/>
      <c r="X42" s="148" t="s">
        <v>721</v>
      </c>
      <c r="Y42" s="149">
        <v>550824.87</v>
      </c>
      <c r="AB42"/>
      <c r="AC42"/>
      <c r="AG42" s="154" t="s">
        <v>917</v>
      </c>
      <c r="AH42" s="153">
        <v>794260</v>
      </c>
      <c r="AK42" s="152" t="s">
        <v>918</v>
      </c>
      <c r="AL42" s="153">
        <v>7307</v>
      </c>
      <c r="AN42" s="154" t="s">
        <v>919</v>
      </c>
      <c r="AO42" s="153">
        <v>10686.73</v>
      </c>
    </row>
    <row r="43" spans="1:41" s="143" customFormat="1" x14ac:dyDescent="0.25">
      <c r="A43" s="139">
        <v>45677</v>
      </c>
      <c r="B43" s="140" t="s">
        <v>920</v>
      </c>
      <c r="C43" s="140" t="s">
        <v>921</v>
      </c>
      <c r="D43" s="140" t="s">
        <v>922</v>
      </c>
      <c r="E43" s="140" t="s">
        <v>595</v>
      </c>
      <c r="F43" s="140" t="s">
        <v>864</v>
      </c>
      <c r="G43" s="140" t="s">
        <v>597</v>
      </c>
      <c r="H43" s="140" t="s">
        <v>597</v>
      </c>
      <c r="I43" s="140" t="s">
        <v>598</v>
      </c>
      <c r="J43" s="140" t="s">
        <v>599</v>
      </c>
      <c r="K43" s="140" t="s">
        <v>599</v>
      </c>
      <c r="L43" s="140" t="s">
        <v>565</v>
      </c>
      <c r="M43" s="140" t="s">
        <v>453</v>
      </c>
      <c r="N43" s="140" t="s">
        <v>588</v>
      </c>
      <c r="O43" s="141">
        <v>10800</v>
      </c>
      <c r="P43" s="142">
        <v>1785.27</v>
      </c>
      <c r="Q43" s="140" t="s">
        <v>567</v>
      </c>
      <c r="R43" s="140" t="s">
        <v>920</v>
      </c>
      <c r="S43" s="140" t="s">
        <v>923</v>
      </c>
      <c r="T43" s="140" t="s">
        <v>581</v>
      </c>
      <c r="U43" s="140" t="s">
        <v>916</v>
      </c>
      <c r="V43" s="139"/>
      <c r="X43" s="148" t="s">
        <v>717</v>
      </c>
      <c r="Y43" s="149">
        <v>34334.85</v>
      </c>
      <c r="AC43" s="149"/>
      <c r="AG43" s="154" t="s">
        <v>924</v>
      </c>
      <c r="AH43" s="153">
        <v>77955.260000000009</v>
      </c>
      <c r="AK43" s="152" t="s">
        <v>925</v>
      </c>
      <c r="AL43" s="153">
        <v>30250</v>
      </c>
      <c r="AN43" s="154" t="s">
        <v>926</v>
      </c>
      <c r="AO43" s="153">
        <v>2137.35</v>
      </c>
    </row>
    <row r="44" spans="1:41" s="143" customFormat="1" x14ac:dyDescent="0.25">
      <c r="A44" s="139">
        <v>45677</v>
      </c>
      <c r="B44" s="140" t="s">
        <v>912</v>
      </c>
      <c r="C44" s="140" t="s">
        <v>913</v>
      </c>
      <c r="D44" s="140" t="s">
        <v>914</v>
      </c>
      <c r="E44" s="140" t="s">
        <v>595</v>
      </c>
      <c r="F44" s="140" t="s">
        <v>844</v>
      </c>
      <c r="G44" s="140" t="s">
        <v>597</v>
      </c>
      <c r="H44" s="140" t="s">
        <v>597</v>
      </c>
      <c r="I44" s="140" t="s">
        <v>598</v>
      </c>
      <c r="J44" s="140" t="s">
        <v>599</v>
      </c>
      <c r="K44" s="140" t="s">
        <v>599</v>
      </c>
      <c r="L44" s="140" t="s">
        <v>565</v>
      </c>
      <c r="M44" s="140" t="s">
        <v>453</v>
      </c>
      <c r="N44" s="140" t="s">
        <v>588</v>
      </c>
      <c r="O44" s="141">
        <v>9156</v>
      </c>
      <c r="P44" s="142">
        <v>1513.51</v>
      </c>
      <c r="Q44" s="140" t="s">
        <v>567</v>
      </c>
      <c r="R44" s="140" t="s">
        <v>912</v>
      </c>
      <c r="S44" s="140" t="s">
        <v>927</v>
      </c>
      <c r="T44" s="140" t="s">
        <v>581</v>
      </c>
      <c r="U44" s="140" t="s">
        <v>863</v>
      </c>
      <c r="V44" s="139"/>
      <c r="X44" s="148" t="s">
        <v>739</v>
      </c>
      <c r="Y44" s="149">
        <v>338043</v>
      </c>
      <c r="AG44" s="154" t="s">
        <v>928</v>
      </c>
      <c r="AH44" s="153">
        <v>30000</v>
      </c>
      <c r="AK44" s="152" t="s">
        <v>929</v>
      </c>
      <c r="AL44" s="153">
        <v>1303.67</v>
      </c>
      <c r="AN44" s="154" t="s">
        <v>930</v>
      </c>
      <c r="AO44" s="153">
        <v>4274.6899999999996</v>
      </c>
    </row>
    <row r="45" spans="1:41" s="143" customFormat="1" x14ac:dyDescent="0.25">
      <c r="A45" s="139">
        <v>45678</v>
      </c>
      <c r="B45" s="140" t="s">
        <v>931</v>
      </c>
      <c r="C45" s="140" t="s">
        <v>878</v>
      </c>
      <c r="D45" s="140" t="s">
        <v>932</v>
      </c>
      <c r="E45" s="140" t="s">
        <v>453</v>
      </c>
      <c r="F45" s="140" t="s">
        <v>615</v>
      </c>
      <c r="G45" s="140"/>
      <c r="H45" s="140" t="s">
        <v>563</v>
      </c>
      <c r="I45" s="145" t="s">
        <v>452</v>
      </c>
      <c r="J45" s="140" t="s">
        <v>822</v>
      </c>
      <c r="K45" s="140" t="s">
        <v>822</v>
      </c>
      <c r="L45" s="140" t="s">
        <v>933</v>
      </c>
      <c r="M45" s="140" t="s">
        <v>453</v>
      </c>
      <c r="N45" s="140" t="s">
        <v>588</v>
      </c>
      <c r="O45" s="141">
        <v>2450</v>
      </c>
      <c r="P45" s="142">
        <v>395.65</v>
      </c>
      <c r="Q45" s="140" t="s">
        <v>567</v>
      </c>
      <c r="R45" s="140" t="s">
        <v>931</v>
      </c>
      <c r="S45" s="140" t="s">
        <v>934</v>
      </c>
      <c r="T45" s="140" t="s">
        <v>132</v>
      </c>
      <c r="U45" s="140" t="s">
        <v>617</v>
      </c>
      <c r="V45" s="139"/>
      <c r="X45" s="148" t="s">
        <v>749</v>
      </c>
      <c r="Y45" s="149">
        <v>287704</v>
      </c>
      <c r="AG45" s="154" t="s">
        <v>935</v>
      </c>
      <c r="AH45" s="153">
        <v>2353.19</v>
      </c>
      <c r="AK45" s="152" t="s">
        <v>936</v>
      </c>
      <c r="AL45" s="153">
        <v>5925.15</v>
      </c>
      <c r="AN45" s="154" t="s">
        <v>937</v>
      </c>
      <c r="AO45" s="153">
        <v>1068.67</v>
      </c>
    </row>
    <row r="46" spans="1:41" s="143" customFormat="1" x14ac:dyDescent="0.25">
      <c r="A46" s="139">
        <v>45678</v>
      </c>
      <c r="B46" s="140" t="s">
        <v>938</v>
      </c>
      <c r="C46" s="140" t="s">
        <v>939</v>
      </c>
      <c r="D46" s="140" t="s">
        <v>940</v>
      </c>
      <c r="E46" s="140" t="s">
        <v>531</v>
      </c>
      <c r="F46" s="140" t="s">
        <v>941</v>
      </c>
      <c r="G46" s="140"/>
      <c r="H46" s="140" t="s">
        <v>563</v>
      </c>
      <c r="I46" s="140" t="s">
        <v>462</v>
      </c>
      <c r="J46" s="140" t="s">
        <v>942</v>
      </c>
      <c r="K46" s="140" t="s">
        <v>943</v>
      </c>
      <c r="L46" s="140" t="s">
        <v>565</v>
      </c>
      <c r="M46" s="140" t="s">
        <v>467</v>
      </c>
      <c r="N46" s="140" t="s">
        <v>944</v>
      </c>
      <c r="O46" s="141">
        <v>1222.81</v>
      </c>
      <c r="P46" s="142">
        <v>1260.6300000000001</v>
      </c>
      <c r="Q46" s="140" t="s">
        <v>567</v>
      </c>
      <c r="R46" s="140" t="s">
        <v>938</v>
      </c>
      <c r="S46" s="140" t="s">
        <v>945</v>
      </c>
      <c r="T46" s="140" t="s">
        <v>132</v>
      </c>
      <c r="U46" s="140" t="s">
        <v>946</v>
      </c>
      <c r="V46" s="139"/>
      <c r="X46" s="148" t="s">
        <v>760</v>
      </c>
      <c r="Y46" s="149">
        <v>16140</v>
      </c>
      <c r="AG46" s="154" t="s">
        <v>947</v>
      </c>
      <c r="AH46" s="153">
        <v>363.91</v>
      </c>
      <c r="AK46" s="152" t="s">
        <v>948</v>
      </c>
      <c r="AL46" s="153">
        <v>7850</v>
      </c>
      <c r="AN46" s="154" t="s">
        <v>949</v>
      </c>
      <c r="AO46" s="153">
        <v>2137.35</v>
      </c>
    </row>
    <row r="47" spans="1:41" s="143" customFormat="1" x14ac:dyDescent="0.25">
      <c r="A47" s="139">
        <v>45678</v>
      </c>
      <c r="B47" s="140" t="s">
        <v>950</v>
      </c>
      <c r="C47" s="140" t="s">
        <v>951</v>
      </c>
      <c r="D47" s="140" t="s">
        <v>952</v>
      </c>
      <c r="E47" s="140" t="s">
        <v>531</v>
      </c>
      <c r="F47" s="140" t="s">
        <v>941</v>
      </c>
      <c r="G47" s="140"/>
      <c r="H47" s="140" t="s">
        <v>563</v>
      </c>
      <c r="I47" s="140" t="s">
        <v>462</v>
      </c>
      <c r="J47" s="140" t="s">
        <v>942</v>
      </c>
      <c r="K47" s="140" t="s">
        <v>943</v>
      </c>
      <c r="L47" s="140" t="s">
        <v>565</v>
      </c>
      <c r="M47" s="140" t="s">
        <v>467</v>
      </c>
      <c r="N47" s="140" t="s">
        <v>953</v>
      </c>
      <c r="O47" s="141">
        <v>7920</v>
      </c>
      <c r="P47" s="142">
        <v>2116.52</v>
      </c>
      <c r="Q47" s="140" t="s">
        <v>567</v>
      </c>
      <c r="R47" s="140" t="s">
        <v>950</v>
      </c>
      <c r="S47" s="140" t="s">
        <v>954</v>
      </c>
      <c r="T47" s="140" t="s">
        <v>132</v>
      </c>
      <c r="U47" s="140" t="s">
        <v>946</v>
      </c>
      <c r="V47" s="139"/>
      <c r="X47" s="148" t="s">
        <v>615</v>
      </c>
      <c r="Y47" s="149">
        <v>81329.969999999972</v>
      </c>
      <c r="AG47" s="154" t="s">
        <v>955</v>
      </c>
      <c r="AH47" s="153">
        <v>245610.81</v>
      </c>
      <c r="AK47" s="152" t="s">
        <v>956</v>
      </c>
      <c r="AL47" s="153">
        <v>7200</v>
      </c>
      <c r="AN47" s="154" t="s">
        <v>957</v>
      </c>
      <c r="AO47" s="153">
        <v>1072.57</v>
      </c>
    </row>
    <row r="48" spans="1:41" s="143" customFormat="1" x14ac:dyDescent="0.25">
      <c r="A48" s="139">
        <v>45678</v>
      </c>
      <c r="B48" s="140" t="s">
        <v>958</v>
      </c>
      <c r="C48" s="140" t="s">
        <v>959</v>
      </c>
      <c r="D48" s="140" t="s">
        <v>960</v>
      </c>
      <c r="E48" s="140" t="s">
        <v>531</v>
      </c>
      <c r="F48" s="140" t="s">
        <v>726</v>
      </c>
      <c r="G48" s="140"/>
      <c r="H48" s="140" t="s">
        <v>563</v>
      </c>
      <c r="I48" s="140" t="s">
        <v>460</v>
      </c>
      <c r="J48" s="140" t="s">
        <v>727</v>
      </c>
      <c r="K48" s="140" t="s">
        <v>728</v>
      </c>
      <c r="L48" s="140" t="s">
        <v>565</v>
      </c>
      <c r="M48" s="140" t="s">
        <v>464</v>
      </c>
      <c r="N48" s="140" t="s">
        <v>23</v>
      </c>
      <c r="O48" s="141">
        <v>8653227</v>
      </c>
      <c r="P48" s="142">
        <v>2109</v>
      </c>
      <c r="Q48" s="140" t="s">
        <v>567</v>
      </c>
      <c r="R48" s="140" t="s">
        <v>958</v>
      </c>
      <c r="S48" s="140" t="s">
        <v>961</v>
      </c>
      <c r="T48" s="140" t="s">
        <v>581</v>
      </c>
      <c r="U48" s="140" t="s">
        <v>730</v>
      </c>
      <c r="V48" s="139"/>
      <c r="X48" s="148" t="s">
        <v>562</v>
      </c>
      <c r="Y48" s="149">
        <v>297583.44</v>
      </c>
      <c r="AG48" s="154" t="s">
        <v>962</v>
      </c>
      <c r="AH48" s="153">
        <v>65197.3</v>
      </c>
      <c r="AK48" s="152" t="s">
        <v>963</v>
      </c>
      <c r="AL48" s="153">
        <v>33600</v>
      </c>
      <c r="AN48" s="154" t="s">
        <v>964</v>
      </c>
      <c r="AO48" s="153">
        <v>3754</v>
      </c>
    </row>
    <row r="49" spans="1:41" s="143" customFormat="1" x14ac:dyDescent="0.25">
      <c r="A49" s="139">
        <v>45678</v>
      </c>
      <c r="B49" s="140" t="s">
        <v>965</v>
      </c>
      <c r="C49" s="140" t="s">
        <v>966</v>
      </c>
      <c r="D49" s="140" t="s">
        <v>967</v>
      </c>
      <c r="E49" s="140" t="s">
        <v>685</v>
      </c>
      <c r="F49" s="140" t="s">
        <v>796</v>
      </c>
      <c r="G49" s="140" t="s">
        <v>27</v>
      </c>
      <c r="H49" s="140" t="s">
        <v>687</v>
      </c>
      <c r="I49" s="140" t="s">
        <v>460</v>
      </c>
      <c r="J49" s="140" t="s">
        <v>968</v>
      </c>
      <c r="K49" s="140" t="s">
        <v>969</v>
      </c>
      <c r="L49" s="140" t="s">
        <v>565</v>
      </c>
      <c r="M49" s="140" t="s">
        <v>458</v>
      </c>
      <c r="N49" s="140" t="s">
        <v>627</v>
      </c>
      <c r="O49" s="141">
        <v>788</v>
      </c>
      <c r="P49" s="142">
        <v>788</v>
      </c>
      <c r="Q49" s="140" t="s">
        <v>567</v>
      </c>
      <c r="R49" s="140" t="s">
        <v>965</v>
      </c>
      <c r="S49" s="140" t="s">
        <v>970</v>
      </c>
      <c r="T49" s="140" t="s">
        <v>581</v>
      </c>
      <c r="U49" s="140" t="s">
        <v>971</v>
      </c>
      <c r="V49" s="139"/>
      <c r="X49" s="148" t="s">
        <v>638</v>
      </c>
      <c r="Y49" s="149">
        <v>178479.62</v>
      </c>
      <c r="AG49" s="154" t="s">
        <v>972</v>
      </c>
      <c r="AH49" s="153">
        <v>1100.07</v>
      </c>
      <c r="AK49" s="152" t="s">
        <v>973</v>
      </c>
      <c r="AL49" s="153">
        <v>46200</v>
      </c>
      <c r="AN49" s="154" t="s">
        <v>974</v>
      </c>
      <c r="AO49" s="153">
        <v>5256.13</v>
      </c>
    </row>
    <row r="50" spans="1:41" s="143" customFormat="1" x14ac:dyDescent="0.25">
      <c r="A50" s="139">
        <v>45678</v>
      </c>
      <c r="B50" s="140" t="s">
        <v>975</v>
      </c>
      <c r="C50" s="140" t="s">
        <v>936</v>
      </c>
      <c r="D50" s="140" t="s">
        <v>976</v>
      </c>
      <c r="E50" s="140" t="s">
        <v>595</v>
      </c>
      <c r="F50" s="140" t="s">
        <v>844</v>
      </c>
      <c r="G50" s="140" t="s">
        <v>597</v>
      </c>
      <c r="H50" s="140" t="s">
        <v>597</v>
      </c>
      <c r="I50" s="140" t="s">
        <v>598</v>
      </c>
      <c r="J50" s="140" t="s">
        <v>860</v>
      </c>
      <c r="K50" s="140" t="s">
        <v>861</v>
      </c>
      <c r="L50" s="140" t="s">
        <v>565</v>
      </c>
      <c r="M50" s="140" t="s">
        <v>453</v>
      </c>
      <c r="N50" s="140" t="s">
        <v>588</v>
      </c>
      <c r="O50" s="141">
        <v>5000</v>
      </c>
      <c r="P50" s="142">
        <v>827.31</v>
      </c>
      <c r="Q50" s="140" t="s">
        <v>567</v>
      </c>
      <c r="R50" s="140" t="s">
        <v>975</v>
      </c>
      <c r="S50" s="140" t="s">
        <v>977</v>
      </c>
      <c r="T50" s="140" t="s">
        <v>581</v>
      </c>
      <c r="U50" s="140" t="s">
        <v>863</v>
      </c>
      <c r="V50" s="139"/>
      <c r="X50" s="148" t="s">
        <v>978</v>
      </c>
      <c r="Y50" s="149">
        <v>161172.99000000002</v>
      </c>
      <c r="AG50" s="154" t="s">
        <v>979</v>
      </c>
      <c r="AH50" s="153">
        <v>150350</v>
      </c>
      <c r="AK50" s="152" t="s">
        <v>980</v>
      </c>
      <c r="AL50" s="153">
        <v>2000</v>
      </c>
      <c r="AN50" s="152" t="s">
        <v>460</v>
      </c>
      <c r="AO50" s="153">
        <v>271820</v>
      </c>
    </row>
    <row r="51" spans="1:41" s="143" customFormat="1" x14ac:dyDescent="0.25">
      <c r="A51" s="139">
        <v>45678</v>
      </c>
      <c r="B51" s="140" t="s">
        <v>981</v>
      </c>
      <c r="C51" s="140" t="s">
        <v>982</v>
      </c>
      <c r="D51" s="140" t="s">
        <v>983</v>
      </c>
      <c r="E51" s="140" t="s">
        <v>595</v>
      </c>
      <c r="F51" s="140" t="s">
        <v>864</v>
      </c>
      <c r="G51" s="140" t="s">
        <v>597</v>
      </c>
      <c r="H51" s="140" t="s">
        <v>597</v>
      </c>
      <c r="I51" s="140" t="s">
        <v>598</v>
      </c>
      <c r="J51" s="140" t="s">
        <v>599</v>
      </c>
      <c r="K51" s="140" t="s">
        <v>599</v>
      </c>
      <c r="L51" s="140" t="s">
        <v>565</v>
      </c>
      <c r="M51" s="140" t="s">
        <v>453</v>
      </c>
      <c r="N51" s="140" t="s">
        <v>588</v>
      </c>
      <c r="O51" s="141">
        <v>23424.720000000001</v>
      </c>
      <c r="P51" s="142">
        <v>3875.89</v>
      </c>
      <c r="Q51" s="140" t="s">
        <v>567</v>
      </c>
      <c r="R51" s="140" t="s">
        <v>981</v>
      </c>
      <c r="S51" s="140" t="s">
        <v>984</v>
      </c>
      <c r="T51" s="140" t="s">
        <v>581</v>
      </c>
      <c r="U51" s="140" t="s">
        <v>916</v>
      </c>
      <c r="V51" s="139"/>
      <c r="X51" s="148" t="s">
        <v>985</v>
      </c>
      <c r="Y51" s="149">
        <v>96342.249999999985</v>
      </c>
      <c r="AG51" s="154" t="s">
        <v>986</v>
      </c>
      <c r="AH51" s="153">
        <v>615800</v>
      </c>
      <c r="AK51" s="152" t="s">
        <v>987</v>
      </c>
      <c r="AL51" s="153">
        <v>16800</v>
      </c>
      <c r="AN51" s="154" t="s">
        <v>988</v>
      </c>
      <c r="AO51" s="153">
        <v>71820</v>
      </c>
    </row>
    <row r="52" spans="1:41" s="143" customFormat="1" x14ac:dyDescent="0.25">
      <c r="A52" s="139">
        <v>45678</v>
      </c>
      <c r="B52" s="140" t="s">
        <v>989</v>
      </c>
      <c r="C52" s="140" t="s">
        <v>966</v>
      </c>
      <c r="D52" s="140" t="s">
        <v>967</v>
      </c>
      <c r="E52" s="140" t="s">
        <v>685</v>
      </c>
      <c r="F52" s="140" t="s">
        <v>760</v>
      </c>
      <c r="G52" s="140" t="s">
        <v>27</v>
      </c>
      <c r="H52" s="140" t="s">
        <v>687</v>
      </c>
      <c r="I52" s="140" t="s">
        <v>460</v>
      </c>
      <c r="J52" s="140" t="s">
        <v>968</v>
      </c>
      <c r="K52" s="140" t="s">
        <v>969</v>
      </c>
      <c r="L52" s="140" t="s">
        <v>565</v>
      </c>
      <c r="M52" s="140" t="s">
        <v>458</v>
      </c>
      <c r="N52" s="140" t="s">
        <v>627</v>
      </c>
      <c r="O52" s="141">
        <v>2140</v>
      </c>
      <c r="P52" s="142">
        <v>2140</v>
      </c>
      <c r="Q52" s="140" t="s">
        <v>567</v>
      </c>
      <c r="R52" s="140" t="s">
        <v>989</v>
      </c>
      <c r="S52" s="140" t="s">
        <v>990</v>
      </c>
      <c r="T52" s="140" t="s">
        <v>581</v>
      </c>
      <c r="U52" s="140" t="s">
        <v>991</v>
      </c>
      <c r="V52" s="139"/>
      <c r="X52" s="148" t="s">
        <v>766</v>
      </c>
      <c r="Y52" s="149">
        <v>16395</v>
      </c>
      <c r="AG52" s="154" t="s">
        <v>992</v>
      </c>
      <c r="AH52" s="153">
        <v>40000</v>
      </c>
      <c r="AK52" s="152" t="s">
        <v>993</v>
      </c>
      <c r="AL52" s="153">
        <v>39200</v>
      </c>
      <c r="AN52" s="154" t="s">
        <v>994</v>
      </c>
      <c r="AO52" s="153">
        <v>100000</v>
      </c>
    </row>
    <row r="53" spans="1:41" s="143" customFormat="1" x14ac:dyDescent="0.25">
      <c r="A53" s="139">
        <v>45678</v>
      </c>
      <c r="B53" s="140" t="s">
        <v>995</v>
      </c>
      <c r="C53" s="140" t="s">
        <v>996</v>
      </c>
      <c r="D53" s="140" t="s">
        <v>997</v>
      </c>
      <c r="E53" s="140" t="s">
        <v>531</v>
      </c>
      <c r="F53" s="140" t="s">
        <v>795</v>
      </c>
      <c r="G53" s="140"/>
      <c r="H53" s="140" t="s">
        <v>756</v>
      </c>
      <c r="I53" s="140" t="s">
        <v>460</v>
      </c>
      <c r="J53" s="140" t="s">
        <v>727</v>
      </c>
      <c r="K53" s="140" t="s">
        <v>728</v>
      </c>
      <c r="L53" s="140" t="s">
        <v>565</v>
      </c>
      <c r="M53" s="140" t="s">
        <v>456</v>
      </c>
      <c r="N53" s="140" t="s">
        <v>566</v>
      </c>
      <c r="O53" s="141">
        <v>1430745.24</v>
      </c>
      <c r="P53" s="142">
        <v>1381.7</v>
      </c>
      <c r="Q53" s="140" t="s">
        <v>567</v>
      </c>
      <c r="R53" s="140" t="s">
        <v>995</v>
      </c>
      <c r="S53" s="140" t="s">
        <v>998</v>
      </c>
      <c r="T53" s="140" t="s">
        <v>581</v>
      </c>
      <c r="U53" s="140" t="s">
        <v>999</v>
      </c>
      <c r="V53" s="139"/>
      <c r="X53" s="148" t="s">
        <v>1000</v>
      </c>
      <c r="Y53" s="149">
        <v>2271.5100000000002</v>
      </c>
      <c r="AG53" s="152" t="s">
        <v>453</v>
      </c>
      <c r="AH53" s="153"/>
      <c r="AK53" s="152" t="s">
        <v>1001</v>
      </c>
      <c r="AL53" s="153">
        <v>23000</v>
      </c>
      <c r="AN53" s="154" t="s">
        <v>1002</v>
      </c>
      <c r="AO53" s="153">
        <v>100000</v>
      </c>
    </row>
    <row r="54" spans="1:41" s="143" customFormat="1" x14ac:dyDescent="0.25">
      <c r="A54" s="139">
        <v>45678</v>
      </c>
      <c r="B54" s="140" t="s">
        <v>1003</v>
      </c>
      <c r="C54" s="140" t="s">
        <v>996</v>
      </c>
      <c r="D54" s="140" t="s">
        <v>997</v>
      </c>
      <c r="E54" s="140" t="s">
        <v>531</v>
      </c>
      <c r="F54" s="140" t="s">
        <v>889</v>
      </c>
      <c r="G54" s="140"/>
      <c r="H54" s="140" t="s">
        <v>563</v>
      </c>
      <c r="I54" s="140" t="s">
        <v>460</v>
      </c>
      <c r="J54" s="140" t="s">
        <v>727</v>
      </c>
      <c r="K54" s="140" t="s">
        <v>728</v>
      </c>
      <c r="L54" s="140" t="s">
        <v>565</v>
      </c>
      <c r="M54" s="140" t="s">
        <v>456</v>
      </c>
      <c r="N54" s="140" t="s">
        <v>566</v>
      </c>
      <c r="O54" s="141">
        <v>111705.51</v>
      </c>
      <c r="P54" s="142">
        <v>107.88</v>
      </c>
      <c r="Q54" s="140" t="s">
        <v>567</v>
      </c>
      <c r="R54" s="140" t="s">
        <v>1003</v>
      </c>
      <c r="S54" s="140" t="s">
        <v>1004</v>
      </c>
      <c r="T54" s="140" t="s">
        <v>581</v>
      </c>
      <c r="U54" s="140" t="s">
        <v>1005</v>
      </c>
      <c r="V54" s="139"/>
      <c r="X54" s="148" t="s">
        <v>776</v>
      </c>
      <c r="Y54" s="149">
        <v>27900</v>
      </c>
      <c r="AG54" s="154" t="s">
        <v>591</v>
      </c>
      <c r="AH54" s="153">
        <v>110.29</v>
      </c>
      <c r="AK54" s="152" t="s">
        <v>1006</v>
      </c>
      <c r="AL54" s="153">
        <v>14000</v>
      </c>
      <c r="AN54" s="152" t="s">
        <v>141</v>
      </c>
      <c r="AO54" s="153">
        <v>462066.44000000006</v>
      </c>
    </row>
    <row r="55" spans="1:41" s="143" customFormat="1" ht="14.4" x14ac:dyDescent="0.3">
      <c r="A55" s="139">
        <v>45678</v>
      </c>
      <c r="B55" s="140" t="s">
        <v>1007</v>
      </c>
      <c r="C55" s="140" t="s">
        <v>497</v>
      </c>
      <c r="D55" s="140" t="s">
        <v>529</v>
      </c>
      <c r="E55" s="140" t="s">
        <v>685</v>
      </c>
      <c r="F55" s="140" t="s">
        <v>686</v>
      </c>
      <c r="G55" s="140" t="s">
        <v>27</v>
      </c>
      <c r="H55" s="140" t="s">
        <v>687</v>
      </c>
      <c r="I55" s="140" t="s">
        <v>452</v>
      </c>
      <c r="J55" s="140" t="s">
        <v>688</v>
      </c>
      <c r="K55" s="140" t="s">
        <v>688</v>
      </c>
      <c r="L55" s="140" t="s">
        <v>689</v>
      </c>
      <c r="M55" s="140" t="s">
        <v>458</v>
      </c>
      <c r="N55" s="140" t="s">
        <v>627</v>
      </c>
      <c r="O55" s="141">
        <v>65000</v>
      </c>
      <c r="P55" s="142">
        <v>65000</v>
      </c>
      <c r="Q55" s="140" t="s">
        <v>567</v>
      </c>
      <c r="R55" s="140" t="s">
        <v>1007</v>
      </c>
      <c r="S55" s="140" t="s">
        <v>1008</v>
      </c>
      <c r="T55" s="140" t="s">
        <v>581</v>
      </c>
      <c r="U55" s="140" t="s">
        <v>691</v>
      </c>
      <c r="V55" s="139"/>
      <c r="X55" s="148" t="s">
        <v>1009</v>
      </c>
      <c r="Y55" s="149">
        <v>11503.6</v>
      </c>
      <c r="AG55" s="154" t="s">
        <v>615</v>
      </c>
      <c r="AH55" s="153">
        <v>6828.9299999999994</v>
      </c>
      <c r="AK55" s="152" t="s">
        <v>1010</v>
      </c>
      <c r="AL55" s="153">
        <v>44061</v>
      </c>
      <c r="AN55"/>
      <c r="AO55"/>
    </row>
    <row r="56" spans="1:41" s="143" customFormat="1" ht="14.4" x14ac:dyDescent="0.3">
      <c r="A56" s="139">
        <v>45678</v>
      </c>
      <c r="B56" s="140" t="s">
        <v>1011</v>
      </c>
      <c r="C56" s="140" t="s">
        <v>1012</v>
      </c>
      <c r="D56" s="140" t="s">
        <v>1013</v>
      </c>
      <c r="E56" s="140" t="s">
        <v>531</v>
      </c>
      <c r="F56" s="140" t="s">
        <v>1014</v>
      </c>
      <c r="G56" s="140"/>
      <c r="H56" s="140" t="s">
        <v>563</v>
      </c>
      <c r="I56" s="145" t="s">
        <v>462</v>
      </c>
      <c r="J56" s="140" t="s">
        <v>942</v>
      </c>
      <c r="K56" s="140" t="s">
        <v>943</v>
      </c>
      <c r="L56" s="140" t="s">
        <v>565</v>
      </c>
      <c r="M56" s="140" t="s">
        <v>467</v>
      </c>
      <c r="N56" s="140" t="s">
        <v>1015</v>
      </c>
      <c r="O56" s="141">
        <v>13377.72</v>
      </c>
      <c r="P56" s="142">
        <v>1922.09</v>
      </c>
      <c r="Q56" s="140" t="s">
        <v>567</v>
      </c>
      <c r="R56" s="140" t="s">
        <v>1011</v>
      </c>
      <c r="S56" s="140" t="s">
        <v>1016</v>
      </c>
      <c r="T56" s="140" t="s">
        <v>132</v>
      </c>
      <c r="U56" s="140" t="s">
        <v>1017</v>
      </c>
      <c r="V56" s="139"/>
      <c r="X56" s="148" t="s">
        <v>587</v>
      </c>
      <c r="Y56" s="149">
        <v>2562869.8300000005</v>
      </c>
      <c r="AG56" s="154" t="s">
        <v>978</v>
      </c>
      <c r="AH56" s="153">
        <v>2082.5</v>
      </c>
      <c r="AK56" s="152" t="s">
        <v>1018</v>
      </c>
      <c r="AL56" s="153">
        <v>20825</v>
      </c>
      <c r="AN56"/>
      <c r="AO56"/>
    </row>
    <row r="57" spans="1:41" s="143" customFormat="1" ht="14.4" x14ac:dyDescent="0.3">
      <c r="A57" s="139">
        <v>45678</v>
      </c>
      <c r="B57" s="140" t="s">
        <v>1019</v>
      </c>
      <c r="C57" s="140" t="s">
        <v>1020</v>
      </c>
      <c r="D57" s="140" t="s">
        <v>1021</v>
      </c>
      <c r="E57" s="140" t="s">
        <v>531</v>
      </c>
      <c r="F57" s="140" t="s">
        <v>809</v>
      </c>
      <c r="G57" s="140"/>
      <c r="H57" s="140" t="s">
        <v>756</v>
      </c>
      <c r="I57" s="145" t="s">
        <v>643</v>
      </c>
      <c r="J57" s="140" t="s">
        <v>1022</v>
      </c>
      <c r="K57" s="140" t="s">
        <v>1022</v>
      </c>
      <c r="L57" s="140" t="s">
        <v>565</v>
      </c>
      <c r="M57" s="140" t="s">
        <v>454</v>
      </c>
      <c r="N57" s="140" t="s">
        <v>23</v>
      </c>
      <c r="O57" s="141">
        <v>11500000</v>
      </c>
      <c r="P57" s="142">
        <v>2802.83</v>
      </c>
      <c r="Q57" s="140" t="s">
        <v>567</v>
      </c>
      <c r="R57" s="140" t="s">
        <v>1019</v>
      </c>
      <c r="S57" s="140" t="s">
        <v>1023</v>
      </c>
      <c r="T57" s="140" t="s">
        <v>629</v>
      </c>
      <c r="U57" s="140" t="s">
        <v>1024</v>
      </c>
      <c r="V57" s="139"/>
      <c r="X57" s="148" t="s">
        <v>941</v>
      </c>
      <c r="Y57" s="149">
        <v>17363.52</v>
      </c>
      <c r="AG57" s="154" t="s">
        <v>587</v>
      </c>
      <c r="AH57" s="153">
        <v>72717.259999999995</v>
      </c>
      <c r="AK57" s="152" t="s">
        <v>1025</v>
      </c>
      <c r="AL57" s="153">
        <v>20000</v>
      </c>
      <c r="AN57"/>
      <c r="AO57"/>
    </row>
    <row r="58" spans="1:41" s="143" customFormat="1" ht="14.4" x14ac:dyDescent="0.3">
      <c r="A58" s="139">
        <v>45678</v>
      </c>
      <c r="B58" s="140" t="s">
        <v>981</v>
      </c>
      <c r="C58" s="140" t="s">
        <v>982</v>
      </c>
      <c r="D58" s="140" t="s">
        <v>983</v>
      </c>
      <c r="E58" s="140" t="s">
        <v>595</v>
      </c>
      <c r="F58" s="140" t="s">
        <v>844</v>
      </c>
      <c r="G58" s="140" t="s">
        <v>597</v>
      </c>
      <c r="H58" s="140" t="s">
        <v>597</v>
      </c>
      <c r="I58" s="140" t="s">
        <v>598</v>
      </c>
      <c r="J58" s="140" t="s">
        <v>599</v>
      </c>
      <c r="K58" s="140" t="s">
        <v>599</v>
      </c>
      <c r="L58" s="140" t="s">
        <v>565</v>
      </c>
      <c r="M58" s="140" t="s">
        <v>453</v>
      </c>
      <c r="N58" s="140" t="s">
        <v>588</v>
      </c>
      <c r="O58" s="141">
        <v>10053.68</v>
      </c>
      <c r="P58" s="142">
        <v>1663.5</v>
      </c>
      <c r="Q58" s="140" t="s">
        <v>567</v>
      </c>
      <c r="R58" s="140" t="s">
        <v>981</v>
      </c>
      <c r="S58" s="140" t="s">
        <v>1026</v>
      </c>
      <c r="T58" s="140" t="s">
        <v>581</v>
      </c>
      <c r="U58" s="140" t="s">
        <v>863</v>
      </c>
      <c r="V58" s="139"/>
      <c r="X58" s="148" t="s">
        <v>698</v>
      </c>
      <c r="Y58" s="149">
        <v>139580.84</v>
      </c>
      <c r="AG58" s="154" t="s">
        <v>1027</v>
      </c>
      <c r="AH58" s="153">
        <v>82.75</v>
      </c>
      <c r="AK58" s="152" t="s">
        <v>1028</v>
      </c>
      <c r="AL58" s="153">
        <v>40000</v>
      </c>
      <c r="AN58"/>
      <c r="AO58"/>
    </row>
    <row r="59" spans="1:41" s="143" customFormat="1" ht="14.4" x14ac:dyDescent="0.3">
      <c r="A59" s="139">
        <v>45678</v>
      </c>
      <c r="B59" s="140" t="s">
        <v>1019</v>
      </c>
      <c r="C59" s="140" t="s">
        <v>1029</v>
      </c>
      <c r="D59" s="140" t="s">
        <v>1030</v>
      </c>
      <c r="E59" s="140" t="s">
        <v>531</v>
      </c>
      <c r="F59" s="140" t="s">
        <v>591</v>
      </c>
      <c r="G59" s="140"/>
      <c r="H59" s="140" t="s">
        <v>563</v>
      </c>
      <c r="I59" s="145" t="s">
        <v>643</v>
      </c>
      <c r="J59" s="140" t="s">
        <v>1022</v>
      </c>
      <c r="K59" s="140" t="s">
        <v>1022</v>
      </c>
      <c r="L59" s="140" t="s">
        <v>565</v>
      </c>
      <c r="M59" s="140" t="s">
        <v>458</v>
      </c>
      <c r="N59" s="140" t="s">
        <v>627</v>
      </c>
      <c r="O59" s="141">
        <v>2000</v>
      </c>
      <c r="P59" s="142">
        <v>2000</v>
      </c>
      <c r="Q59" s="140" t="s">
        <v>567</v>
      </c>
      <c r="R59" s="140" t="s">
        <v>1019</v>
      </c>
      <c r="S59" s="140" t="s">
        <v>1031</v>
      </c>
      <c r="T59" s="140" t="s">
        <v>845</v>
      </c>
      <c r="U59" s="140" t="s">
        <v>1032</v>
      </c>
      <c r="V59" s="139"/>
      <c r="X59" s="148" t="s">
        <v>789</v>
      </c>
      <c r="Y59" s="149">
        <v>25105.9</v>
      </c>
      <c r="AG59" s="154" t="s">
        <v>1033</v>
      </c>
      <c r="AH59" s="153">
        <v>529.96</v>
      </c>
      <c r="AK59" s="152" t="s">
        <v>1034</v>
      </c>
      <c r="AL59" s="153">
        <v>10000</v>
      </c>
      <c r="AN59"/>
      <c r="AO59"/>
    </row>
    <row r="60" spans="1:41" s="143" customFormat="1" ht="14.4" x14ac:dyDescent="0.3">
      <c r="A60" s="139">
        <v>45678</v>
      </c>
      <c r="B60" s="140" t="s">
        <v>1035</v>
      </c>
      <c r="C60" s="140" t="s">
        <v>606</v>
      </c>
      <c r="D60" s="140" t="s">
        <v>607</v>
      </c>
      <c r="E60" s="140" t="s">
        <v>595</v>
      </c>
      <c r="F60" s="140" t="s">
        <v>853</v>
      </c>
      <c r="G60" s="140" t="s">
        <v>597</v>
      </c>
      <c r="H60" s="140" t="s">
        <v>597</v>
      </c>
      <c r="I60" s="145" t="s">
        <v>598</v>
      </c>
      <c r="J60" s="140" t="s">
        <v>599</v>
      </c>
      <c r="K60" s="140" t="s">
        <v>599</v>
      </c>
      <c r="L60" s="140" t="s">
        <v>608</v>
      </c>
      <c r="M60" s="140" t="s">
        <v>453</v>
      </c>
      <c r="N60" s="140" t="s">
        <v>588</v>
      </c>
      <c r="O60" s="141">
        <v>1920</v>
      </c>
      <c r="P60" s="142">
        <v>317.69</v>
      </c>
      <c r="Q60" s="140" t="s">
        <v>567</v>
      </c>
      <c r="R60" s="140" t="s">
        <v>1035</v>
      </c>
      <c r="S60" s="140" t="s">
        <v>1036</v>
      </c>
      <c r="T60" s="140" t="s">
        <v>845</v>
      </c>
      <c r="U60" s="140" t="s">
        <v>882</v>
      </c>
      <c r="V60" s="139"/>
      <c r="X60" s="148" t="s">
        <v>831</v>
      </c>
      <c r="Y60" s="149">
        <v>12961.54</v>
      </c>
      <c r="AG60" s="154" t="s">
        <v>1037</v>
      </c>
      <c r="AH60" s="153">
        <v>68656.439999999988</v>
      </c>
      <c r="AK60" s="152" t="s">
        <v>1038</v>
      </c>
      <c r="AL60" s="153">
        <v>233967</v>
      </c>
      <c r="AN60"/>
      <c r="AO60"/>
    </row>
    <row r="61" spans="1:41" s="143" customFormat="1" ht="14.4" x14ac:dyDescent="0.3">
      <c r="A61" s="139">
        <v>45679</v>
      </c>
      <c r="B61" s="140" t="s">
        <v>1039</v>
      </c>
      <c r="C61" s="140" t="s">
        <v>1040</v>
      </c>
      <c r="D61" s="140" t="s">
        <v>1041</v>
      </c>
      <c r="E61" s="140" t="s">
        <v>685</v>
      </c>
      <c r="F61" s="140" t="s">
        <v>802</v>
      </c>
      <c r="G61" s="140" t="s">
        <v>27</v>
      </c>
      <c r="H61" s="140" t="s">
        <v>687</v>
      </c>
      <c r="I61" s="140" t="s">
        <v>459</v>
      </c>
      <c r="J61" s="140" t="s">
        <v>699</v>
      </c>
      <c r="K61" s="140" t="s">
        <v>700</v>
      </c>
      <c r="L61" s="140" t="s">
        <v>689</v>
      </c>
      <c r="M61" s="140" t="s">
        <v>465</v>
      </c>
      <c r="N61" s="140" t="s">
        <v>627</v>
      </c>
      <c r="O61" s="141">
        <v>37500</v>
      </c>
      <c r="P61" s="142">
        <v>37500</v>
      </c>
      <c r="Q61" s="140" t="s">
        <v>567</v>
      </c>
      <c r="R61" s="140" t="s">
        <v>1039</v>
      </c>
      <c r="S61" s="140" t="s">
        <v>1042</v>
      </c>
      <c r="T61" s="140" t="s">
        <v>581</v>
      </c>
      <c r="U61" s="140" t="s">
        <v>1043</v>
      </c>
      <c r="V61" s="139"/>
      <c r="X61" s="148" t="s">
        <v>1027</v>
      </c>
      <c r="Y61" s="149">
        <v>2970.26</v>
      </c>
      <c r="AG61" s="154" t="s">
        <v>1044</v>
      </c>
      <c r="AH61" s="153">
        <v>2028.03</v>
      </c>
      <c r="AK61" s="152" t="s">
        <v>1045</v>
      </c>
      <c r="AL61" s="153">
        <v>8000</v>
      </c>
      <c r="AN61"/>
      <c r="AO61"/>
    </row>
    <row r="62" spans="1:41" s="143" customFormat="1" ht="14.4" x14ac:dyDescent="0.3">
      <c r="A62" s="139">
        <v>45679</v>
      </c>
      <c r="B62" s="140" t="s">
        <v>1046</v>
      </c>
      <c r="C62" s="140" t="s">
        <v>1047</v>
      </c>
      <c r="D62" s="140" t="s">
        <v>1048</v>
      </c>
      <c r="E62" s="140" t="s">
        <v>685</v>
      </c>
      <c r="F62" s="140" t="s">
        <v>721</v>
      </c>
      <c r="G62" s="140" t="s">
        <v>27</v>
      </c>
      <c r="H62" s="140" t="s">
        <v>687</v>
      </c>
      <c r="I62" s="140" t="s">
        <v>459</v>
      </c>
      <c r="J62" s="140" t="s">
        <v>699</v>
      </c>
      <c r="K62" s="140" t="s">
        <v>700</v>
      </c>
      <c r="L62" s="140" t="s">
        <v>689</v>
      </c>
      <c r="M62" s="140" t="s">
        <v>466</v>
      </c>
      <c r="N62" s="140" t="s">
        <v>627</v>
      </c>
      <c r="O62" s="141">
        <v>27750</v>
      </c>
      <c r="P62" s="142">
        <v>27750</v>
      </c>
      <c r="Q62" s="140" t="s">
        <v>567</v>
      </c>
      <c r="R62" s="140" t="s">
        <v>1046</v>
      </c>
      <c r="S62" s="140" t="s">
        <v>1049</v>
      </c>
      <c r="T62" s="140" t="s">
        <v>581</v>
      </c>
      <c r="U62" s="140" t="s">
        <v>1050</v>
      </c>
      <c r="V62" s="139"/>
      <c r="X62" s="148" t="s">
        <v>796</v>
      </c>
      <c r="Y62" s="149">
        <v>788</v>
      </c>
      <c r="AG62" s="154" t="s">
        <v>720</v>
      </c>
      <c r="AH62" s="153">
        <v>2235.5700000000002</v>
      </c>
      <c r="AK62" s="152" t="s">
        <v>1047</v>
      </c>
      <c r="AL62" s="153">
        <v>46250</v>
      </c>
      <c r="AN62"/>
      <c r="AO62"/>
    </row>
    <row r="63" spans="1:41" s="143" customFormat="1" ht="14.4" x14ac:dyDescent="0.3">
      <c r="A63" s="139">
        <v>45679</v>
      </c>
      <c r="B63" s="140" t="s">
        <v>1051</v>
      </c>
      <c r="C63" s="140" t="s">
        <v>1047</v>
      </c>
      <c r="D63" s="140" t="s">
        <v>1048</v>
      </c>
      <c r="E63" s="140" t="s">
        <v>685</v>
      </c>
      <c r="F63" s="140" t="s">
        <v>802</v>
      </c>
      <c r="G63" s="140" t="s">
        <v>27</v>
      </c>
      <c r="H63" s="140" t="s">
        <v>687</v>
      </c>
      <c r="I63" s="140" t="s">
        <v>459</v>
      </c>
      <c r="J63" s="140" t="s">
        <v>699</v>
      </c>
      <c r="K63" s="140" t="s">
        <v>700</v>
      </c>
      <c r="L63" s="140" t="s">
        <v>689</v>
      </c>
      <c r="M63" s="140" t="s">
        <v>466</v>
      </c>
      <c r="N63" s="140" t="s">
        <v>627</v>
      </c>
      <c r="O63" s="141">
        <v>5000</v>
      </c>
      <c r="P63" s="142">
        <v>5000</v>
      </c>
      <c r="Q63" s="140" t="s">
        <v>567</v>
      </c>
      <c r="R63" s="140" t="s">
        <v>1051</v>
      </c>
      <c r="S63" s="140" t="s">
        <v>1052</v>
      </c>
      <c r="T63" s="140" t="s">
        <v>581</v>
      </c>
      <c r="U63" s="140" t="s">
        <v>1043</v>
      </c>
      <c r="V63" s="139"/>
      <c r="X63" s="148" t="s">
        <v>802</v>
      </c>
      <c r="Y63" s="149">
        <v>200000</v>
      </c>
      <c r="AG63" s="152" t="s">
        <v>457</v>
      </c>
      <c r="AH63" s="153"/>
      <c r="AK63" s="152" t="s">
        <v>1053</v>
      </c>
      <c r="AL63" s="153">
        <v>29990</v>
      </c>
      <c r="AN63"/>
      <c r="AO63"/>
    </row>
    <row r="64" spans="1:41" s="143" customFormat="1" ht="14.4" x14ac:dyDescent="0.3">
      <c r="A64" s="139">
        <v>45679</v>
      </c>
      <c r="B64" s="140" t="s">
        <v>1054</v>
      </c>
      <c r="C64" s="140" t="s">
        <v>973</v>
      </c>
      <c r="D64" s="140" t="s">
        <v>1055</v>
      </c>
      <c r="E64" s="140" t="s">
        <v>685</v>
      </c>
      <c r="F64" s="140" t="s">
        <v>721</v>
      </c>
      <c r="G64" s="140" t="s">
        <v>27</v>
      </c>
      <c r="H64" s="140" t="s">
        <v>687</v>
      </c>
      <c r="I64" s="140" t="s">
        <v>459</v>
      </c>
      <c r="J64" s="140" t="s">
        <v>699</v>
      </c>
      <c r="K64" s="140" t="s">
        <v>700</v>
      </c>
      <c r="L64" s="140" t="s">
        <v>689</v>
      </c>
      <c r="M64" s="140" t="s">
        <v>458</v>
      </c>
      <c r="N64" s="140" t="s">
        <v>627</v>
      </c>
      <c r="O64" s="141">
        <v>39200</v>
      </c>
      <c r="P64" s="142">
        <v>39200</v>
      </c>
      <c r="Q64" s="140" t="s">
        <v>567</v>
      </c>
      <c r="R64" s="140" t="s">
        <v>1054</v>
      </c>
      <c r="S64" s="140" t="s">
        <v>1056</v>
      </c>
      <c r="T64" s="140" t="s">
        <v>581</v>
      </c>
      <c r="U64" s="140" t="s">
        <v>1050</v>
      </c>
      <c r="V64" s="139"/>
      <c r="X64" s="148" t="s">
        <v>1057</v>
      </c>
      <c r="Y64" s="149">
        <v>3386</v>
      </c>
      <c r="AG64" s="154" t="s">
        <v>591</v>
      </c>
      <c r="AH64" s="153">
        <v>1741.82</v>
      </c>
      <c r="AK64" s="152" t="s">
        <v>1058</v>
      </c>
      <c r="AL64" s="153">
        <v>25000</v>
      </c>
      <c r="AN64"/>
      <c r="AO64"/>
    </row>
    <row r="65" spans="1:41" s="143" customFormat="1" ht="14.4" x14ac:dyDescent="0.3">
      <c r="A65" s="139">
        <v>45679</v>
      </c>
      <c r="B65" s="140" t="s">
        <v>1059</v>
      </c>
      <c r="C65" s="140" t="s">
        <v>993</v>
      </c>
      <c r="D65" s="140" t="s">
        <v>1060</v>
      </c>
      <c r="E65" s="140" t="s">
        <v>685</v>
      </c>
      <c r="F65" s="140" t="s">
        <v>721</v>
      </c>
      <c r="G65" s="140" t="s">
        <v>27</v>
      </c>
      <c r="H65" s="140" t="s">
        <v>687</v>
      </c>
      <c r="I65" s="140" t="s">
        <v>459</v>
      </c>
      <c r="J65" s="140" t="s">
        <v>699</v>
      </c>
      <c r="K65" s="140" t="s">
        <v>700</v>
      </c>
      <c r="L65" s="140" t="s">
        <v>689</v>
      </c>
      <c r="M65" s="140" t="s">
        <v>458</v>
      </c>
      <c r="N65" s="140" t="s">
        <v>627</v>
      </c>
      <c r="O65" s="141">
        <v>39200</v>
      </c>
      <c r="P65" s="142">
        <v>39200</v>
      </c>
      <c r="Q65" s="140" t="s">
        <v>567</v>
      </c>
      <c r="R65" s="140" t="s">
        <v>1059</v>
      </c>
      <c r="S65" s="140" t="s">
        <v>1061</v>
      </c>
      <c r="T65" s="140" t="s">
        <v>581</v>
      </c>
      <c r="U65" s="140" t="s">
        <v>1050</v>
      </c>
      <c r="V65" s="139"/>
      <c r="X65" s="148" t="s">
        <v>1033</v>
      </c>
      <c r="Y65" s="149">
        <v>30985.079999999991</v>
      </c>
      <c r="AG65" s="154" t="s">
        <v>624</v>
      </c>
      <c r="AH65" s="153">
        <v>1072.1500000000001</v>
      </c>
      <c r="AK65" s="152" t="s">
        <v>1062</v>
      </c>
      <c r="AL65" s="153">
        <v>200</v>
      </c>
      <c r="AN65"/>
      <c r="AO65"/>
    </row>
    <row r="66" spans="1:41" s="143" customFormat="1" ht="14.4" x14ac:dyDescent="0.3">
      <c r="A66" s="139">
        <v>45679</v>
      </c>
      <c r="B66" s="140" t="s">
        <v>1063</v>
      </c>
      <c r="C66" s="140" t="s">
        <v>1053</v>
      </c>
      <c r="D66" s="140" t="s">
        <v>1064</v>
      </c>
      <c r="E66" s="140" t="s">
        <v>685</v>
      </c>
      <c r="F66" s="140" t="s">
        <v>721</v>
      </c>
      <c r="G66" s="140" t="s">
        <v>27</v>
      </c>
      <c r="H66" s="140" t="s">
        <v>687</v>
      </c>
      <c r="I66" s="140" t="s">
        <v>459</v>
      </c>
      <c r="J66" s="140" t="s">
        <v>699</v>
      </c>
      <c r="K66" s="140" t="s">
        <v>700</v>
      </c>
      <c r="L66" s="140" t="s">
        <v>689</v>
      </c>
      <c r="M66" s="140" t="s">
        <v>463</v>
      </c>
      <c r="N66" s="140" t="s">
        <v>627</v>
      </c>
      <c r="O66" s="141">
        <v>29990</v>
      </c>
      <c r="P66" s="142">
        <v>29990</v>
      </c>
      <c r="Q66" s="140" t="s">
        <v>567</v>
      </c>
      <c r="R66" s="140" t="s">
        <v>1063</v>
      </c>
      <c r="S66" s="140" t="s">
        <v>1065</v>
      </c>
      <c r="T66" s="140" t="s">
        <v>581</v>
      </c>
      <c r="U66" s="140" t="s">
        <v>1050</v>
      </c>
      <c r="V66" s="139"/>
      <c r="X66" s="148" t="s">
        <v>1066</v>
      </c>
      <c r="Y66" s="149">
        <v>27147.85</v>
      </c>
      <c r="AG66" s="154" t="s">
        <v>978</v>
      </c>
      <c r="AH66" s="153">
        <v>2939.01</v>
      </c>
      <c r="AK66" s="152" t="s">
        <v>1067</v>
      </c>
      <c r="AL66" s="153">
        <v>1877.93</v>
      </c>
      <c r="AN66"/>
      <c r="AO66"/>
    </row>
    <row r="67" spans="1:41" s="143" customFormat="1" ht="14.4" x14ac:dyDescent="0.3">
      <c r="A67" s="139">
        <v>45679</v>
      </c>
      <c r="B67" s="140" t="s">
        <v>1068</v>
      </c>
      <c r="C67" s="140" t="s">
        <v>956</v>
      </c>
      <c r="D67" s="140" t="s">
        <v>1069</v>
      </c>
      <c r="E67" s="140" t="s">
        <v>685</v>
      </c>
      <c r="F67" s="140" t="s">
        <v>721</v>
      </c>
      <c r="G67" s="140" t="s">
        <v>27</v>
      </c>
      <c r="H67" s="140" t="s">
        <v>687</v>
      </c>
      <c r="I67" s="140" t="s">
        <v>459</v>
      </c>
      <c r="J67" s="140" t="s">
        <v>699</v>
      </c>
      <c r="K67" s="140" t="s">
        <v>700</v>
      </c>
      <c r="L67" s="140" t="s">
        <v>677</v>
      </c>
      <c r="M67" s="140" t="s">
        <v>456</v>
      </c>
      <c r="N67" s="140" t="s">
        <v>627</v>
      </c>
      <c r="O67" s="141">
        <v>7200</v>
      </c>
      <c r="P67" s="142">
        <v>7200</v>
      </c>
      <c r="Q67" s="140" t="s">
        <v>567</v>
      </c>
      <c r="R67" s="140" t="s">
        <v>1068</v>
      </c>
      <c r="S67" s="140" t="s">
        <v>1070</v>
      </c>
      <c r="T67" s="140" t="s">
        <v>581</v>
      </c>
      <c r="U67" s="140" t="s">
        <v>1050</v>
      </c>
      <c r="V67" s="139"/>
      <c r="X67" s="148" t="s">
        <v>1071</v>
      </c>
      <c r="Y67" s="149">
        <v>34358.050000000003</v>
      </c>
      <c r="AG67" s="154" t="s">
        <v>1009</v>
      </c>
      <c r="AH67" s="153">
        <v>11503.6</v>
      </c>
      <c r="AK67" s="152" t="s">
        <v>1072</v>
      </c>
      <c r="AL67" s="153">
        <v>52000</v>
      </c>
      <c r="AN67"/>
      <c r="AO67"/>
    </row>
    <row r="68" spans="1:41" s="143" customFormat="1" ht="14.4" x14ac:dyDescent="0.3">
      <c r="A68" s="139">
        <v>45679</v>
      </c>
      <c r="B68" s="140" t="s">
        <v>1073</v>
      </c>
      <c r="C68" s="140" t="s">
        <v>963</v>
      </c>
      <c r="D68" s="140" t="s">
        <v>1074</v>
      </c>
      <c r="E68" s="140" t="s">
        <v>685</v>
      </c>
      <c r="F68" s="140" t="s">
        <v>721</v>
      </c>
      <c r="G68" s="140" t="s">
        <v>27</v>
      </c>
      <c r="H68" s="140" t="s">
        <v>687</v>
      </c>
      <c r="I68" s="140" t="s">
        <v>459</v>
      </c>
      <c r="J68" s="140" t="s">
        <v>699</v>
      </c>
      <c r="K68" s="140" t="s">
        <v>700</v>
      </c>
      <c r="L68" s="140" t="s">
        <v>689</v>
      </c>
      <c r="M68" s="140" t="s">
        <v>456</v>
      </c>
      <c r="N68" s="140" t="s">
        <v>627</v>
      </c>
      <c r="O68" s="141">
        <v>33600</v>
      </c>
      <c r="P68" s="142">
        <v>33600</v>
      </c>
      <c r="Q68" s="140" t="s">
        <v>567</v>
      </c>
      <c r="R68" s="140" t="s">
        <v>1073</v>
      </c>
      <c r="S68" s="140" t="s">
        <v>1075</v>
      </c>
      <c r="T68" s="140" t="s">
        <v>581</v>
      </c>
      <c r="U68" s="140" t="s">
        <v>1050</v>
      </c>
      <c r="V68" s="139"/>
      <c r="X68" s="148" t="s">
        <v>1076</v>
      </c>
      <c r="Y68" s="149">
        <v>95000</v>
      </c>
      <c r="AG68" s="154" t="s">
        <v>1077</v>
      </c>
      <c r="AH68" s="153">
        <v>15851.529999999999</v>
      </c>
      <c r="AK68" s="152" t="s">
        <v>1078</v>
      </c>
      <c r="AL68" s="153">
        <v>50000</v>
      </c>
      <c r="AN68"/>
      <c r="AO68"/>
    </row>
    <row r="69" spans="1:41" s="143" customFormat="1" ht="14.4" x14ac:dyDescent="0.3">
      <c r="A69" s="139">
        <v>45679</v>
      </c>
      <c r="B69" s="140" t="s">
        <v>1079</v>
      </c>
      <c r="C69" s="140" t="s">
        <v>673</v>
      </c>
      <c r="D69" s="140" t="s">
        <v>674</v>
      </c>
      <c r="E69" s="140" t="s">
        <v>531</v>
      </c>
      <c r="F69" s="140" t="s">
        <v>675</v>
      </c>
      <c r="G69" s="140"/>
      <c r="H69" s="140" t="s">
        <v>563</v>
      </c>
      <c r="I69" s="145" t="s">
        <v>643</v>
      </c>
      <c r="J69" s="140" t="s">
        <v>676</v>
      </c>
      <c r="K69" s="140" t="s">
        <v>676</v>
      </c>
      <c r="L69" s="140" t="s">
        <v>677</v>
      </c>
      <c r="M69" s="140" t="s">
        <v>464</v>
      </c>
      <c r="N69" s="140" t="s">
        <v>627</v>
      </c>
      <c r="O69" s="141">
        <v>8000</v>
      </c>
      <c r="P69" s="142">
        <v>8000</v>
      </c>
      <c r="Q69" s="140" t="s">
        <v>567</v>
      </c>
      <c r="R69" s="140" t="s">
        <v>1079</v>
      </c>
      <c r="S69" s="140" t="s">
        <v>1080</v>
      </c>
      <c r="T69" s="140" t="s">
        <v>629</v>
      </c>
      <c r="U69" s="140" t="s">
        <v>679</v>
      </c>
      <c r="V69" s="139"/>
      <c r="X69" s="148" t="s">
        <v>810</v>
      </c>
      <c r="Y69" s="149">
        <v>56410.71</v>
      </c>
      <c r="AG69" s="154" t="s">
        <v>575</v>
      </c>
      <c r="AH69" s="153">
        <v>136820.85999999999</v>
      </c>
      <c r="AK69" s="152" t="s">
        <v>1081</v>
      </c>
      <c r="AL69" s="153">
        <v>12500</v>
      </c>
      <c r="AN69"/>
      <c r="AO69"/>
    </row>
    <row r="70" spans="1:41" s="143" customFormat="1" ht="14.4" x14ac:dyDescent="0.3">
      <c r="A70" s="139">
        <v>45679</v>
      </c>
      <c r="B70" s="140" t="s">
        <v>1082</v>
      </c>
      <c r="C70" s="140" t="s">
        <v>1083</v>
      </c>
      <c r="D70" s="140" t="s">
        <v>1084</v>
      </c>
      <c r="E70" s="140" t="s">
        <v>685</v>
      </c>
      <c r="F70" s="140" t="s">
        <v>802</v>
      </c>
      <c r="G70" s="140" t="s">
        <v>27</v>
      </c>
      <c r="H70" s="140" t="s">
        <v>687</v>
      </c>
      <c r="I70" s="140" t="s">
        <v>459</v>
      </c>
      <c r="J70" s="140" t="s">
        <v>699</v>
      </c>
      <c r="K70" s="140" t="s">
        <v>700</v>
      </c>
      <c r="L70" s="140" t="s">
        <v>689</v>
      </c>
      <c r="M70" s="140" t="s">
        <v>1085</v>
      </c>
      <c r="N70" s="140" t="s">
        <v>627</v>
      </c>
      <c r="O70" s="141">
        <v>50000</v>
      </c>
      <c r="P70" s="142">
        <v>50000</v>
      </c>
      <c r="Q70" s="140" t="s">
        <v>567</v>
      </c>
      <c r="R70" s="140" t="s">
        <v>1082</v>
      </c>
      <c r="S70" s="140" t="s">
        <v>1086</v>
      </c>
      <c r="T70" s="140" t="s">
        <v>581</v>
      </c>
      <c r="U70" s="140" t="s">
        <v>1043</v>
      </c>
      <c r="V70" s="139"/>
      <c r="X70" s="148" t="s">
        <v>1077</v>
      </c>
      <c r="Y70" s="149">
        <v>15851.529999999999</v>
      </c>
      <c r="AG70" s="154" t="s">
        <v>1087</v>
      </c>
      <c r="AH70" s="153">
        <v>18211.310000000001</v>
      </c>
      <c r="AK70" s="152" t="s">
        <v>1088</v>
      </c>
      <c r="AL70" s="153">
        <v>61250</v>
      </c>
      <c r="AN70"/>
      <c r="AO70"/>
    </row>
    <row r="71" spans="1:41" s="143" customFormat="1" ht="14.4" x14ac:dyDescent="0.3">
      <c r="A71" s="139">
        <v>45679</v>
      </c>
      <c r="B71" s="140" t="s">
        <v>1089</v>
      </c>
      <c r="C71" s="140" t="s">
        <v>1006</v>
      </c>
      <c r="D71" s="140" t="s">
        <v>1090</v>
      </c>
      <c r="E71" s="140" t="s">
        <v>685</v>
      </c>
      <c r="F71" s="140" t="s">
        <v>721</v>
      </c>
      <c r="G71" s="140" t="s">
        <v>27</v>
      </c>
      <c r="H71" s="140" t="s">
        <v>687</v>
      </c>
      <c r="I71" s="140" t="s">
        <v>459</v>
      </c>
      <c r="J71" s="140" t="s">
        <v>699</v>
      </c>
      <c r="K71" s="140" t="s">
        <v>700</v>
      </c>
      <c r="L71" s="140" t="s">
        <v>677</v>
      </c>
      <c r="M71" s="140" t="s">
        <v>456</v>
      </c>
      <c r="N71" s="140" t="s">
        <v>627</v>
      </c>
      <c r="O71" s="141">
        <v>14000</v>
      </c>
      <c r="P71" s="142">
        <v>14000</v>
      </c>
      <c r="Q71" s="140" t="s">
        <v>567</v>
      </c>
      <c r="R71" s="140" t="s">
        <v>1089</v>
      </c>
      <c r="S71" s="140" t="s">
        <v>1091</v>
      </c>
      <c r="T71" s="140" t="s">
        <v>581</v>
      </c>
      <c r="U71" s="140" t="s">
        <v>1050</v>
      </c>
      <c r="V71" s="139"/>
      <c r="X71" s="148" t="s">
        <v>575</v>
      </c>
      <c r="Y71" s="149">
        <v>136820.85999999999</v>
      </c>
      <c r="AG71" s="154" t="s">
        <v>656</v>
      </c>
      <c r="AH71" s="153">
        <v>4857.67</v>
      </c>
      <c r="AK71" s="152" t="s">
        <v>1083</v>
      </c>
      <c r="AL71" s="153">
        <v>50000</v>
      </c>
      <c r="AN71"/>
      <c r="AO71"/>
    </row>
    <row r="72" spans="1:41" s="143" customFormat="1" ht="14.4" x14ac:dyDescent="0.3">
      <c r="A72" s="139">
        <v>45679</v>
      </c>
      <c r="B72" s="140" t="s">
        <v>1092</v>
      </c>
      <c r="C72" s="140" t="s">
        <v>1001</v>
      </c>
      <c r="D72" s="140" t="s">
        <v>1093</v>
      </c>
      <c r="E72" s="140" t="s">
        <v>685</v>
      </c>
      <c r="F72" s="140" t="s">
        <v>721</v>
      </c>
      <c r="G72" s="140" t="s">
        <v>27</v>
      </c>
      <c r="H72" s="140" t="s">
        <v>687</v>
      </c>
      <c r="I72" s="145" t="s">
        <v>459</v>
      </c>
      <c r="J72" s="140" t="s">
        <v>699</v>
      </c>
      <c r="K72" s="140" t="s">
        <v>700</v>
      </c>
      <c r="L72" s="140" t="s">
        <v>689</v>
      </c>
      <c r="M72" s="140" t="s">
        <v>456</v>
      </c>
      <c r="N72" s="140" t="s">
        <v>627</v>
      </c>
      <c r="O72" s="141">
        <v>20000</v>
      </c>
      <c r="P72" s="142">
        <v>20000</v>
      </c>
      <c r="Q72" s="140" t="s">
        <v>567</v>
      </c>
      <c r="R72" s="140" t="s">
        <v>1092</v>
      </c>
      <c r="S72" s="140" t="s">
        <v>1094</v>
      </c>
      <c r="T72" s="140" t="s">
        <v>581</v>
      </c>
      <c r="U72" s="140" t="s">
        <v>1050</v>
      </c>
      <c r="V72" s="139"/>
      <c r="X72" s="148" t="s">
        <v>686</v>
      </c>
      <c r="Y72" s="149">
        <v>46877411.219999999</v>
      </c>
      <c r="AG72" s="154" t="s">
        <v>665</v>
      </c>
      <c r="AH72" s="153">
        <v>59662.5</v>
      </c>
      <c r="AK72" s="152" t="s">
        <v>1095</v>
      </c>
      <c r="AL72" s="153">
        <v>50000</v>
      </c>
      <c r="AN72"/>
      <c r="AO72"/>
    </row>
    <row r="73" spans="1:41" s="143" customFormat="1" ht="14.4" x14ac:dyDescent="0.3">
      <c r="A73" s="139">
        <v>45679</v>
      </c>
      <c r="B73" s="140" t="s">
        <v>1096</v>
      </c>
      <c r="C73" s="140" t="s">
        <v>1097</v>
      </c>
      <c r="D73" s="140" t="s">
        <v>1098</v>
      </c>
      <c r="E73" s="140" t="s">
        <v>531</v>
      </c>
      <c r="F73" s="140" t="s">
        <v>1014</v>
      </c>
      <c r="G73" s="140"/>
      <c r="H73" s="140" t="s">
        <v>563</v>
      </c>
      <c r="I73" s="140" t="s">
        <v>462</v>
      </c>
      <c r="J73" s="140" t="s">
        <v>942</v>
      </c>
      <c r="K73" s="140" t="s">
        <v>943</v>
      </c>
      <c r="L73" s="140" t="s">
        <v>565</v>
      </c>
      <c r="M73" s="140" t="s">
        <v>458</v>
      </c>
      <c r="N73" s="140" t="s">
        <v>627</v>
      </c>
      <c r="O73" s="141">
        <v>3200</v>
      </c>
      <c r="P73" s="142">
        <v>3200</v>
      </c>
      <c r="Q73" s="140" t="s">
        <v>567</v>
      </c>
      <c r="R73" s="140" t="s">
        <v>1096</v>
      </c>
      <c r="S73" s="140" t="s">
        <v>1099</v>
      </c>
      <c r="T73" s="140" t="s">
        <v>132</v>
      </c>
      <c r="U73" s="140" t="s">
        <v>1017</v>
      </c>
      <c r="V73" s="139"/>
      <c r="X73" s="148" t="s">
        <v>1100</v>
      </c>
      <c r="Y73" s="149">
        <v>499.96</v>
      </c>
      <c r="AG73" s="154" t="s">
        <v>1101</v>
      </c>
      <c r="AH73" s="153">
        <v>201432.51</v>
      </c>
      <c r="AK73" s="152" t="s">
        <v>1102</v>
      </c>
      <c r="AL73" s="153">
        <v>69.83</v>
      </c>
      <c r="AN73"/>
      <c r="AO73"/>
    </row>
    <row r="74" spans="1:41" s="143" customFormat="1" ht="14.4" x14ac:dyDescent="0.3">
      <c r="A74" s="139">
        <v>45679</v>
      </c>
      <c r="B74" s="140" t="s">
        <v>1103</v>
      </c>
      <c r="C74" s="140" t="s">
        <v>1028</v>
      </c>
      <c r="D74" s="140" t="s">
        <v>1104</v>
      </c>
      <c r="E74" s="140" t="s">
        <v>685</v>
      </c>
      <c r="F74" s="140" t="s">
        <v>721</v>
      </c>
      <c r="G74" s="140" t="s">
        <v>27</v>
      </c>
      <c r="H74" s="140" t="s">
        <v>687</v>
      </c>
      <c r="I74" s="140" t="s">
        <v>459</v>
      </c>
      <c r="J74" s="140" t="s">
        <v>699</v>
      </c>
      <c r="K74" s="140" t="s">
        <v>700</v>
      </c>
      <c r="L74" s="140" t="s">
        <v>677</v>
      </c>
      <c r="M74" s="140" t="s">
        <v>453</v>
      </c>
      <c r="N74" s="140" t="s">
        <v>627</v>
      </c>
      <c r="O74" s="141">
        <v>40000</v>
      </c>
      <c r="P74" s="142">
        <v>40000</v>
      </c>
      <c r="Q74" s="140" t="s">
        <v>567</v>
      </c>
      <c r="R74" s="140" t="s">
        <v>1103</v>
      </c>
      <c r="S74" s="140" t="s">
        <v>1105</v>
      </c>
      <c r="T74" s="140" t="s">
        <v>581</v>
      </c>
      <c r="U74" s="140" t="s">
        <v>1050</v>
      </c>
      <c r="V74" s="139"/>
      <c r="X74" s="148" t="s">
        <v>1087</v>
      </c>
      <c r="Y74" s="149">
        <v>18316.310000000001</v>
      </c>
      <c r="AG74" s="154" t="s">
        <v>1106</v>
      </c>
      <c r="AH74" s="153">
        <v>2893.74</v>
      </c>
      <c r="AK74" s="152" t="s">
        <v>1107</v>
      </c>
      <c r="AL74" s="153">
        <v>1500</v>
      </c>
      <c r="AN74"/>
      <c r="AO74"/>
    </row>
    <row r="75" spans="1:41" s="143" customFormat="1" ht="14.4" x14ac:dyDescent="0.3">
      <c r="A75" s="139">
        <v>45679</v>
      </c>
      <c r="B75" s="140" t="s">
        <v>1108</v>
      </c>
      <c r="C75" s="140" t="s">
        <v>1010</v>
      </c>
      <c r="D75" s="140" t="s">
        <v>1109</v>
      </c>
      <c r="E75" s="140" t="s">
        <v>685</v>
      </c>
      <c r="F75" s="140" t="s">
        <v>721</v>
      </c>
      <c r="G75" s="140" t="s">
        <v>27</v>
      </c>
      <c r="H75" s="140" t="s">
        <v>687</v>
      </c>
      <c r="I75" s="145" t="s">
        <v>459</v>
      </c>
      <c r="J75" s="140" t="s">
        <v>699</v>
      </c>
      <c r="K75" s="140" t="s">
        <v>700</v>
      </c>
      <c r="L75" s="140" t="s">
        <v>689</v>
      </c>
      <c r="M75" s="140" t="s">
        <v>1110</v>
      </c>
      <c r="N75" s="140" t="s">
        <v>627</v>
      </c>
      <c r="O75" s="141">
        <v>36500</v>
      </c>
      <c r="P75" s="142">
        <v>36500</v>
      </c>
      <c r="Q75" s="140" t="s">
        <v>567</v>
      </c>
      <c r="R75" s="140" t="s">
        <v>1108</v>
      </c>
      <c r="S75" s="140" t="s">
        <v>1111</v>
      </c>
      <c r="T75" s="140" t="s">
        <v>581</v>
      </c>
      <c r="U75" s="140" t="s">
        <v>1050</v>
      </c>
      <c r="V75" s="139"/>
      <c r="X75" s="148" t="s">
        <v>825</v>
      </c>
      <c r="Y75" s="149">
        <v>592885</v>
      </c>
      <c r="AG75" s="154" t="s">
        <v>1112</v>
      </c>
      <c r="AH75" s="153">
        <v>1619.0300000000002</v>
      </c>
      <c r="AK75" s="152" t="s">
        <v>1113</v>
      </c>
      <c r="AL75" s="153">
        <v>5000</v>
      </c>
      <c r="AN75"/>
      <c r="AO75"/>
    </row>
    <row r="76" spans="1:41" s="143" customFormat="1" ht="14.4" x14ac:dyDescent="0.3">
      <c r="A76" s="139">
        <v>45680</v>
      </c>
      <c r="B76" s="140" t="s">
        <v>1114</v>
      </c>
      <c r="C76" s="140" t="s">
        <v>1115</v>
      </c>
      <c r="D76" s="140" t="s">
        <v>1116</v>
      </c>
      <c r="E76" s="140" t="s">
        <v>457</v>
      </c>
      <c r="F76" s="140" t="s">
        <v>1009</v>
      </c>
      <c r="G76" s="140"/>
      <c r="H76" s="140" t="s">
        <v>563</v>
      </c>
      <c r="I76" s="145" t="s">
        <v>459</v>
      </c>
      <c r="J76" s="140" t="s">
        <v>745</v>
      </c>
      <c r="K76" s="140" t="s">
        <v>746</v>
      </c>
      <c r="L76" s="140" t="s">
        <v>565</v>
      </c>
      <c r="M76" s="140" t="s">
        <v>457</v>
      </c>
      <c r="N76" s="140" t="s">
        <v>579</v>
      </c>
      <c r="O76" s="141">
        <v>1100000</v>
      </c>
      <c r="P76" s="142">
        <v>1086.57</v>
      </c>
      <c r="Q76" s="140" t="s">
        <v>567</v>
      </c>
      <c r="R76" s="140" t="s">
        <v>1114</v>
      </c>
      <c r="S76" s="140" t="s">
        <v>1117</v>
      </c>
      <c r="T76" s="140" t="s">
        <v>581</v>
      </c>
      <c r="U76" s="140" t="s">
        <v>1118</v>
      </c>
      <c r="V76" s="139"/>
      <c r="X76" s="148" t="s">
        <v>835</v>
      </c>
      <c r="Y76" s="149">
        <v>70000</v>
      </c>
      <c r="AG76" s="154" t="s">
        <v>1119</v>
      </c>
      <c r="AH76" s="153">
        <v>1246.57</v>
      </c>
      <c r="AK76" s="152" t="s">
        <v>1120</v>
      </c>
      <c r="AL76" s="153">
        <v>4000</v>
      </c>
      <c r="AN76"/>
      <c r="AO76"/>
    </row>
    <row r="77" spans="1:41" s="143" customFormat="1" ht="14.4" x14ac:dyDescent="0.3">
      <c r="A77" s="139">
        <v>45680</v>
      </c>
      <c r="B77" s="140" t="s">
        <v>1121</v>
      </c>
      <c r="C77" s="140" t="s">
        <v>712</v>
      </c>
      <c r="D77" s="140" t="s">
        <v>1122</v>
      </c>
      <c r="E77" s="140" t="s">
        <v>685</v>
      </c>
      <c r="F77" s="140" t="s">
        <v>698</v>
      </c>
      <c r="G77" s="140" t="s">
        <v>27</v>
      </c>
      <c r="H77" s="140" t="s">
        <v>687</v>
      </c>
      <c r="I77" s="145" t="s">
        <v>459</v>
      </c>
      <c r="J77" s="140" t="s">
        <v>699</v>
      </c>
      <c r="K77" s="140" t="s">
        <v>700</v>
      </c>
      <c r="L77" s="140" t="s">
        <v>689</v>
      </c>
      <c r="M77" s="140" t="s">
        <v>454</v>
      </c>
      <c r="N77" s="140" t="s">
        <v>627</v>
      </c>
      <c r="O77" s="141">
        <v>3605.88</v>
      </c>
      <c r="P77" s="142">
        <v>3605.88</v>
      </c>
      <c r="Q77" s="140" t="s">
        <v>567</v>
      </c>
      <c r="R77" s="140" t="s">
        <v>1121</v>
      </c>
      <c r="S77" s="140" t="s">
        <v>1123</v>
      </c>
      <c r="T77" s="140" t="s">
        <v>581</v>
      </c>
      <c r="U77" s="140" t="s">
        <v>702</v>
      </c>
      <c r="V77" s="139"/>
      <c r="X77" s="148" t="s">
        <v>656</v>
      </c>
      <c r="Y77" s="149">
        <v>4857.67</v>
      </c>
      <c r="AG77" s="152" t="s">
        <v>531</v>
      </c>
      <c r="AH77" s="153"/>
      <c r="AK77" s="152" t="s">
        <v>1124</v>
      </c>
      <c r="AL77" s="153">
        <v>6009</v>
      </c>
      <c r="AN77"/>
      <c r="AO77"/>
    </row>
    <row r="78" spans="1:41" s="143" customFormat="1" ht="14.4" x14ac:dyDescent="0.3">
      <c r="A78" s="139">
        <v>45680</v>
      </c>
      <c r="B78" s="140" t="s">
        <v>1125</v>
      </c>
      <c r="C78" s="140" t="s">
        <v>493</v>
      </c>
      <c r="D78" s="140" t="s">
        <v>525</v>
      </c>
      <c r="E78" s="140" t="s">
        <v>685</v>
      </c>
      <c r="F78" s="140" t="s">
        <v>686</v>
      </c>
      <c r="G78" s="140" t="s">
        <v>27</v>
      </c>
      <c r="H78" s="140" t="s">
        <v>687</v>
      </c>
      <c r="I78" s="140" t="s">
        <v>452</v>
      </c>
      <c r="J78" s="140" t="s">
        <v>688</v>
      </c>
      <c r="K78" s="140" t="s">
        <v>688</v>
      </c>
      <c r="L78" s="140" t="s">
        <v>689</v>
      </c>
      <c r="M78" s="140" t="s">
        <v>532</v>
      </c>
      <c r="N78" s="140" t="s">
        <v>627</v>
      </c>
      <c r="O78" s="141">
        <v>175000</v>
      </c>
      <c r="P78" s="142">
        <v>175000</v>
      </c>
      <c r="Q78" s="140" t="s">
        <v>567</v>
      </c>
      <c r="R78" s="140" t="s">
        <v>1125</v>
      </c>
      <c r="S78" s="140" t="s">
        <v>1126</v>
      </c>
      <c r="T78" s="140" t="s">
        <v>581</v>
      </c>
      <c r="U78" s="140" t="s">
        <v>691</v>
      </c>
      <c r="V78" s="139"/>
      <c r="X78" s="148" t="s">
        <v>665</v>
      </c>
      <c r="Y78" s="149">
        <v>59662.5</v>
      </c>
      <c r="AG78" s="154" t="s">
        <v>726</v>
      </c>
      <c r="AH78" s="153">
        <v>24101.65</v>
      </c>
      <c r="AK78" s="152" t="s">
        <v>1127</v>
      </c>
      <c r="AL78" s="153">
        <v>1270.57</v>
      </c>
      <c r="AN78"/>
      <c r="AO78"/>
    </row>
    <row r="79" spans="1:41" s="143" customFormat="1" ht="14.4" x14ac:dyDescent="0.3">
      <c r="A79" s="139">
        <v>45680</v>
      </c>
      <c r="B79" s="140" t="s">
        <v>1128</v>
      </c>
      <c r="C79" s="140" t="s">
        <v>1129</v>
      </c>
      <c r="D79" s="140" t="s">
        <v>1130</v>
      </c>
      <c r="E79" s="140" t="s">
        <v>457</v>
      </c>
      <c r="F79" s="140" t="s">
        <v>575</v>
      </c>
      <c r="G79" s="140"/>
      <c r="H79" s="140" t="s">
        <v>563</v>
      </c>
      <c r="I79" s="145" t="s">
        <v>576</v>
      </c>
      <c r="J79" s="140" t="s">
        <v>1131</v>
      </c>
      <c r="K79" s="140" t="s">
        <v>1131</v>
      </c>
      <c r="L79" s="140" t="s">
        <v>578</v>
      </c>
      <c r="M79" s="140" t="s">
        <v>457</v>
      </c>
      <c r="N79" s="140" t="s">
        <v>579</v>
      </c>
      <c r="O79" s="141">
        <v>2300000</v>
      </c>
      <c r="P79" s="142">
        <v>2271.92</v>
      </c>
      <c r="Q79" s="140" t="s">
        <v>567</v>
      </c>
      <c r="R79" s="140" t="s">
        <v>1128</v>
      </c>
      <c r="S79" s="140" t="s">
        <v>1132</v>
      </c>
      <c r="T79" s="140" t="s">
        <v>581</v>
      </c>
      <c r="U79" s="140" t="s">
        <v>582</v>
      </c>
      <c r="V79" s="139"/>
      <c r="X79" s="148" t="s">
        <v>1014</v>
      </c>
      <c r="Y79" s="149">
        <v>39021.939999999995</v>
      </c>
      <c r="AG79" s="154" t="s">
        <v>883</v>
      </c>
      <c r="AH79" s="153">
        <v>84146</v>
      </c>
      <c r="AK79" s="152" t="s">
        <v>1040</v>
      </c>
      <c r="AL79" s="153">
        <v>37500</v>
      </c>
      <c r="AN79"/>
      <c r="AO79"/>
    </row>
    <row r="80" spans="1:41" s="143" customFormat="1" ht="14.4" x14ac:dyDescent="0.3">
      <c r="A80" s="139">
        <v>45680</v>
      </c>
      <c r="B80" s="140" t="s">
        <v>1133</v>
      </c>
      <c r="C80" s="140" t="s">
        <v>1134</v>
      </c>
      <c r="D80" s="140" t="s">
        <v>1135</v>
      </c>
      <c r="E80" s="140" t="s">
        <v>457</v>
      </c>
      <c r="F80" s="140" t="s">
        <v>1009</v>
      </c>
      <c r="G80" s="140"/>
      <c r="H80" s="140" t="s">
        <v>563</v>
      </c>
      <c r="I80" s="145" t="s">
        <v>459</v>
      </c>
      <c r="J80" s="140" t="s">
        <v>745</v>
      </c>
      <c r="K80" s="140" t="s">
        <v>746</v>
      </c>
      <c r="L80" s="140" t="s">
        <v>565</v>
      </c>
      <c r="M80" s="140" t="s">
        <v>457</v>
      </c>
      <c r="N80" s="140" t="s">
        <v>579</v>
      </c>
      <c r="O80" s="141">
        <v>815000</v>
      </c>
      <c r="P80" s="142">
        <v>805.05</v>
      </c>
      <c r="Q80" s="140" t="s">
        <v>567</v>
      </c>
      <c r="R80" s="140" t="s">
        <v>1133</v>
      </c>
      <c r="S80" s="140" t="s">
        <v>1136</v>
      </c>
      <c r="T80" s="140" t="s">
        <v>581</v>
      </c>
      <c r="U80" s="140" t="s">
        <v>1118</v>
      </c>
      <c r="V80" s="139"/>
      <c r="X80" s="148" t="s">
        <v>846</v>
      </c>
      <c r="Y80" s="149">
        <v>94154</v>
      </c>
      <c r="AG80" s="154" t="s">
        <v>591</v>
      </c>
      <c r="AH80" s="153">
        <v>605165.88</v>
      </c>
      <c r="AK80" s="152" t="s">
        <v>1137</v>
      </c>
      <c r="AL80" s="153">
        <v>22500</v>
      </c>
      <c r="AN80"/>
      <c r="AO80"/>
    </row>
    <row r="81" spans="1:41" s="143" customFormat="1" ht="14.4" x14ac:dyDescent="0.3">
      <c r="A81" s="139">
        <v>45680</v>
      </c>
      <c r="B81" s="140" t="s">
        <v>1138</v>
      </c>
      <c r="C81" s="140" t="s">
        <v>826</v>
      </c>
      <c r="D81" s="140" t="s">
        <v>1139</v>
      </c>
      <c r="E81" s="140" t="s">
        <v>685</v>
      </c>
      <c r="F81" s="140" t="s">
        <v>846</v>
      </c>
      <c r="G81" s="140" t="s">
        <v>27</v>
      </c>
      <c r="H81" s="140" t="s">
        <v>687</v>
      </c>
      <c r="I81" s="140" t="s">
        <v>643</v>
      </c>
      <c r="J81" s="140" t="s">
        <v>1140</v>
      </c>
      <c r="K81" s="140" t="s">
        <v>1141</v>
      </c>
      <c r="L81" s="140" t="s">
        <v>677</v>
      </c>
      <c r="M81" s="140" t="s">
        <v>454</v>
      </c>
      <c r="N81" s="140" t="s">
        <v>627</v>
      </c>
      <c r="O81" s="141">
        <v>500</v>
      </c>
      <c r="P81" s="142">
        <v>500</v>
      </c>
      <c r="Q81" s="140" t="s">
        <v>567</v>
      </c>
      <c r="R81" s="140" t="s">
        <v>1138</v>
      </c>
      <c r="S81" s="140" t="s">
        <v>1142</v>
      </c>
      <c r="T81" s="140" t="s">
        <v>629</v>
      </c>
      <c r="U81" s="140" t="s">
        <v>1143</v>
      </c>
      <c r="V81" s="139"/>
      <c r="X81" s="148" t="s">
        <v>675</v>
      </c>
      <c r="Y81" s="149">
        <v>9707.09</v>
      </c>
      <c r="AG81" s="154" t="s">
        <v>889</v>
      </c>
      <c r="AH81" s="153">
        <v>107.88</v>
      </c>
      <c r="AK81" s="152" t="s">
        <v>1144</v>
      </c>
      <c r="AL81" s="153">
        <v>7500</v>
      </c>
      <c r="AN81"/>
      <c r="AO81"/>
    </row>
    <row r="82" spans="1:41" s="143" customFormat="1" ht="14.4" x14ac:dyDescent="0.3">
      <c r="A82" s="139">
        <v>45680</v>
      </c>
      <c r="B82" s="140" t="s">
        <v>1145</v>
      </c>
      <c r="C82" s="140" t="s">
        <v>1146</v>
      </c>
      <c r="D82" s="140" t="s">
        <v>1147</v>
      </c>
      <c r="E82" s="140" t="s">
        <v>685</v>
      </c>
      <c r="F82" s="140" t="s">
        <v>776</v>
      </c>
      <c r="G82" s="140" t="s">
        <v>27</v>
      </c>
      <c r="H82" s="140" t="s">
        <v>687</v>
      </c>
      <c r="I82" s="140" t="s">
        <v>460</v>
      </c>
      <c r="J82" s="140" t="s">
        <v>1148</v>
      </c>
      <c r="K82" s="140" t="s">
        <v>1149</v>
      </c>
      <c r="L82" s="140" t="s">
        <v>677</v>
      </c>
      <c r="M82" s="140" t="s">
        <v>464</v>
      </c>
      <c r="N82" s="140" t="s">
        <v>627</v>
      </c>
      <c r="O82" s="141">
        <v>3000</v>
      </c>
      <c r="P82" s="142">
        <v>3000</v>
      </c>
      <c r="Q82" s="140" t="s">
        <v>567</v>
      </c>
      <c r="R82" s="140" t="s">
        <v>1145</v>
      </c>
      <c r="S82" s="140" t="s">
        <v>1150</v>
      </c>
      <c r="T82" s="140" t="s">
        <v>581</v>
      </c>
      <c r="U82" s="140" t="s">
        <v>1151</v>
      </c>
      <c r="V82" s="139"/>
      <c r="X82" s="148" t="s">
        <v>894</v>
      </c>
      <c r="Y82" s="149">
        <v>7957.1</v>
      </c>
      <c r="AG82" s="154" t="s">
        <v>624</v>
      </c>
      <c r="AH82" s="153">
        <v>653075.06999999983</v>
      </c>
      <c r="AK82" s="152" t="s">
        <v>1152</v>
      </c>
      <c r="AL82" s="153">
        <v>2500</v>
      </c>
      <c r="AN82"/>
      <c r="AO82"/>
    </row>
    <row r="83" spans="1:41" s="143" customFormat="1" ht="14.4" x14ac:dyDescent="0.3">
      <c r="A83" s="139">
        <v>45680</v>
      </c>
      <c r="B83" s="140" t="s">
        <v>1153</v>
      </c>
      <c r="C83" s="140" t="s">
        <v>1154</v>
      </c>
      <c r="D83" s="140" t="s">
        <v>1155</v>
      </c>
      <c r="E83" s="140" t="s">
        <v>531</v>
      </c>
      <c r="F83" s="140" t="s">
        <v>795</v>
      </c>
      <c r="G83" s="140"/>
      <c r="H83" s="140" t="s">
        <v>756</v>
      </c>
      <c r="I83" s="140" t="s">
        <v>460</v>
      </c>
      <c r="J83" s="140" t="s">
        <v>727</v>
      </c>
      <c r="K83" s="140" t="s">
        <v>728</v>
      </c>
      <c r="L83" s="140" t="s">
        <v>565</v>
      </c>
      <c r="M83" s="140" t="s">
        <v>464</v>
      </c>
      <c r="N83" s="140" t="s">
        <v>627</v>
      </c>
      <c r="O83" s="141">
        <v>329.9</v>
      </c>
      <c r="P83" s="142">
        <v>329.9</v>
      </c>
      <c r="Q83" s="140" t="s">
        <v>567</v>
      </c>
      <c r="R83" s="140" t="s">
        <v>1153</v>
      </c>
      <c r="S83" s="140" t="s">
        <v>1156</v>
      </c>
      <c r="T83" s="140" t="s">
        <v>581</v>
      </c>
      <c r="U83" s="140" t="s">
        <v>999</v>
      </c>
      <c r="V83" s="139"/>
      <c r="X83" s="148" t="s">
        <v>1037</v>
      </c>
      <c r="Y83" s="149">
        <v>68656.439999999988</v>
      </c>
      <c r="AG83" s="154" t="s">
        <v>908</v>
      </c>
      <c r="AH83" s="153">
        <v>340134.74999999994</v>
      </c>
      <c r="AK83" s="152" t="s">
        <v>1157</v>
      </c>
      <c r="AL83" s="153">
        <v>11500</v>
      </c>
      <c r="AN83"/>
      <c r="AO83"/>
    </row>
    <row r="84" spans="1:41" s="143" customFormat="1" ht="14.4" x14ac:dyDescent="0.3">
      <c r="A84" s="139">
        <v>45680</v>
      </c>
      <c r="B84" s="140" t="s">
        <v>1158</v>
      </c>
      <c r="C84" s="140" t="s">
        <v>1154</v>
      </c>
      <c r="D84" s="140" t="s">
        <v>1155</v>
      </c>
      <c r="E84" s="140" t="s">
        <v>531</v>
      </c>
      <c r="F84" s="140" t="s">
        <v>795</v>
      </c>
      <c r="G84" s="140"/>
      <c r="H84" s="140" t="s">
        <v>756</v>
      </c>
      <c r="I84" s="145" t="s">
        <v>460</v>
      </c>
      <c r="J84" s="140" t="s">
        <v>727</v>
      </c>
      <c r="K84" s="140" t="s">
        <v>728</v>
      </c>
      <c r="L84" s="140" t="s">
        <v>565</v>
      </c>
      <c r="M84" s="140" t="s">
        <v>464</v>
      </c>
      <c r="N84" s="140" t="s">
        <v>23</v>
      </c>
      <c r="O84" s="141">
        <v>17306455.039999999</v>
      </c>
      <c r="P84" s="142">
        <v>4218</v>
      </c>
      <c r="Q84" s="140" t="s">
        <v>567</v>
      </c>
      <c r="R84" s="140" t="s">
        <v>1158</v>
      </c>
      <c r="S84" s="140" t="s">
        <v>1159</v>
      </c>
      <c r="T84" s="140" t="s">
        <v>581</v>
      </c>
      <c r="U84" s="140" t="s">
        <v>999</v>
      </c>
      <c r="V84" s="139"/>
      <c r="X84" s="148" t="s">
        <v>1160</v>
      </c>
      <c r="Y84" s="149">
        <v>52281.3</v>
      </c>
      <c r="AG84" s="154" t="s">
        <v>801</v>
      </c>
      <c r="AH84" s="153">
        <v>17500</v>
      </c>
      <c r="AK84" s="152" t="s">
        <v>1161</v>
      </c>
      <c r="AL84" s="153">
        <v>2933</v>
      </c>
      <c r="AN84"/>
      <c r="AO84"/>
    </row>
    <row r="85" spans="1:41" s="143" customFormat="1" ht="14.4" x14ac:dyDescent="0.3">
      <c r="A85" s="139">
        <v>45680</v>
      </c>
      <c r="B85" s="140" t="s">
        <v>1162</v>
      </c>
      <c r="C85" s="140" t="s">
        <v>1163</v>
      </c>
      <c r="D85" s="140" t="s">
        <v>1164</v>
      </c>
      <c r="E85" s="140" t="s">
        <v>531</v>
      </c>
      <c r="F85" s="140" t="s">
        <v>587</v>
      </c>
      <c r="G85" s="140"/>
      <c r="H85" s="140" t="s">
        <v>563</v>
      </c>
      <c r="I85" s="145" t="s">
        <v>452</v>
      </c>
      <c r="J85" s="140" t="s">
        <v>564</v>
      </c>
      <c r="K85" s="140" t="s">
        <v>564</v>
      </c>
      <c r="L85" s="140" t="s">
        <v>565</v>
      </c>
      <c r="M85" s="140" t="s">
        <v>453</v>
      </c>
      <c r="N85" s="140" t="s">
        <v>588</v>
      </c>
      <c r="O85" s="141">
        <v>7000</v>
      </c>
      <c r="P85" s="142">
        <v>1170.57</v>
      </c>
      <c r="Q85" s="140" t="s">
        <v>567</v>
      </c>
      <c r="R85" s="140" t="s">
        <v>1162</v>
      </c>
      <c r="S85" s="140" t="s">
        <v>1165</v>
      </c>
      <c r="T85" s="140" t="s">
        <v>132</v>
      </c>
      <c r="U85" s="140" t="s">
        <v>590</v>
      </c>
      <c r="V85" s="139"/>
      <c r="X85" s="148" t="s">
        <v>1166</v>
      </c>
      <c r="Y85" s="149">
        <v>56721.37000000001</v>
      </c>
      <c r="AG85" s="154" t="s">
        <v>809</v>
      </c>
      <c r="AH85" s="153">
        <v>23483.63</v>
      </c>
      <c r="AK85" s="152" t="s">
        <v>1167</v>
      </c>
      <c r="AL85" s="153">
        <v>6495.4400000000005</v>
      </c>
      <c r="AN85"/>
      <c r="AO85"/>
    </row>
    <row r="86" spans="1:41" s="143" customFormat="1" ht="14.4" x14ac:dyDescent="0.3">
      <c r="A86" s="139">
        <v>45680</v>
      </c>
      <c r="B86" s="140" t="s">
        <v>1168</v>
      </c>
      <c r="C86" s="140" t="s">
        <v>929</v>
      </c>
      <c r="D86" s="140" t="s">
        <v>1169</v>
      </c>
      <c r="E86" s="140" t="s">
        <v>457</v>
      </c>
      <c r="F86" s="140" t="s">
        <v>1009</v>
      </c>
      <c r="G86" s="140"/>
      <c r="H86" s="140" t="s">
        <v>563</v>
      </c>
      <c r="I86" s="140" t="s">
        <v>459</v>
      </c>
      <c r="J86" s="140" t="s">
        <v>745</v>
      </c>
      <c r="K86" s="140" t="s">
        <v>746</v>
      </c>
      <c r="L86" s="140" t="s">
        <v>600</v>
      </c>
      <c r="M86" s="140" t="s">
        <v>457</v>
      </c>
      <c r="N86" s="140" t="s">
        <v>579</v>
      </c>
      <c r="O86" s="141">
        <v>115079</v>
      </c>
      <c r="P86" s="142">
        <v>113.67</v>
      </c>
      <c r="Q86" s="140" t="s">
        <v>567</v>
      </c>
      <c r="R86" s="140" t="s">
        <v>1168</v>
      </c>
      <c r="S86" s="140" t="s">
        <v>1170</v>
      </c>
      <c r="T86" s="140" t="s">
        <v>581</v>
      </c>
      <c r="U86" s="140" t="s">
        <v>1118</v>
      </c>
      <c r="V86" s="139"/>
      <c r="X86" s="148" t="s">
        <v>1171</v>
      </c>
      <c r="Y86" s="149">
        <v>54872.94</v>
      </c>
      <c r="AG86" s="154" t="s">
        <v>615</v>
      </c>
      <c r="AH86" s="153">
        <v>74501.039999999979</v>
      </c>
      <c r="AK86" s="152" t="s">
        <v>1172</v>
      </c>
      <c r="AL86" s="153">
        <v>10000</v>
      </c>
      <c r="AN86"/>
      <c r="AO86"/>
    </row>
    <row r="87" spans="1:41" s="143" customFormat="1" ht="14.4" x14ac:dyDescent="0.3">
      <c r="A87" s="139">
        <v>45681</v>
      </c>
      <c r="B87" s="140" t="s">
        <v>1019</v>
      </c>
      <c r="C87" s="140" t="s">
        <v>1173</v>
      </c>
      <c r="D87" s="140" t="s">
        <v>1174</v>
      </c>
      <c r="E87" s="140" t="s">
        <v>531</v>
      </c>
      <c r="F87" s="140" t="s">
        <v>831</v>
      </c>
      <c r="G87" s="140"/>
      <c r="H87" s="140" t="s">
        <v>563</v>
      </c>
      <c r="I87" s="140" t="s">
        <v>643</v>
      </c>
      <c r="J87" s="140" t="s">
        <v>1022</v>
      </c>
      <c r="K87" s="140" t="s">
        <v>1022</v>
      </c>
      <c r="L87" s="140" t="s">
        <v>565</v>
      </c>
      <c r="M87" s="140" t="s">
        <v>453</v>
      </c>
      <c r="N87" s="140" t="s">
        <v>588</v>
      </c>
      <c r="O87" s="141">
        <v>17710</v>
      </c>
      <c r="P87" s="142">
        <v>2961.54</v>
      </c>
      <c r="Q87" s="140" t="s">
        <v>567</v>
      </c>
      <c r="R87" s="140" t="s">
        <v>1019</v>
      </c>
      <c r="S87" s="140" t="s">
        <v>1175</v>
      </c>
      <c r="T87" s="140" t="s">
        <v>629</v>
      </c>
      <c r="U87" s="140" t="s">
        <v>833</v>
      </c>
      <c r="V87" s="139"/>
      <c r="X87" s="148" t="s">
        <v>1176</v>
      </c>
      <c r="Y87" s="149">
        <v>7829.2899999999991</v>
      </c>
      <c r="AG87" s="154" t="s">
        <v>638</v>
      </c>
      <c r="AH87" s="153">
        <v>178479.62</v>
      </c>
      <c r="AK87" s="152" t="s">
        <v>1177</v>
      </c>
      <c r="AL87" s="153">
        <v>5000</v>
      </c>
      <c r="AN87"/>
      <c r="AO87"/>
    </row>
    <row r="88" spans="1:41" s="143" customFormat="1" ht="14.4" x14ac:dyDescent="0.3">
      <c r="A88" s="139">
        <v>45681</v>
      </c>
      <c r="B88" s="140" t="s">
        <v>1178</v>
      </c>
      <c r="C88" s="140" t="s">
        <v>1179</v>
      </c>
      <c r="D88" s="140" t="s">
        <v>1180</v>
      </c>
      <c r="E88" s="140" t="s">
        <v>457</v>
      </c>
      <c r="F88" s="140" t="s">
        <v>1009</v>
      </c>
      <c r="G88" s="140"/>
      <c r="H88" s="140" t="s">
        <v>563</v>
      </c>
      <c r="I88" s="140" t="s">
        <v>459</v>
      </c>
      <c r="J88" s="140" t="s">
        <v>745</v>
      </c>
      <c r="K88" s="140" t="s">
        <v>746</v>
      </c>
      <c r="L88" s="140" t="s">
        <v>565</v>
      </c>
      <c r="M88" s="140" t="s">
        <v>457</v>
      </c>
      <c r="N88" s="140" t="s">
        <v>579</v>
      </c>
      <c r="O88" s="141">
        <v>2350000</v>
      </c>
      <c r="P88" s="142">
        <v>2321.31</v>
      </c>
      <c r="Q88" s="140" t="s">
        <v>567</v>
      </c>
      <c r="R88" s="140" t="s">
        <v>1178</v>
      </c>
      <c r="S88" s="140" t="s">
        <v>1181</v>
      </c>
      <c r="T88" s="140" t="s">
        <v>581</v>
      </c>
      <c r="U88" s="140" t="s">
        <v>1118</v>
      </c>
      <c r="V88" s="139"/>
      <c r="X88" s="148" t="s">
        <v>1182</v>
      </c>
      <c r="Y88" s="149">
        <v>12249</v>
      </c>
      <c r="AG88" s="154" t="s">
        <v>978</v>
      </c>
      <c r="AH88" s="153">
        <v>156151.48000000001</v>
      </c>
      <c r="AK88" s="152" t="s">
        <v>1183</v>
      </c>
      <c r="AL88" s="153">
        <v>13989.19</v>
      </c>
      <c r="AN88"/>
      <c r="AO88"/>
    </row>
    <row r="89" spans="1:41" s="143" customFormat="1" ht="14.4" x14ac:dyDescent="0.3">
      <c r="A89" s="139">
        <v>45681</v>
      </c>
      <c r="B89" s="140" t="s">
        <v>1184</v>
      </c>
      <c r="C89" s="140" t="s">
        <v>1185</v>
      </c>
      <c r="D89" s="140" t="s">
        <v>1186</v>
      </c>
      <c r="E89" s="140" t="s">
        <v>453</v>
      </c>
      <c r="F89" s="140" t="s">
        <v>1037</v>
      </c>
      <c r="G89" s="140"/>
      <c r="H89" s="140" t="s">
        <v>563</v>
      </c>
      <c r="I89" s="140" t="s">
        <v>461</v>
      </c>
      <c r="J89" s="140" t="s">
        <v>841</v>
      </c>
      <c r="K89" s="140" t="s">
        <v>842</v>
      </c>
      <c r="L89" s="140" t="s">
        <v>565</v>
      </c>
      <c r="M89" s="140" t="s">
        <v>453</v>
      </c>
      <c r="N89" s="140" t="s">
        <v>588</v>
      </c>
      <c r="O89" s="141">
        <v>35412</v>
      </c>
      <c r="P89" s="142">
        <v>6009.98</v>
      </c>
      <c r="Q89" s="140" t="s">
        <v>567</v>
      </c>
      <c r="R89" s="140" t="s">
        <v>1184</v>
      </c>
      <c r="S89" s="140" t="s">
        <v>1187</v>
      </c>
      <c r="T89" s="140" t="s">
        <v>132</v>
      </c>
      <c r="U89" s="140" t="s">
        <v>1188</v>
      </c>
      <c r="V89" s="139"/>
      <c r="X89" s="148" t="s">
        <v>681</v>
      </c>
      <c r="Y89" s="149">
        <v>82304.50999999998</v>
      </c>
      <c r="AG89" s="154" t="s">
        <v>985</v>
      </c>
      <c r="AH89" s="153">
        <v>96342.249999999985</v>
      </c>
      <c r="AK89" s="152" t="s">
        <v>1146</v>
      </c>
      <c r="AL89" s="153">
        <v>3000</v>
      </c>
      <c r="AN89"/>
      <c r="AO89"/>
    </row>
    <row r="90" spans="1:41" s="143" customFormat="1" ht="14.4" x14ac:dyDescent="0.3">
      <c r="A90" s="139">
        <v>45681</v>
      </c>
      <c r="B90" s="140" t="s">
        <v>1189</v>
      </c>
      <c r="C90" s="140" t="s">
        <v>1190</v>
      </c>
      <c r="D90" s="140" t="s">
        <v>1191</v>
      </c>
      <c r="E90" s="140" t="s">
        <v>531</v>
      </c>
      <c r="F90" s="140" t="s">
        <v>624</v>
      </c>
      <c r="G90" s="140"/>
      <c r="H90" s="140" t="s">
        <v>563</v>
      </c>
      <c r="I90" s="145" t="s">
        <v>459</v>
      </c>
      <c r="J90" s="140" t="s">
        <v>745</v>
      </c>
      <c r="K90" s="140" t="s">
        <v>746</v>
      </c>
      <c r="L90" s="140" t="s">
        <v>600</v>
      </c>
      <c r="M90" s="140" t="s">
        <v>772</v>
      </c>
      <c r="N90" s="140" t="s">
        <v>627</v>
      </c>
      <c r="O90" s="141">
        <v>2000</v>
      </c>
      <c r="P90" s="142">
        <v>2000</v>
      </c>
      <c r="Q90" s="140" t="s">
        <v>567</v>
      </c>
      <c r="R90" s="140" t="s">
        <v>1189</v>
      </c>
      <c r="S90" s="140" t="s">
        <v>1192</v>
      </c>
      <c r="T90" s="140" t="s">
        <v>629</v>
      </c>
      <c r="U90" s="140" t="s">
        <v>630</v>
      </c>
      <c r="V90" s="139"/>
      <c r="X90" s="148" t="s">
        <v>1193</v>
      </c>
      <c r="Y90" s="149">
        <v>43029.88</v>
      </c>
      <c r="AG90" s="154" t="s">
        <v>1000</v>
      </c>
      <c r="AH90" s="153">
        <v>2271.5100000000002</v>
      </c>
      <c r="AK90" s="152" t="s">
        <v>1194</v>
      </c>
      <c r="AL90" s="153">
        <v>44668.33</v>
      </c>
      <c r="AN90"/>
      <c r="AO90"/>
    </row>
    <row r="91" spans="1:41" s="143" customFormat="1" ht="14.4" x14ac:dyDescent="0.3">
      <c r="A91" s="139">
        <v>45681</v>
      </c>
      <c r="B91" s="140" t="s">
        <v>1195</v>
      </c>
      <c r="C91" s="140" t="s">
        <v>929</v>
      </c>
      <c r="D91" s="140" t="s">
        <v>1169</v>
      </c>
      <c r="E91" s="140" t="s">
        <v>457</v>
      </c>
      <c r="F91" s="140" t="s">
        <v>1009</v>
      </c>
      <c r="G91" s="140"/>
      <c r="H91" s="140" t="s">
        <v>563</v>
      </c>
      <c r="I91" s="140" t="s">
        <v>459</v>
      </c>
      <c r="J91" s="140" t="s">
        <v>745</v>
      </c>
      <c r="K91" s="140" t="s">
        <v>746</v>
      </c>
      <c r="L91" s="140" t="s">
        <v>600</v>
      </c>
      <c r="M91" s="140" t="s">
        <v>457</v>
      </c>
      <c r="N91" s="140" t="s">
        <v>579</v>
      </c>
      <c r="O91" s="141">
        <v>500000</v>
      </c>
      <c r="P91" s="142">
        <v>493.9</v>
      </c>
      <c r="Q91" s="140" t="s">
        <v>567</v>
      </c>
      <c r="R91" s="140" t="s">
        <v>1195</v>
      </c>
      <c r="S91" s="140" t="s">
        <v>1196</v>
      </c>
      <c r="T91" s="140" t="s">
        <v>581</v>
      </c>
      <c r="U91" s="140" t="s">
        <v>1118</v>
      </c>
      <c r="V91" s="139"/>
      <c r="X91" s="148" t="s">
        <v>1197</v>
      </c>
      <c r="Y91" s="149">
        <v>11560</v>
      </c>
      <c r="AG91" s="154" t="s">
        <v>587</v>
      </c>
      <c r="AH91" s="153">
        <v>2490152.5699999998</v>
      </c>
      <c r="AK91" s="152" t="s">
        <v>1198</v>
      </c>
      <c r="AL91" s="153">
        <v>5949.88</v>
      </c>
      <c r="AN91"/>
      <c r="AO91"/>
    </row>
    <row r="92" spans="1:41" s="143" customFormat="1" ht="14.4" x14ac:dyDescent="0.3">
      <c r="A92" s="139">
        <v>45681</v>
      </c>
      <c r="B92" s="140" t="s">
        <v>1199</v>
      </c>
      <c r="C92" s="140" t="s">
        <v>1200</v>
      </c>
      <c r="D92" s="140" t="s">
        <v>1201</v>
      </c>
      <c r="E92" s="140" t="s">
        <v>595</v>
      </c>
      <c r="F92" s="140" t="s">
        <v>596</v>
      </c>
      <c r="G92" s="140" t="s">
        <v>597</v>
      </c>
      <c r="H92" s="140" t="s">
        <v>597</v>
      </c>
      <c r="I92" s="140" t="s">
        <v>598</v>
      </c>
      <c r="J92" s="140" t="s">
        <v>860</v>
      </c>
      <c r="K92" s="140" t="s">
        <v>861</v>
      </c>
      <c r="L92" s="140" t="s">
        <v>600</v>
      </c>
      <c r="M92" s="140" t="s">
        <v>453</v>
      </c>
      <c r="N92" s="140" t="s">
        <v>588</v>
      </c>
      <c r="O92" s="141">
        <v>33500</v>
      </c>
      <c r="P92" s="142">
        <v>5685.48</v>
      </c>
      <c r="Q92" s="140" t="s">
        <v>567</v>
      </c>
      <c r="R92" s="140" t="s">
        <v>1199</v>
      </c>
      <c r="S92" s="140" t="s">
        <v>1202</v>
      </c>
      <c r="T92" s="140" t="s">
        <v>581</v>
      </c>
      <c r="U92" s="140" t="s">
        <v>602</v>
      </c>
      <c r="V92" s="139"/>
      <c r="X92" s="148" t="s">
        <v>632</v>
      </c>
      <c r="Y92" s="149">
        <v>2113136.6399999987</v>
      </c>
      <c r="AG92" s="154" t="s">
        <v>941</v>
      </c>
      <c r="AH92" s="153">
        <v>17363.52</v>
      </c>
      <c r="AK92" s="152" t="s">
        <v>1203</v>
      </c>
      <c r="AL92" s="153">
        <v>-355</v>
      </c>
      <c r="AN92"/>
      <c r="AO92"/>
    </row>
    <row r="93" spans="1:41" s="143" customFormat="1" ht="14.4" x14ac:dyDescent="0.3">
      <c r="A93" s="139">
        <v>45685</v>
      </c>
      <c r="B93" s="140" t="s">
        <v>1019</v>
      </c>
      <c r="C93" s="140" t="s">
        <v>1204</v>
      </c>
      <c r="D93" s="140" t="s">
        <v>1205</v>
      </c>
      <c r="E93" s="140" t="s">
        <v>531</v>
      </c>
      <c r="F93" s="140" t="s">
        <v>809</v>
      </c>
      <c r="G93" s="140"/>
      <c r="H93" s="140" t="s">
        <v>756</v>
      </c>
      <c r="I93" s="140" t="s">
        <v>643</v>
      </c>
      <c r="J93" s="140" t="s">
        <v>1022</v>
      </c>
      <c r="K93" s="140" t="s">
        <v>1022</v>
      </c>
      <c r="L93" s="140" t="s">
        <v>565</v>
      </c>
      <c r="M93" s="140" t="s">
        <v>454</v>
      </c>
      <c r="N93" s="140" t="s">
        <v>1206</v>
      </c>
      <c r="O93" s="141">
        <v>59551.54</v>
      </c>
      <c r="P93" s="142">
        <v>2898.87</v>
      </c>
      <c r="Q93" s="140" t="s">
        <v>567</v>
      </c>
      <c r="R93" s="140" t="s">
        <v>1019</v>
      </c>
      <c r="S93" s="140" t="s">
        <v>1207</v>
      </c>
      <c r="T93" s="140" t="s">
        <v>629</v>
      </c>
      <c r="U93" s="140" t="s">
        <v>1024</v>
      </c>
      <c r="V93" s="139"/>
      <c r="X93" s="148" t="s">
        <v>1208</v>
      </c>
      <c r="Y93" s="149">
        <v>325891.64999999991</v>
      </c>
      <c r="AG93" s="154" t="s">
        <v>755</v>
      </c>
      <c r="AH93" s="153">
        <v>3292.64</v>
      </c>
      <c r="AK93" s="152" t="s">
        <v>1209</v>
      </c>
      <c r="AL93" s="153">
        <v>4710.66</v>
      </c>
      <c r="AN93"/>
      <c r="AO93"/>
    </row>
    <row r="94" spans="1:41" s="143" customFormat="1" ht="14.4" x14ac:dyDescent="0.3">
      <c r="A94" s="139">
        <v>45685</v>
      </c>
      <c r="B94" s="140" t="s">
        <v>1019</v>
      </c>
      <c r="C94" s="140" t="s">
        <v>1210</v>
      </c>
      <c r="D94" s="140" t="s">
        <v>1211</v>
      </c>
      <c r="E94" s="140" t="s">
        <v>531</v>
      </c>
      <c r="F94" s="140" t="s">
        <v>809</v>
      </c>
      <c r="G94" s="140"/>
      <c r="H94" s="140" t="s">
        <v>756</v>
      </c>
      <c r="I94" s="145" t="s">
        <v>643</v>
      </c>
      <c r="J94" s="140" t="s">
        <v>1022</v>
      </c>
      <c r="K94" s="140" t="s">
        <v>1022</v>
      </c>
      <c r="L94" s="140" t="s">
        <v>565</v>
      </c>
      <c r="M94" s="140" t="s">
        <v>454</v>
      </c>
      <c r="N94" s="140" t="s">
        <v>1206</v>
      </c>
      <c r="O94" s="141">
        <v>35000</v>
      </c>
      <c r="P94" s="142">
        <v>1703.74</v>
      </c>
      <c r="Q94" s="140" t="s">
        <v>567</v>
      </c>
      <c r="R94" s="140" t="s">
        <v>1019</v>
      </c>
      <c r="S94" s="140" t="s">
        <v>1212</v>
      </c>
      <c r="T94" s="140" t="s">
        <v>629</v>
      </c>
      <c r="U94" s="140" t="s">
        <v>1024</v>
      </c>
      <c r="V94" s="139"/>
      <c r="X94" s="148" t="s">
        <v>1213</v>
      </c>
      <c r="Y94" s="149">
        <v>306427.69999999984</v>
      </c>
      <c r="AG94" s="154" t="s">
        <v>782</v>
      </c>
      <c r="AH94" s="153">
        <v>155</v>
      </c>
      <c r="AK94" s="152" t="s">
        <v>1214</v>
      </c>
      <c r="AL94" s="153">
        <v>18048</v>
      </c>
      <c r="AN94"/>
      <c r="AO94"/>
    </row>
    <row r="95" spans="1:41" s="143" customFormat="1" ht="14.4" x14ac:dyDescent="0.3">
      <c r="A95" s="139">
        <v>45685</v>
      </c>
      <c r="B95" s="140" t="s">
        <v>1215</v>
      </c>
      <c r="C95" s="140" t="s">
        <v>1216</v>
      </c>
      <c r="D95" s="140" t="s">
        <v>1217</v>
      </c>
      <c r="E95" s="140" t="s">
        <v>531</v>
      </c>
      <c r="F95" s="140" t="s">
        <v>795</v>
      </c>
      <c r="G95" s="140"/>
      <c r="H95" s="140" t="s">
        <v>756</v>
      </c>
      <c r="I95" s="145" t="s">
        <v>460</v>
      </c>
      <c r="J95" s="140" t="s">
        <v>727</v>
      </c>
      <c r="K95" s="140" t="s">
        <v>728</v>
      </c>
      <c r="L95" s="140" t="s">
        <v>565</v>
      </c>
      <c r="M95" s="140" t="s">
        <v>708</v>
      </c>
      <c r="N95" s="140" t="s">
        <v>953</v>
      </c>
      <c r="O95" s="141">
        <v>8500</v>
      </c>
      <c r="P95" s="142">
        <v>2271.5100000000002</v>
      </c>
      <c r="Q95" s="140" t="s">
        <v>567</v>
      </c>
      <c r="R95" s="140" t="s">
        <v>1215</v>
      </c>
      <c r="S95" s="140" t="s">
        <v>1218</v>
      </c>
      <c r="T95" s="140" t="s">
        <v>581</v>
      </c>
      <c r="U95" s="140" t="s">
        <v>999</v>
      </c>
      <c r="V95" s="139"/>
      <c r="X95" s="148" t="s">
        <v>1101</v>
      </c>
      <c r="Y95" s="149">
        <v>201432.51</v>
      </c>
      <c r="AG95" s="154" t="s">
        <v>831</v>
      </c>
      <c r="AH95" s="153">
        <v>12961.54</v>
      </c>
      <c r="AK95" s="152" t="s">
        <v>1219</v>
      </c>
      <c r="AL95" s="153">
        <v>10000</v>
      </c>
      <c r="AN95"/>
      <c r="AO95"/>
    </row>
    <row r="96" spans="1:41" s="143" customFormat="1" ht="14.4" x14ac:dyDescent="0.3">
      <c r="A96" s="139">
        <v>45685</v>
      </c>
      <c r="B96" s="140" t="s">
        <v>1220</v>
      </c>
      <c r="C96" s="140" t="s">
        <v>1221</v>
      </c>
      <c r="D96" s="140" t="s">
        <v>1222</v>
      </c>
      <c r="E96" s="140" t="s">
        <v>531</v>
      </c>
      <c r="F96" s="140" t="s">
        <v>638</v>
      </c>
      <c r="G96" s="140"/>
      <c r="H96" s="140" t="s">
        <v>563</v>
      </c>
      <c r="I96" s="145" t="s">
        <v>461</v>
      </c>
      <c r="J96" s="140" t="s">
        <v>841</v>
      </c>
      <c r="K96" s="140" t="s">
        <v>842</v>
      </c>
      <c r="L96" s="140" t="s">
        <v>565</v>
      </c>
      <c r="M96" s="140" t="s">
        <v>456</v>
      </c>
      <c r="N96" s="140" t="s">
        <v>566</v>
      </c>
      <c r="O96" s="141">
        <v>2741063</v>
      </c>
      <c r="P96" s="142">
        <v>2614.27</v>
      </c>
      <c r="Q96" s="140" t="s">
        <v>567</v>
      </c>
      <c r="R96" s="140" t="s">
        <v>1220</v>
      </c>
      <c r="S96" s="140" t="s">
        <v>1223</v>
      </c>
      <c r="T96" s="140" t="s">
        <v>132</v>
      </c>
      <c r="U96" s="140" t="s">
        <v>641</v>
      </c>
      <c r="V96" s="139"/>
      <c r="X96" s="148" t="s">
        <v>1106</v>
      </c>
      <c r="Y96" s="149">
        <v>2893.74</v>
      </c>
      <c r="AG96" s="154" t="s">
        <v>1027</v>
      </c>
      <c r="AH96" s="153">
        <v>2887.51</v>
      </c>
      <c r="AK96" s="152" t="s">
        <v>1224</v>
      </c>
      <c r="AL96" s="153">
        <v>40000</v>
      </c>
      <c r="AN96"/>
      <c r="AO96"/>
    </row>
    <row r="97" spans="1:41" s="143" customFormat="1" ht="14.4" x14ac:dyDescent="0.3">
      <c r="A97" s="139">
        <v>45685</v>
      </c>
      <c r="B97" s="140" t="s">
        <v>1225</v>
      </c>
      <c r="C97" s="140" t="s">
        <v>1226</v>
      </c>
      <c r="D97" s="140" t="s">
        <v>1227</v>
      </c>
      <c r="E97" s="140" t="s">
        <v>685</v>
      </c>
      <c r="F97" s="140" t="s">
        <v>686</v>
      </c>
      <c r="G97" s="140" t="s">
        <v>27</v>
      </c>
      <c r="H97" s="140" t="s">
        <v>687</v>
      </c>
      <c r="I97" s="145" t="s">
        <v>452</v>
      </c>
      <c r="J97" s="140" t="s">
        <v>688</v>
      </c>
      <c r="K97" s="140" t="s">
        <v>688</v>
      </c>
      <c r="L97" s="140" t="s">
        <v>689</v>
      </c>
      <c r="M97" s="140" t="s">
        <v>453</v>
      </c>
      <c r="N97" s="140" t="s">
        <v>627</v>
      </c>
      <c r="O97" s="141">
        <v>2000000</v>
      </c>
      <c r="P97" s="142">
        <v>2000000</v>
      </c>
      <c r="Q97" s="140" t="s">
        <v>567</v>
      </c>
      <c r="R97" s="140" t="s">
        <v>1225</v>
      </c>
      <c r="S97" s="140" t="s">
        <v>1228</v>
      </c>
      <c r="T97" s="140" t="s">
        <v>581</v>
      </c>
      <c r="U97" s="140" t="s">
        <v>691</v>
      </c>
      <c r="V97" s="139"/>
      <c r="X97" s="148" t="s">
        <v>1044</v>
      </c>
      <c r="Y97" s="149">
        <v>235006.14000000004</v>
      </c>
      <c r="AG97" s="154" t="s">
        <v>1057</v>
      </c>
      <c r="AH97" s="153">
        <v>3386</v>
      </c>
      <c r="AK97" s="152" t="s">
        <v>1229</v>
      </c>
      <c r="AL97" s="153">
        <v>47500</v>
      </c>
      <c r="AN97"/>
      <c r="AO97"/>
    </row>
    <row r="98" spans="1:41" s="143" customFormat="1" ht="14.4" x14ac:dyDescent="0.3">
      <c r="A98" s="139">
        <v>45685</v>
      </c>
      <c r="B98" s="140" t="s">
        <v>1230</v>
      </c>
      <c r="C98" s="140" t="s">
        <v>1231</v>
      </c>
      <c r="D98" s="140" t="s">
        <v>1232</v>
      </c>
      <c r="E98" s="140" t="s">
        <v>685</v>
      </c>
      <c r="F98" s="140" t="s">
        <v>721</v>
      </c>
      <c r="G98" s="140" t="s">
        <v>27</v>
      </c>
      <c r="H98" s="140" t="s">
        <v>687</v>
      </c>
      <c r="I98" s="140" t="s">
        <v>459</v>
      </c>
      <c r="J98" s="140" t="s">
        <v>1233</v>
      </c>
      <c r="K98" s="140" t="s">
        <v>1234</v>
      </c>
      <c r="L98" s="140" t="s">
        <v>600</v>
      </c>
      <c r="M98" s="140" t="s">
        <v>454</v>
      </c>
      <c r="N98" s="140" t="s">
        <v>627</v>
      </c>
      <c r="O98" s="141">
        <v>2142.85</v>
      </c>
      <c r="P98" s="142">
        <v>2142.85</v>
      </c>
      <c r="Q98" s="140" t="s">
        <v>567</v>
      </c>
      <c r="R98" s="140" t="s">
        <v>1230</v>
      </c>
      <c r="S98" s="140" t="s">
        <v>1235</v>
      </c>
      <c r="T98" s="140" t="s">
        <v>581</v>
      </c>
      <c r="U98" s="140" t="s">
        <v>1050</v>
      </c>
      <c r="V98" s="139"/>
      <c r="X98" s="148" t="s">
        <v>1112</v>
      </c>
      <c r="Y98" s="149">
        <v>1619.0300000000002</v>
      </c>
      <c r="AG98" s="154" t="s">
        <v>1033</v>
      </c>
      <c r="AH98" s="153">
        <v>30455.119999999992</v>
      </c>
      <c r="AK98" s="152" t="s">
        <v>1236</v>
      </c>
      <c r="AL98" s="153">
        <v>5489.21</v>
      </c>
      <c r="AN98"/>
      <c r="AO98"/>
    </row>
    <row r="99" spans="1:41" s="143" customFormat="1" ht="14.4" x14ac:dyDescent="0.3">
      <c r="A99" s="139">
        <v>45686</v>
      </c>
      <c r="B99" s="140" t="s">
        <v>1237</v>
      </c>
      <c r="C99" s="140" t="s">
        <v>1238</v>
      </c>
      <c r="D99" s="140" t="s">
        <v>1239</v>
      </c>
      <c r="E99" s="140" t="s">
        <v>531</v>
      </c>
      <c r="F99" s="140" t="s">
        <v>795</v>
      </c>
      <c r="G99" s="140"/>
      <c r="H99" s="140" t="s">
        <v>756</v>
      </c>
      <c r="I99" s="145" t="s">
        <v>460</v>
      </c>
      <c r="J99" s="140" t="s">
        <v>727</v>
      </c>
      <c r="K99" s="140" t="s">
        <v>728</v>
      </c>
      <c r="L99" s="140" t="s">
        <v>565</v>
      </c>
      <c r="M99" s="140" t="s">
        <v>456</v>
      </c>
      <c r="N99" s="140" t="s">
        <v>627</v>
      </c>
      <c r="O99" s="141">
        <v>163.93</v>
      </c>
      <c r="P99" s="142">
        <v>163.93</v>
      </c>
      <c r="Q99" s="140" t="s">
        <v>567</v>
      </c>
      <c r="R99" s="140" t="s">
        <v>1237</v>
      </c>
      <c r="S99" s="140" t="s">
        <v>1240</v>
      </c>
      <c r="T99" s="140" t="s">
        <v>581</v>
      </c>
      <c r="U99" s="140" t="s">
        <v>999</v>
      </c>
      <c r="V99" s="139"/>
      <c r="X99" s="148" t="s">
        <v>1241</v>
      </c>
      <c r="Y99" s="149">
        <v>78.13</v>
      </c>
      <c r="AG99" s="154" t="s">
        <v>1066</v>
      </c>
      <c r="AH99" s="153">
        <v>29.62</v>
      </c>
      <c r="AK99" s="152" t="s">
        <v>1242</v>
      </c>
      <c r="AL99" s="153">
        <v>3000</v>
      </c>
      <c r="AN99"/>
      <c r="AO99"/>
    </row>
    <row r="100" spans="1:41" s="143" customFormat="1" ht="14.4" x14ac:dyDescent="0.3">
      <c r="A100" s="139">
        <v>45686</v>
      </c>
      <c r="B100" s="140" t="s">
        <v>1243</v>
      </c>
      <c r="C100" s="140" t="s">
        <v>1238</v>
      </c>
      <c r="D100" s="140" t="s">
        <v>1239</v>
      </c>
      <c r="E100" s="140" t="s">
        <v>531</v>
      </c>
      <c r="F100" s="140" t="s">
        <v>795</v>
      </c>
      <c r="G100" s="140"/>
      <c r="H100" s="140" t="s">
        <v>756</v>
      </c>
      <c r="I100" s="140" t="s">
        <v>460</v>
      </c>
      <c r="J100" s="140" t="s">
        <v>727</v>
      </c>
      <c r="K100" s="140" t="s">
        <v>728</v>
      </c>
      <c r="L100" s="140" t="s">
        <v>565</v>
      </c>
      <c r="M100" s="140" t="s">
        <v>456</v>
      </c>
      <c r="N100" s="140" t="s">
        <v>566</v>
      </c>
      <c r="O100" s="141">
        <v>3812658.61</v>
      </c>
      <c r="P100" s="142">
        <v>3636.3</v>
      </c>
      <c r="Q100" s="140" t="s">
        <v>567</v>
      </c>
      <c r="R100" s="140" t="s">
        <v>1243</v>
      </c>
      <c r="S100" s="140" t="s">
        <v>1244</v>
      </c>
      <c r="T100" s="140" t="s">
        <v>581</v>
      </c>
      <c r="U100" s="140" t="s">
        <v>999</v>
      </c>
      <c r="V100" s="139"/>
      <c r="X100" s="148" t="s">
        <v>693</v>
      </c>
      <c r="Y100" s="149">
        <v>-1301.06</v>
      </c>
      <c r="AG100" s="154" t="s">
        <v>1071</v>
      </c>
      <c r="AH100" s="153">
        <v>34358.050000000003</v>
      </c>
      <c r="AK100" s="152" t="s">
        <v>1245</v>
      </c>
      <c r="AL100" s="153">
        <v>10000</v>
      </c>
      <c r="AN100"/>
      <c r="AO100"/>
    </row>
    <row r="101" spans="1:41" s="143" customFormat="1" ht="14.4" x14ac:dyDescent="0.3">
      <c r="A101" s="139">
        <v>45686</v>
      </c>
      <c r="B101" s="140" t="s">
        <v>1246</v>
      </c>
      <c r="C101" s="140" t="s">
        <v>695</v>
      </c>
      <c r="D101" s="140" t="s">
        <v>1247</v>
      </c>
      <c r="E101" s="140" t="s">
        <v>457</v>
      </c>
      <c r="F101" s="140" t="s">
        <v>575</v>
      </c>
      <c r="G101" s="140"/>
      <c r="H101" s="140" t="s">
        <v>563</v>
      </c>
      <c r="I101" s="145" t="s">
        <v>576</v>
      </c>
      <c r="J101" s="140" t="s">
        <v>577</v>
      </c>
      <c r="K101" s="140" t="s">
        <v>577</v>
      </c>
      <c r="L101" s="140" t="s">
        <v>578</v>
      </c>
      <c r="M101" s="140" t="s">
        <v>457</v>
      </c>
      <c r="N101" s="140" t="s">
        <v>579</v>
      </c>
      <c r="O101" s="141">
        <v>6000000</v>
      </c>
      <c r="P101" s="142">
        <v>6047.96</v>
      </c>
      <c r="Q101" s="140" t="s">
        <v>567</v>
      </c>
      <c r="R101" s="140" t="s">
        <v>1246</v>
      </c>
      <c r="S101" s="140" t="s">
        <v>1248</v>
      </c>
      <c r="T101" s="140" t="s">
        <v>581</v>
      </c>
      <c r="U101" s="140" t="s">
        <v>582</v>
      </c>
      <c r="V101" s="139"/>
      <c r="X101" s="148" t="s">
        <v>644</v>
      </c>
      <c r="Y101" s="149">
        <v>5209.3900000000003</v>
      </c>
      <c r="AG101" s="154" t="s">
        <v>1076</v>
      </c>
      <c r="AH101" s="153">
        <v>95000</v>
      </c>
      <c r="AK101" s="152" t="s">
        <v>1249</v>
      </c>
      <c r="AL101" s="153">
        <v>30000</v>
      </c>
      <c r="AN101"/>
      <c r="AO101"/>
    </row>
    <row r="102" spans="1:41" s="143" customFormat="1" ht="14.4" x14ac:dyDescent="0.3">
      <c r="A102" s="139">
        <v>45686</v>
      </c>
      <c r="B102" s="140" t="s">
        <v>1237</v>
      </c>
      <c r="C102" s="140" t="s">
        <v>1238</v>
      </c>
      <c r="D102" s="140" t="s">
        <v>1239</v>
      </c>
      <c r="E102" s="140" t="s">
        <v>531</v>
      </c>
      <c r="F102" s="140" t="s">
        <v>755</v>
      </c>
      <c r="G102" s="140"/>
      <c r="H102" s="140" t="s">
        <v>756</v>
      </c>
      <c r="I102" s="145" t="s">
        <v>460</v>
      </c>
      <c r="J102" s="140" t="s">
        <v>727</v>
      </c>
      <c r="K102" s="140" t="s">
        <v>728</v>
      </c>
      <c r="L102" s="140" t="s">
        <v>565</v>
      </c>
      <c r="M102" s="140" t="s">
        <v>456</v>
      </c>
      <c r="N102" s="140" t="s">
        <v>627</v>
      </c>
      <c r="O102" s="141">
        <v>142.93</v>
      </c>
      <c r="P102" s="142">
        <v>142.93</v>
      </c>
      <c r="Q102" s="140" t="s">
        <v>567</v>
      </c>
      <c r="R102" s="140" t="s">
        <v>1237</v>
      </c>
      <c r="S102" s="140" t="s">
        <v>1250</v>
      </c>
      <c r="T102" s="140" t="s">
        <v>581</v>
      </c>
      <c r="U102" s="140" t="s">
        <v>758</v>
      </c>
      <c r="V102" s="139"/>
      <c r="X102" s="148" t="s">
        <v>854</v>
      </c>
      <c r="Y102" s="149">
        <v>705261</v>
      </c>
      <c r="AG102" s="154" t="s">
        <v>775</v>
      </c>
      <c r="AH102" s="153">
        <v>2557.23</v>
      </c>
      <c r="AK102" s="152" t="s">
        <v>1251</v>
      </c>
      <c r="AL102" s="153">
        <v>20000</v>
      </c>
      <c r="AN102"/>
      <c r="AO102"/>
    </row>
    <row r="103" spans="1:41" s="143" customFormat="1" ht="14.4" x14ac:dyDescent="0.3">
      <c r="A103" s="139">
        <v>45686</v>
      </c>
      <c r="B103" s="140" t="s">
        <v>1252</v>
      </c>
      <c r="C103" s="140" t="s">
        <v>706</v>
      </c>
      <c r="D103" s="140" t="s">
        <v>1253</v>
      </c>
      <c r="E103" s="140" t="s">
        <v>457</v>
      </c>
      <c r="F103" s="140" t="s">
        <v>575</v>
      </c>
      <c r="G103" s="140"/>
      <c r="H103" s="140" t="s">
        <v>563</v>
      </c>
      <c r="I103" s="145" t="s">
        <v>576</v>
      </c>
      <c r="J103" s="140" t="s">
        <v>577</v>
      </c>
      <c r="K103" s="140" t="s">
        <v>577</v>
      </c>
      <c r="L103" s="140" t="s">
        <v>578</v>
      </c>
      <c r="M103" s="140" t="s">
        <v>457</v>
      </c>
      <c r="N103" s="140" t="s">
        <v>579</v>
      </c>
      <c r="O103" s="141">
        <v>1500000</v>
      </c>
      <c r="P103" s="142">
        <v>1511.99</v>
      </c>
      <c r="Q103" s="140" t="s">
        <v>567</v>
      </c>
      <c r="R103" s="140" t="s">
        <v>1252</v>
      </c>
      <c r="S103" s="140" t="s">
        <v>1254</v>
      </c>
      <c r="T103" s="140" t="s">
        <v>581</v>
      </c>
      <c r="U103" s="140" t="s">
        <v>582</v>
      </c>
      <c r="V103" s="139"/>
      <c r="X103" s="148" t="s">
        <v>865</v>
      </c>
      <c r="Y103" s="149">
        <v>2000</v>
      </c>
      <c r="AG103" s="154" t="s">
        <v>1100</v>
      </c>
      <c r="AH103" s="153">
        <v>499.96</v>
      </c>
      <c r="AK103" s="152" t="s">
        <v>1255</v>
      </c>
      <c r="AL103" s="153">
        <v>12001.25</v>
      </c>
      <c r="AN103"/>
      <c r="AO103"/>
    </row>
    <row r="104" spans="1:41" s="143" customFormat="1" ht="14.4" x14ac:dyDescent="0.3">
      <c r="A104" s="139">
        <v>45686</v>
      </c>
      <c r="B104" s="140" t="s">
        <v>1256</v>
      </c>
      <c r="C104" s="140" t="s">
        <v>713</v>
      </c>
      <c r="D104" s="140" t="s">
        <v>1257</v>
      </c>
      <c r="E104" s="140" t="s">
        <v>457</v>
      </c>
      <c r="F104" s="140" t="s">
        <v>575</v>
      </c>
      <c r="G104" s="140"/>
      <c r="H104" s="140" t="s">
        <v>563</v>
      </c>
      <c r="I104" s="145" t="s">
        <v>576</v>
      </c>
      <c r="J104" s="140" t="s">
        <v>577</v>
      </c>
      <c r="K104" s="140" t="s">
        <v>577</v>
      </c>
      <c r="L104" s="140" t="s">
        <v>578</v>
      </c>
      <c r="M104" s="140" t="s">
        <v>457</v>
      </c>
      <c r="N104" s="140" t="s">
        <v>579</v>
      </c>
      <c r="O104" s="141">
        <v>4000000</v>
      </c>
      <c r="P104" s="142">
        <v>4031.97</v>
      </c>
      <c r="Q104" s="140" t="s">
        <v>567</v>
      </c>
      <c r="R104" s="140" t="s">
        <v>1256</v>
      </c>
      <c r="S104" s="140" t="s">
        <v>1258</v>
      </c>
      <c r="T104" s="140" t="s">
        <v>581</v>
      </c>
      <c r="U104" s="140" t="s">
        <v>582</v>
      </c>
      <c r="V104" s="139"/>
      <c r="X104" s="148" t="s">
        <v>872</v>
      </c>
      <c r="Y104" s="149">
        <v>143042</v>
      </c>
      <c r="AG104" s="154" t="s">
        <v>1087</v>
      </c>
      <c r="AH104" s="153">
        <v>105</v>
      </c>
      <c r="AK104" s="152" t="s">
        <v>1259</v>
      </c>
      <c r="AL104" s="153">
        <v>4000</v>
      </c>
      <c r="AN104"/>
      <c r="AO104"/>
    </row>
    <row r="105" spans="1:41" s="143" customFormat="1" ht="14.4" x14ac:dyDescent="0.3">
      <c r="A105" s="139">
        <v>45686</v>
      </c>
      <c r="B105" s="140" t="s">
        <v>1260</v>
      </c>
      <c r="C105" s="140" t="s">
        <v>722</v>
      </c>
      <c r="D105" s="140" t="s">
        <v>1261</v>
      </c>
      <c r="E105" s="140" t="s">
        <v>457</v>
      </c>
      <c r="F105" s="140" t="s">
        <v>575</v>
      </c>
      <c r="G105" s="140"/>
      <c r="H105" s="140" t="s">
        <v>563</v>
      </c>
      <c r="I105" s="140" t="s">
        <v>576</v>
      </c>
      <c r="J105" s="140" t="s">
        <v>577</v>
      </c>
      <c r="K105" s="140" t="s">
        <v>577</v>
      </c>
      <c r="L105" s="140" t="s">
        <v>578</v>
      </c>
      <c r="M105" s="140" t="s">
        <v>457</v>
      </c>
      <c r="N105" s="140" t="s">
        <v>579</v>
      </c>
      <c r="O105" s="141">
        <v>3500000</v>
      </c>
      <c r="P105" s="142">
        <v>3527.98</v>
      </c>
      <c r="Q105" s="140" t="s">
        <v>567</v>
      </c>
      <c r="R105" s="140" t="s">
        <v>1260</v>
      </c>
      <c r="S105" s="140" t="s">
        <v>1262</v>
      </c>
      <c r="T105" s="140" t="s">
        <v>581</v>
      </c>
      <c r="U105" s="140" t="s">
        <v>582</v>
      </c>
      <c r="V105" s="139"/>
      <c r="X105" s="148" t="s">
        <v>877</v>
      </c>
      <c r="Y105" s="149">
        <v>901910.4</v>
      </c>
      <c r="AG105" s="154" t="s">
        <v>795</v>
      </c>
      <c r="AH105" s="153">
        <v>476353.1700000001</v>
      </c>
      <c r="AK105" s="152" t="s">
        <v>1263</v>
      </c>
      <c r="AL105" s="153">
        <v>20000</v>
      </c>
      <c r="AN105"/>
      <c r="AO105"/>
    </row>
    <row r="106" spans="1:41" s="143" customFormat="1" ht="14.4" x14ac:dyDescent="0.3">
      <c r="A106" s="139">
        <v>45686</v>
      </c>
      <c r="B106" s="140" t="s">
        <v>1264</v>
      </c>
      <c r="C106" s="140" t="s">
        <v>1265</v>
      </c>
      <c r="D106" s="140" t="s">
        <v>1266</v>
      </c>
      <c r="E106" s="140" t="s">
        <v>457</v>
      </c>
      <c r="F106" s="140" t="s">
        <v>1009</v>
      </c>
      <c r="G106" s="140"/>
      <c r="H106" s="140" t="s">
        <v>563</v>
      </c>
      <c r="I106" s="145" t="s">
        <v>459</v>
      </c>
      <c r="J106" s="140" t="s">
        <v>745</v>
      </c>
      <c r="K106" s="140" t="s">
        <v>746</v>
      </c>
      <c r="L106" s="140" t="s">
        <v>565</v>
      </c>
      <c r="M106" s="140" t="s">
        <v>457</v>
      </c>
      <c r="N106" s="140" t="s">
        <v>579</v>
      </c>
      <c r="O106" s="141">
        <v>1800000</v>
      </c>
      <c r="P106" s="142">
        <v>1778.02</v>
      </c>
      <c r="Q106" s="140" t="s">
        <v>567</v>
      </c>
      <c r="R106" s="140" t="s">
        <v>1264</v>
      </c>
      <c r="S106" s="140" t="s">
        <v>1267</v>
      </c>
      <c r="T106" s="140" t="s">
        <v>581</v>
      </c>
      <c r="U106" s="140" t="s">
        <v>1118</v>
      </c>
      <c r="V106" s="139"/>
      <c r="X106" s="148" t="s">
        <v>884</v>
      </c>
      <c r="Y106" s="149">
        <v>8000</v>
      </c>
      <c r="AG106" s="154" t="s">
        <v>1014</v>
      </c>
      <c r="AH106" s="153">
        <v>39021.939999999995</v>
      </c>
      <c r="AK106" s="152" t="s">
        <v>1268</v>
      </c>
      <c r="AL106" s="153">
        <v>1911321.73</v>
      </c>
      <c r="AN106"/>
      <c r="AO106"/>
    </row>
    <row r="107" spans="1:41" s="143" customFormat="1" ht="14.4" x14ac:dyDescent="0.3">
      <c r="A107" s="139">
        <v>45686</v>
      </c>
      <c r="B107" s="140" t="s">
        <v>1269</v>
      </c>
      <c r="C107" s="140" t="s">
        <v>560</v>
      </c>
      <c r="D107" s="140" t="s">
        <v>561</v>
      </c>
      <c r="E107" s="140" t="s">
        <v>456</v>
      </c>
      <c r="F107" s="140" t="s">
        <v>562</v>
      </c>
      <c r="G107" s="140"/>
      <c r="H107" s="140" t="s">
        <v>563</v>
      </c>
      <c r="I107" s="140" t="s">
        <v>452</v>
      </c>
      <c r="J107" s="140" t="s">
        <v>564</v>
      </c>
      <c r="K107" s="140" t="s">
        <v>564</v>
      </c>
      <c r="L107" s="140" t="s">
        <v>565</v>
      </c>
      <c r="M107" s="140" t="s">
        <v>456</v>
      </c>
      <c r="N107" s="140" t="s">
        <v>566</v>
      </c>
      <c r="O107" s="141">
        <v>276000</v>
      </c>
      <c r="P107" s="142">
        <v>262.48</v>
      </c>
      <c r="Q107" s="140" t="s">
        <v>567</v>
      </c>
      <c r="R107" s="140" t="s">
        <v>1269</v>
      </c>
      <c r="S107" s="140" t="s">
        <v>1270</v>
      </c>
      <c r="T107" s="140" t="s">
        <v>132</v>
      </c>
      <c r="U107" s="140" t="s">
        <v>569</v>
      </c>
      <c r="V107" s="139"/>
      <c r="X107" s="148" t="s">
        <v>890</v>
      </c>
      <c r="Y107" s="149">
        <v>14000</v>
      </c>
      <c r="AG107" s="154" t="s">
        <v>675</v>
      </c>
      <c r="AH107" s="153">
        <v>9707.09</v>
      </c>
      <c r="AK107" s="152" t="s">
        <v>1271</v>
      </c>
      <c r="AL107" s="153">
        <v>1098.3</v>
      </c>
      <c r="AN107"/>
      <c r="AO107"/>
    </row>
    <row r="108" spans="1:41" s="143" customFormat="1" ht="14.4" x14ac:dyDescent="0.3">
      <c r="A108" s="139">
        <v>45686</v>
      </c>
      <c r="B108" s="140" t="s">
        <v>1272</v>
      </c>
      <c r="C108" s="140" t="s">
        <v>733</v>
      </c>
      <c r="D108" s="140" t="s">
        <v>1273</v>
      </c>
      <c r="E108" s="140" t="s">
        <v>457</v>
      </c>
      <c r="F108" s="140" t="s">
        <v>575</v>
      </c>
      <c r="G108" s="140"/>
      <c r="H108" s="140" t="s">
        <v>563</v>
      </c>
      <c r="I108" s="140" t="s">
        <v>576</v>
      </c>
      <c r="J108" s="140" t="s">
        <v>577</v>
      </c>
      <c r="K108" s="140" t="s">
        <v>577</v>
      </c>
      <c r="L108" s="140" t="s">
        <v>578</v>
      </c>
      <c r="M108" s="140" t="s">
        <v>457</v>
      </c>
      <c r="N108" s="140" t="s">
        <v>579</v>
      </c>
      <c r="O108" s="141">
        <v>1500000</v>
      </c>
      <c r="P108" s="142">
        <v>1511.99</v>
      </c>
      <c r="Q108" s="140" t="s">
        <v>567</v>
      </c>
      <c r="R108" s="140" t="s">
        <v>1272</v>
      </c>
      <c r="S108" s="140" t="s">
        <v>1274</v>
      </c>
      <c r="T108" s="140" t="s">
        <v>581</v>
      </c>
      <c r="U108" s="140" t="s">
        <v>582</v>
      </c>
      <c r="V108" s="139"/>
      <c r="X108" s="148" t="s">
        <v>897</v>
      </c>
      <c r="Y108" s="149">
        <v>234310.7</v>
      </c>
      <c r="AG108" s="154" t="s">
        <v>1160</v>
      </c>
      <c r="AH108" s="153">
        <v>52281.3</v>
      </c>
      <c r="AK108" s="152" t="s">
        <v>622</v>
      </c>
      <c r="AL108" s="153">
        <v>2200</v>
      </c>
      <c r="AN108"/>
      <c r="AO108"/>
    </row>
    <row r="109" spans="1:41" s="143" customFormat="1" ht="14.4" x14ac:dyDescent="0.3">
      <c r="A109" s="139">
        <v>45686</v>
      </c>
      <c r="B109" s="140" t="s">
        <v>1275</v>
      </c>
      <c r="C109" s="140" t="s">
        <v>560</v>
      </c>
      <c r="D109" s="140" t="s">
        <v>561</v>
      </c>
      <c r="E109" s="140" t="s">
        <v>456</v>
      </c>
      <c r="F109" s="140" t="s">
        <v>562</v>
      </c>
      <c r="G109" s="140"/>
      <c r="H109" s="140" t="s">
        <v>563</v>
      </c>
      <c r="I109" s="145" t="s">
        <v>452</v>
      </c>
      <c r="J109" s="140" t="s">
        <v>564</v>
      </c>
      <c r="K109" s="140" t="s">
        <v>564</v>
      </c>
      <c r="L109" s="140" t="s">
        <v>565</v>
      </c>
      <c r="M109" s="140" t="s">
        <v>456</v>
      </c>
      <c r="N109" s="140" t="s">
        <v>566</v>
      </c>
      <c r="O109" s="141">
        <v>410515.34</v>
      </c>
      <c r="P109" s="142">
        <v>391.53</v>
      </c>
      <c r="Q109" s="140" t="s">
        <v>567</v>
      </c>
      <c r="R109" s="140" t="s">
        <v>1275</v>
      </c>
      <c r="S109" s="140" t="s">
        <v>1276</v>
      </c>
      <c r="T109" s="140" t="s">
        <v>132</v>
      </c>
      <c r="U109" s="140" t="s">
        <v>569</v>
      </c>
      <c r="V109" s="139"/>
      <c r="X109" s="148" t="s">
        <v>903</v>
      </c>
      <c r="Y109" s="149">
        <v>280000</v>
      </c>
      <c r="AG109" s="154" t="s">
        <v>1171</v>
      </c>
      <c r="AH109" s="153">
        <v>54872.94</v>
      </c>
      <c r="AK109" s="152" t="s">
        <v>636</v>
      </c>
      <c r="AL109" s="153">
        <v>1000</v>
      </c>
      <c r="AN109"/>
      <c r="AO109"/>
    </row>
    <row r="110" spans="1:41" s="143" customFormat="1" ht="14.4" x14ac:dyDescent="0.3">
      <c r="A110" s="139">
        <v>45686</v>
      </c>
      <c r="B110" s="140" t="s">
        <v>1237</v>
      </c>
      <c r="C110" s="140" t="s">
        <v>1238</v>
      </c>
      <c r="D110" s="140" t="s">
        <v>1239</v>
      </c>
      <c r="E110" s="140" t="s">
        <v>531</v>
      </c>
      <c r="F110" s="140" t="s">
        <v>775</v>
      </c>
      <c r="G110" s="140"/>
      <c r="H110" s="140" t="s">
        <v>756</v>
      </c>
      <c r="I110" s="145" t="s">
        <v>460</v>
      </c>
      <c r="J110" s="140" t="s">
        <v>727</v>
      </c>
      <c r="K110" s="140" t="s">
        <v>728</v>
      </c>
      <c r="L110" s="140" t="s">
        <v>565</v>
      </c>
      <c r="M110" s="140" t="s">
        <v>456</v>
      </c>
      <c r="N110" s="140" t="s">
        <v>627</v>
      </c>
      <c r="O110" s="141">
        <v>81.05</v>
      </c>
      <c r="P110" s="142">
        <v>81.05</v>
      </c>
      <c r="Q110" s="140" t="s">
        <v>567</v>
      </c>
      <c r="R110" s="140" t="s">
        <v>1237</v>
      </c>
      <c r="S110" s="140" t="s">
        <v>1277</v>
      </c>
      <c r="T110" s="140" t="s">
        <v>581</v>
      </c>
      <c r="U110" s="140" t="s">
        <v>1278</v>
      </c>
      <c r="V110" s="139"/>
      <c r="X110" s="148" t="s">
        <v>909</v>
      </c>
      <c r="Y110" s="149">
        <v>366353.83000000007</v>
      </c>
      <c r="AG110" s="154" t="s">
        <v>788</v>
      </c>
      <c r="AH110" s="153">
        <v>12831.4</v>
      </c>
      <c r="AK110" s="152" t="s">
        <v>498</v>
      </c>
      <c r="AL110" s="153">
        <v>185000</v>
      </c>
      <c r="AN110"/>
      <c r="AO110"/>
    </row>
    <row r="111" spans="1:41" s="143" customFormat="1" ht="14.4" x14ac:dyDescent="0.3">
      <c r="A111" s="139">
        <v>45686</v>
      </c>
      <c r="B111" s="140" t="s">
        <v>1279</v>
      </c>
      <c r="C111" s="140" t="s">
        <v>1238</v>
      </c>
      <c r="D111" s="140" t="s">
        <v>1239</v>
      </c>
      <c r="E111" s="140" t="s">
        <v>531</v>
      </c>
      <c r="F111" s="140" t="s">
        <v>775</v>
      </c>
      <c r="G111" s="140"/>
      <c r="H111" s="140" t="s">
        <v>756</v>
      </c>
      <c r="I111" s="145" t="s">
        <v>460</v>
      </c>
      <c r="J111" s="140" t="s">
        <v>727</v>
      </c>
      <c r="K111" s="140" t="s">
        <v>728</v>
      </c>
      <c r="L111" s="140" t="s">
        <v>565</v>
      </c>
      <c r="M111" s="140" t="s">
        <v>456</v>
      </c>
      <c r="N111" s="140" t="s">
        <v>566</v>
      </c>
      <c r="O111" s="141">
        <v>474041.11</v>
      </c>
      <c r="P111" s="142">
        <v>452.11</v>
      </c>
      <c r="Q111" s="140" t="s">
        <v>567</v>
      </c>
      <c r="R111" s="140" t="s">
        <v>1279</v>
      </c>
      <c r="S111" s="140" t="s">
        <v>1280</v>
      </c>
      <c r="T111" s="140" t="s">
        <v>581</v>
      </c>
      <c r="U111" s="140" t="s">
        <v>1278</v>
      </c>
      <c r="V111" s="139"/>
      <c r="X111" s="148" t="s">
        <v>917</v>
      </c>
      <c r="Y111" s="149">
        <v>794260</v>
      </c>
      <c r="AG111" s="154" t="s">
        <v>1182</v>
      </c>
      <c r="AH111" s="153">
        <v>12249</v>
      </c>
      <c r="AK111" s="152" t="s">
        <v>496</v>
      </c>
      <c r="AL111" s="153">
        <v>720000</v>
      </c>
      <c r="AN111"/>
      <c r="AO111"/>
    </row>
    <row r="112" spans="1:41" s="143" customFormat="1" ht="14.4" x14ac:dyDescent="0.3">
      <c r="A112" s="139">
        <v>45686</v>
      </c>
      <c r="B112" s="140" t="s">
        <v>1281</v>
      </c>
      <c r="C112" s="140" t="s">
        <v>1238</v>
      </c>
      <c r="D112" s="140" t="s">
        <v>1239</v>
      </c>
      <c r="E112" s="140" t="s">
        <v>531</v>
      </c>
      <c r="F112" s="140" t="s">
        <v>755</v>
      </c>
      <c r="G112" s="140"/>
      <c r="H112" s="140" t="s">
        <v>756</v>
      </c>
      <c r="I112" s="145" t="s">
        <v>460</v>
      </c>
      <c r="J112" s="140" t="s">
        <v>727</v>
      </c>
      <c r="K112" s="140" t="s">
        <v>728</v>
      </c>
      <c r="L112" s="140" t="s">
        <v>565</v>
      </c>
      <c r="M112" s="140" t="s">
        <v>456</v>
      </c>
      <c r="N112" s="140" t="s">
        <v>566</v>
      </c>
      <c r="O112" s="141">
        <v>304023.37</v>
      </c>
      <c r="P112" s="142">
        <v>289.95999999999998</v>
      </c>
      <c r="Q112" s="140" t="s">
        <v>567</v>
      </c>
      <c r="R112" s="140" t="s">
        <v>1281</v>
      </c>
      <c r="S112" s="140" t="s">
        <v>1282</v>
      </c>
      <c r="T112" s="140" t="s">
        <v>581</v>
      </c>
      <c r="U112" s="140" t="s">
        <v>758</v>
      </c>
      <c r="V112" s="139"/>
      <c r="X112" s="148" t="s">
        <v>1283</v>
      </c>
      <c r="Y112" s="149">
        <v>82991.26999999999</v>
      </c>
      <c r="AG112" s="154" t="s">
        <v>1193</v>
      </c>
      <c r="AH112" s="153">
        <v>43029.88</v>
      </c>
      <c r="AK112" s="152" t="s">
        <v>715</v>
      </c>
      <c r="AL112" s="153">
        <v>10000</v>
      </c>
      <c r="AN112"/>
      <c r="AO112"/>
    </row>
    <row r="113" spans="1:41" s="143" customFormat="1" ht="14.4" x14ac:dyDescent="0.3">
      <c r="A113" s="139">
        <v>45686</v>
      </c>
      <c r="B113" s="140" t="s">
        <v>1284</v>
      </c>
      <c r="C113" s="140" t="s">
        <v>811</v>
      </c>
      <c r="D113" s="140" t="s">
        <v>1285</v>
      </c>
      <c r="E113" s="140" t="s">
        <v>531</v>
      </c>
      <c r="F113" s="140" t="s">
        <v>1057</v>
      </c>
      <c r="G113" s="140"/>
      <c r="H113" s="140" t="s">
        <v>563</v>
      </c>
      <c r="I113" s="145" t="s">
        <v>643</v>
      </c>
      <c r="J113" s="140" t="s">
        <v>676</v>
      </c>
      <c r="K113" s="140" t="s">
        <v>676</v>
      </c>
      <c r="L113" s="140" t="s">
        <v>565</v>
      </c>
      <c r="M113" s="140" t="s">
        <v>531</v>
      </c>
      <c r="N113" s="140" t="s">
        <v>627</v>
      </c>
      <c r="O113" s="141">
        <v>2000</v>
      </c>
      <c r="P113" s="142">
        <v>2000</v>
      </c>
      <c r="Q113" s="140" t="s">
        <v>567</v>
      </c>
      <c r="R113" s="140" t="s">
        <v>1284</v>
      </c>
      <c r="S113" s="140" t="s">
        <v>1286</v>
      </c>
      <c r="T113" s="140" t="s">
        <v>629</v>
      </c>
      <c r="U113" s="140" t="s">
        <v>1287</v>
      </c>
      <c r="V113" s="139"/>
      <c r="X113" s="148" t="s">
        <v>924</v>
      </c>
      <c r="Y113" s="149">
        <v>77955.260000000009</v>
      </c>
      <c r="AG113" s="154" t="s">
        <v>1197</v>
      </c>
      <c r="AH113" s="153">
        <v>11560</v>
      </c>
      <c r="AK113" s="152" t="s">
        <v>495</v>
      </c>
      <c r="AL113" s="153">
        <v>400000</v>
      </c>
      <c r="AN113"/>
      <c r="AO113"/>
    </row>
    <row r="114" spans="1:41" s="143" customFormat="1" ht="14.4" x14ac:dyDescent="0.3">
      <c r="A114" s="139">
        <v>45686</v>
      </c>
      <c r="B114" s="140" t="s">
        <v>1288</v>
      </c>
      <c r="C114" s="140" t="s">
        <v>741</v>
      </c>
      <c r="D114" s="140" t="s">
        <v>1289</v>
      </c>
      <c r="E114" s="140" t="s">
        <v>457</v>
      </c>
      <c r="F114" s="140" t="s">
        <v>575</v>
      </c>
      <c r="G114" s="140"/>
      <c r="H114" s="140" t="s">
        <v>563</v>
      </c>
      <c r="I114" s="145" t="s">
        <v>576</v>
      </c>
      <c r="J114" s="140" t="s">
        <v>577</v>
      </c>
      <c r="K114" s="140" t="s">
        <v>577</v>
      </c>
      <c r="L114" s="140" t="s">
        <v>578</v>
      </c>
      <c r="M114" s="140" t="s">
        <v>457</v>
      </c>
      <c r="N114" s="140" t="s">
        <v>579</v>
      </c>
      <c r="O114" s="141">
        <v>4000000</v>
      </c>
      <c r="P114" s="142">
        <v>4031.97</v>
      </c>
      <c r="Q114" s="140" t="s">
        <v>567</v>
      </c>
      <c r="R114" s="140" t="s">
        <v>1288</v>
      </c>
      <c r="S114" s="140" t="s">
        <v>1290</v>
      </c>
      <c r="T114" s="140" t="s">
        <v>581</v>
      </c>
      <c r="U114" s="140" t="s">
        <v>582</v>
      </c>
      <c r="V114" s="139"/>
      <c r="X114" s="148" t="s">
        <v>1291</v>
      </c>
      <c r="Y114" s="149">
        <v>369210.53</v>
      </c>
      <c r="AG114" s="154" t="s">
        <v>1208</v>
      </c>
      <c r="AH114" s="153">
        <v>325891.64999999991</v>
      </c>
      <c r="AK114" s="152" t="s">
        <v>806</v>
      </c>
      <c r="AL114" s="153">
        <v>82000</v>
      </c>
      <c r="AN114"/>
      <c r="AO114"/>
    </row>
    <row r="115" spans="1:41" s="143" customFormat="1" ht="14.4" x14ac:dyDescent="0.3">
      <c r="A115" s="139">
        <v>45686</v>
      </c>
      <c r="B115" s="140" t="s">
        <v>1292</v>
      </c>
      <c r="C115" s="140" t="s">
        <v>1293</v>
      </c>
      <c r="D115" s="140" t="s">
        <v>1294</v>
      </c>
      <c r="E115" s="140" t="s">
        <v>531</v>
      </c>
      <c r="F115" s="140" t="s">
        <v>1033</v>
      </c>
      <c r="G115" s="140"/>
      <c r="H115" s="140" t="s">
        <v>563</v>
      </c>
      <c r="I115" s="145" t="s">
        <v>461</v>
      </c>
      <c r="J115" s="140" t="s">
        <v>1295</v>
      </c>
      <c r="K115" s="140" t="s">
        <v>1296</v>
      </c>
      <c r="L115" s="140" t="s">
        <v>565</v>
      </c>
      <c r="M115" s="140" t="s">
        <v>532</v>
      </c>
      <c r="N115" s="140" t="s">
        <v>627</v>
      </c>
      <c r="O115" s="141">
        <v>-629.14</v>
      </c>
      <c r="P115" s="142">
        <v>-629.14</v>
      </c>
      <c r="Q115" s="140" t="s">
        <v>567</v>
      </c>
      <c r="R115" s="140" t="s">
        <v>1292</v>
      </c>
      <c r="S115" s="140" t="s">
        <v>1297</v>
      </c>
      <c r="T115" s="140" t="s">
        <v>581</v>
      </c>
      <c r="U115" s="140" t="s">
        <v>1298</v>
      </c>
      <c r="V115" s="139"/>
      <c r="X115" s="148" t="s">
        <v>928</v>
      </c>
      <c r="Y115" s="149">
        <v>30000</v>
      </c>
      <c r="AG115" s="154" t="s">
        <v>817</v>
      </c>
      <c r="AH115" s="153">
        <v>205000.24</v>
      </c>
      <c r="AK115" s="152" t="s">
        <v>814</v>
      </c>
      <c r="AL115" s="153">
        <v>40000</v>
      </c>
      <c r="AN115"/>
      <c r="AO115"/>
    </row>
    <row r="116" spans="1:41" s="143" customFormat="1" ht="14.4" x14ac:dyDescent="0.3">
      <c r="A116" s="139">
        <v>45687</v>
      </c>
      <c r="B116" s="140" t="s">
        <v>1299</v>
      </c>
      <c r="C116" s="140" t="s">
        <v>1300</v>
      </c>
      <c r="D116" s="140" t="s">
        <v>1301</v>
      </c>
      <c r="E116" s="140" t="s">
        <v>531</v>
      </c>
      <c r="F116" s="140" t="s">
        <v>1057</v>
      </c>
      <c r="G116" s="140"/>
      <c r="H116" s="140" t="s">
        <v>563</v>
      </c>
      <c r="I116" s="140" t="s">
        <v>643</v>
      </c>
      <c r="J116" s="140" t="s">
        <v>676</v>
      </c>
      <c r="K116" s="140" t="s">
        <v>676</v>
      </c>
      <c r="L116" s="140" t="s">
        <v>608</v>
      </c>
      <c r="M116" s="140" t="s">
        <v>531</v>
      </c>
      <c r="N116" s="140" t="s">
        <v>627</v>
      </c>
      <c r="O116" s="141">
        <v>150</v>
      </c>
      <c r="P116" s="142">
        <v>150</v>
      </c>
      <c r="Q116" s="140" t="s">
        <v>567</v>
      </c>
      <c r="R116" s="140" t="s">
        <v>1299</v>
      </c>
      <c r="S116" s="140" t="s">
        <v>1302</v>
      </c>
      <c r="T116" s="140" t="s">
        <v>629</v>
      </c>
      <c r="U116" s="140" t="s">
        <v>1287</v>
      </c>
      <c r="V116" s="139"/>
      <c r="X116" s="148" t="s">
        <v>935</v>
      </c>
      <c r="Y116" s="149">
        <v>2353.19</v>
      </c>
      <c r="AG116" s="154" t="s">
        <v>1213</v>
      </c>
      <c r="AH116" s="153">
        <v>306427.69999999984</v>
      </c>
      <c r="AK116" s="152" t="s">
        <v>820</v>
      </c>
      <c r="AL116" s="153">
        <v>24025.81</v>
      </c>
      <c r="AN116"/>
      <c r="AO116"/>
    </row>
    <row r="117" spans="1:41" s="143" customFormat="1" ht="14.4" x14ac:dyDescent="0.3">
      <c r="A117" s="139">
        <v>45687</v>
      </c>
      <c r="B117" s="140" t="s">
        <v>1303</v>
      </c>
      <c r="C117" s="140" t="s">
        <v>1304</v>
      </c>
      <c r="D117" s="140" t="s">
        <v>1305</v>
      </c>
      <c r="E117" s="140" t="s">
        <v>531</v>
      </c>
      <c r="F117" s="140" t="s">
        <v>624</v>
      </c>
      <c r="G117" s="140"/>
      <c r="H117" s="140" t="s">
        <v>563</v>
      </c>
      <c r="I117" s="140" t="s">
        <v>459</v>
      </c>
      <c r="J117" s="140" t="s">
        <v>745</v>
      </c>
      <c r="K117" s="140" t="s">
        <v>746</v>
      </c>
      <c r="L117" s="140" t="s">
        <v>565</v>
      </c>
      <c r="M117" s="140" t="s">
        <v>1306</v>
      </c>
      <c r="N117" s="140" t="s">
        <v>1307</v>
      </c>
      <c r="O117" s="141">
        <v>58056</v>
      </c>
      <c r="P117" s="142">
        <v>7523.42</v>
      </c>
      <c r="Q117" s="140" t="s">
        <v>567</v>
      </c>
      <c r="R117" s="140" t="s">
        <v>1303</v>
      </c>
      <c r="S117" s="140" t="s">
        <v>1308</v>
      </c>
      <c r="T117" s="140" t="s">
        <v>629</v>
      </c>
      <c r="U117" s="140" t="s">
        <v>630</v>
      </c>
      <c r="V117" s="139"/>
      <c r="X117" s="148" t="s">
        <v>947</v>
      </c>
      <c r="Y117" s="149">
        <v>363.91</v>
      </c>
      <c r="AG117" s="154" t="s">
        <v>1044</v>
      </c>
      <c r="AH117" s="153">
        <v>232978.11000000004</v>
      </c>
      <c r="AK117" s="152" t="s">
        <v>829</v>
      </c>
      <c r="AL117" s="153">
        <v>10000</v>
      </c>
      <c r="AN117"/>
      <c r="AO117"/>
    </row>
    <row r="118" spans="1:41" s="143" customFormat="1" ht="14.4" x14ac:dyDescent="0.3">
      <c r="A118" s="139">
        <v>45687</v>
      </c>
      <c r="B118" s="140" t="s">
        <v>1309</v>
      </c>
      <c r="C118" s="140" t="s">
        <v>1310</v>
      </c>
      <c r="D118" s="140" t="s">
        <v>1311</v>
      </c>
      <c r="E118" s="140" t="s">
        <v>531</v>
      </c>
      <c r="F118" s="140" t="s">
        <v>624</v>
      </c>
      <c r="G118" s="140"/>
      <c r="H118" s="140" t="s">
        <v>563</v>
      </c>
      <c r="I118" s="140" t="s">
        <v>459</v>
      </c>
      <c r="J118" s="140" t="s">
        <v>745</v>
      </c>
      <c r="K118" s="140" t="s">
        <v>746</v>
      </c>
      <c r="L118" s="140" t="s">
        <v>600</v>
      </c>
      <c r="M118" s="140" t="s">
        <v>1306</v>
      </c>
      <c r="N118" s="140" t="s">
        <v>627</v>
      </c>
      <c r="O118" s="141">
        <v>314</v>
      </c>
      <c r="P118" s="142">
        <v>314</v>
      </c>
      <c r="Q118" s="140" t="s">
        <v>567</v>
      </c>
      <c r="R118" s="140" t="s">
        <v>1309</v>
      </c>
      <c r="S118" s="140" t="s">
        <v>1312</v>
      </c>
      <c r="T118" s="140" t="s">
        <v>629</v>
      </c>
      <c r="U118" s="140" t="s">
        <v>630</v>
      </c>
      <c r="V118" s="139"/>
      <c r="X118" s="148" t="s">
        <v>955</v>
      </c>
      <c r="Y118" s="149">
        <v>245610.81</v>
      </c>
      <c r="AG118" s="154" t="s">
        <v>748</v>
      </c>
      <c r="AH118" s="153">
        <v>350769.6</v>
      </c>
      <c r="AK118" s="152" t="s">
        <v>850</v>
      </c>
      <c r="AL118" s="153">
        <v>4000</v>
      </c>
      <c r="AN118"/>
      <c r="AO118"/>
    </row>
    <row r="119" spans="1:41" s="143" customFormat="1" ht="14.4" x14ac:dyDescent="0.3">
      <c r="A119" s="139">
        <v>45687</v>
      </c>
      <c r="B119" s="140" t="s">
        <v>1313</v>
      </c>
      <c r="C119" s="140" t="s">
        <v>1163</v>
      </c>
      <c r="D119" s="140" t="s">
        <v>1164</v>
      </c>
      <c r="E119" s="140" t="s">
        <v>453</v>
      </c>
      <c r="F119" s="140" t="s">
        <v>615</v>
      </c>
      <c r="G119" s="140"/>
      <c r="H119" s="140" t="s">
        <v>563</v>
      </c>
      <c r="I119" s="140" t="s">
        <v>452</v>
      </c>
      <c r="J119" s="140" t="s">
        <v>564</v>
      </c>
      <c r="K119" s="140" t="s">
        <v>564</v>
      </c>
      <c r="L119" s="140" t="s">
        <v>565</v>
      </c>
      <c r="M119" s="140" t="s">
        <v>453</v>
      </c>
      <c r="N119" s="140" t="s">
        <v>588</v>
      </c>
      <c r="O119" s="141">
        <v>533.41999999999996</v>
      </c>
      <c r="P119" s="142">
        <v>89.2</v>
      </c>
      <c r="Q119" s="140" t="s">
        <v>567</v>
      </c>
      <c r="R119" s="140" t="s">
        <v>1313</v>
      </c>
      <c r="S119" s="140" t="s">
        <v>1314</v>
      </c>
      <c r="T119" s="140" t="s">
        <v>132</v>
      </c>
      <c r="U119" s="140" t="s">
        <v>617</v>
      </c>
      <c r="V119" s="139"/>
      <c r="X119" s="148" t="s">
        <v>962</v>
      </c>
      <c r="Y119" s="149">
        <v>65197.3</v>
      </c>
      <c r="AG119" s="154" t="s">
        <v>759</v>
      </c>
      <c r="AH119" s="153">
        <v>61443.090000000004</v>
      </c>
      <c r="AK119" s="152" t="s">
        <v>869</v>
      </c>
      <c r="AL119" s="153">
        <v>53000</v>
      </c>
      <c r="AN119"/>
      <c r="AO119"/>
    </row>
    <row r="120" spans="1:41" s="143" customFormat="1" ht="14.4" x14ac:dyDescent="0.3">
      <c r="A120" s="139">
        <v>45687</v>
      </c>
      <c r="B120" s="140" t="s">
        <v>1315</v>
      </c>
      <c r="C120" s="140" t="s">
        <v>878</v>
      </c>
      <c r="D120" s="140" t="s">
        <v>932</v>
      </c>
      <c r="E120" s="140" t="s">
        <v>453</v>
      </c>
      <c r="F120" s="140" t="s">
        <v>615</v>
      </c>
      <c r="G120" s="140"/>
      <c r="H120" s="140" t="s">
        <v>563</v>
      </c>
      <c r="I120" s="140" t="s">
        <v>452</v>
      </c>
      <c r="J120" s="140" t="s">
        <v>822</v>
      </c>
      <c r="K120" s="140" t="s">
        <v>822</v>
      </c>
      <c r="L120" s="140" t="s">
        <v>933</v>
      </c>
      <c r="M120" s="140" t="s">
        <v>453</v>
      </c>
      <c r="N120" s="140" t="s">
        <v>588</v>
      </c>
      <c r="O120" s="141">
        <v>206.5</v>
      </c>
      <c r="P120" s="142">
        <v>34.53</v>
      </c>
      <c r="Q120" s="140" t="s">
        <v>567</v>
      </c>
      <c r="R120" s="140" t="s">
        <v>1315</v>
      </c>
      <c r="S120" s="140" t="s">
        <v>1316</v>
      </c>
      <c r="T120" s="140" t="s">
        <v>132</v>
      </c>
      <c r="U120" s="140" t="s">
        <v>617</v>
      </c>
      <c r="V120" s="139"/>
      <c r="X120" s="148" t="s">
        <v>972</v>
      </c>
      <c r="Y120" s="149">
        <v>1100.07</v>
      </c>
      <c r="AG120" s="154" t="s">
        <v>1283</v>
      </c>
      <c r="AH120" s="153">
        <v>82991.27</v>
      </c>
      <c r="AK120" s="152" t="s">
        <v>497</v>
      </c>
      <c r="AL120" s="153">
        <v>130000</v>
      </c>
      <c r="AN120"/>
      <c r="AO120"/>
    </row>
    <row r="121" spans="1:41" s="143" customFormat="1" ht="14.4" x14ac:dyDescent="0.3">
      <c r="A121" s="139">
        <v>45687</v>
      </c>
      <c r="B121" s="140" t="s">
        <v>1317</v>
      </c>
      <c r="C121" s="140" t="s">
        <v>1300</v>
      </c>
      <c r="D121" s="140" t="s">
        <v>1301</v>
      </c>
      <c r="E121" s="140" t="s">
        <v>531</v>
      </c>
      <c r="F121" s="140" t="s">
        <v>1057</v>
      </c>
      <c r="G121" s="140"/>
      <c r="H121" s="140" t="s">
        <v>563</v>
      </c>
      <c r="I121" s="140" t="s">
        <v>643</v>
      </c>
      <c r="J121" s="140" t="s">
        <v>676</v>
      </c>
      <c r="K121" s="140" t="s">
        <v>676</v>
      </c>
      <c r="L121" s="140" t="s">
        <v>608</v>
      </c>
      <c r="M121" s="140" t="s">
        <v>531</v>
      </c>
      <c r="N121" s="140" t="s">
        <v>627</v>
      </c>
      <c r="O121" s="141">
        <v>380</v>
      </c>
      <c r="P121" s="142">
        <v>380</v>
      </c>
      <c r="Q121" s="140" t="s">
        <v>567</v>
      </c>
      <c r="R121" s="140" t="s">
        <v>1317</v>
      </c>
      <c r="S121" s="140" t="s">
        <v>1318</v>
      </c>
      <c r="T121" s="140" t="s">
        <v>629</v>
      </c>
      <c r="U121" s="140" t="s">
        <v>1287</v>
      </c>
      <c r="V121" s="139"/>
      <c r="X121" s="148" t="s">
        <v>1319</v>
      </c>
      <c r="Y121" s="149">
        <v>297815.24</v>
      </c>
      <c r="AG121" s="154" t="s">
        <v>1291</v>
      </c>
      <c r="AH121" s="153">
        <v>369210.53</v>
      </c>
      <c r="AK121" s="152" t="s">
        <v>493</v>
      </c>
      <c r="AL121" s="153">
        <v>350000</v>
      </c>
      <c r="AN121"/>
      <c r="AO121"/>
    </row>
    <row r="122" spans="1:41" s="143" customFormat="1" ht="14.4" x14ac:dyDescent="0.3">
      <c r="A122" s="139">
        <v>45688</v>
      </c>
      <c r="B122" s="140" t="s">
        <v>1320</v>
      </c>
      <c r="C122" s="140" t="s">
        <v>1113</v>
      </c>
      <c r="D122" s="140" t="s">
        <v>1321</v>
      </c>
      <c r="E122" s="140" t="s">
        <v>685</v>
      </c>
      <c r="F122" s="140" t="s">
        <v>739</v>
      </c>
      <c r="G122" s="140" t="s">
        <v>27</v>
      </c>
      <c r="H122" s="140" t="s">
        <v>687</v>
      </c>
      <c r="I122" s="145" t="s">
        <v>643</v>
      </c>
      <c r="J122" s="140" t="s">
        <v>1140</v>
      </c>
      <c r="K122" s="140" t="s">
        <v>1141</v>
      </c>
      <c r="L122" s="140" t="s">
        <v>677</v>
      </c>
      <c r="M122" s="140" t="s">
        <v>454</v>
      </c>
      <c r="N122" s="140" t="s">
        <v>627</v>
      </c>
      <c r="O122" s="141">
        <v>5000</v>
      </c>
      <c r="P122" s="142">
        <v>5000</v>
      </c>
      <c r="Q122" s="140" t="s">
        <v>567</v>
      </c>
      <c r="R122" s="140" t="s">
        <v>1320</v>
      </c>
      <c r="S122" s="140" t="s">
        <v>1322</v>
      </c>
      <c r="T122" s="140" t="s">
        <v>629</v>
      </c>
      <c r="U122" s="140" t="s">
        <v>1323</v>
      </c>
      <c r="V122" s="139"/>
      <c r="X122" s="148" t="s">
        <v>1119</v>
      </c>
      <c r="Y122" s="149">
        <v>1246.57</v>
      </c>
      <c r="AG122" s="154" t="s">
        <v>710</v>
      </c>
      <c r="AH122" s="153">
        <v>280000</v>
      </c>
      <c r="AK122" s="152" t="s">
        <v>1226</v>
      </c>
      <c r="AL122" s="153">
        <v>4000000</v>
      </c>
      <c r="AN122"/>
      <c r="AO122"/>
    </row>
    <row r="123" spans="1:41" s="143" customFormat="1" ht="14.4" x14ac:dyDescent="0.3">
      <c r="A123" s="139">
        <v>45688</v>
      </c>
      <c r="B123" s="140" t="s">
        <v>1324</v>
      </c>
      <c r="C123" s="140" t="s">
        <v>750</v>
      </c>
      <c r="D123" s="140" t="s">
        <v>1325</v>
      </c>
      <c r="E123" s="140" t="s">
        <v>685</v>
      </c>
      <c r="F123" s="140" t="s">
        <v>698</v>
      </c>
      <c r="G123" s="140" t="s">
        <v>27</v>
      </c>
      <c r="H123" s="140" t="s">
        <v>687</v>
      </c>
      <c r="I123" s="140" t="s">
        <v>459</v>
      </c>
      <c r="J123" s="140" t="s">
        <v>699</v>
      </c>
      <c r="K123" s="140" t="s">
        <v>700</v>
      </c>
      <c r="L123" s="140" t="s">
        <v>565</v>
      </c>
      <c r="M123" s="140" t="s">
        <v>454</v>
      </c>
      <c r="N123" s="140" t="s">
        <v>627</v>
      </c>
      <c r="O123" s="141">
        <v>1800</v>
      </c>
      <c r="P123" s="142">
        <v>1800</v>
      </c>
      <c r="Q123" s="140" t="s">
        <v>567</v>
      </c>
      <c r="R123" s="140" t="s">
        <v>1324</v>
      </c>
      <c r="S123" s="140" t="s">
        <v>1326</v>
      </c>
      <c r="T123" s="140" t="s">
        <v>581</v>
      </c>
      <c r="U123" s="140" t="s">
        <v>702</v>
      </c>
      <c r="V123" s="139"/>
      <c r="X123" s="148" t="s">
        <v>1327</v>
      </c>
      <c r="Y123" s="149">
        <v>461626.18000000005</v>
      </c>
      <c r="AG123" s="154" t="s">
        <v>738</v>
      </c>
      <c r="AH123" s="153">
        <v>20286.019999999997</v>
      </c>
      <c r="AK123" s="152" t="s">
        <v>1300</v>
      </c>
      <c r="AL123" s="153">
        <v>530</v>
      </c>
      <c r="AN123"/>
      <c r="AO123"/>
    </row>
    <row r="124" spans="1:41" s="143" customFormat="1" ht="14.4" x14ac:dyDescent="0.3">
      <c r="A124" s="139">
        <v>45688</v>
      </c>
      <c r="B124" s="140" t="s">
        <v>1328</v>
      </c>
      <c r="C124" s="140" t="s">
        <v>1259</v>
      </c>
      <c r="D124" s="140" t="s">
        <v>1329</v>
      </c>
      <c r="E124" s="140" t="s">
        <v>685</v>
      </c>
      <c r="F124" s="140" t="s">
        <v>739</v>
      </c>
      <c r="G124" s="140" t="s">
        <v>27</v>
      </c>
      <c r="H124" s="140" t="s">
        <v>687</v>
      </c>
      <c r="I124" s="140" t="s">
        <v>643</v>
      </c>
      <c r="J124" s="140" t="s">
        <v>1140</v>
      </c>
      <c r="K124" s="140" t="s">
        <v>1141</v>
      </c>
      <c r="L124" s="140" t="s">
        <v>600</v>
      </c>
      <c r="M124" s="140" t="s">
        <v>454</v>
      </c>
      <c r="N124" s="140" t="s">
        <v>627</v>
      </c>
      <c r="O124" s="141">
        <v>4000</v>
      </c>
      <c r="P124" s="142">
        <v>4000</v>
      </c>
      <c r="Q124" s="140" t="s">
        <v>567</v>
      </c>
      <c r="R124" s="140" t="s">
        <v>1328</v>
      </c>
      <c r="S124" s="140" t="s">
        <v>1330</v>
      </c>
      <c r="T124" s="140" t="s">
        <v>629</v>
      </c>
      <c r="U124" s="140" t="s">
        <v>1323</v>
      </c>
      <c r="V124" s="139"/>
      <c r="X124" s="148" t="s">
        <v>979</v>
      </c>
      <c r="Y124" s="149">
        <v>150350</v>
      </c>
      <c r="AG124" s="154" t="s">
        <v>731</v>
      </c>
      <c r="AH124" s="153">
        <v>3234.88</v>
      </c>
      <c r="AK124" s="152" t="s">
        <v>1331</v>
      </c>
      <c r="AL124" s="153">
        <v>8600</v>
      </c>
      <c r="AN124"/>
      <c r="AO124"/>
    </row>
    <row r="125" spans="1:41" s="143" customFormat="1" ht="14.4" x14ac:dyDescent="0.3">
      <c r="A125" s="139">
        <v>45688</v>
      </c>
      <c r="B125" s="140" t="s">
        <v>1332</v>
      </c>
      <c r="C125" s="140" t="s">
        <v>1293</v>
      </c>
      <c r="D125" s="140" t="s">
        <v>1294</v>
      </c>
      <c r="E125" s="140" t="s">
        <v>531</v>
      </c>
      <c r="F125" s="140" t="s">
        <v>1033</v>
      </c>
      <c r="G125" s="140"/>
      <c r="H125" s="140" t="s">
        <v>563</v>
      </c>
      <c r="I125" s="145" t="s">
        <v>461</v>
      </c>
      <c r="J125" s="140" t="s">
        <v>841</v>
      </c>
      <c r="K125" s="140" t="s">
        <v>842</v>
      </c>
      <c r="L125" s="140" t="s">
        <v>565</v>
      </c>
      <c r="M125" s="140" t="s">
        <v>532</v>
      </c>
      <c r="N125" s="140" t="s">
        <v>1015</v>
      </c>
      <c r="O125" s="141">
        <v>7800</v>
      </c>
      <c r="P125" s="142">
        <v>1120.69</v>
      </c>
      <c r="Q125" s="140" t="s">
        <v>567</v>
      </c>
      <c r="R125" s="140" t="s">
        <v>1332</v>
      </c>
      <c r="S125" s="140" t="s">
        <v>1333</v>
      </c>
      <c r="T125" s="140" t="s">
        <v>581</v>
      </c>
      <c r="U125" s="140" t="s">
        <v>1298</v>
      </c>
      <c r="V125" s="139"/>
      <c r="X125" s="148" t="s">
        <v>1334</v>
      </c>
      <c r="Y125" s="149">
        <v>393.19000000000005</v>
      </c>
      <c r="AG125" s="154" t="s">
        <v>720</v>
      </c>
      <c r="AH125" s="153">
        <v>235113.65</v>
      </c>
      <c r="AK125" s="152" t="s">
        <v>1335</v>
      </c>
      <c r="AL125" s="153">
        <v>8095.45</v>
      </c>
      <c r="AN125"/>
      <c r="AO125"/>
    </row>
    <row r="126" spans="1:41" s="143" customFormat="1" ht="14.4" x14ac:dyDescent="0.3">
      <c r="A126" s="139">
        <v>45688</v>
      </c>
      <c r="B126" s="140" t="s">
        <v>1336</v>
      </c>
      <c r="C126" s="140" t="s">
        <v>1331</v>
      </c>
      <c r="D126" s="140" t="s">
        <v>1337</v>
      </c>
      <c r="E126" s="140" t="s">
        <v>531</v>
      </c>
      <c r="F126" s="140" t="s">
        <v>615</v>
      </c>
      <c r="G126" s="140"/>
      <c r="H126" s="140" t="s">
        <v>563</v>
      </c>
      <c r="I126" s="145" t="s">
        <v>452</v>
      </c>
      <c r="J126" s="140" t="s">
        <v>822</v>
      </c>
      <c r="K126" s="140" t="s">
        <v>822</v>
      </c>
      <c r="L126" s="140" t="s">
        <v>600</v>
      </c>
      <c r="M126" s="140" t="s">
        <v>453</v>
      </c>
      <c r="N126" s="140" t="s">
        <v>627</v>
      </c>
      <c r="O126" s="141">
        <v>8600</v>
      </c>
      <c r="P126" s="142">
        <v>8600</v>
      </c>
      <c r="Q126" s="140" t="s">
        <v>567</v>
      </c>
      <c r="R126" s="140" t="s">
        <v>1336</v>
      </c>
      <c r="S126" s="140" t="s">
        <v>1338</v>
      </c>
      <c r="T126" s="140" t="s">
        <v>132</v>
      </c>
      <c r="U126" s="140" t="s">
        <v>617</v>
      </c>
      <c r="V126" s="139"/>
      <c r="X126" s="148" t="s">
        <v>986</v>
      </c>
      <c r="Y126" s="149">
        <v>615800</v>
      </c>
      <c r="AG126" s="154" t="s">
        <v>692</v>
      </c>
      <c r="AH126" s="153">
        <v>105053.30000000003</v>
      </c>
      <c r="AK126" s="152" t="s">
        <v>1339</v>
      </c>
      <c r="AL126" s="153">
        <v>35000</v>
      </c>
      <c r="AN126"/>
      <c r="AO126"/>
    </row>
    <row r="127" spans="1:41" s="143" customFormat="1" ht="14.4" x14ac:dyDescent="0.3">
      <c r="A127" s="139">
        <v>45688</v>
      </c>
      <c r="B127" s="140" t="s">
        <v>1340</v>
      </c>
      <c r="C127" s="140" t="s">
        <v>1335</v>
      </c>
      <c r="D127" s="140" t="s">
        <v>1341</v>
      </c>
      <c r="E127" s="140" t="s">
        <v>531</v>
      </c>
      <c r="F127" s="140" t="s">
        <v>809</v>
      </c>
      <c r="G127" s="140"/>
      <c r="H127" s="140" t="s">
        <v>756</v>
      </c>
      <c r="I127" s="145" t="s">
        <v>643</v>
      </c>
      <c r="J127" s="140" t="s">
        <v>676</v>
      </c>
      <c r="K127" s="140" t="s">
        <v>676</v>
      </c>
      <c r="L127" s="140" t="s">
        <v>608</v>
      </c>
      <c r="M127" s="140" t="s">
        <v>454</v>
      </c>
      <c r="N127" s="140" t="s">
        <v>627</v>
      </c>
      <c r="O127" s="141">
        <v>7735.45</v>
      </c>
      <c r="P127" s="142">
        <v>7735.45</v>
      </c>
      <c r="Q127" s="140" t="s">
        <v>567</v>
      </c>
      <c r="R127" s="140" t="s">
        <v>1340</v>
      </c>
      <c r="S127" s="140" t="s">
        <v>1342</v>
      </c>
      <c r="T127" s="140" t="s">
        <v>629</v>
      </c>
      <c r="U127" s="140" t="s">
        <v>1024</v>
      </c>
      <c r="V127" s="139"/>
      <c r="X127" s="148" t="s">
        <v>1343</v>
      </c>
      <c r="Y127" s="149">
        <v>103027.62000000002</v>
      </c>
      <c r="Z127" s="149"/>
      <c r="AG127" s="154" t="s">
        <v>1327</v>
      </c>
      <c r="AH127" s="153">
        <v>461626.18000000005</v>
      </c>
      <c r="AK127" s="152" t="s">
        <v>1344</v>
      </c>
      <c r="AL127" s="153">
        <v>49000</v>
      </c>
      <c r="AN127"/>
      <c r="AO127"/>
    </row>
    <row r="128" spans="1:41" s="143" customFormat="1" ht="14.4" x14ac:dyDescent="0.3">
      <c r="A128" s="139">
        <v>45688</v>
      </c>
      <c r="B128" s="140" t="s">
        <v>1345</v>
      </c>
      <c r="C128" s="140" t="s">
        <v>1062</v>
      </c>
      <c r="D128" s="140" t="s">
        <v>1346</v>
      </c>
      <c r="E128" s="140" t="s">
        <v>685</v>
      </c>
      <c r="F128" s="140" t="s">
        <v>721</v>
      </c>
      <c r="G128" s="140" t="s">
        <v>27</v>
      </c>
      <c r="H128" s="140" t="s">
        <v>687</v>
      </c>
      <c r="I128" s="145" t="s">
        <v>459</v>
      </c>
      <c r="J128" s="140" t="s">
        <v>699</v>
      </c>
      <c r="K128" s="140" t="s">
        <v>700</v>
      </c>
      <c r="L128" s="140" t="s">
        <v>600</v>
      </c>
      <c r="M128" s="140" t="s">
        <v>454</v>
      </c>
      <c r="N128" s="140" t="s">
        <v>627</v>
      </c>
      <c r="O128" s="141">
        <v>200</v>
      </c>
      <c r="P128" s="142">
        <v>200</v>
      </c>
      <c r="Q128" s="140" t="s">
        <v>567</v>
      </c>
      <c r="R128" s="140" t="s">
        <v>1345</v>
      </c>
      <c r="S128" s="140" t="s">
        <v>1347</v>
      </c>
      <c r="T128" s="140" t="s">
        <v>581</v>
      </c>
      <c r="U128" s="140" t="s">
        <v>1050</v>
      </c>
      <c r="V128" s="139"/>
      <c r="X128" s="148" t="s">
        <v>1348</v>
      </c>
      <c r="Y128" s="149">
        <v>5025.43</v>
      </c>
      <c r="AG128" s="154" t="s">
        <v>703</v>
      </c>
      <c r="AH128" s="153">
        <v>138944.06000000003</v>
      </c>
      <c r="AK128" s="152" t="s">
        <v>1349</v>
      </c>
      <c r="AL128" s="153">
        <v>50300</v>
      </c>
      <c r="AN128"/>
      <c r="AO128"/>
    </row>
    <row r="129" spans="1:41" s="143" customFormat="1" ht="14.4" x14ac:dyDescent="0.3">
      <c r="A129" s="139">
        <v>45688</v>
      </c>
      <c r="B129" s="140" t="s">
        <v>1350</v>
      </c>
      <c r="C129" s="140" t="s">
        <v>1351</v>
      </c>
      <c r="D129" s="140" t="s">
        <v>1352</v>
      </c>
      <c r="E129" s="140" t="s">
        <v>531</v>
      </c>
      <c r="F129" s="140" t="s">
        <v>985</v>
      </c>
      <c r="G129" s="140"/>
      <c r="H129" s="140" t="s">
        <v>563</v>
      </c>
      <c r="I129" s="140" t="s">
        <v>460</v>
      </c>
      <c r="J129" s="140" t="s">
        <v>764</v>
      </c>
      <c r="K129" s="140" t="s">
        <v>764</v>
      </c>
      <c r="L129" s="140" t="s">
        <v>600</v>
      </c>
      <c r="M129" s="140" t="s">
        <v>456</v>
      </c>
      <c r="N129" s="140" t="s">
        <v>627</v>
      </c>
      <c r="O129" s="141">
        <v>159.9</v>
      </c>
      <c r="P129" s="142">
        <v>159.9</v>
      </c>
      <c r="Q129" s="140" t="s">
        <v>567</v>
      </c>
      <c r="R129" s="140" t="s">
        <v>1350</v>
      </c>
      <c r="S129" s="140" t="s">
        <v>1353</v>
      </c>
      <c r="T129" s="140" t="s">
        <v>132</v>
      </c>
      <c r="U129" s="140" t="s">
        <v>1354</v>
      </c>
      <c r="V129" s="139"/>
      <c r="X129" s="148" t="s">
        <v>1355</v>
      </c>
      <c r="Y129" s="149">
        <v>49339.860000000008</v>
      </c>
      <c r="AG129" s="154" t="s">
        <v>1334</v>
      </c>
      <c r="AH129" s="153">
        <v>393.19000000000005</v>
      </c>
      <c r="AK129" s="152" t="s">
        <v>1356</v>
      </c>
      <c r="AL129" s="153">
        <v>50200</v>
      </c>
      <c r="AN129"/>
      <c r="AO129"/>
    </row>
    <row r="130" spans="1:41" s="143" customFormat="1" ht="14.4" x14ac:dyDescent="0.3">
      <c r="A130" s="139">
        <v>45688</v>
      </c>
      <c r="B130" s="140" t="s">
        <v>1357</v>
      </c>
      <c r="C130" s="140" t="s">
        <v>1358</v>
      </c>
      <c r="D130" s="140" t="s">
        <v>1359</v>
      </c>
      <c r="E130" s="140" t="s">
        <v>531</v>
      </c>
      <c r="F130" s="140" t="s">
        <v>587</v>
      </c>
      <c r="G130" s="140"/>
      <c r="H130" s="140" t="s">
        <v>563</v>
      </c>
      <c r="I130" s="140" t="s">
        <v>452</v>
      </c>
      <c r="J130" s="140" t="s">
        <v>564</v>
      </c>
      <c r="K130" s="140" t="s">
        <v>564</v>
      </c>
      <c r="L130" s="140" t="s">
        <v>600</v>
      </c>
      <c r="M130" s="140" t="s">
        <v>453</v>
      </c>
      <c r="N130" s="140" t="s">
        <v>627</v>
      </c>
      <c r="O130" s="141">
        <v>963.04</v>
      </c>
      <c r="P130" s="142">
        <v>963.04</v>
      </c>
      <c r="Q130" s="140" t="s">
        <v>567</v>
      </c>
      <c r="R130" s="140" t="s">
        <v>1357</v>
      </c>
      <c r="S130" s="140" t="s">
        <v>1360</v>
      </c>
      <c r="T130" s="140" t="s">
        <v>132</v>
      </c>
      <c r="U130" s="140" t="s">
        <v>590</v>
      </c>
      <c r="V130" s="139"/>
      <c r="X130" s="148" t="s">
        <v>1361</v>
      </c>
      <c r="Y130" s="149">
        <v>3302.38</v>
      </c>
      <c r="AG130" s="154" t="s">
        <v>1343</v>
      </c>
      <c r="AH130" s="153">
        <v>103027.62000000002</v>
      </c>
      <c r="AK130" s="152" t="s">
        <v>858</v>
      </c>
      <c r="AL130" s="153">
        <v>14189.19</v>
      </c>
      <c r="AN130"/>
      <c r="AO130"/>
    </row>
    <row r="131" spans="1:41" s="143" customFormat="1" ht="14.4" x14ac:dyDescent="0.3">
      <c r="A131" s="139">
        <v>45690</v>
      </c>
      <c r="B131" s="140" t="s">
        <v>1362</v>
      </c>
      <c r="C131" s="140" t="s">
        <v>1363</v>
      </c>
      <c r="D131" s="140" t="s">
        <v>1364</v>
      </c>
      <c r="E131" s="140" t="s">
        <v>595</v>
      </c>
      <c r="F131" s="140" t="s">
        <v>844</v>
      </c>
      <c r="G131" s="140" t="s">
        <v>597</v>
      </c>
      <c r="H131" s="140" t="s">
        <v>597</v>
      </c>
      <c r="I131" s="140" t="s">
        <v>598</v>
      </c>
      <c r="J131" s="140" t="s">
        <v>599</v>
      </c>
      <c r="K131" s="140" t="s">
        <v>599</v>
      </c>
      <c r="L131" s="140" t="s">
        <v>600</v>
      </c>
      <c r="M131" s="140" t="s">
        <v>453</v>
      </c>
      <c r="N131" s="140" t="s">
        <v>588</v>
      </c>
      <c r="O131" s="141">
        <v>173.71</v>
      </c>
      <c r="P131" s="142">
        <v>29.8</v>
      </c>
      <c r="Q131" s="140" t="s">
        <v>567</v>
      </c>
      <c r="R131" s="140" t="s">
        <v>1362</v>
      </c>
      <c r="S131" s="140" t="s">
        <v>1365</v>
      </c>
      <c r="T131" s="140" t="s">
        <v>581</v>
      </c>
      <c r="U131" s="140" t="s">
        <v>863</v>
      </c>
      <c r="V131" s="139"/>
      <c r="X131" s="148" t="s">
        <v>651</v>
      </c>
      <c r="Y131" s="149">
        <v>107870.2</v>
      </c>
      <c r="AG131" s="154" t="s">
        <v>1348</v>
      </c>
      <c r="AH131" s="153">
        <v>5025.43</v>
      </c>
      <c r="AK131" s="152" t="s">
        <v>1200</v>
      </c>
      <c r="AL131" s="153">
        <v>11519.48</v>
      </c>
      <c r="AN131"/>
      <c r="AO131"/>
    </row>
    <row r="132" spans="1:41" s="143" customFormat="1" ht="14.4" x14ac:dyDescent="0.3">
      <c r="A132" s="139">
        <v>45691</v>
      </c>
      <c r="B132" s="140" t="s">
        <v>1366</v>
      </c>
      <c r="C132" s="140" t="s">
        <v>1339</v>
      </c>
      <c r="D132" s="140" t="s">
        <v>1367</v>
      </c>
      <c r="E132" s="140" t="s">
        <v>531</v>
      </c>
      <c r="F132" s="140" t="s">
        <v>624</v>
      </c>
      <c r="G132" s="140"/>
      <c r="H132" s="140" t="s">
        <v>563</v>
      </c>
      <c r="I132" s="140" t="s">
        <v>459</v>
      </c>
      <c r="J132" s="140" t="s">
        <v>625</v>
      </c>
      <c r="K132" s="140" t="s">
        <v>625</v>
      </c>
      <c r="L132" s="140" t="s">
        <v>677</v>
      </c>
      <c r="M132" s="140" t="s">
        <v>626</v>
      </c>
      <c r="N132" s="140" t="s">
        <v>627</v>
      </c>
      <c r="O132" s="141">
        <v>15750</v>
      </c>
      <c r="P132" s="142">
        <v>15750</v>
      </c>
      <c r="Q132" s="140" t="s">
        <v>567</v>
      </c>
      <c r="R132" s="140" t="s">
        <v>1366</v>
      </c>
      <c r="S132" s="140" t="s">
        <v>1368</v>
      </c>
      <c r="T132" s="140" t="s">
        <v>629</v>
      </c>
      <c r="U132" s="140" t="s">
        <v>630</v>
      </c>
      <c r="V132" s="139"/>
      <c r="X132" s="148" t="s">
        <v>1369</v>
      </c>
      <c r="Y132" s="149">
        <v>430818.26000000007</v>
      </c>
      <c r="AG132" s="154" t="s">
        <v>1369</v>
      </c>
      <c r="AH132" s="153">
        <v>430818.26000000007</v>
      </c>
      <c r="AK132" s="152" t="s">
        <v>1351</v>
      </c>
      <c r="AL132" s="153">
        <v>159.9</v>
      </c>
      <c r="AN132"/>
      <c r="AO132"/>
    </row>
    <row r="133" spans="1:41" s="143" customFormat="1" ht="14.4" x14ac:dyDescent="0.3">
      <c r="A133" s="139">
        <v>45691</v>
      </c>
      <c r="B133" s="140" t="s">
        <v>1370</v>
      </c>
      <c r="C133" s="140" t="s">
        <v>925</v>
      </c>
      <c r="D133" s="140" t="s">
        <v>1371</v>
      </c>
      <c r="E133" s="140" t="s">
        <v>531</v>
      </c>
      <c r="F133" s="140" t="s">
        <v>1160</v>
      </c>
      <c r="G133" s="140"/>
      <c r="H133" s="140" t="s">
        <v>563</v>
      </c>
      <c r="I133" s="140" t="s">
        <v>462</v>
      </c>
      <c r="J133" s="140" t="s">
        <v>1372</v>
      </c>
      <c r="K133" s="140" t="s">
        <v>1372</v>
      </c>
      <c r="L133" s="140" t="s">
        <v>565</v>
      </c>
      <c r="M133" s="140" t="s">
        <v>456</v>
      </c>
      <c r="N133" s="140" t="s">
        <v>627</v>
      </c>
      <c r="O133" s="141">
        <v>30250</v>
      </c>
      <c r="P133" s="142">
        <v>30250</v>
      </c>
      <c r="Q133" s="140" t="s">
        <v>567</v>
      </c>
      <c r="R133" s="140" t="s">
        <v>1370</v>
      </c>
      <c r="S133" s="140" t="s">
        <v>1373</v>
      </c>
      <c r="T133" s="140" t="s">
        <v>132</v>
      </c>
      <c r="U133" s="140" t="s">
        <v>1374</v>
      </c>
      <c r="V133" s="139"/>
      <c r="X133" s="148" t="s">
        <v>992</v>
      </c>
      <c r="Y133" s="149">
        <v>40000</v>
      </c>
      <c r="AG133" s="154" t="s">
        <v>680</v>
      </c>
      <c r="AH133" s="153">
        <v>30000</v>
      </c>
      <c r="AK133" s="152" t="s">
        <v>1363</v>
      </c>
      <c r="AL133" s="153">
        <v>7722.73</v>
      </c>
      <c r="AN133"/>
      <c r="AO133"/>
    </row>
    <row r="134" spans="1:41" s="157" customFormat="1" ht="14.4" x14ac:dyDescent="0.3">
      <c r="A134" s="139">
        <v>45691</v>
      </c>
      <c r="B134" s="140" t="s">
        <v>1375</v>
      </c>
      <c r="C134" s="140" t="s">
        <v>1376</v>
      </c>
      <c r="D134" s="140" t="s">
        <v>1377</v>
      </c>
      <c r="E134" s="140" t="s">
        <v>531</v>
      </c>
      <c r="F134" s="140" t="s">
        <v>908</v>
      </c>
      <c r="G134" s="140"/>
      <c r="H134" s="140" t="s">
        <v>563</v>
      </c>
      <c r="I134" s="145" t="s">
        <v>452</v>
      </c>
      <c r="J134" s="140" t="s">
        <v>564</v>
      </c>
      <c r="K134" s="140" t="s">
        <v>564</v>
      </c>
      <c r="L134" s="140" t="s">
        <v>565</v>
      </c>
      <c r="M134" s="140" t="s">
        <v>453</v>
      </c>
      <c r="N134" s="140" t="s">
        <v>588</v>
      </c>
      <c r="O134" s="141">
        <v>17000</v>
      </c>
      <c r="P134" s="142">
        <v>2910.96</v>
      </c>
      <c r="Q134" s="140" t="s">
        <v>567</v>
      </c>
      <c r="R134" s="140" t="s">
        <v>1375</v>
      </c>
      <c r="S134" s="140" t="s">
        <v>1378</v>
      </c>
      <c r="T134" s="140" t="s">
        <v>132</v>
      </c>
      <c r="U134" s="140" t="s">
        <v>1379</v>
      </c>
      <c r="V134" s="156"/>
      <c r="X134" s="148" t="s">
        <v>660</v>
      </c>
      <c r="Y134" s="149">
        <v>31125.550000000003</v>
      </c>
      <c r="AG134" s="152" t="s">
        <v>1380</v>
      </c>
      <c r="AH134" s="153"/>
      <c r="AK134" s="152" t="s">
        <v>1381</v>
      </c>
      <c r="AL134" s="153">
        <v>540000</v>
      </c>
      <c r="AN134" s="160"/>
      <c r="AO134" s="160"/>
    </row>
    <row r="135" spans="1:41" s="157" customFormat="1" ht="14.4" x14ac:dyDescent="0.3">
      <c r="A135" s="139">
        <v>45691</v>
      </c>
      <c r="B135" s="140" t="s">
        <v>1382</v>
      </c>
      <c r="C135" s="140" t="s">
        <v>783</v>
      </c>
      <c r="D135" s="140" t="s">
        <v>1383</v>
      </c>
      <c r="E135" s="140" t="s">
        <v>531</v>
      </c>
      <c r="F135" s="140" t="s">
        <v>624</v>
      </c>
      <c r="G135" s="140"/>
      <c r="H135" s="140" t="s">
        <v>563</v>
      </c>
      <c r="I135" s="145" t="s">
        <v>459</v>
      </c>
      <c r="J135" s="140" t="s">
        <v>625</v>
      </c>
      <c r="K135" s="140" t="s">
        <v>625</v>
      </c>
      <c r="L135" s="140" t="s">
        <v>565</v>
      </c>
      <c r="M135" s="140" t="s">
        <v>626</v>
      </c>
      <c r="N135" s="140" t="s">
        <v>627</v>
      </c>
      <c r="O135" s="141">
        <v>5000</v>
      </c>
      <c r="P135" s="142">
        <v>5000</v>
      </c>
      <c r="Q135" s="140" t="s">
        <v>567</v>
      </c>
      <c r="R135" s="140" t="s">
        <v>1382</v>
      </c>
      <c r="S135" s="140" t="s">
        <v>1384</v>
      </c>
      <c r="T135" s="140" t="s">
        <v>629</v>
      </c>
      <c r="U135" s="140" t="s">
        <v>630</v>
      </c>
      <c r="V135" s="156"/>
      <c r="X135" s="148" t="s">
        <v>1385</v>
      </c>
      <c r="Y135" s="149">
        <v>43929.789999999994</v>
      </c>
      <c r="AG135" s="154" t="s">
        <v>591</v>
      </c>
      <c r="AH135" s="153">
        <v>67.66</v>
      </c>
      <c r="AK135" s="152" t="s">
        <v>1386</v>
      </c>
      <c r="AL135" s="153">
        <v>31365.059999999998</v>
      </c>
      <c r="AN135" s="160"/>
      <c r="AO135" s="160"/>
    </row>
    <row r="136" spans="1:41" s="143" customFormat="1" ht="14.4" x14ac:dyDescent="0.3">
      <c r="A136" s="139">
        <v>45692</v>
      </c>
      <c r="B136" s="140" t="s">
        <v>1387</v>
      </c>
      <c r="C136" s="140" t="s">
        <v>1381</v>
      </c>
      <c r="D136" s="140" t="s">
        <v>1388</v>
      </c>
      <c r="E136" s="140" t="s">
        <v>685</v>
      </c>
      <c r="F136" s="140" t="s">
        <v>686</v>
      </c>
      <c r="G136" s="140" t="s">
        <v>27</v>
      </c>
      <c r="H136" s="140" t="s">
        <v>687</v>
      </c>
      <c r="I136" s="145" t="s">
        <v>452</v>
      </c>
      <c r="J136" s="140" t="s">
        <v>688</v>
      </c>
      <c r="K136" s="140" t="s">
        <v>688</v>
      </c>
      <c r="L136" s="140" t="s">
        <v>689</v>
      </c>
      <c r="M136" s="140" t="s">
        <v>464</v>
      </c>
      <c r="N136" s="140" t="s">
        <v>627</v>
      </c>
      <c r="O136" s="141">
        <v>210000</v>
      </c>
      <c r="P136" s="142">
        <v>210000</v>
      </c>
      <c r="Q136" s="140" t="s">
        <v>567</v>
      </c>
      <c r="R136" s="140" t="s">
        <v>1387</v>
      </c>
      <c r="S136" s="140" t="s">
        <v>1389</v>
      </c>
      <c r="T136" s="140" t="s">
        <v>581</v>
      </c>
      <c r="U136" s="140" t="s">
        <v>691</v>
      </c>
      <c r="V136" s="139"/>
      <c r="X136" s="148" t="s">
        <v>1390</v>
      </c>
      <c r="Y136" s="149">
        <v>142773.89000000001</v>
      </c>
      <c r="AG136" s="154" t="s">
        <v>1066</v>
      </c>
      <c r="AH136" s="153">
        <v>27118.23</v>
      </c>
      <c r="AK136" s="152" t="s">
        <v>1391</v>
      </c>
      <c r="AL136" s="153">
        <v>230000</v>
      </c>
      <c r="AN136"/>
      <c r="AO136"/>
    </row>
    <row r="137" spans="1:41" s="143" customFormat="1" ht="14.4" x14ac:dyDescent="0.3">
      <c r="A137" s="139">
        <v>45692</v>
      </c>
      <c r="B137" s="140" t="s">
        <v>1392</v>
      </c>
      <c r="C137" s="140" t="s">
        <v>1393</v>
      </c>
      <c r="D137" s="140" t="s">
        <v>1394</v>
      </c>
      <c r="E137" s="140" t="s">
        <v>685</v>
      </c>
      <c r="F137" s="140" t="s">
        <v>810</v>
      </c>
      <c r="G137" s="140" t="s">
        <v>27</v>
      </c>
      <c r="H137" s="140" t="s">
        <v>687</v>
      </c>
      <c r="I137" s="140" t="s">
        <v>459</v>
      </c>
      <c r="J137" s="140" t="s">
        <v>1233</v>
      </c>
      <c r="K137" s="140" t="s">
        <v>1234</v>
      </c>
      <c r="L137" s="140" t="s">
        <v>565</v>
      </c>
      <c r="M137" s="140" t="s">
        <v>458</v>
      </c>
      <c r="N137" s="140" t="s">
        <v>627</v>
      </c>
      <c r="O137" s="141">
        <v>3134.29</v>
      </c>
      <c r="P137" s="142">
        <v>3134.29</v>
      </c>
      <c r="Q137" s="140" t="s">
        <v>567</v>
      </c>
      <c r="R137" s="140" t="s">
        <v>1392</v>
      </c>
      <c r="S137" s="140" t="s">
        <v>1395</v>
      </c>
      <c r="T137" s="140" t="s">
        <v>581</v>
      </c>
      <c r="U137" s="140" t="s">
        <v>1396</v>
      </c>
      <c r="V137" s="139"/>
      <c r="X137" s="148" t="s">
        <v>1397</v>
      </c>
      <c r="Y137" s="149">
        <v>757455</v>
      </c>
      <c r="AG137" s="154" t="s">
        <v>795</v>
      </c>
      <c r="AH137" s="153">
        <v>1877.93</v>
      </c>
      <c r="AK137" s="152" t="s">
        <v>1398</v>
      </c>
      <c r="AL137" s="153">
        <v>30000</v>
      </c>
      <c r="AN137"/>
      <c r="AO137"/>
    </row>
    <row r="138" spans="1:41" s="143" customFormat="1" ht="14.4" x14ac:dyDescent="0.3">
      <c r="A138" s="139">
        <v>45692</v>
      </c>
      <c r="B138" s="140" t="s">
        <v>1399</v>
      </c>
      <c r="C138" s="140" t="s">
        <v>633</v>
      </c>
      <c r="D138" s="140" t="s">
        <v>1400</v>
      </c>
      <c r="E138" s="140" t="s">
        <v>456</v>
      </c>
      <c r="F138" s="140" t="s">
        <v>562</v>
      </c>
      <c r="G138" s="140"/>
      <c r="H138" s="140" t="s">
        <v>563</v>
      </c>
      <c r="I138" s="140" t="s">
        <v>452</v>
      </c>
      <c r="J138" s="140" t="s">
        <v>822</v>
      </c>
      <c r="K138" s="140" t="s">
        <v>822</v>
      </c>
      <c r="L138" s="140" t="s">
        <v>689</v>
      </c>
      <c r="M138" s="140" t="s">
        <v>456</v>
      </c>
      <c r="N138" s="140" t="s">
        <v>627</v>
      </c>
      <c r="O138" s="141">
        <v>94419.63</v>
      </c>
      <c r="P138" s="142">
        <v>94419.63</v>
      </c>
      <c r="Q138" s="140" t="s">
        <v>567</v>
      </c>
      <c r="R138" s="140" t="s">
        <v>1399</v>
      </c>
      <c r="S138" s="140" t="s">
        <v>1401</v>
      </c>
      <c r="T138" s="140" t="s">
        <v>132</v>
      </c>
      <c r="U138" s="140" t="s">
        <v>569</v>
      </c>
      <c r="V138" s="139"/>
      <c r="X138" s="148" t="s">
        <v>1402</v>
      </c>
      <c r="Y138" s="149">
        <v>10949.02</v>
      </c>
      <c r="AG138" s="154" t="s">
        <v>1176</v>
      </c>
      <c r="AH138" s="153">
        <v>7829.2899999999991</v>
      </c>
      <c r="AK138" s="152" t="s">
        <v>1403</v>
      </c>
      <c r="AL138" s="153">
        <v>80000</v>
      </c>
      <c r="AN138"/>
      <c r="AO138"/>
    </row>
    <row r="139" spans="1:41" s="143" customFormat="1" ht="14.4" x14ac:dyDescent="0.3">
      <c r="A139" s="139">
        <v>45692</v>
      </c>
      <c r="B139" s="140" t="s">
        <v>1404</v>
      </c>
      <c r="C139" s="140" t="s">
        <v>606</v>
      </c>
      <c r="D139" s="140" t="s">
        <v>607</v>
      </c>
      <c r="E139" s="140" t="s">
        <v>595</v>
      </c>
      <c r="F139" s="140" t="s">
        <v>1166</v>
      </c>
      <c r="G139" s="140" t="s">
        <v>597</v>
      </c>
      <c r="H139" s="140" t="s">
        <v>597</v>
      </c>
      <c r="I139" s="140" t="s">
        <v>598</v>
      </c>
      <c r="J139" s="140" t="s">
        <v>599</v>
      </c>
      <c r="K139" s="140" t="s">
        <v>599</v>
      </c>
      <c r="L139" s="140" t="s">
        <v>608</v>
      </c>
      <c r="M139" s="140" t="s">
        <v>453</v>
      </c>
      <c r="N139" s="140" t="s">
        <v>588</v>
      </c>
      <c r="O139" s="141">
        <v>267.66000000000003</v>
      </c>
      <c r="P139" s="142">
        <v>46.21</v>
      </c>
      <c r="Q139" s="140" t="s">
        <v>567</v>
      </c>
      <c r="R139" s="140" t="s">
        <v>1404</v>
      </c>
      <c r="S139" s="140" t="s">
        <v>1405</v>
      </c>
      <c r="T139" s="140" t="s">
        <v>581</v>
      </c>
      <c r="U139" s="140" t="s">
        <v>1406</v>
      </c>
      <c r="V139" s="139"/>
      <c r="X139" s="148" t="s">
        <v>1407</v>
      </c>
      <c r="Y139" s="149">
        <v>6433.92</v>
      </c>
      <c r="AG139" s="154" t="s">
        <v>1319</v>
      </c>
      <c r="AH139" s="153">
        <v>297815.24</v>
      </c>
      <c r="AK139" s="152" t="s">
        <v>1408</v>
      </c>
      <c r="AL139" s="153">
        <v>5923</v>
      </c>
      <c r="AN139"/>
      <c r="AO139"/>
    </row>
    <row r="140" spans="1:41" s="143" customFormat="1" ht="14.4" x14ac:dyDescent="0.3">
      <c r="A140" s="139">
        <v>45692</v>
      </c>
      <c r="B140" s="140" t="s">
        <v>1409</v>
      </c>
      <c r="C140" s="140" t="s">
        <v>1344</v>
      </c>
      <c r="D140" s="140" t="s">
        <v>1410</v>
      </c>
      <c r="E140" s="140" t="s">
        <v>531</v>
      </c>
      <c r="F140" s="140" t="s">
        <v>624</v>
      </c>
      <c r="G140" s="140"/>
      <c r="H140" s="140" t="s">
        <v>563</v>
      </c>
      <c r="I140" s="140" t="s">
        <v>459</v>
      </c>
      <c r="J140" s="140" t="s">
        <v>625</v>
      </c>
      <c r="K140" s="140" t="s">
        <v>625</v>
      </c>
      <c r="L140" s="140" t="s">
        <v>677</v>
      </c>
      <c r="M140" s="140" t="s">
        <v>772</v>
      </c>
      <c r="N140" s="140" t="s">
        <v>627</v>
      </c>
      <c r="O140" s="141">
        <v>17000</v>
      </c>
      <c r="P140" s="142">
        <v>17000</v>
      </c>
      <c r="Q140" s="140" t="s">
        <v>567</v>
      </c>
      <c r="R140" s="140" t="s">
        <v>1409</v>
      </c>
      <c r="S140" s="140" t="s">
        <v>1411</v>
      </c>
      <c r="T140" s="140" t="s">
        <v>629</v>
      </c>
      <c r="U140" s="140" t="s">
        <v>630</v>
      </c>
      <c r="V140" s="139"/>
      <c r="X140" s="148" t="s">
        <v>1412</v>
      </c>
      <c r="Y140" s="149">
        <v>25000</v>
      </c>
      <c r="AG140" s="154" t="s">
        <v>692</v>
      </c>
      <c r="AH140" s="153">
        <v>236.98</v>
      </c>
      <c r="AK140" s="152" t="s">
        <v>1413</v>
      </c>
      <c r="AL140" s="153">
        <v>44000</v>
      </c>
      <c r="AN140"/>
      <c r="AO140"/>
    </row>
    <row r="141" spans="1:41" s="143" customFormat="1" ht="14.4" x14ac:dyDescent="0.3">
      <c r="A141" s="139">
        <v>45692</v>
      </c>
      <c r="B141" s="140" t="s">
        <v>1414</v>
      </c>
      <c r="C141" s="140" t="s">
        <v>1415</v>
      </c>
      <c r="D141" s="140" t="s">
        <v>1416</v>
      </c>
      <c r="E141" s="140" t="s">
        <v>531</v>
      </c>
      <c r="F141" s="140" t="s">
        <v>1000</v>
      </c>
      <c r="G141" s="140"/>
      <c r="H141" s="140" t="s">
        <v>563</v>
      </c>
      <c r="I141" s="145" t="s">
        <v>459</v>
      </c>
      <c r="J141" s="140" t="s">
        <v>745</v>
      </c>
      <c r="K141" s="140" t="s">
        <v>746</v>
      </c>
      <c r="L141" s="140" t="s">
        <v>565</v>
      </c>
      <c r="M141" s="140" t="s">
        <v>708</v>
      </c>
      <c r="N141" s="140" t="s">
        <v>953</v>
      </c>
      <c r="O141" s="141">
        <v>8500</v>
      </c>
      <c r="P141" s="142">
        <v>2271.5100000000002</v>
      </c>
      <c r="Q141" s="140" t="s">
        <v>567</v>
      </c>
      <c r="R141" s="140" t="s">
        <v>1414</v>
      </c>
      <c r="S141" s="140" t="s">
        <v>1417</v>
      </c>
      <c r="T141" s="140" t="s">
        <v>132</v>
      </c>
      <c r="U141" s="140" t="s">
        <v>1418</v>
      </c>
      <c r="V141" s="139"/>
      <c r="X141" s="148" t="s">
        <v>1419</v>
      </c>
      <c r="Y141" s="149">
        <v>8490.25</v>
      </c>
      <c r="AG141" s="152" t="s">
        <v>595</v>
      </c>
      <c r="AH141" s="153"/>
      <c r="AK141" s="152" t="s">
        <v>1420</v>
      </c>
      <c r="AL141" s="153">
        <v>720000</v>
      </c>
      <c r="AN141"/>
      <c r="AO141"/>
    </row>
    <row r="142" spans="1:41" s="143" customFormat="1" ht="14.4" x14ac:dyDescent="0.3">
      <c r="A142" s="139">
        <v>45692</v>
      </c>
      <c r="B142" s="140" t="s">
        <v>1421</v>
      </c>
      <c r="C142" s="140" t="s">
        <v>1349</v>
      </c>
      <c r="D142" s="140" t="s">
        <v>1422</v>
      </c>
      <c r="E142" s="140" t="s">
        <v>531</v>
      </c>
      <c r="F142" s="140" t="s">
        <v>624</v>
      </c>
      <c r="G142" s="140"/>
      <c r="H142" s="140" t="s">
        <v>563</v>
      </c>
      <c r="I142" s="145" t="s">
        <v>459</v>
      </c>
      <c r="J142" s="140" t="s">
        <v>625</v>
      </c>
      <c r="K142" s="140" t="s">
        <v>625</v>
      </c>
      <c r="L142" s="140" t="s">
        <v>677</v>
      </c>
      <c r="M142" s="140" t="s">
        <v>1306</v>
      </c>
      <c r="N142" s="140" t="s">
        <v>627</v>
      </c>
      <c r="O142" s="141">
        <v>17000</v>
      </c>
      <c r="P142" s="142">
        <v>17000</v>
      </c>
      <c r="Q142" s="140" t="s">
        <v>567</v>
      </c>
      <c r="R142" s="140" t="s">
        <v>1421</v>
      </c>
      <c r="S142" s="140" t="s">
        <v>1423</v>
      </c>
      <c r="T142" s="140" t="s">
        <v>629</v>
      </c>
      <c r="U142" s="140" t="s">
        <v>630</v>
      </c>
      <c r="V142" s="139"/>
      <c r="X142" s="148" t="s">
        <v>1424</v>
      </c>
      <c r="Y142" s="149">
        <v>8046.3600000000006</v>
      </c>
      <c r="AG142" s="154" t="s">
        <v>596</v>
      </c>
      <c r="AH142" s="153">
        <v>36081.109999999986</v>
      </c>
      <c r="AK142" s="152" t="s">
        <v>1425</v>
      </c>
      <c r="AL142" s="153">
        <v>3425</v>
      </c>
      <c r="AN142"/>
      <c r="AO142"/>
    </row>
    <row r="143" spans="1:41" s="143" customFormat="1" ht="14.4" x14ac:dyDescent="0.3">
      <c r="A143" s="139">
        <v>45692</v>
      </c>
      <c r="B143" s="140" t="s">
        <v>1426</v>
      </c>
      <c r="C143" s="140" t="s">
        <v>1356</v>
      </c>
      <c r="D143" s="140" t="s">
        <v>1427</v>
      </c>
      <c r="E143" s="140" t="s">
        <v>531</v>
      </c>
      <c r="F143" s="140" t="s">
        <v>624</v>
      </c>
      <c r="G143" s="140"/>
      <c r="H143" s="140" t="s">
        <v>563</v>
      </c>
      <c r="I143" s="145" t="s">
        <v>459</v>
      </c>
      <c r="J143" s="140" t="s">
        <v>625</v>
      </c>
      <c r="K143" s="140" t="s">
        <v>625</v>
      </c>
      <c r="L143" s="140" t="s">
        <v>677</v>
      </c>
      <c r="M143" s="140" t="s">
        <v>1306</v>
      </c>
      <c r="N143" s="140" t="s">
        <v>627</v>
      </c>
      <c r="O143" s="141">
        <v>20400</v>
      </c>
      <c r="P143" s="142">
        <v>20400</v>
      </c>
      <c r="Q143" s="140" t="s">
        <v>567</v>
      </c>
      <c r="R143" s="140" t="s">
        <v>1426</v>
      </c>
      <c r="S143" s="140" t="s">
        <v>1428</v>
      </c>
      <c r="T143" s="140" t="s">
        <v>629</v>
      </c>
      <c r="U143" s="140" t="s">
        <v>630</v>
      </c>
      <c r="V143" s="139"/>
      <c r="X143" s="148" t="s">
        <v>1429</v>
      </c>
      <c r="Y143" s="149">
        <v>937353.73</v>
      </c>
      <c r="AG143" s="154" t="s">
        <v>864</v>
      </c>
      <c r="AH143" s="153">
        <v>30923.239999999998</v>
      </c>
      <c r="AK143" s="152" t="s">
        <v>1430</v>
      </c>
      <c r="AL143" s="153">
        <v>62676</v>
      </c>
      <c r="AN143"/>
      <c r="AO143"/>
    </row>
    <row r="144" spans="1:41" s="143" customFormat="1" ht="14.4" x14ac:dyDescent="0.3">
      <c r="A144" s="139">
        <v>45692</v>
      </c>
      <c r="B144" s="140" t="s">
        <v>1431</v>
      </c>
      <c r="C144" s="140" t="s">
        <v>1386</v>
      </c>
      <c r="D144" s="140" t="s">
        <v>1432</v>
      </c>
      <c r="E144" s="140" t="s">
        <v>595</v>
      </c>
      <c r="F144" s="140" t="s">
        <v>1166</v>
      </c>
      <c r="G144" s="140" t="s">
        <v>597</v>
      </c>
      <c r="H144" s="140" t="s">
        <v>597</v>
      </c>
      <c r="I144" s="145" t="s">
        <v>598</v>
      </c>
      <c r="J144" s="140" t="s">
        <v>860</v>
      </c>
      <c r="K144" s="140" t="s">
        <v>861</v>
      </c>
      <c r="L144" s="140" t="s">
        <v>677</v>
      </c>
      <c r="M144" s="140" t="s">
        <v>453</v>
      </c>
      <c r="N144" s="140" t="s">
        <v>588</v>
      </c>
      <c r="O144" s="141">
        <v>26757.58</v>
      </c>
      <c r="P144" s="142">
        <v>4541.1899999999996</v>
      </c>
      <c r="Q144" s="140" t="s">
        <v>567</v>
      </c>
      <c r="R144" s="140" t="s">
        <v>1431</v>
      </c>
      <c r="S144" s="140" t="s">
        <v>1433</v>
      </c>
      <c r="T144" s="140" t="s">
        <v>581</v>
      </c>
      <c r="U144" s="140" t="s">
        <v>1406</v>
      </c>
      <c r="V144" s="139"/>
      <c r="X144" s="148" t="s">
        <v>1434</v>
      </c>
      <c r="Y144" s="149">
        <v>1034.74</v>
      </c>
      <c r="AG144" s="154" t="s">
        <v>844</v>
      </c>
      <c r="AH144" s="153">
        <v>22565.050000000003</v>
      </c>
      <c r="AK144" s="152" t="s">
        <v>1435</v>
      </c>
      <c r="AL144" s="153">
        <v>3984.54</v>
      </c>
      <c r="AN144"/>
      <c r="AO144"/>
    </row>
    <row r="145" spans="1:41" s="143" customFormat="1" ht="14.4" x14ac:dyDescent="0.3">
      <c r="A145" s="139">
        <v>45692</v>
      </c>
      <c r="B145" s="140" t="s">
        <v>1431</v>
      </c>
      <c r="C145" s="140" t="s">
        <v>1386</v>
      </c>
      <c r="D145" s="140" t="s">
        <v>1432</v>
      </c>
      <c r="E145" s="140" t="s">
        <v>595</v>
      </c>
      <c r="F145" s="140" t="s">
        <v>844</v>
      </c>
      <c r="G145" s="140" t="s">
        <v>597</v>
      </c>
      <c r="H145" s="140" t="s">
        <v>597</v>
      </c>
      <c r="I145" s="145" t="s">
        <v>598</v>
      </c>
      <c r="J145" s="140" t="s">
        <v>860</v>
      </c>
      <c r="K145" s="140" t="s">
        <v>861</v>
      </c>
      <c r="L145" s="140" t="s">
        <v>677</v>
      </c>
      <c r="M145" s="140" t="s">
        <v>453</v>
      </c>
      <c r="N145" s="140" t="s">
        <v>588</v>
      </c>
      <c r="O145" s="141">
        <v>36750.42</v>
      </c>
      <c r="P145" s="142">
        <v>6237.13</v>
      </c>
      <c r="Q145" s="140" t="s">
        <v>567</v>
      </c>
      <c r="R145" s="140" t="s">
        <v>1431</v>
      </c>
      <c r="S145" s="140" t="s">
        <v>1436</v>
      </c>
      <c r="T145" s="140" t="s">
        <v>581</v>
      </c>
      <c r="U145" s="140" t="s">
        <v>863</v>
      </c>
      <c r="V145" s="139"/>
      <c r="X145" s="148" t="s">
        <v>1437</v>
      </c>
      <c r="Y145" s="149">
        <v>3174.6800000000003</v>
      </c>
      <c r="AG145" s="154" t="s">
        <v>853</v>
      </c>
      <c r="AH145" s="153">
        <v>4847.04</v>
      </c>
      <c r="AK145" s="152" t="s">
        <v>1438</v>
      </c>
      <c r="AL145" s="153">
        <v>154.21</v>
      </c>
      <c r="AN145"/>
      <c r="AO145"/>
    </row>
    <row r="146" spans="1:41" s="143" customFormat="1" ht="14.4" x14ac:dyDescent="0.3">
      <c r="A146" s="139">
        <v>45692</v>
      </c>
      <c r="B146" s="140" t="s">
        <v>1439</v>
      </c>
      <c r="C146" s="140" t="s">
        <v>873</v>
      </c>
      <c r="D146" s="140" t="s">
        <v>1440</v>
      </c>
      <c r="E146" s="140" t="s">
        <v>595</v>
      </c>
      <c r="F146" s="140" t="s">
        <v>853</v>
      </c>
      <c r="G146" s="140" t="s">
        <v>597</v>
      </c>
      <c r="H146" s="140" t="s">
        <v>597</v>
      </c>
      <c r="I146" s="140" t="s">
        <v>598</v>
      </c>
      <c r="J146" s="140" t="s">
        <v>860</v>
      </c>
      <c r="K146" s="140" t="s">
        <v>861</v>
      </c>
      <c r="L146" s="140" t="s">
        <v>565</v>
      </c>
      <c r="M146" s="140" t="s">
        <v>453</v>
      </c>
      <c r="N146" s="140" t="s">
        <v>588</v>
      </c>
      <c r="O146" s="141">
        <v>24000</v>
      </c>
      <c r="P146" s="142">
        <v>4073.18</v>
      </c>
      <c r="Q146" s="140" t="s">
        <v>567</v>
      </c>
      <c r="R146" s="140" t="s">
        <v>1439</v>
      </c>
      <c r="S146" s="140" t="s">
        <v>1441</v>
      </c>
      <c r="T146" s="140" t="s">
        <v>845</v>
      </c>
      <c r="U146" s="140" t="s">
        <v>882</v>
      </c>
      <c r="V146" s="139"/>
      <c r="X146" s="148" t="s">
        <v>1442</v>
      </c>
      <c r="Y146" s="149">
        <v>37500</v>
      </c>
      <c r="AG146" s="154" t="s">
        <v>894</v>
      </c>
      <c r="AH146" s="153">
        <v>7957.1</v>
      </c>
      <c r="AK146" s="152" t="s">
        <v>1443</v>
      </c>
      <c r="AL146" s="153">
        <v>1412.95</v>
      </c>
      <c r="AN146"/>
      <c r="AO146"/>
    </row>
    <row r="147" spans="1:41" s="143" customFormat="1" ht="14.4" x14ac:dyDescent="0.3">
      <c r="A147" s="139">
        <v>45692</v>
      </c>
      <c r="B147" s="140" t="s">
        <v>1444</v>
      </c>
      <c r="C147" s="140" t="s">
        <v>936</v>
      </c>
      <c r="D147" s="140" t="s">
        <v>976</v>
      </c>
      <c r="E147" s="140" t="s">
        <v>595</v>
      </c>
      <c r="F147" s="140" t="s">
        <v>864</v>
      </c>
      <c r="G147" s="140" t="s">
        <v>597</v>
      </c>
      <c r="H147" s="140" t="s">
        <v>597</v>
      </c>
      <c r="I147" s="140" t="s">
        <v>598</v>
      </c>
      <c r="J147" s="140" t="s">
        <v>860</v>
      </c>
      <c r="K147" s="140" t="s">
        <v>861</v>
      </c>
      <c r="L147" s="140" t="s">
        <v>565</v>
      </c>
      <c r="M147" s="140" t="s">
        <v>453</v>
      </c>
      <c r="N147" s="140" t="s">
        <v>588</v>
      </c>
      <c r="O147" s="141">
        <v>24000</v>
      </c>
      <c r="P147" s="142">
        <v>4073.18</v>
      </c>
      <c r="Q147" s="140" t="s">
        <v>567</v>
      </c>
      <c r="R147" s="140" t="s">
        <v>1444</v>
      </c>
      <c r="S147" s="140" t="s">
        <v>1445</v>
      </c>
      <c r="T147" s="140" t="s">
        <v>581</v>
      </c>
      <c r="U147" s="140" t="s">
        <v>916</v>
      </c>
      <c r="V147" s="139"/>
      <c r="X147" s="148" t="s">
        <v>1446</v>
      </c>
      <c r="Y147" s="149">
        <v>1165.3900000000001</v>
      </c>
      <c r="AG147" s="154" t="s">
        <v>1166</v>
      </c>
      <c r="AH147" s="153">
        <v>56721.37000000001</v>
      </c>
      <c r="AK147" s="152" t="s">
        <v>1447</v>
      </c>
      <c r="AL147" s="153">
        <v>20000</v>
      </c>
      <c r="AN147"/>
      <c r="AO147"/>
    </row>
    <row r="148" spans="1:41" s="143" customFormat="1" ht="14.4" x14ac:dyDescent="0.3">
      <c r="A148" s="139">
        <v>45693</v>
      </c>
      <c r="B148" s="140" t="s">
        <v>1448</v>
      </c>
      <c r="C148" s="140" t="s">
        <v>1449</v>
      </c>
      <c r="D148" s="140" t="s">
        <v>1450</v>
      </c>
      <c r="E148" s="140" t="s">
        <v>531</v>
      </c>
      <c r="F148" s="140" t="s">
        <v>985</v>
      </c>
      <c r="G148" s="140"/>
      <c r="H148" s="140" t="s">
        <v>563</v>
      </c>
      <c r="I148" s="140" t="s">
        <v>460</v>
      </c>
      <c r="J148" s="140" t="s">
        <v>727</v>
      </c>
      <c r="K148" s="140" t="s">
        <v>728</v>
      </c>
      <c r="L148" s="140" t="s">
        <v>565</v>
      </c>
      <c r="M148" s="140" t="s">
        <v>456</v>
      </c>
      <c r="N148" s="140" t="s">
        <v>566</v>
      </c>
      <c r="O148" s="141">
        <v>2512710</v>
      </c>
      <c r="P148" s="142">
        <v>2396.48</v>
      </c>
      <c r="Q148" s="140" t="s">
        <v>567</v>
      </c>
      <c r="R148" s="140" t="s">
        <v>1448</v>
      </c>
      <c r="S148" s="140" t="s">
        <v>1451</v>
      </c>
      <c r="T148" s="140" t="s">
        <v>132</v>
      </c>
      <c r="U148" s="140" t="s">
        <v>1354</v>
      </c>
      <c r="V148" s="139"/>
      <c r="X148" s="148" t="s">
        <v>1452</v>
      </c>
      <c r="Y148" s="149">
        <v>11160.63</v>
      </c>
      <c r="AG148" s="154" t="s">
        <v>824</v>
      </c>
      <c r="AH148" s="153">
        <v>22969.43</v>
      </c>
      <c r="AK148" s="152" t="s">
        <v>1453</v>
      </c>
      <c r="AL148" s="153">
        <v>12249</v>
      </c>
      <c r="AN148"/>
      <c r="AO148"/>
    </row>
    <row r="149" spans="1:41" s="143" customFormat="1" ht="14.4" x14ac:dyDescent="0.3">
      <c r="A149" s="139">
        <v>45693</v>
      </c>
      <c r="B149" s="140" t="s">
        <v>1454</v>
      </c>
      <c r="C149" s="140" t="s">
        <v>1455</v>
      </c>
      <c r="D149" s="140" t="s">
        <v>1456</v>
      </c>
      <c r="E149" s="140" t="s">
        <v>531</v>
      </c>
      <c r="F149" s="140" t="s">
        <v>624</v>
      </c>
      <c r="G149" s="140"/>
      <c r="H149" s="140" t="s">
        <v>563</v>
      </c>
      <c r="I149" s="140" t="s">
        <v>459</v>
      </c>
      <c r="J149" s="140" t="s">
        <v>745</v>
      </c>
      <c r="K149" s="140" t="s">
        <v>746</v>
      </c>
      <c r="L149" s="140" t="s">
        <v>565</v>
      </c>
      <c r="M149" s="140" t="s">
        <v>1306</v>
      </c>
      <c r="N149" s="140" t="s">
        <v>1307</v>
      </c>
      <c r="O149" s="141">
        <v>29410</v>
      </c>
      <c r="P149" s="142">
        <v>3811.21</v>
      </c>
      <c r="Q149" s="140" t="s">
        <v>567</v>
      </c>
      <c r="R149" s="140" t="s">
        <v>1454</v>
      </c>
      <c r="S149" s="140" t="s">
        <v>1457</v>
      </c>
      <c r="T149" s="140" t="s">
        <v>629</v>
      </c>
      <c r="U149" s="140" t="s">
        <v>630</v>
      </c>
      <c r="V149" s="139"/>
      <c r="X149" s="148" t="s">
        <v>141</v>
      </c>
      <c r="Y149" s="149">
        <v>69758828.219999999</v>
      </c>
      <c r="AG149" s="154" t="s">
        <v>834</v>
      </c>
      <c r="AH149" s="153">
        <v>26636.54</v>
      </c>
      <c r="AK149" s="152" t="s">
        <v>1458</v>
      </c>
      <c r="AL149" s="153">
        <v>19784.5</v>
      </c>
      <c r="AN149"/>
      <c r="AO149"/>
    </row>
    <row r="150" spans="1:41" s="143" customFormat="1" ht="14.4" x14ac:dyDescent="0.3">
      <c r="A150" s="139">
        <v>45693</v>
      </c>
      <c r="B150" s="140" t="s">
        <v>1459</v>
      </c>
      <c r="C150" s="140" t="s">
        <v>1460</v>
      </c>
      <c r="D150" s="140" t="s">
        <v>1461</v>
      </c>
      <c r="E150" s="140" t="s">
        <v>531</v>
      </c>
      <c r="F150" s="140" t="s">
        <v>985</v>
      </c>
      <c r="G150" s="140"/>
      <c r="H150" s="140" t="s">
        <v>563</v>
      </c>
      <c r="I150" s="145" t="s">
        <v>460</v>
      </c>
      <c r="J150" s="140" t="s">
        <v>727</v>
      </c>
      <c r="K150" s="140" t="s">
        <v>728</v>
      </c>
      <c r="L150" s="140" t="s">
        <v>565</v>
      </c>
      <c r="M150" s="140" t="s">
        <v>456</v>
      </c>
      <c r="N150" s="140" t="s">
        <v>566</v>
      </c>
      <c r="O150" s="141">
        <v>2285758</v>
      </c>
      <c r="P150" s="142">
        <v>2180.0300000000002</v>
      </c>
      <c r="Q150" s="140" t="s">
        <v>567</v>
      </c>
      <c r="R150" s="140" t="s">
        <v>1459</v>
      </c>
      <c r="S150" s="140" t="s">
        <v>1462</v>
      </c>
      <c r="T150" s="140" t="s">
        <v>132</v>
      </c>
      <c r="U150" s="140" t="s">
        <v>1354</v>
      </c>
      <c r="V150" s="139"/>
      <c r="X150"/>
      <c r="Y150"/>
      <c r="AG150" s="154" t="s">
        <v>1241</v>
      </c>
      <c r="AH150" s="153">
        <v>78.13</v>
      </c>
      <c r="AK150" s="152" t="s">
        <v>1463</v>
      </c>
      <c r="AL150" s="153">
        <v>153.74</v>
      </c>
      <c r="AN150"/>
      <c r="AO150"/>
    </row>
    <row r="151" spans="1:41" s="143" customFormat="1" ht="14.4" x14ac:dyDescent="0.3">
      <c r="A151" s="139">
        <v>45693</v>
      </c>
      <c r="B151" s="140" t="s">
        <v>1464</v>
      </c>
      <c r="C151" s="140" t="s">
        <v>1465</v>
      </c>
      <c r="D151" s="140" t="s">
        <v>1466</v>
      </c>
      <c r="E151" s="140" t="s">
        <v>456</v>
      </c>
      <c r="F151" s="140" t="s">
        <v>562</v>
      </c>
      <c r="G151" s="140"/>
      <c r="H151" s="140" t="s">
        <v>563</v>
      </c>
      <c r="I151" s="145" t="s">
        <v>452</v>
      </c>
      <c r="J151" s="140" t="s">
        <v>564</v>
      </c>
      <c r="K151" s="140" t="s">
        <v>564</v>
      </c>
      <c r="L151" s="140" t="s">
        <v>565</v>
      </c>
      <c r="M151" s="140" t="s">
        <v>456</v>
      </c>
      <c r="N151" s="140" t="s">
        <v>566</v>
      </c>
      <c r="O151" s="141">
        <v>1500000</v>
      </c>
      <c r="P151" s="142">
        <v>1422.48</v>
      </c>
      <c r="Q151" s="140" t="s">
        <v>567</v>
      </c>
      <c r="R151" s="140" t="s">
        <v>1464</v>
      </c>
      <c r="S151" s="140" t="s">
        <v>1467</v>
      </c>
      <c r="T151" s="140" t="s">
        <v>132</v>
      </c>
      <c r="U151" s="140" t="s">
        <v>569</v>
      </c>
      <c r="V151" s="139"/>
      <c r="AG151" s="154" t="s">
        <v>1355</v>
      </c>
      <c r="AH151" s="153">
        <v>49339.860000000008</v>
      </c>
      <c r="AK151" s="152" t="s">
        <v>1468</v>
      </c>
      <c r="AL151" s="153">
        <v>30000</v>
      </c>
      <c r="AN151"/>
      <c r="AO151"/>
    </row>
    <row r="152" spans="1:41" s="143" customFormat="1" ht="14.4" x14ac:dyDescent="0.3">
      <c r="A152" s="139">
        <v>45693</v>
      </c>
      <c r="B152" s="140" t="s">
        <v>1469</v>
      </c>
      <c r="C152" s="140" t="s">
        <v>1455</v>
      </c>
      <c r="D152" s="140" t="s">
        <v>1456</v>
      </c>
      <c r="E152" s="140" t="s">
        <v>531</v>
      </c>
      <c r="F152" s="140" t="s">
        <v>624</v>
      </c>
      <c r="G152" s="140"/>
      <c r="H152" s="140" t="s">
        <v>563</v>
      </c>
      <c r="I152" s="145" t="s">
        <v>459</v>
      </c>
      <c r="J152" s="140" t="s">
        <v>745</v>
      </c>
      <c r="K152" s="140" t="s">
        <v>746</v>
      </c>
      <c r="L152" s="140" t="s">
        <v>565</v>
      </c>
      <c r="M152" s="140" t="s">
        <v>1306</v>
      </c>
      <c r="N152" s="140" t="s">
        <v>627</v>
      </c>
      <c r="O152" s="141">
        <v>2030.75</v>
      </c>
      <c r="P152" s="142">
        <v>2030.75</v>
      </c>
      <c r="Q152" s="140" t="s">
        <v>567</v>
      </c>
      <c r="R152" s="140" t="s">
        <v>1469</v>
      </c>
      <c r="S152" s="140" t="s">
        <v>1470</v>
      </c>
      <c r="T152" s="140" t="s">
        <v>629</v>
      </c>
      <c r="U152" s="140" t="s">
        <v>630</v>
      </c>
      <c r="V152" s="139"/>
      <c r="AG152" s="152" t="s">
        <v>1471</v>
      </c>
      <c r="AH152" s="153"/>
      <c r="AK152" s="152" t="s">
        <v>1472</v>
      </c>
      <c r="AL152" s="153">
        <v>16458</v>
      </c>
      <c r="AN152"/>
      <c r="AO152"/>
    </row>
    <row r="153" spans="1:41" s="143" customFormat="1" ht="14.4" x14ac:dyDescent="0.3">
      <c r="A153" s="139">
        <v>45693</v>
      </c>
      <c r="B153" s="140" t="s">
        <v>1473</v>
      </c>
      <c r="C153" s="140" t="s">
        <v>1474</v>
      </c>
      <c r="D153" s="140" t="s">
        <v>1475</v>
      </c>
      <c r="E153" s="140" t="s">
        <v>531</v>
      </c>
      <c r="F153" s="140" t="s">
        <v>908</v>
      </c>
      <c r="G153" s="140"/>
      <c r="H153" s="140" t="s">
        <v>563</v>
      </c>
      <c r="I153" s="145" t="s">
        <v>452</v>
      </c>
      <c r="J153" s="140" t="s">
        <v>564</v>
      </c>
      <c r="K153" s="140" t="s">
        <v>564</v>
      </c>
      <c r="L153" s="140" t="s">
        <v>565</v>
      </c>
      <c r="M153" s="140" t="s">
        <v>532</v>
      </c>
      <c r="N153" s="140" t="s">
        <v>1015</v>
      </c>
      <c r="O153" s="141">
        <v>34751.019999999997</v>
      </c>
      <c r="P153" s="142">
        <v>4992.96</v>
      </c>
      <c r="Q153" s="140" t="s">
        <v>567</v>
      </c>
      <c r="R153" s="140" t="s">
        <v>1473</v>
      </c>
      <c r="S153" s="140" t="s">
        <v>1476</v>
      </c>
      <c r="T153" s="140" t="s">
        <v>132</v>
      </c>
      <c r="U153" s="140" t="s">
        <v>1379</v>
      </c>
      <c r="V153" s="139"/>
      <c r="AG153" s="154" t="s">
        <v>1361</v>
      </c>
      <c r="AH153" s="153">
        <v>3302.38</v>
      </c>
      <c r="AK153" s="152" t="s">
        <v>1477</v>
      </c>
      <c r="AL153" s="153">
        <v>450000</v>
      </c>
      <c r="AN153"/>
      <c r="AO153"/>
    </row>
    <row r="154" spans="1:41" s="143" customFormat="1" ht="14.4" x14ac:dyDescent="0.3">
      <c r="A154" s="139">
        <v>45694</v>
      </c>
      <c r="B154" s="140" t="s">
        <v>1478</v>
      </c>
      <c r="C154" s="140" t="s">
        <v>1479</v>
      </c>
      <c r="D154" s="140" t="s">
        <v>1480</v>
      </c>
      <c r="E154" s="140" t="s">
        <v>531</v>
      </c>
      <c r="F154" s="140" t="s">
        <v>638</v>
      </c>
      <c r="G154" s="140"/>
      <c r="H154" s="140" t="s">
        <v>563</v>
      </c>
      <c r="I154" s="140" t="s">
        <v>461</v>
      </c>
      <c r="J154" s="140" t="s">
        <v>841</v>
      </c>
      <c r="K154" s="140" t="s">
        <v>842</v>
      </c>
      <c r="L154" s="140" t="s">
        <v>565</v>
      </c>
      <c r="M154" s="140" t="s">
        <v>455</v>
      </c>
      <c r="N154" s="140" t="s">
        <v>1481</v>
      </c>
      <c r="O154" s="141">
        <v>17000000</v>
      </c>
      <c r="P154" s="142">
        <v>2181.7199999999998</v>
      </c>
      <c r="Q154" s="140" t="s">
        <v>567</v>
      </c>
      <c r="R154" s="140" t="s">
        <v>1478</v>
      </c>
      <c r="S154" s="140" t="s">
        <v>1482</v>
      </c>
      <c r="T154" s="140" t="s">
        <v>132</v>
      </c>
      <c r="U154" s="140" t="s">
        <v>641</v>
      </c>
      <c r="V154" s="139"/>
      <c r="AG154" s="152" t="s">
        <v>141</v>
      </c>
      <c r="AH154" s="153">
        <v>67269398.12999998</v>
      </c>
      <c r="AK154" s="152" t="s">
        <v>1483</v>
      </c>
      <c r="AL154" s="153">
        <v>630</v>
      </c>
      <c r="AN154"/>
      <c r="AO154"/>
    </row>
    <row r="155" spans="1:41" s="143" customFormat="1" ht="14.4" x14ac:dyDescent="0.3">
      <c r="A155" s="139">
        <v>45694</v>
      </c>
      <c r="B155" s="140" t="s">
        <v>1484</v>
      </c>
      <c r="C155" s="140" t="s">
        <v>1485</v>
      </c>
      <c r="D155" s="140" t="s">
        <v>1486</v>
      </c>
      <c r="E155" s="140" t="s">
        <v>531</v>
      </c>
      <c r="F155" s="140" t="s">
        <v>587</v>
      </c>
      <c r="G155" s="140"/>
      <c r="H155" s="140" t="s">
        <v>563</v>
      </c>
      <c r="I155" s="145" t="s">
        <v>452</v>
      </c>
      <c r="J155" s="140" t="s">
        <v>564</v>
      </c>
      <c r="K155" s="140" t="s">
        <v>564</v>
      </c>
      <c r="L155" s="140" t="s">
        <v>565</v>
      </c>
      <c r="M155" s="140" t="s">
        <v>453</v>
      </c>
      <c r="N155" s="140" t="s">
        <v>588</v>
      </c>
      <c r="O155" s="141">
        <v>7500</v>
      </c>
      <c r="P155" s="142">
        <v>1272.8699999999999</v>
      </c>
      <c r="Q155" s="140" t="s">
        <v>567</v>
      </c>
      <c r="R155" s="140" t="s">
        <v>1484</v>
      </c>
      <c r="S155" s="140" t="s">
        <v>1487</v>
      </c>
      <c r="T155" s="140" t="s">
        <v>132</v>
      </c>
      <c r="U155" s="140" t="s">
        <v>590</v>
      </c>
      <c r="V155" s="139"/>
      <c r="AG155"/>
      <c r="AH155"/>
      <c r="AK155" s="152" t="s">
        <v>1488</v>
      </c>
      <c r="AL155" s="153">
        <v>11560</v>
      </c>
      <c r="AN155"/>
      <c r="AO155"/>
    </row>
    <row r="156" spans="1:41" s="143" customFormat="1" ht="14.4" x14ac:dyDescent="0.3">
      <c r="A156" s="139">
        <v>45695</v>
      </c>
      <c r="B156" s="140" t="s">
        <v>1489</v>
      </c>
      <c r="C156" s="140" t="s">
        <v>1391</v>
      </c>
      <c r="D156" s="140" t="s">
        <v>1490</v>
      </c>
      <c r="E156" s="140" t="s">
        <v>685</v>
      </c>
      <c r="F156" s="140" t="s">
        <v>686</v>
      </c>
      <c r="G156" s="140" t="s">
        <v>27</v>
      </c>
      <c r="H156" s="140" t="s">
        <v>687</v>
      </c>
      <c r="I156" s="145" t="s">
        <v>452</v>
      </c>
      <c r="J156" s="140" t="s">
        <v>688</v>
      </c>
      <c r="K156" s="140" t="s">
        <v>688</v>
      </c>
      <c r="L156" s="140" t="s">
        <v>689</v>
      </c>
      <c r="M156" s="140" t="s">
        <v>457</v>
      </c>
      <c r="N156" s="140" t="s">
        <v>627</v>
      </c>
      <c r="O156" s="141">
        <v>115000</v>
      </c>
      <c r="P156" s="142">
        <v>115000</v>
      </c>
      <c r="Q156" s="140" t="s">
        <v>567</v>
      </c>
      <c r="R156" s="140" t="s">
        <v>1489</v>
      </c>
      <c r="S156" s="140" t="s">
        <v>1491</v>
      </c>
      <c r="T156" s="140" t="s">
        <v>581</v>
      </c>
      <c r="U156" s="140" t="s">
        <v>691</v>
      </c>
      <c r="V156" s="139"/>
      <c r="AG156"/>
      <c r="AH156"/>
      <c r="AK156" s="152" t="s">
        <v>1492</v>
      </c>
      <c r="AL156" s="153">
        <v>420</v>
      </c>
      <c r="AN156"/>
      <c r="AO156"/>
    </row>
    <row r="157" spans="1:41" s="143" customFormat="1" ht="14.4" x14ac:dyDescent="0.3">
      <c r="A157" s="139">
        <v>45695</v>
      </c>
      <c r="B157" s="140" t="s">
        <v>1493</v>
      </c>
      <c r="C157" s="140" t="s">
        <v>1398</v>
      </c>
      <c r="D157" s="140" t="s">
        <v>1494</v>
      </c>
      <c r="E157" s="140" t="s">
        <v>685</v>
      </c>
      <c r="F157" s="140" t="s">
        <v>717</v>
      </c>
      <c r="G157" s="140" t="s">
        <v>27</v>
      </c>
      <c r="H157" s="140" t="s">
        <v>687</v>
      </c>
      <c r="I157" s="140" t="s">
        <v>459</v>
      </c>
      <c r="J157" s="140" t="s">
        <v>699</v>
      </c>
      <c r="K157" s="140" t="s">
        <v>700</v>
      </c>
      <c r="L157" s="140" t="s">
        <v>677</v>
      </c>
      <c r="M157" s="140" t="s">
        <v>458</v>
      </c>
      <c r="N157" s="140" t="s">
        <v>627</v>
      </c>
      <c r="O157" s="141">
        <v>21000</v>
      </c>
      <c r="P157" s="142">
        <v>21000</v>
      </c>
      <c r="Q157" s="140" t="s">
        <v>567</v>
      </c>
      <c r="R157" s="140" t="s">
        <v>1493</v>
      </c>
      <c r="S157" s="140" t="s">
        <v>1495</v>
      </c>
      <c r="T157" s="140" t="s">
        <v>132</v>
      </c>
      <c r="U157" s="140" t="s">
        <v>719</v>
      </c>
      <c r="V157" s="139"/>
      <c r="AG157"/>
      <c r="AH157"/>
      <c r="AK157" s="152" t="s">
        <v>1496</v>
      </c>
      <c r="AL157" s="153">
        <v>36000</v>
      </c>
      <c r="AN157"/>
      <c r="AO157"/>
    </row>
    <row r="158" spans="1:41" s="143" customFormat="1" ht="14.4" x14ac:dyDescent="0.3">
      <c r="A158" s="139">
        <v>45695</v>
      </c>
      <c r="B158" s="140" t="s">
        <v>1497</v>
      </c>
      <c r="C158" s="140" t="s">
        <v>1403</v>
      </c>
      <c r="D158" s="140" t="s">
        <v>1498</v>
      </c>
      <c r="E158" s="140" t="s">
        <v>685</v>
      </c>
      <c r="F158" s="140" t="s">
        <v>686</v>
      </c>
      <c r="G158" s="140" t="s">
        <v>27</v>
      </c>
      <c r="H158" s="140" t="s">
        <v>687</v>
      </c>
      <c r="I158" s="140" t="s">
        <v>452</v>
      </c>
      <c r="J158" s="140" t="s">
        <v>688</v>
      </c>
      <c r="K158" s="140" t="s">
        <v>688</v>
      </c>
      <c r="L158" s="140" t="s">
        <v>689</v>
      </c>
      <c r="M158" s="140" t="s">
        <v>533</v>
      </c>
      <c r="N158" s="140" t="s">
        <v>627</v>
      </c>
      <c r="O158" s="141">
        <v>40000</v>
      </c>
      <c r="P158" s="142">
        <v>40000</v>
      </c>
      <c r="Q158" s="140" t="s">
        <v>567</v>
      </c>
      <c r="R158" s="140" t="s">
        <v>1497</v>
      </c>
      <c r="S158" s="140" t="s">
        <v>1499</v>
      </c>
      <c r="T158" s="140" t="s">
        <v>581</v>
      </c>
      <c r="U158" s="140" t="s">
        <v>691</v>
      </c>
      <c r="V158" s="139"/>
      <c r="AG158"/>
      <c r="AH158"/>
      <c r="AK158" s="152" t="s">
        <v>1500</v>
      </c>
      <c r="AL158" s="153">
        <v>5000</v>
      </c>
      <c r="AN158"/>
      <c r="AO158"/>
    </row>
    <row r="159" spans="1:41" s="143" customFormat="1" ht="14.4" x14ac:dyDescent="0.3">
      <c r="A159" s="139">
        <v>45695</v>
      </c>
      <c r="B159" s="140" t="s">
        <v>1501</v>
      </c>
      <c r="C159" s="140" t="s">
        <v>1408</v>
      </c>
      <c r="D159" s="140" t="s">
        <v>1502</v>
      </c>
      <c r="E159" s="140" t="s">
        <v>685</v>
      </c>
      <c r="F159" s="140" t="s">
        <v>766</v>
      </c>
      <c r="G159" s="140" t="s">
        <v>27</v>
      </c>
      <c r="H159" s="140" t="s">
        <v>687</v>
      </c>
      <c r="I159" s="145" t="s">
        <v>461</v>
      </c>
      <c r="J159" s="140" t="s">
        <v>1503</v>
      </c>
      <c r="K159" s="140" t="s">
        <v>1503</v>
      </c>
      <c r="L159" s="140" t="s">
        <v>933</v>
      </c>
      <c r="M159" s="140" t="s">
        <v>454</v>
      </c>
      <c r="N159" s="140" t="s">
        <v>627</v>
      </c>
      <c r="O159" s="141">
        <v>872</v>
      </c>
      <c r="P159" s="142">
        <v>872</v>
      </c>
      <c r="Q159" s="140" t="s">
        <v>567</v>
      </c>
      <c r="R159" s="140" t="s">
        <v>1501</v>
      </c>
      <c r="S159" s="140" t="s">
        <v>1504</v>
      </c>
      <c r="T159" s="140" t="s">
        <v>132</v>
      </c>
      <c r="U159" s="140" t="s">
        <v>1505</v>
      </c>
      <c r="V159" s="139"/>
      <c r="AG159"/>
      <c r="AH159"/>
      <c r="AK159" s="152" t="s">
        <v>1506</v>
      </c>
      <c r="AL159" s="153">
        <v>64244.59</v>
      </c>
      <c r="AN159"/>
      <c r="AO159"/>
    </row>
    <row r="160" spans="1:41" s="143" customFormat="1" ht="14.4" x14ac:dyDescent="0.3">
      <c r="A160" s="139">
        <v>45695</v>
      </c>
      <c r="B160" s="140" t="s">
        <v>1507</v>
      </c>
      <c r="C160" s="140" t="s">
        <v>560</v>
      </c>
      <c r="D160" s="140" t="s">
        <v>561</v>
      </c>
      <c r="E160" s="140" t="s">
        <v>456</v>
      </c>
      <c r="F160" s="140" t="s">
        <v>562</v>
      </c>
      <c r="G160" s="140"/>
      <c r="H160" s="140" t="s">
        <v>563</v>
      </c>
      <c r="I160" s="145" t="s">
        <v>452</v>
      </c>
      <c r="J160" s="140" t="s">
        <v>564</v>
      </c>
      <c r="K160" s="140" t="s">
        <v>564</v>
      </c>
      <c r="L160" s="140" t="s">
        <v>565</v>
      </c>
      <c r="M160" s="140" t="s">
        <v>456</v>
      </c>
      <c r="N160" s="140" t="s">
        <v>566</v>
      </c>
      <c r="O160" s="141">
        <v>2568984</v>
      </c>
      <c r="P160" s="142">
        <v>2442</v>
      </c>
      <c r="Q160" s="140" t="s">
        <v>567</v>
      </c>
      <c r="R160" s="140" t="s">
        <v>1507</v>
      </c>
      <c r="S160" s="140" t="s">
        <v>1508</v>
      </c>
      <c r="T160" s="140" t="s">
        <v>132</v>
      </c>
      <c r="U160" s="140" t="s">
        <v>569</v>
      </c>
      <c r="V160" s="139"/>
      <c r="AG160"/>
      <c r="AH160"/>
      <c r="AK160" s="152" t="s">
        <v>1509</v>
      </c>
      <c r="AL160" s="153">
        <v>64391.26</v>
      </c>
      <c r="AN160"/>
      <c r="AO160"/>
    </row>
    <row r="161" spans="1:41" s="143" customFormat="1" ht="14.4" x14ac:dyDescent="0.3">
      <c r="A161" s="139">
        <v>45695</v>
      </c>
      <c r="B161" s="140" t="s">
        <v>1510</v>
      </c>
      <c r="C161" s="140" t="s">
        <v>1413</v>
      </c>
      <c r="D161" s="140" t="s">
        <v>1511</v>
      </c>
      <c r="E161" s="140" t="s">
        <v>685</v>
      </c>
      <c r="F161" s="140" t="s">
        <v>739</v>
      </c>
      <c r="G161" s="140" t="s">
        <v>27</v>
      </c>
      <c r="H161" s="140" t="s">
        <v>687</v>
      </c>
      <c r="I161" s="140" t="s">
        <v>643</v>
      </c>
      <c r="J161" s="140" t="s">
        <v>1140</v>
      </c>
      <c r="K161" s="140" t="s">
        <v>1141</v>
      </c>
      <c r="L161" s="140" t="s">
        <v>677</v>
      </c>
      <c r="M161" s="140" t="s">
        <v>454</v>
      </c>
      <c r="N161" s="140" t="s">
        <v>627</v>
      </c>
      <c r="O161" s="141">
        <v>44000</v>
      </c>
      <c r="P161" s="142">
        <v>44000</v>
      </c>
      <c r="Q161" s="140" t="s">
        <v>567</v>
      </c>
      <c r="R161" s="140" t="s">
        <v>1510</v>
      </c>
      <c r="S161" s="140" t="s">
        <v>1512</v>
      </c>
      <c r="T161" s="140" t="s">
        <v>629</v>
      </c>
      <c r="U161" s="140" t="s">
        <v>1323</v>
      </c>
      <c r="V161" s="139"/>
      <c r="AG161"/>
      <c r="AH161"/>
      <c r="AK161" s="152" t="s">
        <v>1513</v>
      </c>
      <c r="AL161" s="153">
        <v>60000</v>
      </c>
      <c r="AN161"/>
      <c r="AO161"/>
    </row>
    <row r="162" spans="1:41" s="143" customFormat="1" ht="14.4" x14ac:dyDescent="0.3">
      <c r="A162" s="139">
        <v>45695</v>
      </c>
      <c r="B162" s="140" t="s">
        <v>1514</v>
      </c>
      <c r="C162" s="140" t="s">
        <v>1408</v>
      </c>
      <c r="D162" s="140" t="s">
        <v>1502</v>
      </c>
      <c r="E162" s="140" t="s">
        <v>685</v>
      </c>
      <c r="F162" s="140" t="s">
        <v>766</v>
      </c>
      <c r="G162" s="140" t="s">
        <v>27</v>
      </c>
      <c r="H162" s="140" t="s">
        <v>687</v>
      </c>
      <c r="I162" s="140" t="s">
        <v>461</v>
      </c>
      <c r="J162" s="140" t="s">
        <v>1515</v>
      </c>
      <c r="K162" s="140" t="s">
        <v>1515</v>
      </c>
      <c r="L162" s="140" t="s">
        <v>933</v>
      </c>
      <c r="M162" s="140" t="s">
        <v>454</v>
      </c>
      <c r="N162" s="140" t="s">
        <v>627</v>
      </c>
      <c r="O162" s="141">
        <v>5923</v>
      </c>
      <c r="P162" s="142">
        <v>5923</v>
      </c>
      <c r="Q162" s="140" t="s">
        <v>567</v>
      </c>
      <c r="R162" s="140" t="s">
        <v>1514</v>
      </c>
      <c r="S162" s="140" t="s">
        <v>1516</v>
      </c>
      <c r="T162" s="140" t="s">
        <v>132</v>
      </c>
      <c r="U162" s="140" t="s">
        <v>1505</v>
      </c>
      <c r="V162" s="139"/>
      <c r="AG162"/>
      <c r="AH162"/>
      <c r="AK162" s="152" t="s">
        <v>1517</v>
      </c>
      <c r="AL162" s="153">
        <v>5000</v>
      </c>
      <c r="AN162"/>
      <c r="AO162"/>
    </row>
    <row r="163" spans="1:41" s="143" customFormat="1" ht="14.4" x14ac:dyDescent="0.3">
      <c r="A163" s="139">
        <v>45695</v>
      </c>
      <c r="B163" s="140" t="s">
        <v>1518</v>
      </c>
      <c r="C163" s="140" t="s">
        <v>1519</v>
      </c>
      <c r="D163" s="140" t="s">
        <v>1520</v>
      </c>
      <c r="E163" s="140" t="s">
        <v>531</v>
      </c>
      <c r="F163" s="140" t="s">
        <v>908</v>
      </c>
      <c r="G163" s="140"/>
      <c r="H163" s="140" t="s">
        <v>563</v>
      </c>
      <c r="I163" s="140" t="s">
        <v>452</v>
      </c>
      <c r="J163" s="140" t="s">
        <v>564</v>
      </c>
      <c r="K163" s="140" t="s">
        <v>564</v>
      </c>
      <c r="L163" s="140" t="s">
        <v>565</v>
      </c>
      <c r="M163" s="140" t="s">
        <v>532</v>
      </c>
      <c r="N163" s="140" t="s">
        <v>1015</v>
      </c>
      <c r="O163" s="141">
        <v>20880</v>
      </c>
      <c r="P163" s="142">
        <v>3000</v>
      </c>
      <c r="Q163" s="140" t="s">
        <v>567</v>
      </c>
      <c r="R163" s="140" t="s">
        <v>1518</v>
      </c>
      <c r="S163" s="140" t="s">
        <v>1521</v>
      </c>
      <c r="T163" s="140" t="s">
        <v>132</v>
      </c>
      <c r="U163" s="140" t="s">
        <v>1379</v>
      </c>
      <c r="V163" s="139"/>
      <c r="AG163"/>
      <c r="AH163"/>
      <c r="AK163" s="152" t="s">
        <v>1522</v>
      </c>
      <c r="AL163" s="153">
        <v>3485.21</v>
      </c>
      <c r="AN163"/>
      <c r="AO163"/>
    </row>
    <row r="164" spans="1:41" s="143" customFormat="1" ht="14.4" x14ac:dyDescent="0.3">
      <c r="A164" s="139">
        <v>45695</v>
      </c>
      <c r="B164" s="140" t="s">
        <v>1523</v>
      </c>
      <c r="C164" s="140" t="s">
        <v>1524</v>
      </c>
      <c r="D164" s="140" t="s">
        <v>1525</v>
      </c>
      <c r="E164" s="140" t="s">
        <v>531</v>
      </c>
      <c r="F164" s="140" t="s">
        <v>1171</v>
      </c>
      <c r="G164" s="140"/>
      <c r="H164" s="140" t="s">
        <v>563</v>
      </c>
      <c r="I164" s="140" t="s">
        <v>461</v>
      </c>
      <c r="J164" s="140" t="s">
        <v>841</v>
      </c>
      <c r="K164" s="140" t="s">
        <v>842</v>
      </c>
      <c r="L164" s="140" t="s">
        <v>565</v>
      </c>
      <c r="M164" s="140" t="s">
        <v>454</v>
      </c>
      <c r="N164" s="140" t="s">
        <v>1206</v>
      </c>
      <c r="O164" s="141">
        <v>45000</v>
      </c>
      <c r="P164" s="142">
        <v>2206.96</v>
      </c>
      <c r="Q164" s="140" t="s">
        <v>567</v>
      </c>
      <c r="R164" s="140" t="s">
        <v>1523</v>
      </c>
      <c r="S164" s="140" t="s">
        <v>1526</v>
      </c>
      <c r="T164" s="140" t="s">
        <v>132</v>
      </c>
      <c r="U164" s="140" t="s">
        <v>1527</v>
      </c>
      <c r="V164" s="139"/>
      <c r="AG164"/>
      <c r="AH164"/>
      <c r="AK164" s="152" t="s">
        <v>1528</v>
      </c>
      <c r="AL164" s="153">
        <v>35000</v>
      </c>
      <c r="AN164"/>
      <c r="AO164"/>
    </row>
    <row r="165" spans="1:41" s="143" customFormat="1" ht="14.4" x14ac:dyDescent="0.3">
      <c r="A165" s="139">
        <v>45698</v>
      </c>
      <c r="B165" s="140" t="s">
        <v>1529</v>
      </c>
      <c r="C165" s="140" t="s">
        <v>1530</v>
      </c>
      <c r="D165" s="140" t="s">
        <v>1531</v>
      </c>
      <c r="E165" s="140" t="s">
        <v>531</v>
      </c>
      <c r="F165" s="140" t="s">
        <v>1160</v>
      </c>
      <c r="G165" s="140"/>
      <c r="H165" s="140" t="s">
        <v>563</v>
      </c>
      <c r="I165" s="140" t="s">
        <v>462</v>
      </c>
      <c r="J165" s="140" t="s">
        <v>942</v>
      </c>
      <c r="K165" s="140" t="s">
        <v>943</v>
      </c>
      <c r="L165" s="140" t="s">
        <v>565</v>
      </c>
      <c r="M165" s="140" t="s">
        <v>456</v>
      </c>
      <c r="N165" s="140" t="s">
        <v>566</v>
      </c>
      <c r="O165" s="141">
        <v>1264806.58</v>
      </c>
      <c r="P165" s="142">
        <v>1206.3</v>
      </c>
      <c r="Q165" s="140" t="s">
        <v>567</v>
      </c>
      <c r="R165" s="140" t="s">
        <v>1529</v>
      </c>
      <c r="S165" s="140" t="s">
        <v>1532</v>
      </c>
      <c r="T165" s="140" t="s">
        <v>132</v>
      </c>
      <c r="U165" s="140" t="s">
        <v>1374</v>
      </c>
      <c r="V165" s="139"/>
      <c r="AG165"/>
      <c r="AH165"/>
      <c r="AK165" s="152" t="s">
        <v>1533</v>
      </c>
      <c r="AL165" s="153">
        <v>64045.829999999994</v>
      </c>
      <c r="AN165"/>
      <c r="AO165"/>
    </row>
    <row r="166" spans="1:41" s="143" customFormat="1" ht="14.4" x14ac:dyDescent="0.3">
      <c r="A166" s="139">
        <v>45698</v>
      </c>
      <c r="B166" s="140" t="s">
        <v>1534</v>
      </c>
      <c r="C166" s="140" t="s">
        <v>1018</v>
      </c>
      <c r="D166" s="140" t="s">
        <v>1535</v>
      </c>
      <c r="E166" s="140" t="s">
        <v>531</v>
      </c>
      <c r="F166" s="140" t="s">
        <v>1160</v>
      </c>
      <c r="G166" s="140"/>
      <c r="H166" s="140" t="s">
        <v>563</v>
      </c>
      <c r="I166" s="140" t="s">
        <v>462</v>
      </c>
      <c r="J166" s="140" t="s">
        <v>1372</v>
      </c>
      <c r="K166" s="140" t="s">
        <v>1536</v>
      </c>
      <c r="L166" s="140" t="s">
        <v>565</v>
      </c>
      <c r="M166" s="140" t="s">
        <v>456</v>
      </c>
      <c r="N166" s="140" t="s">
        <v>627</v>
      </c>
      <c r="O166" s="141">
        <v>20825</v>
      </c>
      <c r="P166" s="142">
        <v>20825</v>
      </c>
      <c r="Q166" s="140" t="s">
        <v>567</v>
      </c>
      <c r="R166" s="140" t="s">
        <v>1534</v>
      </c>
      <c r="S166" s="140" t="s">
        <v>1537</v>
      </c>
      <c r="T166" s="140" t="s">
        <v>132</v>
      </c>
      <c r="U166" s="140" t="s">
        <v>1374</v>
      </c>
      <c r="V166" s="139"/>
      <c r="AG166"/>
      <c r="AH166"/>
      <c r="AK166" s="152" t="s">
        <v>1538</v>
      </c>
      <c r="AL166" s="153">
        <v>21723.93</v>
      </c>
      <c r="AN166"/>
      <c r="AO166"/>
    </row>
    <row r="167" spans="1:41" s="143" customFormat="1" ht="14.4" x14ac:dyDescent="0.3">
      <c r="A167" s="139">
        <v>45698</v>
      </c>
      <c r="B167" s="140" t="s">
        <v>1539</v>
      </c>
      <c r="C167" s="140" t="s">
        <v>560</v>
      </c>
      <c r="D167" s="140" t="s">
        <v>561</v>
      </c>
      <c r="E167" s="140" t="s">
        <v>456</v>
      </c>
      <c r="F167" s="140" t="s">
        <v>562</v>
      </c>
      <c r="G167" s="140"/>
      <c r="H167" s="140" t="s">
        <v>563</v>
      </c>
      <c r="I167" s="145" t="s">
        <v>452</v>
      </c>
      <c r="J167" s="140" t="s">
        <v>564</v>
      </c>
      <c r="K167" s="140" t="s">
        <v>564</v>
      </c>
      <c r="L167" s="140" t="s">
        <v>565</v>
      </c>
      <c r="M167" s="140" t="s">
        <v>456</v>
      </c>
      <c r="N167" s="140" t="s">
        <v>566</v>
      </c>
      <c r="O167" s="141">
        <v>51078.49</v>
      </c>
      <c r="P167" s="142">
        <v>48.35</v>
      </c>
      <c r="Q167" s="140" t="s">
        <v>567</v>
      </c>
      <c r="R167" s="140" t="s">
        <v>1539</v>
      </c>
      <c r="S167" s="140" t="s">
        <v>1540</v>
      </c>
      <c r="T167" s="140" t="s">
        <v>132</v>
      </c>
      <c r="U167" s="140" t="s">
        <v>569</v>
      </c>
      <c r="V167" s="139"/>
      <c r="AG167"/>
      <c r="AH167"/>
      <c r="AK167" s="152" t="s">
        <v>1541</v>
      </c>
      <c r="AL167" s="153">
        <v>1150</v>
      </c>
      <c r="AN167"/>
      <c r="AO167"/>
    </row>
    <row r="168" spans="1:41" s="143" customFormat="1" ht="14.4" x14ac:dyDescent="0.3">
      <c r="A168" s="139">
        <v>45698</v>
      </c>
      <c r="B168" s="140" t="s">
        <v>1542</v>
      </c>
      <c r="C168" s="140" t="s">
        <v>1543</v>
      </c>
      <c r="D168" s="140" t="s">
        <v>1544</v>
      </c>
      <c r="E168" s="140" t="s">
        <v>453</v>
      </c>
      <c r="F168" s="140" t="s">
        <v>587</v>
      </c>
      <c r="G168" s="140"/>
      <c r="H168" s="140" t="s">
        <v>563</v>
      </c>
      <c r="I168" s="145" t="s">
        <v>452</v>
      </c>
      <c r="J168" s="140" t="s">
        <v>564</v>
      </c>
      <c r="K168" s="140" t="s">
        <v>564</v>
      </c>
      <c r="L168" s="140" t="s">
        <v>565</v>
      </c>
      <c r="M168" s="140" t="s">
        <v>453</v>
      </c>
      <c r="N168" s="140" t="s">
        <v>588</v>
      </c>
      <c r="O168" s="141">
        <v>7000</v>
      </c>
      <c r="P168" s="142">
        <v>1188.01</v>
      </c>
      <c r="Q168" s="140" t="s">
        <v>567</v>
      </c>
      <c r="R168" s="140" t="s">
        <v>1542</v>
      </c>
      <c r="S168" s="140" t="s">
        <v>1545</v>
      </c>
      <c r="T168" s="140" t="s">
        <v>132</v>
      </c>
      <c r="U168" s="140" t="s">
        <v>590</v>
      </c>
      <c r="V168" s="139"/>
      <c r="AG168"/>
      <c r="AH168"/>
      <c r="AK168" s="152" t="s">
        <v>1546</v>
      </c>
      <c r="AL168" s="153">
        <v>21814.370000000003</v>
      </c>
      <c r="AN168"/>
      <c r="AO168"/>
    </row>
    <row r="169" spans="1:41" s="143" customFormat="1" ht="14.4" x14ac:dyDescent="0.3">
      <c r="A169" s="139">
        <v>45698</v>
      </c>
      <c r="B169" s="140" t="s">
        <v>1547</v>
      </c>
      <c r="C169" s="140" t="s">
        <v>606</v>
      </c>
      <c r="D169" s="140" t="s">
        <v>607</v>
      </c>
      <c r="E169" s="140" t="s">
        <v>595</v>
      </c>
      <c r="F169" s="140" t="s">
        <v>844</v>
      </c>
      <c r="G169" s="140" t="s">
        <v>597</v>
      </c>
      <c r="H169" s="140" t="s">
        <v>597</v>
      </c>
      <c r="I169" s="140" t="s">
        <v>598</v>
      </c>
      <c r="J169" s="140" t="s">
        <v>599</v>
      </c>
      <c r="K169" s="140" t="s">
        <v>599</v>
      </c>
      <c r="L169" s="140" t="s">
        <v>608</v>
      </c>
      <c r="M169" s="140" t="s">
        <v>453</v>
      </c>
      <c r="N169" s="140" t="s">
        <v>588</v>
      </c>
      <c r="O169" s="141">
        <v>681.35</v>
      </c>
      <c r="P169" s="142">
        <v>117.87</v>
      </c>
      <c r="Q169" s="140" t="s">
        <v>567</v>
      </c>
      <c r="R169" s="140" t="s">
        <v>1547</v>
      </c>
      <c r="S169" s="140" t="s">
        <v>1548</v>
      </c>
      <c r="T169" s="140" t="s">
        <v>581</v>
      </c>
      <c r="U169" s="140" t="s">
        <v>863</v>
      </c>
      <c r="V169" s="139"/>
      <c r="AG169"/>
      <c r="AH169"/>
      <c r="AK169" s="152" t="s">
        <v>1549</v>
      </c>
      <c r="AL169" s="153">
        <v>30000</v>
      </c>
      <c r="AN169"/>
      <c r="AO169"/>
    </row>
    <row r="170" spans="1:41" s="143" customFormat="1" ht="14.4" x14ac:dyDescent="0.3">
      <c r="A170" s="139">
        <v>45698</v>
      </c>
      <c r="B170" s="140" t="s">
        <v>1550</v>
      </c>
      <c r="C170" s="140" t="s">
        <v>878</v>
      </c>
      <c r="D170" s="140" t="s">
        <v>932</v>
      </c>
      <c r="E170" s="140" t="s">
        <v>453</v>
      </c>
      <c r="F170" s="140" t="s">
        <v>615</v>
      </c>
      <c r="G170" s="140"/>
      <c r="H170" s="140" t="s">
        <v>563</v>
      </c>
      <c r="I170" s="140" t="s">
        <v>452</v>
      </c>
      <c r="J170" s="140" t="s">
        <v>822</v>
      </c>
      <c r="K170" s="140" t="s">
        <v>822</v>
      </c>
      <c r="L170" s="140" t="s">
        <v>933</v>
      </c>
      <c r="M170" s="140" t="s">
        <v>453</v>
      </c>
      <c r="N170" s="140" t="s">
        <v>588</v>
      </c>
      <c r="O170" s="141">
        <v>700</v>
      </c>
      <c r="P170" s="142">
        <v>118.8</v>
      </c>
      <c r="Q170" s="140" t="s">
        <v>567</v>
      </c>
      <c r="R170" s="140" t="s">
        <v>1550</v>
      </c>
      <c r="S170" s="140" t="s">
        <v>1551</v>
      </c>
      <c r="T170" s="140" t="s">
        <v>132</v>
      </c>
      <c r="U170" s="140" t="s">
        <v>617</v>
      </c>
      <c r="V170" s="139"/>
      <c r="AG170"/>
      <c r="AH170"/>
      <c r="AK170" s="152" t="s">
        <v>1552</v>
      </c>
      <c r="AL170" s="153">
        <v>4615.8</v>
      </c>
      <c r="AN170"/>
      <c r="AO170"/>
    </row>
    <row r="171" spans="1:41" s="143" customFormat="1" ht="14.4" x14ac:dyDescent="0.3">
      <c r="A171" s="139">
        <v>45698</v>
      </c>
      <c r="B171" s="140" t="s">
        <v>1553</v>
      </c>
      <c r="C171" s="140" t="s">
        <v>606</v>
      </c>
      <c r="D171" s="140" t="s">
        <v>607</v>
      </c>
      <c r="E171" s="140" t="s">
        <v>595</v>
      </c>
      <c r="F171" s="140" t="s">
        <v>1166</v>
      </c>
      <c r="G171" s="140" t="s">
        <v>597</v>
      </c>
      <c r="H171" s="140" t="s">
        <v>597</v>
      </c>
      <c r="I171" s="145" t="s">
        <v>598</v>
      </c>
      <c r="J171" s="140" t="s">
        <v>599</v>
      </c>
      <c r="K171" s="140" t="s">
        <v>599</v>
      </c>
      <c r="L171" s="140" t="s">
        <v>608</v>
      </c>
      <c r="M171" s="140" t="s">
        <v>453</v>
      </c>
      <c r="N171" s="140" t="s">
        <v>588</v>
      </c>
      <c r="O171" s="141">
        <v>3180.1</v>
      </c>
      <c r="P171" s="142">
        <v>550.14</v>
      </c>
      <c r="Q171" s="140" t="s">
        <v>567</v>
      </c>
      <c r="R171" s="140" t="s">
        <v>1553</v>
      </c>
      <c r="S171" s="140" t="s">
        <v>1554</v>
      </c>
      <c r="T171" s="140" t="s">
        <v>581</v>
      </c>
      <c r="U171" s="140" t="s">
        <v>1406</v>
      </c>
      <c r="V171" s="139"/>
      <c r="AG171"/>
      <c r="AH171"/>
      <c r="AK171" s="152" t="s">
        <v>1555</v>
      </c>
      <c r="AL171" s="153">
        <v>2072</v>
      </c>
      <c r="AN171"/>
      <c r="AO171"/>
    </row>
    <row r="172" spans="1:41" s="143" customFormat="1" ht="14.4" x14ac:dyDescent="0.3">
      <c r="A172" s="139">
        <v>45698</v>
      </c>
      <c r="B172" s="140" t="s">
        <v>1556</v>
      </c>
      <c r="C172" s="140" t="s">
        <v>1530</v>
      </c>
      <c r="D172" s="140" t="s">
        <v>1531</v>
      </c>
      <c r="E172" s="140" t="s">
        <v>531</v>
      </c>
      <c r="F172" s="140" t="s">
        <v>908</v>
      </c>
      <c r="G172" s="140"/>
      <c r="H172" s="140" t="s">
        <v>563</v>
      </c>
      <c r="I172" s="145" t="s">
        <v>452</v>
      </c>
      <c r="J172" s="140" t="s">
        <v>564</v>
      </c>
      <c r="K172" s="140" t="s">
        <v>564</v>
      </c>
      <c r="L172" s="140" t="s">
        <v>565</v>
      </c>
      <c r="M172" s="140" t="s">
        <v>456</v>
      </c>
      <c r="N172" s="140" t="s">
        <v>566</v>
      </c>
      <c r="O172" s="141">
        <v>1897209.87</v>
      </c>
      <c r="P172" s="142">
        <v>1809.45</v>
      </c>
      <c r="Q172" s="140" t="s">
        <v>567</v>
      </c>
      <c r="R172" s="140" t="s">
        <v>1556</v>
      </c>
      <c r="S172" s="140" t="s">
        <v>1557</v>
      </c>
      <c r="T172" s="140" t="s">
        <v>132</v>
      </c>
      <c r="U172" s="140" t="s">
        <v>1379</v>
      </c>
      <c r="V172" s="139"/>
      <c r="AG172"/>
      <c r="AH172"/>
      <c r="AK172" s="152" t="s">
        <v>1558</v>
      </c>
      <c r="AL172" s="153">
        <v>20000</v>
      </c>
      <c r="AN172"/>
      <c r="AO172"/>
    </row>
    <row r="173" spans="1:41" s="143" customFormat="1" ht="14.4" x14ac:dyDescent="0.3">
      <c r="A173" s="139">
        <v>45699</v>
      </c>
      <c r="B173" s="140" t="s">
        <v>1559</v>
      </c>
      <c r="C173" s="140" t="s">
        <v>705</v>
      </c>
      <c r="D173" s="140" t="s">
        <v>1560</v>
      </c>
      <c r="E173" s="140" t="s">
        <v>685</v>
      </c>
      <c r="F173" s="140" t="s">
        <v>698</v>
      </c>
      <c r="G173" s="140" t="s">
        <v>27</v>
      </c>
      <c r="H173" s="140" t="s">
        <v>687</v>
      </c>
      <c r="I173" s="145" t="s">
        <v>459</v>
      </c>
      <c r="J173" s="140" t="s">
        <v>699</v>
      </c>
      <c r="K173" s="140" t="s">
        <v>700</v>
      </c>
      <c r="L173" s="140" t="s">
        <v>565</v>
      </c>
      <c r="M173" s="140" t="s">
        <v>454</v>
      </c>
      <c r="N173" s="140" t="s">
        <v>627</v>
      </c>
      <c r="O173" s="141">
        <v>3200</v>
      </c>
      <c r="P173" s="142">
        <v>3200</v>
      </c>
      <c r="Q173" s="140" t="s">
        <v>567</v>
      </c>
      <c r="R173" s="140" t="s">
        <v>1559</v>
      </c>
      <c r="S173" s="140" t="s">
        <v>1561</v>
      </c>
      <c r="T173" s="140" t="s">
        <v>581</v>
      </c>
      <c r="U173" s="140" t="s">
        <v>702</v>
      </c>
      <c r="V173" s="139"/>
      <c r="AG173"/>
      <c r="AH173"/>
      <c r="AK173" s="152" t="s">
        <v>1562</v>
      </c>
      <c r="AL173" s="153">
        <v>17440.710000000003</v>
      </c>
      <c r="AN173"/>
      <c r="AO173"/>
    </row>
    <row r="174" spans="1:41" s="143" customFormat="1" ht="14.4" x14ac:dyDescent="0.3">
      <c r="A174" s="139">
        <v>45699</v>
      </c>
      <c r="B174" s="140" t="s">
        <v>900</v>
      </c>
      <c r="C174" s="140" t="s">
        <v>661</v>
      </c>
      <c r="D174" s="140" t="s">
        <v>1563</v>
      </c>
      <c r="E174" s="140" t="s">
        <v>456</v>
      </c>
      <c r="F174" s="140" t="s">
        <v>562</v>
      </c>
      <c r="G174" s="140"/>
      <c r="H174" s="140" t="s">
        <v>563</v>
      </c>
      <c r="I174" s="140" t="s">
        <v>452</v>
      </c>
      <c r="J174" s="140" t="s">
        <v>822</v>
      </c>
      <c r="K174" s="140" t="s">
        <v>822</v>
      </c>
      <c r="L174" s="140" t="s">
        <v>689</v>
      </c>
      <c r="M174" s="140" t="s">
        <v>456</v>
      </c>
      <c r="N174" s="140" t="s">
        <v>627</v>
      </c>
      <c r="O174" s="141">
        <v>91004.37</v>
      </c>
      <c r="P174" s="142">
        <v>91004.37</v>
      </c>
      <c r="Q174" s="140" t="s">
        <v>567</v>
      </c>
      <c r="R174" s="140" t="s">
        <v>900</v>
      </c>
      <c r="S174" s="140" t="s">
        <v>1564</v>
      </c>
      <c r="T174" s="140" t="s">
        <v>132</v>
      </c>
      <c r="U174" s="140" t="s">
        <v>569</v>
      </c>
      <c r="V174" s="139"/>
      <c r="AG174"/>
      <c r="AH174"/>
      <c r="AK174" s="152" t="s">
        <v>1565</v>
      </c>
      <c r="AL174" s="153">
        <v>4500</v>
      </c>
      <c r="AN174"/>
      <c r="AO174"/>
    </row>
    <row r="175" spans="1:41" s="143" customFormat="1" ht="14.4" x14ac:dyDescent="0.3">
      <c r="A175" s="139">
        <v>45699</v>
      </c>
      <c r="B175" s="140" t="s">
        <v>1566</v>
      </c>
      <c r="C175" s="140" t="s">
        <v>1420</v>
      </c>
      <c r="D175" s="140" t="s">
        <v>1567</v>
      </c>
      <c r="E175" s="140" t="s">
        <v>685</v>
      </c>
      <c r="F175" s="140" t="s">
        <v>686</v>
      </c>
      <c r="G175" s="140" t="s">
        <v>27</v>
      </c>
      <c r="H175" s="140" t="s">
        <v>687</v>
      </c>
      <c r="I175" s="140" t="s">
        <v>452</v>
      </c>
      <c r="J175" s="140" t="s">
        <v>688</v>
      </c>
      <c r="K175" s="140" t="s">
        <v>688</v>
      </c>
      <c r="L175" s="140" t="s">
        <v>689</v>
      </c>
      <c r="M175" s="140" t="s">
        <v>1110</v>
      </c>
      <c r="N175" s="140" t="s">
        <v>627</v>
      </c>
      <c r="O175" s="141">
        <v>350000</v>
      </c>
      <c r="P175" s="142">
        <v>350000</v>
      </c>
      <c r="Q175" s="140" t="s">
        <v>567</v>
      </c>
      <c r="R175" s="140" t="s">
        <v>1566</v>
      </c>
      <c r="S175" s="140" t="s">
        <v>1568</v>
      </c>
      <c r="T175" s="140" t="s">
        <v>581</v>
      </c>
      <c r="U175" s="140" t="s">
        <v>691</v>
      </c>
      <c r="V175" s="139"/>
      <c r="AG175"/>
      <c r="AH175"/>
      <c r="AK175" s="152" t="s">
        <v>1569</v>
      </c>
      <c r="AL175" s="153">
        <v>16000</v>
      </c>
      <c r="AN175"/>
      <c r="AO175"/>
    </row>
    <row r="176" spans="1:41" s="143" customFormat="1" ht="14.4" x14ac:dyDescent="0.3">
      <c r="A176" s="139">
        <v>45699</v>
      </c>
      <c r="B176" s="140" t="s">
        <v>1570</v>
      </c>
      <c r="C176" s="140" t="s">
        <v>1571</v>
      </c>
      <c r="D176" s="140" t="s">
        <v>1572</v>
      </c>
      <c r="E176" s="140" t="s">
        <v>1380</v>
      </c>
      <c r="F176" s="140" t="s">
        <v>1066</v>
      </c>
      <c r="G176" s="140"/>
      <c r="H176" s="140" t="s">
        <v>563</v>
      </c>
      <c r="I176" s="140" t="s">
        <v>461</v>
      </c>
      <c r="J176" s="140" t="s">
        <v>841</v>
      </c>
      <c r="K176" s="140" t="s">
        <v>842</v>
      </c>
      <c r="L176" s="140" t="s">
        <v>565</v>
      </c>
      <c r="M176" s="140" t="s">
        <v>454</v>
      </c>
      <c r="N176" s="140" t="s">
        <v>1206</v>
      </c>
      <c r="O176" s="141">
        <v>119000</v>
      </c>
      <c r="P176" s="142">
        <v>5757.14</v>
      </c>
      <c r="Q176" s="140" t="s">
        <v>567</v>
      </c>
      <c r="R176" s="140" t="s">
        <v>1570</v>
      </c>
      <c r="S176" s="140" t="s">
        <v>1573</v>
      </c>
      <c r="T176" s="140" t="s">
        <v>629</v>
      </c>
      <c r="U176" s="140" t="s">
        <v>1574</v>
      </c>
      <c r="V176" s="139"/>
      <c r="AG176"/>
      <c r="AH176"/>
      <c r="AK176" s="152" t="s">
        <v>1575</v>
      </c>
      <c r="AL176" s="153">
        <v>2970.26</v>
      </c>
      <c r="AN176"/>
      <c r="AO176"/>
    </row>
    <row r="177" spans="1:41" s="143" customFormat="1" ht="14.4" x14ac:dyDescent="0.3">
      <c r="A177" s="139">
        <v>45699</v>
      </c>
      <c r="B177" s="140" t="s">
        <v>1576</v>
      </c>
      <c r="C177" s="140" t="s">
        <v>1485</v>
      </c>
      <c r="D177" s="140" t="s">
        <v>1486</v>
      </c>
      <c r="E177" s="140" t="s">
        <v>453</v>
      </c>
      <c r="F177" s="140" t="s">
        <v>587</v>
      </c>
      <c r="G177" s="140"/>
      <c r="H177" s="140" t="s">
        <v>563</v>
      </c>
      <c r="I177" s="140" t="s">
        <v>452</v>
      </c>
      <c r="J177" s="140" t="s">
        <v>564</v>
      </c>
      <c r="K177" s="140" t="s">
        <v>564</v>
      </c>
      <c r="L177" s="140" t="s">
        <v>565</v>
      </c>
      <c r="M177" s="140" t="s">
        <v>453</v>
      </c>
      <c r="N177" s="140" t="s">
        <v>588</v>
      </c>
      <c r="O177" s="141">
        <v>714.03</v>
      </c>
      <c r="P177" s="142">
        <v>121.18</v>
      </c>
      <c r="Q177" s="140" t="s">
        <v>1577</v>
      </c>
      <c r="R177" s="140" t="s">
        <v>1576</v>
      </c>
      <c r="S177" s="140" t="s">
        <v>1578</v>
      </c>
      <c r="T177" s="140" t="s">
        <v>132</v>
      </c>
      <c r="U177" s="140" t="s">
        <v>590</v>
      </c>
      <c r="V177" s="139"/>
      <c r="AG177"/>
      <c r="AH177"/>
      <c r="AK177" s="152" t="s">
        <v>1579</v>
      </c>
      <c r="AL177" s="153">
        <v>16906.919999999998</v>
      </c>
      <c r="AN177"/>
      <c r="AO177"/>
    </row>
    <row r="178" spans="1:41" s="143" customFormat="1" ht="14.4" x14ac:dyDescent="0.3">
      <c r="A178" s="139">
        <v>45699</v>
      </c>
      <c r="B178" s="140" t="s">
        <v>1580</v>
      </c>
      <c r="C178" s="140" t="s">
        <v>751</v>
      </c>
      <c r="D178" s="140" t="s">
        <v>1581</v>
      </c>
      <c r="E178" s="140" t="s">
        <v>457</v>
      </c>
      <c r="F178" s="140" t="s">
        <v>665</v>
      </c>
      <c r="G178" s="140"/>
      <c r="H178" s="140" t="s">
        <v>563</v>
      </c>
      <c r="I178" s="140" t="s">
        <v>576</v>
      </c>
      <c r="J178" s="140" t="s">
        <v>577</v>
      </c>
      <c r="K178" s="140" t="s">
        <v>577</v>
      </c>
      <c r="L178" s="140" t="s">
        <v>578</v>
      </c>
      <c r="M178" s="140" t="s">
        <v>457</v>
      </c>
      <c r="N178" s="140" t="s">
        <v>579</v>
      </c>
      <c r="O178" s="141">
        <v>10000000</v>
      </c>
      <c r="P178" s="142">
        <v>10407.89</v>
      </c>
      <c r="Q178" s="140" t="s">
        <v>567</v>
      </c>
      <c r="R178" s="140" t="s">
        <v>1580</v>
      </c>
      <c r="S178" s="140" t="s">
        <v>1582</v>
      </c>
      <c r="T178" s="140" t="s">
        <v>581</v>
      </c>
      <c r="U178" s="140" t="s">
        <v>667</v>
      </c>
      <c r="V178" s="139"/>
      <c r="AG178"/>
      <c r="AH178"/>
      <c r="AK178" s="152" t="s">
        <v>1583</v>
      </c>
      <c r="AL178" s="153">
        <v>21253.55</v>
      </c>
      <c r="AN178"/>
      <c r="AO178"/>
    </row>
    <row r="179" spans="1:41" s="143" customFormat="1" ht="14.4" x14ac:dyDescent="0.3">
      <c r="A179" s="139">
        <v>45699</v>
      </c>
      <c r="B179" s="140" t="s">
        <v>1576</v>
      </c>
      <c r="C179" s="140" t="s">
        <v>1485</v>
      </c>
      <c r="D179" s="140" t="s">
        <v>1486</v>
      </c>
      <c r="E179" s="140" t="s">
        <v>453</v>
      </c>
      <c r="F179" s="140" t="s">
        <v>587</v>
      </c>
      <c r="G179" s="140"/>
      <c r="H179" s="140" t="s">
        <v>563</v>
      </c>
      <c r="I179" s="140" t="s">
        <v>452</v>
      </c>
      <c r="J179" s="140" t="s">
        <v>564</v>
      </c>
      <c r="K179" s="140" t="s">
        <v>564</v>
      </c>
      <c r="L179" s="140" t="s">
        <v>1584</v>
      </c>
      <c r="M179" s="140" t="s">
        <v>453</v>
      </c>
      <c r="N179" s="140" t="s">
        <v>588</v>
      </c>
      <c r="O179" s="141">
        <v>3000</v>
      </c>
      <c r="P179" s="142">
        <v>550.38</v>
      </c>
      <c r="Q179" s="140" t="s">
        <v>567</v>
      </c>
      <c r="R179" s="140" t="s">
        <v>1576</v>
      </c>
      <c r="S179" s="140" t="s">
        <v>1578</v>
      </c>
      <c r="T179" s="140" t="s">
        <v>132</v>
      </c>
      <c r="U179" s="140" t="s">
        <v>590</v>
      </c>
      <c r="V179" s="139"/>
      <c r="AG179"/>
      <c r="AH179"/>
      <c r="AK179" s="152" t="s">
        <v>1585</v>
      </c>
      <c r="AL179" s="153">
        <v>12022.83</v>
      </c>
      <c r="AN179"/>
      <c r="AO179"/>
    </row>
    <row r="180" spans="1:41" s="143" customFormat="1" ht="14.4" x14ac:dyDescent="0.3">
      <c r="A180" s="139">
        <v>45699</v>
      </c>
      <c r="B180" s="140" t="s">
        <v>1586</v>
      </c>
      <c r="C180" s="140" t="s">
        <v>762</v>
      </c>
      <c r="D180" s="140" t="s">
        <v>1587</v>
      </c>
      <c r="E180" s="140" t="s">
        <v>457</v>
      </c>
      <c r="F180" s="140" t="s">
        <v>575</v>
      </c>
      <c r="G180" s="140"/>
      <c r="H180" s="140" t="s">
        <v>563</v>
      </c>
      <c r="I180" s="140" t="s">
        <v>576</v>
      </c>
      <c r="J180" s="140" t="s">
        <v>577</v>
      </c>
      <c r="K180" s="140" t="s">
        <v>577</v>
      </c>
      <c r="L180" s="140" t="s">
        <v>578</v>
      </c>
      <c r="M180" s="140" t="s">
        <v>457</v>
      </c>
      <c r="N180" s="140" t="s">
        <v>579</v>
      </c>
      <c r="O180" s="141">
        <v>5000000</v>
      </c>
      <c r="P180" s="142">
        <v>5203.9399999999996</v>
      </c>
      <c r="Q180" s="140" t="s">
        <v>567</v>
      </c>
      <c r="R180" s="140" t="s">
        <v>1586</v>
      </c>
      <c r="S180" s="140" t="s">
        <v>1588</v>
      </c>
      <c r="T180" s="140" t="s">
        <v>581</v>
      </c>
      <c r="U180" s="140" t="s">
        <v>582</v>
      </c>
      <c r="V180" s="139"/>
      <c r="AG180"/>
      <c r="AH180"/>
      <c r="AK180" s="152" t="s">
        <v>1589</v>
      </c>
      <c r="AL180" s="153">
        <v>4562.28</v>
      </c>
      <c r="AN180"/>
      <c r="AO180"/>
    </row>
    <row r="181" spans="1:41" s="143" customFormat="1" ht="14.4" x14ac:dyDescent="0.3">
      <c r="A181" s="139">
        <v>45699</v>
      </c>
      <c r="B181" s="140" t="s">
        <v>1590</v>
      </c>
      <c r="C181" s="140" t="s">
        <v>1591</v>
      </c>
      <c r="D181" s="140" t="s">
        <v>1592</v>
      </c>
      <c r="E181" s="140" t="s">
        <v>531</v>
      </c>
      <c r="F181" s="140" t="s">
        <v>985</v>
      </c>
      <c r="G181" s="140"/>
      <c r="H181" s="140" t="s">
        <v>563</v>
      </c>
      <c r="I181" s="140" t="s">
        <v>460</v>
      </c>
      <c r="J181" s="140" t="s">
        <v>727</v>
      </c>
      <c r="K181" s="140" t="s">
        <v>728</v>
      </c>
      <c r="L181" s="140" t="s">
        <v>565</v>
      </c>
      <c r="M181" s="140" t="s">
        <v>456</v>
      </c>
      <c r="N181" s="140" t="s">
        <v>566</v>
      </c>
      <c r="O181" s="141">
        <v>4727250</v>
      </c>
      <c r="P181" s="142">
        <v>4508.58</v>
      </c>
      <c r="Q181" s="140" t="s">
        <v>567</v>
      </c>
      <c r="R181" s="140" t="s">
        <v>1590</v>
      </c>
      <c r="S181" s="140" t="s">
        <v>1593</v>
      </c>
      <c r="T181" s="140" t="s">
        <v>132</v>
      </c>
      <c r="U181" s="140" t="s">
        <v>1354</v>
      </c>
      <c r="V181" s="139"/>
      <c r="AG181"/>
      <c r="AH181"/>
      <c r="AK181" s="152" t="s">
        <v>1594</v>
      </c>
      <c r="AL181" s="153">
        <v>742.17000000000007</v>
      </c>
      <c r="AN181"/>
      <c r="AO181"/>
    </row>
    <row r="182" spans="1:41" s="143" customFormat="1" ht="14.4" x14ac:dyDescent="0.3">
      <c r="A182" s="139">
        <v>45700</v>
      </c>
      <c r="B182" s="140" t="s">
        <v>1595</v>
      </c>
      <c r="C182" s="140" t="s">
        <v>1335</v>
      </c>
      <c r="D182" s="140" t="s">
        <v>1341</v>
      </c>
      <c r="E182" s="140" t="s">
        <v>531</v>
      </c>
      <c r="F182" s="140" t="s">
        <v>809</v>
      </c>
      <c r="G182" s="140"/>
      <c r="H182" s="140" t="s">
        <v>756</v>
      </c>
      <c r="I182" s="140" t="s">
        <v>643</v>
      </c>
      <c r="J182" s="140" t="s">
        <v>676</v>
      </c>
      <c r="K182" s="140" t="s">
        <v>676</v>
      </c>
      <c r="L182" s="140" t="s">
        <v>608</v>
      </c>
      <c r="M182" s="140" t="s">
        <v>454</v>
      </c>
      <c r="N182" s="140" t="s">
        <v>627</v>
      </c>
      <c r="O182" s="141">
        <v>360</v>
      </c>
      <c r="P182" s="142">
        <v>360</v>
      </c>
      <c r="Q182" s="140" t="s">
        <v>567</v>
      </c>
      <c r="R182" s="140" t="s">
        <v>1595</v>
      </c>
      <c r="S182" s="140" t="s">
        <v>1596</v>
      </c>
      <c r="T182" s="140" t="s">
        <v>629</v>
      </c>
      <c r="U182" s="140" t="s">
        <v>1024</v>
      </c>
      <c r="V182" s="139"/>
      <c r="AG182"/>
      <c r="AH182"/>
      <c r="AK182" s="152" t="s">
        <v>1597</v>
      </c>
      <c r="AL182" s="153">
        <v>12699.41</v>
      </c>
      <c r="AN182"/>
      <c r="AO182"/>
    </row>
    <row r="183" spans="1:41" s="143" customFormat="1" ht="14.4" x14ac:dyDescent="0.3">
      <c r="A183" s="139">
        <v>45700</v>
      </c>
      <c r="B183" s="140" t="s">
        <v>1336</v>
      </c>
      <c r="C183" s="140" t="s">
        <v>1425</v>
      </c>
      <c r="D183" s="140" t="s">
        <v>1598</v>
      </c>
      <c r="E183" s="140" t="s">
        <v>531</v>
      </c>
      <c r="F183" s="140" t="s">
        <v>795</v>
      </c>
      <c r="G183" s="140"/>
      <c r="H183" s="140" t="s">
        <v>756</v>
      </c>
      <c r="I183" s="140" t="s">
        <v>460</v>
      </c>
      <c r="J183" s="140" t="s">
        <v>764</v>
      </c>
      <c r="K183" s="140" t="s">
        <v>764</v>
      </c>
      <c r="L183" s="140" t="s">
        <v>1599</v>
      </c>
      <c r="M183" s="140" t="s">
        <v>457</v>
      </c>
      <c r="N183" s="140" t="s">
        <v>627</v>
      </c>
      <c r="O183" s="141">
        <v>2425</v>
      </c>
      <c r="P183" s="142">
        <v>2425</v>
      </c>
      <c r="Q183" s="140" t="s">
        <v>567</v>
      </c>
      <c r="R183" s="140" t="s">
        <v>1336</v>
      </c>
      <c r="S183" s="140" t="s">
        <v>1600</v>
      </c>
      <c r="T183" s="140" t="s">
        <v>581</v>
      </c>
      <c r="U183" s="140" t="s">
        <v>999</v>
      </c>
      <c r="V183" s="139"/>
      <c r="AG183"/>
      <c r="AH183"/>
      <c r="AK183" s="152" t="s">
        <v>1601</v>
      </c>
      <c r="AL183" s="153">
        <v>9600</v>
      </c>
      <c r="AN183"/>
      <c r="AO183"/>
    </row>
    <row r="184" spans="1:41" s="143" customFormat="1" ht="14.4" x14ac:dyDescent="0.3">
      <c r="A184" s="139">
        <v>45701</v>
      </c>
      <c r="B184" s="140" t="s">
        <v>1602</v>
      </c>
      <c r="C184" s="140" t="s">
        <v>1430</v>
      </c>
      <c r="D184" s="140" t="s">
        <v>1603</v>
      </c>
      <c r="E184" s="140" t="s">
        <v>531</v>
      </c>
      <c r="F184" s="140" t="s">
        <v>624</v>
      </c>
      <c r="G184" s="140"/>
      <c r="H184" s="140" t="s">
        <v>563</v>
      </c>
      <c r="I184" s="140" t="s">
        <v>459</v>
      </c>
      <c r="J184" s="140" t="s">
        <v>625</v>
      </c>
      <c r="K184" s="140" t="s">
        <v>625</v>
      </c>
      <c r="L184" s="140" t="s">
        <v>677</v>
      </c>
      <c r="M184" s="140" t="s">
        <v>626</v>
      </c>
      <c r="N184" s="140" t="s">
        <v>627</v>
      </c>
      <c r="O184" s="141">
        <v>13600</v>
      </c>
      <c r="P184" s="142">
        <v>13600</v>
      </c>
      <c r="Q184" s="140" t="s">
        <v>567</v>
      </c>
      <c r="R184" s="140" t="s">
        <v>1602</v>
      </c>
      <c r="S184" s="140" t="s">
        <v>1604</v>
      </c>
      <c r="T184" s="140" t="s">
        <v>629</v>
      </c>
      <c r="U184" s="140" t="s">
        <v>630</v>
      </c>
      <c r="V184" s="139"/>
      <c r="AG184"/>
      <c r="AH184"/>
      <c r="AK184" s="152" t="s">
        <v>1605</v>
      </c>
      <c r="AL184" s="153">
        <v>3284.32</v>
      </c>
      <c r="AN184"/>
      <c r="AO184"/>
    </row>
    <row r="185" spans="1:41" s="143" customFormat="1" ht="14.4" x14ac:dyDescent="0.3">
      <c r="A185" s="139">
        <v>45701</v>
      </c>
      <c r="B185" s="140" t="s">
        <v>1606</v>
      </c>
      <c r="C185" s="140" t="s">
        <v>1607</v>
      </c>
      <c r="D185" s="140" t="s">
        <v>1608</v>
      </c>
      <c r="E185" s="140" t="s">
        <v>531</v>
      </c>
      <c r="F185" s="140" t="s">
        <v>985</v>
      </c>
      <c r="G185" s="140"/>
      <c r="H185" s="140" t="s">
        <v>563</v>
      </c>
      <c r="I185" s="140" t="s">
        <v>460</v>
      </c>
      <c r="J185" s="140" t="s">
        <v>727</v>
      </c>
      <c r="K185" s="140" t="s">
        <v>728</v>
      </c>
      <c r="L185" s="140" t="s">
        <v>565</v>
      </c>
      <c r="M185" s="140" t="s">
        <v>456</v>
      </c>
      <c r="N185" s="140" t="s">
        <v>566</v>
      </c>
      <c r="O185" s="141">
        <v>5074380</v>
      </c>
      <c r="P185" s="142">
        <v>4839.66</v>
      </c>
      <c r="Q185" s="140" t="s">
        <v>567</v>
      </c>
      <c r="R185" s="140" t="s">
        <v>1606</v>
      </c>
      <c r="S185" s="140" t="s">
        <v>1609</v>
      </c>
      <c r="T185" s="140" t="s">
        <v>132</v>
      </c>
      <c r="U185" s="140" t="s">
        <v>1354</v>
      </c>
      <c r="V185" s="139"/>
      <c r="AG185"/>
      <c r="AH185"/>
      <c r="AK185" s="152" t="s">
        <v>1610</v>
      </c>
      <c r="AL185" s="153">
        <v>9210.1299999999992</v>
      </c>
      <c r="AN185"/>
      <c r="AO185"/>
    </row>
    <row r="186" spans="1:41" s="143" customFormat="1" ht="14.4" x14ac:dyDescent="0.3">
      <c r="A186" s="139">
        <v>45701</v>
      </c>
      <c r="B186" s="140" t="s">
        <v>1611</v>
      </c>
      <c r="C186" s="140" t="s">
        <v>1435</v>
      </c>
      <c r="D186" s="140" t="s">
        <v>1612</v>
      </c>
      <c r="E186" s="140" t="s">
        <v>531</v>
      </c>
      <c r="F186" s="140" t="s">
        <v>788</v>
      </c>
      <c r="G186" s="140"/>
      <c r="H186" s="140" t="s">
        <v>756</v>
      </c>
      <c r="I186" s="140" t="s">
        <v>461</v>
      </c>
      <c r="J186" s="140" t="s">
        <v>841</v>
      </c>
      <c r="K186" s="140" t="s">
        <v>842</v>
      </c>
      <c r="L186" s="140" t="s">
        <v>933</v>
      </c>
      <c r="M186" s="140" t="s">
        <v>454</v>
      </c>
      <c r="N186" s="140" t="s">
        <v>627</v>
      </c>
      <c r="O186" s="141">
        <v>200</v>
      </c>
      <c r="P186" s="142">
        <v>200</v>
      </c>
      <c r="Q186" s="140" t="s">
        <v>567</v>
      </c>
      <c r="R186" s="140" t="s">
        <v>1611</v>
      </c>
      <c r="S186" s="140" t="s">
        <v>1613</v>
      </c>
      <c r="T186" s="140" t="s">
        <v>132</v>
      </c>
      <c r="U186" s="140" t="s">
        <v>1614</v>
      </c>
      <c r="V186" s="139"/>
      <c r="AG186"/>
      <c r="AH186"/>
      <c r="AK186" s="152" t="s">
        <v>1615</v>
      </c>
      <c r="AL186" s="153">
        <v>5503.17</v>
      </c>
      <c r="AN186"/>
      <c r="AO186"/>
    </row>
    <row r="187" spans="1:41" s="143" customFormat="1" ht="14.4" x14ac:dyDescent="0.3">
      <c r="A187" s="139">
        <v>45701</v>
      </c>
      <c r="B187" s="140" t="s">
        <v>1616</v>
      </c>
      <c r="C187" s="140" t="s">
        <v>1617</v>
      </c>
      <c r="D187" s="140" t="s">
        <v>1618</v>
      </c>
      <c r="E187" s="140" t="s">
        <v>531</v>
      </c>
      <c r="F187" s="140" t="s">
        <v>908</v>
      </c>
      <c r="G187" s="140"/>
      <c r="H187" s="140" t="s">
        <v>563</v>
      </c>
      <c r="I187" s="140" t="s">
        <v>452</v>
      </c>
      <c r="J187" s="140" t="s">
        <v>564</v>
      </c>
      <c r="K187" s="140" t="s">
        <v>564</v>
      </c>
      <c r="L187" s="140" t="s">
        <v>565</v>
      </c>
      <c r="M187" s="140" t="s">
        <v>455</v>
      </c>
      <c r="N187" s="140" t="s">
        <v>1481</v>
      </c>
      <c r="O187" s="141">
        <v>35589412.759999998</v>
      </c>
      <c r="P187" s="142">
        <v>4567.43</v>
      </c>
      <c r="Q187" s="140" t="s">
        <v>567</v>
      </c>
      <c r="R187" s="140" t="s">
        <v>1616</v>
      </c>
      <c r="S187" s="140" t="s">
        <v>1619</v>
      </c>
      <c r="T187" s="140" t="s">
        <v>132</v>
      </c>
      <c r="U187" s="140" t="s">
        <v>1379</v>
      </c>
      <c r="V187" s="139"/>
      <c r="AG187"/>
      <c r="AH187"/>
      <c r="AK187" s="152" t="s">
        <v>1620</v>
      </c>
      <c r="AL187" s="153">
        <v>2517.0299999999997</v>
      </c>
      <c r="AN187"/>
      <c r="AO187"/>
    </row>
    <row r="188" spans="1:41" s="143" customFormat="1" ht="14.4" x14ac:dyDescent="0.3">
      <c r="A188" s="139">
        <v>45702</v>
      </c>
      <c r="B188" s="140" t="s">
        <v>1621</v>
      </c>
      <c r="C188" s="140" t="s">
        <v>878</v>
      </c>
      <c r="D188" s="140" t="s">
        <v>932</v>
      </c>
      <c r="E188" s="140" t="s">
        <v>453</v>
      </c>
      <c r="F188" s="140" t="s">
        <v>587</v>
      </c>
      <c r="G188" s="140"/>
      <c r="H188" s="140" t="s">
        <v>563</v>
      </c>
      <c r="I188" s="145" t="s">
        <v>452</v>
      </c>
      <c r="J188" s="140" t="s">
        <v>822</v>
      </c>
      <c r="K188" s="140" t="s">
        <v>822</v>
      </c>
      <c r="L188" s="140" t="s">
        <v>933</v>
      </c>
      <c r="M188" s="140" t="s">
        <v>453</v>
      </c>
      <c r="N188" s="140" t="s">
        <v>588</v>
      </c>
      <c r="O188" s="141">
        <v>1243.7</v>
      </c>
      <c r="P188" s="142">
        <v>211.08</v>
      </c>
      <c r="Q188" s="140" t="s">
        <v>567</v>
      </c>
      <c r="R188" s="140" t="s">
        <v>1621</v>
      </c>
      <c r="S188" s="140" t="s">
        <v>1622</v>
      </c>
      <c r="T188" s="140" t="s">
        <v>132</v>
      </c>
      <c r="U188" s="140" t="s">
        <v>590</v>
      </c>
      <c r="V188" s="139"/>
      <c r="AG188"/>
      <c r="AH188"/>
      <c r="AK188" s="152" t="s">
        <v>1623</v>
      </c>
      <c r="AL188" s="153">
        <v>90563</v>
      </c>
      <c r="AN188"/>
      <c r="AO188"/>
    </row>
    <row r="189" spans="1:41" s="143" customFormat="1" ht="14.4" x14ac:dyDescent="0.3">
      <c r="A189" s="139">
        <v>45702</v>
      </c>
      <c r="B189" s="140" t="s">
        <v>1624</v>
      </c>
      <c r="C189" s="140" t="s">
        <v>1363</v>
      </c>
      <c r="D189" s="140" t="s">
        <v>1364</v>
      </c>
      <c r="E189" s="140" t="s">
        <v>595</v>
      </c>
      <c r="F189" s="140" t="s">
        <v>844</v>
      </c>
      <c r="G189" s="140" t="s">
        <v>597</v>
      </c>
      <c r="H189" s="140" t="s">
        <v>597</v>
      </c>
      <c r="I189" s="145" t="s">
        <v>598</v>
      </c>
      <c r="J189" s="140" t="s">
        <v>599</v>
      </c>
      <c r="K189" s="140" t="s">
        <v>599</v>
      </c>
      <c r="L189" s="140" t="s">
        <v>600</v>
      </c>
      <c r="M189" s="140" t="s">
        <v>453</v>
      </c>
      <c r="N189" s="140" t="s">
        <v>588</v>
      </c>
      <c r="O189" s="141">
        <v>7000</v>
      </c>
      <c r="P189" s="142">
        <v>1222.07</v>
      </c>
      <c r="Q189" s="140" t="s">
        <v>567</v>
      </c>
      <c r="R189" s="140" t="s">
        <v>1624</v>
      </c>
      <c r="S189" s="140" t="s">
        <v>1625</v>
      </c>
      <c r="T189" s="140" t="s">
        <v>581</v>
      </c>
      <c r="U189" s="140" t="s">
        <v>863</v>
      </c>
      <c r="V189" s="139"/>
      <c r="AG189"/>
      <c r="AH189"/>
      <c r="AK189" s="152" t="s">
        <v>1626</v>
      </c>
      <c r="AL189" s="153">
        <v>46745.72</v>
      </c>
      <c r="AN189"/>
      <c r="AO189"/>
    </row>
    <row r="190" spans="1:41" s="143" customFormat="1" ht="14.4" x14ac:dyDescent="0.3">
      <c r="A190" s="139">
        <v>45702</v>
      </c>
      <c r="B190" s="140" t="s">
        <v>1627</v>
      </c>
      <c r="C190" s="140" t="s">
        <v>585</v>
      </c>
      <c r="D190" s="140" t="s">
        <v>586</v>
      </c>
      <c r="E190" s="140" t="s">
        <v>453</v>
      </c>
      <c r="F190" s="140" t="s">
        <v>615</v>
      </c>
      <c r="G190" s="140"/>
      <c r="H190" s="140" t="s">
        <v>563</v>
      </c>
      <c r="I190" s="145" t="s">
        <v>452</v>
      </c>
      <c r="J190" s="140" t="s">
        <v>564</v>
      </c>
      <c r="K190" s="140" t="s">
        <v>564</v>
      </c>
      <c r="L190" s="140" t="s">
        <v>565</v>
      </c>
      <c r="M190" s="140" t="s">
        <v>453</v>
      </c>
      <c r="N190" s="140" t="s">
        <v>588</v>
      </c>
      <c r="O190" s="141">
        <v>135.9</v>
      </c>
      <c r="P190" s="142">
        <v>23.06</v>
      </c>
      <c r="Q190" s="140" t="s">
        <v>567</v>
      </c>
      <c r="R190" s="140" t="s">
        <v>1627</v>
      </c>
      <c r="S190" s="140" t="s">
        <v>1628</v>
      </c>
      <c r="T190" s="140" t="s">
        <v>132</v>
      </c>
      <c r="U190" s="140" t="s">
        <v>617</v>
      </c>
      <c r="V190" s="139"/>
      <c r="AG190"/>
      <c r="AH190"/>
      <c r="AK190" s="152" t="s">
        <v>1629</v>
      </c>
      <c r="AL190" s="153">
        <v>2000</v>
      </c>
      <c r="AN190"/>
      <c r="AO190"/>
    </row>
    <row r="191" spans="1:41" s="143" customFormat="1" ht="14.4" x14ac:dyDescent="0.3">
      <c r="A191" s="139">
        <v>45702</v>
      </c>
      <c r="B191" s="140" t="s">
        <v>1630</v>
      </c>
      <c r="C191" s="140" t="s">
        <v>878</v>
      </c>
      <c r="D191" s="140" t="s">
        <v>932</v>
      </c>
      <c r="E191" s="140" t="s">
        <v>453</v>
      </c>
      <c r="F191" s="140" t="s">
        <v>587</v>
      </c>
      <c r="G191" s="140"/>
      <c r="H191" s="140" t="s">
        <v>563</v>
      </c>
      <c r="I191" s="145" t="s">
        <v>452</v>
      </c>
      <c r="J191" s="140" t="s">
        <v>822</v>
      </c>
      <c r="K191" s="140" t="s">
        <v>822</v>
      </c>
      <c r="L191" s="140" t="s">
        <v>933</v>
      </c>
      <c r="M191" s="140" t="s">
        <v>453</v>
      </c>
      <c r="N191" s="140" t="s">
        <v>588</v>
      </c>
      <c r="O191" s="141">
        <v>1248</v>
      </c>
      <c r="P191" s="142">
        <v>211.81</v>
      </c>
      <c r="Q191" s="140" t="s">
        <v>567</v>
      </c>
      <c r="R191" s="140" t="s">
        <v>1630</v>
      </c>
      <c r="S191" s="140" t="s">
        <v>1631</v>
      </c>
      <c r="T191" s="140" t="s">
        <v>132</v>
      </c>
      <c r="U191" s="140" t="s">
        <v>590</v>
      </c>
      <c r="V191" s="139"/>
      <c r="AG191"/>
      <c r="AH191"/>
      <c r="AK191" s="152" t="s">
        <v>1632</v>
      </c>
      <c r="AL191" s="153">
        <v>23329.9</v>
      </c>
      <c r="AN191"/>
      <c r="AO191"/>
    </row>
    <row r="192" spans="1:41" s="143" customFormat="1" ht="14.4" x14ac:dyDescent="0.3">
      <c r="A192" s="139">
        <v>45705</v>
      </c>
      <c r="B192" s="140" t="s">
        <v>1633</v>
      </c>
      <c r="C192" s="140" t="s">
        <v>1438</v>
      </c>
      <c r="D192" s="140" t="s">
        <v>1634</v>
      </c>
      <c r="E192" s="140" t="s">
        <v>1380</v>
      </c>
      <c r="F192" s="140" t="s">
        <v>1176</v>
      </c>
      <c r="G192" s="140"/>
      <c r="H192" s="140" t="s">
        <v>563</v>
      </c>
      <c r="I192" s="140" t="s">
        <v>459</v>
      </c>
      <c r="J192" s="140" t="s">
        <v>625</v>
      </c>
      <c r="K192" s="140" t="s">
        <v>625</v>
      </c>
      <c r="L192" s="140" t="s">
        <v>600</v>
      </c>
      <c r="M192" s="140" t="s">
        <v>454</v>
      </c>
      <c r="N192" s="140" t="s">
        <v>1206</v>
      </c>
      <c r="O192" s="141">
        <v>3132</v>
      </c>
      <c r="P192" s="142">
        <v>154.21</v>
      </c>
      <c r="Q192" s="140" t="s">
        <v>567</v>
      </c>
      <c r="R192" s="140" t="s">
        <v>1633</v>
      </c>
      <c r="S192" s="140" t="s">
        <v>1635</v>
      </c>
      <c r="T192" s="140" t="s">
        <v>581</v>
      </c>
      <c r="U192" s="140" t="s">
        <v>1636</v>
      </c>
      <c r="V192" s="139"/>
      <c r="AG192"/>
      <c r="AH192"/>
      <c r="AK192" s="152" t="s">
        <v>1637</v>
      </c>
      <c r="AL192" s="153">
        <v>150000</v>
      </c>
      <c r="AN192"/>
      <c r="AO192"/>
    </row>
    <row r="193" spans="1:41" s="143" customFormat="1" ht="14.4" x14ac:dyDescent="0.3">
      <c r="A193" s="139">
        <v>45705</v>
      </c>
      <c r="B193" s="140" t="s">
        <v>1638</v>
      </c>
      <c r="C193" s="140" t="s">
        <v>1263</v>
      </c>
      <c r="D193" s="140" t="s">
        <v>1639</v>
      </c>
      <c r="E193" s="140" t="s">
        <v>531</v>
      </c>
      <c r="F193" s="140" t="s">
        <v>883</v>
      </c>
      <c r="G193" s="140"/>
      <c r="H193" s="140" t="s">
        <v>563</v>
      </c>
      <c r="I193" s="145" t="s">
        <v>460</v>
      </c>
      <c r="J193" s="140" t="s">
        <v>764</v>
      </c>
      <c r="K193" s="140" t="s">
        <v>764</v>
      </c>
      <c r="L193" s="140" t="s">
        <v>600</v>
      </c>
      <c r="M193" s="140" t="s">
        <v>457</v>
      </c>
      <c r="N193" s="140" t="s">
        <v>627</v>
      </c>
      <c r="O193" s="141">
        <v>10000</v>
      </c>
      <c r="P193" s="142">
        <v>10000</v>
      </c>
      <c r="Q193" s="140" t="s">
        <v>567</v>
      </c>
      <c r="R193" s="140" t="s">
        <v>1638</v>
      </c>
      <c r="S193" s="140" t="s">
        <v>1640</v>
      </c>
      <c r="T193" s="140" t="s">
        <v>581</v>
      </c>
      <c r="U193" s="140" t="s">
        <v>1641</v>
      </c>
      <c r="V193" s="139"/>
      <c r="AG193"/>
      <c r="AH193"/>
      <c r="AK193" s="152" t="s">
        <v>1642</v>
      </c>
      <c r="AL193" s="153">
        <v>504.05</v>
      </c>
      <c r="AN193"/>
      <c r="AO193"/>
    </row>
    <row r="194" spans="1:41" s="143" customFormat="1" ht="14.4" x14ac:dyDescent="0.3">
      <c r="A194" s="139">
        <v>45706</v>
      </c>
      <c r="B194" s="140" t="s">
        <v>1336</v>
      </c>
      <c r="C194" s="140" t="s">
        <v>1643</v>
      </c>
      <c r="D194" s="140" t="s">
        <v>1644</v>
      </c>
      <c r="E194" s="140" t="s">
        <v>531</v>
      </c>
      <c r="F194" s="140" t="s">
        <v>908</v>
      </c>
      <c r="G194" s="140"/>
      <c r="H194" s="140" t="s">
        <v>563</v>
      </c>
      <c r="I194" s="145" t="s">
        <v>452</v>
      </c>
      <c r="J194" s="140" t="s">
        <v>564</v>
      </c>
      <c r="K194" s="140" t="s">
        <v>564</v>
      </c>
      <c r="L194" s="140" t="s">
        <v>565</v>
      </c>
      <c r="M194" s="140" t="s">
        <v>531</v>
      </c>
      <c r="N194" s="140" t="s">
        <v>627</v>
      </c>
      <c r="O194" s="141">
        <v>4080</v>
      </c>
      <c r="P194" s="142">
        <v>4080</v>
      </c>
      <c r="Q194" s="140" t="s">
        <v>567</v>
      </c>
      <c r="R194" s="140" t="s">
        <v>1336</v>
      </c>
      <c r="S194" s="140" t="s">
        <v>1645</v>
      </c>
      <c r="T194" s="140" t="s">
        <v>132</v>
      </c>
      <c r="U194" s="140" t="s">
        <v>1379</v>
      </c>
      <c r="V194" s="139"/>
      <c r="AG194"/>
      <c r="AH194"/>
      <c r="AK194" s="152" t="s">
        <v>1646</v>
      </c>
      <c r="AL194" s="153">
        <v>1444.6399999999999</v>
      </c>
      <c r="AN194"/>
      <c r="AO194"/>
    </row>
    <row r="195" spans="1:41" s="143" customFormat="1" ht="14.4" x14ac:dyDescent="0.3">
      <c r="A195" s="139">
        <v>45706</v>
      </c>
      <c r="B195" s="140" t="s">
        <v>1647</v>
      </c>
      <c r="C195" s="140" t="s">
        <v>1443</v>
      </c>
      <c r="D195" s="140" t="s">
        <v>1648</v>
      </c>
      <c r="E195" s="140" t="s">
        <v>531</v>
      </c>
      <c r="F195" s="140" t="s">
        <v>615</v>
      </c>
      <c r="G195" s="140"/>
      <c r="H195" s="140" t="s">
        <v>563</v>
      </c>
      <c r="I195" s="140" t="s">
        <v>452</v>
      </c>
      <c r="J195" s="140" t="s">
        <v>822</v>
      </c>
      <c r="K195" s="140" t="s">
        <v>822</v>
      </c>
      <c r="L195" s="140" t="s">
        <v>600</v>
      </c>
      <c r="M195" s="140" t="s">
        <v>453</v>
      </c>
      <c r="N195" s="140" t="s">
        <v>588</v>
      </c>
      <c r="O195" s="141">
        <v>7750</v>
      </c>
      <c r="P195" s="142">
        <v>1341.18</v>
      </c>
      <c r="Q195" s="140" t="s">
        <v>567</v>
      </c>
      <c r="R195" s="140" t="s">
        <v>1647</v>
      </c>
      <c r="S195" s="140" t="s">
        <v>1649</v>
      </c>
      <c r="T195" s="140" t="s">
        <v>132</v>
      </c>
      <c r="U195" s="140" t="s">
        <v>617</v>
      </c>
      <c r="V195" s="139"/>
      <c r="AG195"/>
      <c r="AH195"/>
      <c r="AK195" s="152" t="s">
        <v>1650</v>
      </c>
      <c r="AL195" s="153">
        <v>12537.36</v>
      </c>
      <c r="AN195"/>
      <c r="AO195"/>
    </row>
    <row r="196" spans="1:41" s="143" customFormat="1" ht="14.4" x14ac:dyDescent="0.3">
      <c r="A196" s="139">
        <v>45707</v>
      </c>
      <c r="B196" s="140" t="s">
        <v>1651</v>
      </c>
      <c r="C196" s="140" t="s">
        <v>1435</v>
      </c>
      <c r="D196" s="140" t="s">
        <v>1612</v>
      </c>
      <c r="E196" s="140" t="s">
        <v>531</v>
      </c>
      <c r="F196" s="140" t="s">
        <v>788</v>
      </c>
      <c r="G196" s="140"/>
      <c r="H196" s="140" t="s">
        <v>756</v>
      </c>
      <c r="I196" s="140" t="s">
        <v>461</v>
      </c>
      <c r="J196" s="140" t="s">
        <v>639</v>
      </c>
      <c r="K196" s="140" t="s">
        <v>639</v>
      </c>
      <c r="L196" s="140" t="s">
        <v>933</v>
      </c>
      <c r="M196" s="140" t="s">
        <v>454</v>
      </c>
      <c r="N196" s="140" t="s">
        <v>627</v>
      </c>
      <c r="O196" s="141">
        <v>2732</v>
      </c>
      <c r="P196" s="142">
        <v>2732</v>
      </c>
      <c r="Q196" s="140" t="s">
        <v>567</v>
      </c>
      <c r="R196" s="140" t="s">
        <v>1651</v>
      </c>
      <c r="S196" s="140" t="s">
        <v>1652</v>
      </c>
      <c r="T196" s="140" t="s">
        <v>132</v>
      </c>
      <c r="U196" s="140" t="s">
        <v>1614</v>
      </c>
      <c r="V196" s="139"/>
      <c r="AG196"/>
      <c r="AH196"/>
      <c r="AK196" s="152" t="s">
        <v>1653</v>
      </c>
      <c r="AL196" s="153">
        <v>34575</v>
      </c>
      <c r="AN196"/>
      <c r="AO196"/>
    </row>
    <row r="197" spans="1:41" s="143" customFormat="1" ht="14.4" x14ac:dyDescent="0.3">
      <c r="A197" s="139">
        <v>45707</v>
      </c>
      <c r="B197" s="140" t="s">
        <v>1654</v>
      </c>
      <c r="C197" s="140" t="s">
        <v>1435</v>
      </c>
      <c r="D197" s="140" t="s">
        <v>1612</v>
      </c>
      <c r="E197" s="140" t="s">
        <v>531</v>
      </c>
      <c r="F197" s="140" t="s">
        <v>788</v>
      </c>
      <c r="G197" s="140"/>
      <c r="H197" s="140" t="s">
        <v>756</v>
      </c>
      <c r="I197" s="145" t="s">
        <v>461</v>
      </c>
      <c r="J197" s="140" t="s">
        <v>841</v>
      </c>
      <c r="K197" s="140" t="s">
        <v>842</v>
      </c>
      <c r="L197" s="140" t="s">
        <v>933</v>
      </c>
      <c r="M197" s="140" t="s">
        <v>454</v>
      </c>
      <c r="N197" s="140" t="s">
        <v>627</v>
      </c>
      <c r="O197" s="141">
        <v>1727</v>
      </c>
      <c r="P197" s="142">
        <v>1727</v>
      </c>
      <c r="Q197" s="140" t="s">
        <v>567</v>
      </c>
      <c r="R197" s="140" t="s">
        <v>1654</v>
      </c>
      <c r="S197" s="140" t="s">
        <v>1655</v>
      </c>
      <c r="T197" s="140" t="s">
        <v>132</v>
      </c>
      <c r="U197" s="140" t="s">
        <v>1614</v>
      </c>
      <c r="V197" s="139"/>
      <c r="AG197"/>
      <c r="AH197"/>
      <c r="AK197" s="152" t="s">
        <v>1656</v>
      </c>
      <c r="AL197" s="153">
        <v>63618.12</v>
      </c>
      <c r="AN197"/>
      <c r="AO197"/>
    </row>
    <row r="198" spans="1:41" s="143" customFormat="1" ht="14.4" x14ac:dyDescent="0.3">
      <c r="A198" s="139">
        <v>45707</v>
      </c>
      <c r="B198" s="140" t="s">
        <v>1657</v>
      </c>
      <c r="C198" s="140" t="s">
        <v>1447</v>
      </c>
      <c r="D198" s="140" t="s">
        <v>1658</v>
      </c>
      <c r="E198" s="140" t="s">
        <v>685</v>
      </c>
      <c r="F198" s="140" t="s">
        <v>760</v>
      </c>
      <c r="G198" s="140" t="s">
        <v>27</v>
      </c>
      <c r="H198" s="140" t="s">
        <v>687</v>
      </c>
      <c r="I198" s="145" t="s">
        <v>460</v>
      </c>
      <c r="J198" s="140" t="s">
        <v>1148</v>
      </c>
      <c r="K198" s="140" t="s">
        <v>1149</v>
      </c>
      <c r="L198" s="140" t="s">
        <v>600</v>
      </c>
      <c r="M198" s="140" t="s">
        <v>453</v>
      </c>
      <c r="N198" s="140" t="s">
        <v>627</v>
      </c>
      <c r="O198" s="141">
        <v>14000</v>
      </c>
      <c r="P198" s="142">
        <v>14000</v>
      </c>
      <c r="Q198" s="140" t="s">
        <v>567</v>
      </c>
      <c r="R198" s="140" t="s">
        <v>1657</v>
      </c>
      <c r="S198" s="140" t="s">
        <v>1659</v>
      </c>
      <c r="T198" s="140" t="s">
        <v>581</v>
      </c>
      <c r="U198" s="140" t="s">
        <v>991</v>
      </c>
      <c r="V198" s="139"/>
      <c r="AG198"/>
      <c r="AH198"/>
      <c r="AK198" s="152" t="s">
        <v>1660</v>
      </c>
      <c r="AL198" s="153">
        <v>39.630000000000003</v>
      </c>
      <c r="AN198"/>
      <c r="AO198"/>
    </row>
    <row r="199" spans="1:41" s="143" customFormat="1" ht="14.4" x14ac:dyDescent="0.3">
      <c r="A199" s="139">
        <v>45708</v>
      </c>
      <c r="B199" s="140" t="s">
        <v>1661</v>
      </c>
      <c r="C199" s="140" t="s">
        <v>1453</v>
      </c>
      <c r="D199" s="140" t="s">
        <v>1662</v>
      </c>
      <c r="E199" s="140" t="s">
        <v>531</v>
      </c>
      <c r="F199" s="140" t="s">
        <v>1182</v>
      </c>
      <c r="G199" s="140"/>
      <c r="H199" s="140" t="s">
        <v>563</v>
      </c>
      <c r="I199" s="145" t="s">
        <v>459</v>
      </c>
      <c r="J199" s="140" t="s">
        <v>625</v>
      </c>
      <c r="K199" s="140" t="s">
        <v>625</v>
      </c>
      <c r="L199" s="140" t="s">
        <v>600</v>
      </c>
      <c r="M199" s="140" t="s">
        <v>454</v>
      </c>
      <c r="N199" s="140" t="s">
        <v>627</v>
      </c>
      <c r="O199" s="141">
        <v>12249</v>
      </c>
      <c r="P199" s="142">
        <v>12249</v>
      </c>
      <c r="Q199" s="140" t="s">
        <v>567</v>
      </c>
      <c r="R199" s="140" t="s">
        <v>1661</v>
      </c>
      <c r="S199" s="140" t="s">
        <v>1663</v>
      </c>
      <c r="T199" s="140" t="s">
        <v>581</v>
      </c>
      <c r="U199" s="140" t="s">
        <v>1664</v>
      </c>
      <c r="V199" s="139"/>
      <c r="AG199"/>
      <c r="AH199"/>
      <c r="AK199" s="152" t="s">
        <v>488</v>
      </c>
      <c r="AL199" s="153">
        <v>88500</v>
      </c>
      <c r="AN199"/>
      <c r="AO199"/>
    </row>
    <row r="200" spans="1:41" s="143" customFormat="1" ht="14.4" x14ac:dyDescent="0.3">
      <c r="A200" s="139">
        <v>45708</v>
      </c>
      <c r="B200" s="140" t="s">
        <v>1665</v>
      </c>
      <c r="C200" s="140" t="s">
        <v>878</v>
      </c>
      <c r="D200" s="140" t="s">
        <v>932</v>
      </c>
      <c r="E200" s="140" t="s">
        <v>453</v>
      </c>
      <c r="F200" s="140" t="s">
        <v>587</v>
      </c>
      <c r="G200" s="140"/>
      <c r="H200" s="140" t="s">
        <v>563</v>
      </c>
      <c r="I200" s="145" t="s">
        <v>452</v>
      </c>
      <c r="J200" s="140" t="s">
        <v>822</v>
      </c>
      <c r="K200" s="140" t="s">
        <v>822</v>
      </c>
      <c r="L200" s="140" t="s">
        <v>933</v>
      </c>
      <c r="M200" s="140" t="s">
        <v>453</v>
      </c>
      <c r="N200" s="140" t="s">
        <v>588</v>
      </c>
      <c r="O200" s="141">
        <v>1780</v>
      </c>
      <c r="P200" s="142">
        <v>308.04000000000002</v>
      </c>
      <c r="Q200" s="140" t="s">
        <v>567</v>
      </c>
      <c r="R200" s="140" t="s">
        <v>1665</v>
      </c>
      <c r="S200" s="140" t="s">
        <v>1666</v>
      </c>
      <c r="T200" s="140" t="s">
        <v>132</v>
      </c>
      <c r="U200" s="140" t="s">
        <v>590</v>
      </c>
      <c r="V200" s="139"/>
      <c r="AG200"/>
      <c r="AH200"/>
      <c r="AK200" s="152" t="s">
        <v>1667</v>
      </c>
      <c r="AL200" s="153">
        <v>23000</v>
      </c>
      <c r="AN200"/>
      <c r="AO200"/>
    </row>
    <row r="201" spans="1:41" s="143" customFormat="1" ht="14.4" x14ac:dyDescent="0.3">
      <c r="A201" s="139">
        <v>45708</v>
      </c>
      <c r="B201" s="140" t="s">
        <v>1668</v>
      </c>
      <c r="C201" s="140" t="s">
        <v>1458</v>
      </c>
      <c r="D201" s="140" t="s">
        <v>1669</v>
      </c>
      <c r="E201" s="140" t="s">
        <v>595</v>
      </c>
      <c r="F201" s="140" t="s">
        <v>1166</v>
      </c>
      <c r="G201" s="140" t="s">
        <v>597</v>
      </c>
      <c r="H201" s="140" t="s">
        <v>597</v>
      </c>
      <c r="I201" s="140" t="s">
        <v>598</v>
      </c>
      <c r="J201" s="140" t="s">
        <v>860</v>
      </c>
      <c r="K201" s="140" t="s">
        <v>861</v>
      </c>
      <c r="L201" s="140" t="s">
        <v>565</v>
      </c>
      <c r="M201" s="140" t="s">
        <v>453</v>
      </c>
      <c r="N201" s="140" t="s">
        <v>588</v>
      </c>
      <c r="O201" s="141">
        <v>15000</v>
      </c>
      <c r="P201" s="142">
        <v>2630.84</v>
      </c>
      <c r="Q201" s="140" t="s">
        <v>567</v>
      </c>
      <c r="R201" s="140" t="s">
        <v>1668</v>
      </c>
      <c r="S201" s="140" t="s">
        <v>1670</v>
      </c>
      <c r="T201" s="140" t="s">
        <v>581</v>
      </c>
      <c r="U201" s="140" t="s">
        <v>1406</v>
      </c>
      <c r="V201" s="139"/>
      <c r="AG201"/>
      <c r="AH201"/>
      <c r="AK201" s="152" t="s">
        <v>1671</v>
      </c>
      <c r="AL201" s="153">
        <v>11500</v>
      </c>
      <c r="AN201"/>
      <c r="AO201"/>
    </row>
    <row r="202" spans="1:41" s="143" customFormat="1" ht="14.4" x14ac:dyDescent="0.3">
      <c r="A202" s="139">
        <v>45708</v>
      </c>
      <c r="B202" s="140" t="s">
        <v>1672</v>
      </c>
      <c r="C202" s="140" t="s">
        <v>767</v>
      </c>
      <c r="D202" s="140" t="s">
        <v>1673</v>
      </c>
      <c r="E202" s="140" t="s">
        <v>685</v>
      </c>
      <c r="F202" s="140" t="s">
        <v>698</v>
      </c>
      <c r="G202" s="140" t="s">
        <v>27</v>
      </c>
      <c r="H202" s="140" t="s">
        <v>687</v>
      </c>
      <c r="I202" s="140" t="s">
        <v>459</v>
      </c>
      <c r="J202" s="140" t="s">
        <v>699</v>
      </c>
      <c r="K202" s="140" t="s">
        <v>700</v>
      </c>
      <c r="L202" s="140" t="s">
        <v>689</v>
      </c>
      <c r="M202" s="140" t="s">
        <v>454</v>
      </c>
      <c r="N202" s="140" t="s">
        <v>627</v>
      </c>
      <c r="O202" s="141">
        <v>68000</v>
      </c>
      <c r="P202" s="142">
        <v>68000</v>
      </c>
      <c r="Q202" s="140" t="s">
        <v>567</v>
      </c>
      <c r="R202" s="140" t="s">
        <v>1672</v>
      </c>
      <c r="S202" s="140" t="s">
        <v>1674</v>
      </c>
      <c r="T202" s="140" t="s">
        <v>581</v>
      </c>
      <c r="U202" s="140" t="s">
        <v>702</v>
      </c>
      <c r="V202" s="139"/>
      <c r="AG202"/>
      <c r="AH202"/>
      <c r="AK202" s="152" t="s">
        <v>1675</v>
      </c>
      <c r="AL202" s="153">
        <v>370</v>
      </c>
      <c r="AN202"/>
      <c r="AO202"/>
    </row>
    <row r="203" spans="1:41" s="143" customFormat="1" ht="14.4" x14ac:dyDescent="0.3">
      <c r="A203" s="139">
        <v>45708</v>
      </c>
      <c r="B203" s="140" t="s">
        <v>1676</v>
      </c>
      <c r="C203" s="140" t="s">
        <v>606</v>
      </c>
      <c r="D203" s="140" t="s">
        <v>607</v>
      </c>
      <c r="E203" s="140" t="s">
        <v>595</v>
      </c>
      <c r="F203" s="140" t="s">
        <v>596</v>
      </c>
      <c r="G203" s="140" t="s">
        <v>597</v>
      </c>
      <c r="H203" s="140" t="s">
        <v>597</v>
      </c>
      <c r="I203" s="140" t="s">
        <v>598</v>
      </c>
      <c r="J203" s="140" t="s">
        <v>599</v>
      </c>
      <c r="K203" s="140" t="s">
        <v>599</v>
      </c>
      <c r="L203" s="140" t="s">
        <v>608</v>
      </c>
      <c r="M203" s="140" t="s">
        <v>453</v>
      </c>
      <c r="N203" s="140" t="s">
        <v>588</v>
      </c>
      <c r="O203" s="141">
        <v>10.49</v>
      </c>
      <c r="P203" s="142">
        <v>1.84</v>
      </c>
      <c r="Q203" s="140" t="s">
        <v>567</v>
      </c>
      <c r="R203" s="140" t="s">
        <v>1676</v>
      </c>
      <c r="S203" s="140" t="s">
        <v>1677</v>
      </c>
      <c r="T203" s="140" t="s">
        <v>581</v>
      </c>
      <c r="U203" s="140" t="s">
        <v>602</v>
      </c>
      <c r="V203" s="139"/>
      <c r="AG203"/>
      <c r="AH203"/>
      <c r="AK203" s="152" t="s">
        <v>486</v>
      </c>
      <c r="AL203" s="153">
        <v>114500</v>
      </c>
      <c r="AN203"/>
      <c r="AO203"/>
    </row>
    <row r="204" spans="1:41" s="143" customFormat="1" ht="14.4" x14ac:dyDescent="0.3">
      <c r="A204" s="139">
        <v>45708</v>
      </c>
      <c r="B204" s="140" t="s">
        <v>1678</v>
      </c>
      <c r="C204" s="140" t="s">
        <v>878</v>
      </c>
      <c r="D204" s="140" t="s">
        <v>932</v>
      </c>
      <c r="E204" s="140" t="s">
        <v>453</v>
      </c>
      <c r="F204" s="140" t="s">
        <v>587</v>
      </c>
      <c r="G204" s="140"/>
      <c r="H204" s="140" t="s">
        <v>563</v>
      </c>
      <c r="I204" s="140" t="s">
        <v>452</v>
      </c>
      <c r="J204" s="140" t="s">
        <v>822</v>
      </c>
      <c r="K204" s="140" t="s">
        <v>822</v>
      </c>
      <c r="L204" s="140" t="s">
        <v>933</v>
      </c>
      <c r="M204" s="140" t="s">
        <v>453</v>
      </c>
      <c r="N204" s="140" t="s">
        <v>588</v>
      </c>
      <c r="O204" s="141">
        <v>428</v>
      </c>
      <c r="P204" s="142">
        <v>74.069999999999993</v>
      </c>
      <c r="Q204" s="140" t="s">
        <v>567</v>
      </c>
      <c r="R204" s="140" t="s">
        <v>1678</v>
      </c>
      <c r="S204" s="140" t="s">
        <v>1679</v>
      </c>
      <c r="T204" s="140" t="s">
        <v>132</v>
      </c>
      <c r="U204" s="140" t="s">
        <v>590</v>
      </c>
      <c r="V204" s="139"/>
      <c r="AG204"/>
      <c r="AH204"/>
      <c r="AK204" s="152" t="s">
        <v>1680</v>
      </c>
      <c r="AL204" s="153">
        <v>30000</v>
      </c>
      <c r="AN204"/>
      <c r="AO204"/>
    </row>
    <row r="205" spans="1:41" s="143" customFormat="1" ht="14.4" x14ac:dyDescent="0.3">
      <c r="A205" s="139">
        <v>45709</v>
      </c>
      <c r="B205" s="140" t="s">
        <v>1681</v>
      </c>
      <c r="C205" s="140" t="s">
        <v>1682</v>
      </c>
      <c r="D205" s="140" t="s">
        <v>1683</v>
      </c>
      <c r="E205" s="140" t="s">
        <v>1380</v>
      </c>
      <c r="F205" s="140" t="s">
        <v>1176</v>
      </c>
      <c r="G205" s="140"/>
      <c r="H205" s="140" t="s">
        <v>563</v>
      </c>
      <c r="I205" s="140" t="s">
        <v>459</v>
      </c>
      <c r="J205" s="140" t="s">
        <v>745</v>
      </c>
      <c r="K205" s="140" t="s">
        <v>746</v>
      </c>
      <c r="L205" s="140" t="s">
        <v>565</v>
      </c>
      <c r="M205" s="140" t="s">
        <v>454</v>
      </c>
      <c r="N205" s="140" t="s">
        <v>1206</v>
      </c>
      <c r="O205" s="141">
        <v>25963.4</v>
      </c>
      <c r="P205" s="142">
        <v>1274.5899999999999</v>
      </c>
      <c r="Q205" s="140" t="s">
        <v>567</v>
      </c>
      <c r="R205" s="140" t="s">
        <v>1681</v>
      </c>
      <c r="S205" s="140" t="s">
        <v>1684</v>
      </c>
      <c r="T205" s="140" t="s">
        <v>581</v>
      </c>
      <c r="U205" s="140" t="s">
        <v>1636</v>
      </c>
      <c r="V205" s="139"/>
      <c r="AG205"/>
      <c r="AH205"/>
      <c r="AK205" s="152" t="s">
        <v>1685</v>
      </c>
      <c r="AL205" s="153">
        <v>20000</v>
      </c>
      <c r="AN205"/>
      <c r="AO205"/>
    </row>
    <row r="206" spans="1:41" s="143" customFormat="1" ht="14.4" x14ac:dyDescent="0.3">
      <c r="A206" s="139">
        <v>45709</v>
      </c>
      <c r="B206" s="140" t="s">
        <v>1686</v>
      </c>
      <c r="C206" s="140" t="s">
        <v>1435</v>
      </c>
      <c r="D206" s="140" t="s">
        <v>1612</v>
      </c>
      <c r="E206" s="140" t="s">
        <v>531</v>
      </c>
      <c r="F206" s="140" t="s">
        <v>788</v>
      </c>
      <c r="G206" s="140"/>
      <c r="H206" s="140" t="s">
        <v>756</v>
      </c>
      <c r="I206" s="145" t="s">
        <v>461</v>
      </c>
      <c r="J206" s="140" t="s">
        <v>639</v>
      </c>
      <c r="K206" s="140" t="s">
        <v>639</v>
      </c>
      <c r="L206" s="140" t="s">
        <v>933</v>
      </c>
      <c r="M206" s="140" t="s">
        <v>454</v>
      </c>
      <c r="N206" s="140" t="s">
        <v>627</v>
      </c>
      <c r="O206" s="141">
        <v>18.34</v>
      </c>
      <c r="P206" s="142">
        <v>18.34</v>
      </c>
      <c r="Q206" s="140" t="s">
        <v>567</v>
      </c>
      <c r="R206" s="140" t="s">
        <v>1686</v>
      </c>
      <c r="S206" s="140" t="s">
        <v>1687</v>
      </c>
      <c r="T206" s="140" t="s">
        <v>132</v>
      </c>
      <c r="U206" s="140" t="s">
        <v>1614</v>
      </c>
      <c r="V206" s="139"/>
      <c r="AG206"/>
      <c r="AH206"/>
      <c r="AK206" s="152" t="s">
        <v>1688</v>
      </c>
      <c r="AL206" s="153">
        <v>57532.4</v>
      </c>
      <c r="AN206"/>
      <c r="AO206"/>
    </row>
    <row r="207" spans="1:41" s="143" customFormat="1" ht="14.4" x14ac:dyDescent="0.3">
      <c r="A207" s="139">
        <v>45709</v>
      </c>
      <c r="B207" s="140" t="s">
        <v>1689</v>
      </c>
      <c r="C207" s="140" t="s">
        <v>1134</v>
      </c>
      <c r="D207" s="140" t="s">
        <v>1135</v>
      </c>
      <c r="E207" s="140" t="s">
        <v>457</v>
      </c>
      <c r="F207" s="140" t="s">
        <v>1009</v>
      </c>
      <c r="G207" s="140"/>
      <c r="H207" s="140" t="s">
        <v>563</v>
      </c>
      <c r="I207" s="145" t="s">
        <v>459</v>
      </c>
      <c r="J207" s="140" t="s">
        <v>745</v>
      </c>
      <c r="K207" s="140" t="s">
        <v>746</v>
      </c>
      <c r="L207" s="140" t="s">
        <v>565</v>
      </c>
      <c r="M207" s="140" t="s">
        <v>457</v>
      </c>
      <c r="N207" s="140" t="s">
        <v>579</v>
      </c>
      <c r="O207" s="141">
        <v>815000</v>
      </c>
      <c r="P207" s="142">
        <v>828.07</v>
      </c>
      <c r="Q207" s="140" t="s">
        <v>567</v>
      </c>
      <c r="R207" s="140" t="s">
        <v>1689</v>
      </c>
      <c r="S207" s="140" t="s">
        <v>1690</v>
      </c>
      <c r="T207" s="140" t="s">
        <v>581</v>
      </c>
      <c r="U207" s="140" t="s">
        <v>1118</v>
      </c>
      <c r="V207" s="139"/>
      <c r="AG207"/>
      <c r="AH207"/>
      <c r="AK207" s="152" t="s">
        <v>1691</v>
      </c>
      <c r="AL207" s="153">
        <v>375</v>
      </c>
      <c r="AN207"/>
      <c r="AO207"/>
    </row>
    <row r="208" spans="1:41" s="143" customFormat="1" ht="14.4" x14ac:dyDescent="0.3">
      <c r="A208" s="139">
        <v>45709</v>
      </c>
      <c r="B208" s="140" t="s">
        <v>1692</v>
      </c>
      <c r="C208" s="140" t="s">
        <v>1435</v>
      </c>
      <c r="D208" s="140" t="s">
        <v>1612</v>
      </c>
      <c r="E208" s="140" t="s">
        <v>531</v>
      </c>
      <c r="F208" s="140" t="s">
        <v>788</v>
      </c>
      <c r="G208" s="140"/>
      <c r="H208" s="140" t="s">
        <v>756</v>
      </c>
      <c r="I208" s="140" t="s">
        <v>461</v>
      </c>
      <c r="J208" s="140" t="s">
        <v>639</v>
      </c>
      <c r="K208" s="140" t="s">
        <v>639</v>
      </c>
      <c r="L208" s="140" t="s">
        <v>933</v>
      </c>
      <c r="M208" s="140" t="s">
        <v>454</v>
      </c>
      <c r="N208" s="140" t="s">
        <v>627</v>
      </c>
      <c r="O208" s="141">
        <v>1234.2</v>
      </c>
      <c r="P208" s="142">
        <v>1234.2</v>
      </c>
      <c r="Q208" s="140" t="s">
        <v>567</v>
      </c>
      <c r="R208" s="140" t="s">
        <v>1692</v>
      </c>
      <c r="S208" s="140" t="s">
        <v>1693</v>
      </c>
      <c r="T208" s="140" t="s">
        <v>132</v>
      </c>
      <c r="U208" s="140" t="s">
        <v>1614</v>
      </c>
      <c r="V208" s="139"/>
      <c r="AG208"/>
      <c r="AH208"/>
      <c r="AK208" s="152" t="s">
        <v>1694</v>
      </c>
      <c r="AL208" s="153">
        <v>15000</v>
      </c>
      <c r="AN208"/>
      <c r="AO208"/>
    </row>
    <row r="209" spans="1:41" s="143" customFormat="1" ht="14.4" x14ac:dyDescent="0.3">
      <c r="A209" s="139">
        <v>45712</v>
      </c>
      <c r="B209" s="140" t="s">
        <v>1695</v>
      </c>
      <c r="C209" s="140" t="s">
        <v>1210</v>
      </c>
      <c r="D209" s="140" t="s">
        <v>1211</v>
      </c>
      <c r="E209" s="140" t="s">
        <v>531</v>
      </c>
      <c r="F209" s="140" t="s">
        <v>809</v>
      </c>
      <c r="G209" s="140"/>
      <c r="H209" s="140" t="s">
        <v>756</v>
      </c>
      <c r="I209" s="145" t="s">
        <v>643</v>
      </c>
      <c r="J209" s="140" t="s">
        <v>1022</v>
      </c>
      <c r="K209" s="140" t="s">
        <v>1022</v>
      </c>
      <c r="L209" s="140" t="s">
        <v>565</v>
      </c>
      <c r="M209" s="140" t="s">
        <v>454</v>
      </c>
      <c r="N209" s="140" t="s">
        <v>1206</v>
      </c>
      <c r="O209" s="141">
        <v>36474</v>
      </c>
      <c r="P209" s="142">
        <v>1790.28</v>
      </c>
      <c r="Q209" s="140" t="s">
        <v>567</v>
      </c>
      <c r="R209" s="140" t="s">
        <v>1695</v>
      </c>
      <c r="S209" s="140" t="s">
        <v>1696</v>
      </c>
      <c r="T209" s="140" t="s">
        <v>629</v>
      </c>
      <c r="U209" s="140" t="s">
        <v>1024</v>
      </c>
      <c r="V209" s="139"/>
      <c r="AG209"/>
      <c r="AH209"/>
      <c r="AK209" s="152" t="s">
        <v>1697</v>
      </c>
      <c r="AL209" s="153">
        <v>20000</v>
      </c>
      <c r="AN209"/>
      <c r="AO209"/>
    </row>
    <row r="210" spans="1:41" s="143" customFormat="1" ht="14.4" x14ac:dyDescent="0.3">
      <c r="A210" s="139">
        <v>45712</v>
      </c>
      <c r="B210" s="140" t="s">
        <v>1695</v>
      </c>
      <c r="C210" s="140" t="s">
        <v>1204</v>
      </c>
      <c r="D210" s="140" t="s">
        <v>1205</v>
      </c>
      <c r="E210" s="140" t="s">
        <v>531</v>
      </c>
      <c r="F210" s="140" t="s">
        <v>809</v>
      </c>
      <c r="G210" s="140"/>
      <c r="H210" s="140" t="s">
        <v>756</v>
      </c>
      <c r="I210" s="140" t="s">
        <v>643</v>
      </c>
      <c r="J210" s="140" t="s">
        <v>1022</v>
      </c>
      <c r="K210" s="140" t="s">
        <v>1022</v>
      </c>
      <c r="L210" s="140" t="s">
        <v>565</v>
      </c>
      <c r="M210" s="140" t="s">
        <v>454</v>
      </c>
      <c r="N210" s="140" t="s">
        <v>1206</v>
      </c>
      <c r="O210" s="141">
        <v>62058.66</v>
      </c>
      <c r="P210" s="142">
        <v>3043.58</v>
      </c>
      <c r="Q210" s="140" t="s">
        <v>567</v>
      </c>
      <c r="R210" s="140" t="s">
        <v>1695</v>
      </c>
      <c r="S210" s="140" t="s">
        <v>1698</v>
      </c>
      <c r="T210" s="140" t="s">
        <v>629</v>
      </c>
      <c r="U210" s="140" t="s">
        <v>1024</v>
      </c>
      <c r="V210" s="139"/>
      <c r="AG210"/>
      <c r="AH210"/>
      <c r="AK210" s="152" t="s">
        <v>1699</v>
      </c>
      <c r="AL210" s="153">
        <v>631.94999999999993</v>
      </c>
      <c r="AN210"/>
      <c r="AO210"/>
    </row>
    <row r="211" spans="1:41" s="143" customFormat="1" ht="14.4" x14ac:dyDescent="0.3">
      <c r="A211" s="139">
        <v>45712</v>
      </c>
      <c r="B211" s="140" t="s">
        <v>1700</v>
      </c>
      <c r="C211" s="140" t="s">
        <v>1163</v>
      </c>
      <c r="D211" s="140" t="s">
        <v>1164</v>
      </c>
      <c r="E211" s="140" t="s">
        <v>531</v>
      </c>
      <c r="F211" s="140" t="s">
        <v>587</v>
      </c>
      <c r="G211" s="140"/>
      <c r="H211" s="140" t="s">
        <v>563</v>
      </c>
      <c r="I211" s="140" t="s">
        <v>452</v>
      </c>
      <c r="J211" s="140" t="s">
        <v>564</v>
      </c>
      <c r="K211" s="140" t="s">
        <v>564</v>
      </c>
      <c r="L211" s="140" t="s">
        <v>565</v>
      </c>
      <c r="M211" s="140" t="s">
        <v>453</v>
      </c>
      <c r="N211" s="140" t="s">
        <v>588</v>
      </c>
      <c r="O211" s="141">
        <v>7000</v>
      </c>
      <c r="P211" s="142">
        <v>1228.6500000000001</v>
      </c>
      <c r="Q211" s="140" t="s">
        <v>567</v>
      </c>
      <c r="R211" s="140" t="s">
        <v>1700</v>
      </c>
      <c r="S211" s="140" t="s">
        <v>1701</v>
      </c>
      <c r="T211" s="140" t="s">
        <v>132</v>
      </c>
      <c r="U211" s="140" t="s">
        <v>590</v>
      </c>
      <c r="V211" s="139"/>
      <c r="AG211"/>
      <c r="AH211"/>
      <c r="AK211" s="152" t="s">
        <v>1702</v>
      </c>
      <c r="AL211" s="153">
        <v>22825.07</v>
      </c>
      <c r="AN211"/>
      <c r="AO211"/>
    </row>
    <row r="212" spans="1:41" s="143" customFormat="1" ht="14.4" x14ac:dyDescent="0.3">
      <c r="A212" s="139">
        <v>45712</v>
      </c>
      <c r="B212" s="140" t="s">
        <v>1695</v>
      </c>
      <c r="C212" s="140" t="s">
        <v>1029</v>
      </c>
      <c r="D212" s="140" t="s">
        <v>1030</v>
      </c>
      <c r="E212" s="140" t="s">
        <v>531</v>
      </c>
      <c r="F212" s="140" t="s">
        <v>591</v>
      </c>
      <c r="G212" s="140"/>
      <c r="H212" s="140" t="s">
        <v>563</v>
      </c>
      <c r="I212" s="140" t="s">
        <v>643</v>
      </c>
      <c r="J212" s="140" t="s">
        <v>1022</v>
      </c>
      <c r="K212" s="140" t="s">
        <v>1022</v>
      </c>
      <c r="L212" s="140" t="s">
        <v>565</v>
      </c>
      <c r="M212" s="140" t="s">
        <v>458</v>
      </c>
      <c r="N212" s="140" t="s">
        <v>627</v>
      </c>
      <c r="O212" s="141">
        <v>2000</v>
      </c>
      <c r="P212" s="142">
        <v>2000</v>
      </c>
      <c r="Q212" s="140" t="s">
        <v>567</v>
      </c>
      <c r="R212" s="140" t="s">
        <v>1695</v>
      </c>
      <c r="S212" s="140" t="s">
        <v>1703</v>
      </c>
      <c r="T212" s="140" t="s">
        <v>845</v>
      </c>
      <c r="U212" s="140" t="s">
        <v>1032</v>
      </c>
      <c r="V212" s="139"/>
      <c r="AG212"/>
      <c r="AH212"/>
      <c r="AK212" s="152" t="s">
        <v>1704</v>
      </c>
      <c r="AL212" s="153">
        <v>49500</v>
      </c>
      <c r="AN212"/>
      <c r="AO212"/>
    </row>
    <row r="213" spans="1:41" s="143" customFormat="1" ht="14.4" x14ac:dyDescent="0.3">
      <c r="A213" s="139">
        <v>45713</v>
      </c>
      <c r="B213" s="140" t="s">
        <v>1705</v>
      </c>
      <c r="C213" s="140" t="s">
        <v>951</v>
      </c>
      <c r="D213" s="140" t="s">
        <v>952</v>
      </c>
      <c r="E213" s="140" t="s">
        <v>531</v>
      </c>
      <c r="F213" s="140" t="s">
        <v>941</v>
      </c>
      <c r="G213" s="140"/>
      <c r="H213" s="140" t="s">
        <v>563</v>
      </c>
      <c r="I213" s="140" t="s">
        <v>462</v>
      </c>
      <c r="J213" s="140" t="s">
        <v>942</v>
      </c>
      <c r="K213" s="140" t="s">
        <v>943</v>
      </c>
      <c r="L213" s="140" t="s">
        <v>565</v>
      </c>
      <c r="M213" s="140" t="s">
        <v>467</v>
      </c>
      <c r="N213" s="140" t="s">
        <v>953</v>
      </c>
      <c r="O213" s="141">
        <v>10000</v>
      </c>
      <c r="P213" s="142">
        <v>2672.37</v>
      </c>
      <c r="Q213" s="140" t="s">
        <v>567</v>
      </c>
      <c r="R213" s="140" t="s">
        <v>1705</v>
      </c>
      <c r="S213" s="140" t="s">
        <v>1706</v>
      </c>
      <c r="T213" s="140" t="s">
        <v>132</v>
      </c>
      <c r="U213" s="140" t="s">
        <v>946</v>
      </c>
      <c r="V213" s="139"/>
      <c r="AG213"/>
      <c r="AH213"/>
      <c r="AK213" s="152" t="s">
        <v>492</v>
      </c>
      <c r="AL213" s="153">
        <v>30000</v>
      </c>
      <c r="AN213"/>
      <c r="AO213"/>
    </row>
    <row r="214" spans="1:41" s="143" customFormat="1" ht="14.4" x14ac:dyDescent="0.3">
      <c r="A214" s="139">
        <v>45713</v>
      </c>
      <c r="B214" s="140" t="s">
        <v>1707</v>
      </c>
      <c r="C214" s="140" t="s">
        <v>1708</v>
      </c>
      <c r="D214" s="140" t="s">
        <v>1709</v>
      </c>
      <c r="E214" s="140" t="s">
        <v>531</v>
      </c>
      <c r="F214" s="140" t="s">
        <v>726</v>
      </c>
      <c r="G214" s="140"/>
      <c r="H214" s="140" t="s">
        <v>563</v>
      </c>
      <c r="I214" s="140" t="s">
        <v>460</v>
      </c>
      <c r="J214" s="140" t="s">
        <v>727</v>
      </c>
      <c r="K214" s="140" t="s">
        <v>728</v>
      </c>
      <c r="L214" s="140" t="s">
        <v>565</v>
      </c>
      <c r="M214" s="140" t="s">
        <v>456</v>
      </c>
      <c r="N214" s="140" t="s">
        <v>566</v>
      </c>
      <c r="O214" s="141">
        <v>7362400.1100000003</v>
      </c>
      <c r="P214" s="142">
        <v>7021.84</v>
      </c>
      <c r="Q214" s="140" t="s">
        <v>567</v>
      </c>
      <c r="R214" s="140" t="s">
        <v>1707</v>
      </c>
      <c r="S214" s="140" t="s">
        <v>1710</v>
      </c>
      <c r="T214" s="140" t="s">
        <v>581</v>
      </c>
      <c r="U214" s="140" t="s">
        <v>730</v>
      </c>
      <c r="V214" s="139"/>
      <c r="AG214"/>
      <c r="AH214"/>
      <c r="AK214" s="152" t="s">
        <v>1711</v>
      </c>
      <c r="AL214" s="153">
        <v>22000</v>
      </c>
      <c r="AN214"/>
      <c r="AO214"/>
    </row>
    <row r="215" spans="1:41" s="143" customFormat="1" ht="14.4" x14ac:dyDescent="0.3">
      <c r="A215" s="139">
        <v>45713</v>
      </c>
      <c r="B215" s="140" t="s">
        <v>1712</v>
      </c>
      <c r="C215" s="140" t="s">
        <v>929</v>
      </c>
      <c r="D215" s="140" t="s">
        <v>1169</v>
      </c>
      <c r="E215" s="140" t="s">
        <v>457</v>
      </c>
      <c r="F215" s="140" t="s">
        <v>1009</v>
      </c>
      <c r="G215" s="140"/>
      <c r="H215" s="140" t="s">
        <v>563</v>
      </c>
      <c r="I215" s="140" t="s">
        <v>459</v>
      </c>
      <c r="J215" s="140" t="s">
        <v>745</v>
      </c>
      <c r="K215" s="140" t="s">
        <v>746</v>
      </c>
      <c r="L215" s="140" t="s">
        <v>600</v>
      </c>
      <c r="M215" s="140" t="s">
        <v>457</v>
      </c>
      <c r="N215" s="140" t="s">
        <v>579</v>
      </c>
      <c r="O215" s="141">
        <v>73320</v>
      </c>
      <c r="P215" s="142">
        <v>77.430000000000007</v>
      </c>
      <c r="Q215" s="140" t="s">
        <v>567</v>
      </c>
      <c r="R215" s="140" t="s">
        <v>1712</v>
      </c>
      <c r="S215" s="140" t="s">
        <v>1713</v>
      </c>
      <c r="T215" s="140" t="s">
        <v>581</v>
      </c>
      <c r="U215" s="140" t="s">
        <v>1118</v>
      </c>
      <c r="V215" s="139"/>
      <c r="AG215"/>
      <c r="AH215"/>
      <c r="AK215" s="152" t="s">
        <v>491</v>
      </c>
      <c r="AL215" s="153">
        <v>50000</v>
      </c>
      <c r="AN215"/>
      <c r="AO215"/>
    </row>
    <row r="216" spans="1:41" s="143" customFormat="1" ht="14.4" x14ac:dyDescent="0.3">
      <c r="A216" s="139">
        <v>45713</v>
      </c>
      <c r="B216" s="140" t="s">
        <v>1714</v>
      </c>
      <c r="C216" s="140" t="s">
        <v>682</v>
      </c>
      <c r="D216" s="140" t="s">
        <v>697</v>
      </c>
      <c r="E216" s="140" t="s">
        <v>685</v>
      </c>
      <c r="F216" s="140" t="s">
        <v>698</v>
      </c>
      <c r="G216" s="140" t="s">
        <v>27</v>
      </c>
      <c r="H216" s="140" t="s">
        <v>687</v>
      </c>
      <c r="I216" s="140" t="s">
        <v>459</v>
      </c>
      <c r="J216" s="140" t="s">
        <v>699</v>
      </c>
      <c r="K216" s="140" t="s">
        <v>700</v>
      </c>
      <c r="L216" s="140" t="s">
        <v>689</v>
      </c>
      <c r="M216" s="140" t="s">
        <v>454</v>
      </c>
      <c r="N216" s="140" t="s">
        <v>627</v>
      </c>
      <c r="O216" s="141">
        <v>4150</v>
      </c>
      <c r="P216" s="142">
        <v>4150</v>
      </c>
      <c r="Q216" s="140" t="s">
        <v>567</v>
      </c>
      <c r="R216" s="140" t="s">
        <v>1714</v>
      </c>
      <c r="S216" s="140" t="s">
        <v>1715</v>
      </c>
      <c r="T216" s="140" t="s">
        <v>581</v>
      </c>
      <c r="U216" s="140" t="s">
        <v>702</v>
      </c>
      <c r="V216" s="139"/>
      <c r="AG216"/>
      <c r="AH216"/>
      <c r="AK216" s="152" t="s">
        <v>484</v>
      </c>
      <c r="AL216" s="153">
        <v>500000</v>
      </c>
      <c r="AN216"/>
      <c r="AO216"/>
    </row>
    <row r="217" spans="1:41" s="143" customFormat="1" ht="14.4" x14ac:dyDescent="0.3">
      <c r="A217" s="139">
        <v>45713</v>
      </c>
      <c r="B217" s="140" t="s">
        <v>1716</v>
      </c>
      <c r="C217" s="140" t="s">
        <v>712</v>
      </c>
      <c r="D217" s="140" t="s">
        <v>1122</v>
      </c>
      <c r="E217" s="140" t="s">
        <v>685</v>
      </c>
      <c r="F217" s="140" t="s">
        <v>698</v>
      </c>
      <c r="G217" s="140" t="s">
        <v>27</v>
      </c>
      <c r="H217" s="140" t="s">
        <v>687</v>
      </c>
      <c r="I217" s="140" t="s">
        <v>459</v>
      </c>
      <c r="J217" s="140" t="s">
        <v>699</v>
      </c>
      <c r="K217" s="140" t="s">
        <v>700</v>
      </c>
      <c r="L217" s="140" t="s">
        <v>689</v>
      </c>
      <c r="M217" s="140" t="s">
        <v>454</v>
      </c>
      <c r="N217" s="140" t="s">
        <v>627</v>
      </c>
      <c r="O217" s="141">
        <v>2250</v>
      </c>
      <c r="P217" s="142">
        <v>2250</v>
      </c>
      <c r="Q217" s="140" t="s">
        <v>567</v>
      </c>
      <c r="R217" s="140" t="s">
        <v>1716</v>
      </c>
      <c r="S217" s="140" t="s">
        <v>1717</v>
      </c>
      <c r="T217" s="140" t="s">
        <v>581</v>
      </c>
      <c r="U217" s="140" t="s">
        <v>702</v>
      </c>
      <c r="V217" s="139"/>
      <c r="AG217"/>
      <c r="AH217"/>
      <c r="AK217" s="152" t="s">
        <v>1718</v>
      </c>
      <c r="AL217" s="153">
        <v>9630.26</v>
      </c>
      <c r="AN217"/>
      <c r="AO217"/>
    </row>
    <row r="218" spans="1:41" s="143" customFormat="1" ht="14.4" x14ac:dyDescent="0.3">
      <c r="A218" s="139">
        <v>45713</v>
      </c>
      <c r="B218" s="140" t="s">
        <v>1719</v>
      </c>
      <c r="C218" s="140" t="s">
        <v>1310</v>
      </c>
      <c r="D218" s="140" t="s">
        <v>1311</v>
      </c>
      <c r="E218" s="140" t="s">
        <v>531</v>
      </c>
      <c r="F218" s="140" t="s">
        <v>624</v>
      </c>
      <c r="G218" s="140"/>
      <c r="H218" s="140" t="s">
        <v>563</v>
      </c>
      <c r="I218" s="140" t="s">
        <v>459</v>
      </c>
      <c r="J218" s="140" t="s">
        <v>745</v>
      </c>
      <c r="K218" s="140" t="s">
        <v>746</v>
      </c>
      <c r="L218" s="140" t="s">
        <v>600</v>
      </c>
      <c r="M218" s="140" t="s">
        <v>1306</v>
      </c>
      <c r="N218" s="140" t="s">
        <v>627</v>
      </c>
      <c r="O218" s="141">
        <v>1000</v>
      </c>
      <c r="P218" s="142">
        <v>1000</v>
      </c>
      <c r="Q218" s="140" t="s">
        <v>567</v>
      </c>
      <c r="R218" s="140" t="s">
        <v>1719</v>
      </c>
      <c r="S218" s="140" t="s">
        <v>1720</v>
      </c>
      <c r="T218" s="140" t="s">
        <v>629</v>
      </c>
      <c r="U218" s="140" t="s">
        <v>630</v>
      </c>
      <c r="V218" s="139"/>
      <c r="AG218"/>
      <c r="AH218"/>
      <c r="AK218" s="152" t="s">
        <v>1721</v>
      </c>
      <c r="AL218" s="153">
        <v>18800</v>
      </c>
      <c r="AN218"/>
      <c r="AO218"/>
    </row>
    <row r="219" spans="1:41" s="143" customFormat="1" ht="14.4" x14ac:dyDescent="0.3">
      <c r="A219" s="139">
        <v>45713</v>
      </c>
      <c r="B219" s="140" t="s">
        <v>1695</v>
      </c>
      <c r="C219" s="140" t="s">
        <v>1020</v>
      </c>
      <c r="D219" s="140" t="s">
        <v>1021</v>
      </c>
      <c r="E219" s="140" t="s">
        <v>531</v>
      </c>
      <c r="F219" s="140" t="s">
        <v>809</v>
      </c>
      <c r="G219" s="140"/>
      <c r="H219" s="140" t="s">
        <v>756</v>
      </c>
      <c r="I219" s="140" t="s">
        <v>643</v>
      </c>
      <c r="J219" s="140" t="s">
        <v>1022</v>
      </c>
      <c r="K219" s="140" t="s">
        <v>1022</v>
      </c>
      <c r="L219" s="140" t="s">
        <v>565</v>
      </c>
      <c r="M219" s="140" t="s">
        <v>454</v>
      </c>
      <c r="N219" s="140" t="s">
        <v>23</v>
      </c>
      <c r="O219" s="141">
        <v>12098000</v>
      </c>
      <c r="P219" s="142">
        <v>3148.88</v>
      </c>
      <c r="Q219" s="140" t="s">
        <v>567</v>
      </c>
      <c r="R219" s="140" t="s">
        <v>1695</v>
      </c>
      <c r="S219" s="140" t="s">
        <v>1722</v>
      </c>
      <c r="T219" s="140" t="s">
        <v>629</v>
      </c>
      <c r="U219" s="140" t="s">
        <v>1024</v>
      </c>
      <c r="V219" s="139"/>
      <c r="AG219"/>
      <c r="AH219"/>
      <c r="AK219" s="152" t="s">
        <v>1723</v>
      </c>
      <c r="AL219" s="153">
        <v>32153.109999999993</v>
      </c>
      <c r="AN219"/>
      <c r="AO219"/>
    </row>
    <row r="220" spans="1:41" s="143" customFormat="1" ht="14.4" x14ac:dyDescent="0.3">
      <c r="A220" s="139">
        <v>45713</v>
      </c>
      <c r="B220" s="140" t="s">
        <v>1724</v>
      </c>
      <c r="C220" s="140" t="s">
        <v>1725</v>
      </c>
      <c r="D220" s="140" t="s">
        <v>1726</v>
      </c>
      <c r="E220" s="140" t="s">
        <v>531</v>
      </c>
      <c r="F220" s="140" t="s">
        <v>908</v>
      </c>
      <c r="G220" s="140"/>
      <c r="H220" s="140" t="s">
        <v>563</v>
      </c>
      <c r="I220" s="140" t="s">
        <v>452</v>
      </c>
      <c r="J220" s="140" t="s">
        <v>564</v>
      </c>
      <c r="K220" s="140" t="s">
        <v>564</v>
      </c>
      <c r="L220" s="140" t="s">
        <v>565</v>
      </c>
      <c r="M220" s="140" t="s">
        <v>453</v>
      </c>
      <c r="N220" s="140" t="s">
        <v>588</v>
      </c>
      <c r="O220" s="141">
        <v>17000</v>
      </c>
      <c r="P220" s="142">
        <v>2983.87</v>
      </c>
      <c r="Q220" s="140" t="s">
        <v>567</v>
      </c>
      <c r="R220" s="140" t="s">
        <v>1724</v>
      </c>
      <c r="S220" s="140" t="s">
        <v>1727</v>
      </c>
      <c r="T220" s="140" t="s">
        <v>132</v>
      </c>
      <c r="U220" s="140" t="s">
        <v>1379</v>
      </c>
      <c r="V220" s="139"/>
      <c r="AG220"/>
      <c r="AH220"/>
      <c r="AK220" s="152" t="s">
        <v>1728</v>
      </c>
      <c r="AL220" s="153">
        <v>7210</v>
      </c>
      <c r="AN220"/>
      <c r="AO220"/>
    </row>
    <row r="221" spans="1:41" s="143" customFormat="1" ht="14.4" x14ac:dyDescent="0.3">
      <c r="A221" s="139">
        <v>45713</v>
      </c>
      <c r="B221" s="140" t="s">
        <v>1729</v>
      </c>
      <c r="C221" s="140" t="s">
        <v>929</v>
      </c>
      <c r="D221" s="140" t="s">
        <v>1169</v>
      </c>
      <c r="E221" s="140" t="s">
        <v>457</v>
      </c>
      <c r="F221" s="140" t="s">
        <v>1009</v>
      </c>
      <c r="G221" s="140"/>
      <c r="H221" s="140" t="s">
        <v>563</v>
      </c>
      <c r="I221" s="140" t="s">
        <v>459</v>
      </c>
      <c r="J221" s="140" t="s">
        <v>745</v>
      </c>
      <c r="K221" s="140" t="s">
        <v>746</v>
      </c>
      <c r="L221" s="140" t="s">
        <v>600</v>
      </c>
      <c r="M221" s="140" t="s">
        <v>457</v>
      </c>
      <c r="N221" s="140" t="s">
        <v>579</v>
      </c>
      <c r="O221" s="141">
        <v>152157</v>
      </c>
      <c r="P221" s="142">
        <v>160.68</v>
      </c>
      <c r="Q221" s="140" t="s">
        <v>567</v>
      </c>
      <c r="R221" s="140" t="s">
        <v>1729</v>
      </c>
      <c r="S221" s="140" t="s">
        <v>1730</v>
      </c>
      <c r="T221" s="140" t="s">
        <v>581</v>
      </c>
      <c r="U221" s="140" t="s">
        <v>1118</v>
      </c>
      <c r="V221" s="139"/>
      <c r="AG221"/>
      <c r="AH221"/>
      <c r="AK221" s="152" t="s">
        <v>1731</v>
      </c>
      <c r="AL221" s="153">
        <v>3780</v>
      </c>
      <c r="AN221"/>
      <c r="AO221"/>
    </row>
    <row r="222" spans="1:41" s="143" customFormat="1" ht="14.4" x14ac:dyDescent="0.3">
      <c r="A222" s="139">
        <v>45713</v>
      </c>
      <c r="B222" s="140" t="s">
        <v>1732</v>
      </c>
      <c r="C222" s="140" t="s">
        <v>732</v>
      </c>
      <c r="D222" s="140" t="s">
        <v>1733</v>
      </c>
      <c r="E222" s="140" t="s">
        <v>685</v>
      </c>
      <c r="F222" s="140" t="s">
        <v>698</v>
      </c>
      <c r="G222" s="140" t="s">
        <v>27</v>
      </c>
      <c r="H222" s="140" t="s">
        <v>687</v>
      </c>
      <c r="I222" s="140" t="s">
        <v>459</v>
      </c>
      <c r="J222" s="140" t="s">
        <v>699</v>
      </c>
      <c r="K222" s="140" t="s">
        <v>700</v>
      </c>
      <c r="L222" s="140" t="s">
        <v>689</v>
      </c>
      <c r="M222" s="140" t="s">
        <v>454</v>
      </c>
      <c r="N222" s="140" t="s">
        <v>627</v>
      </c>
      <c r="O222" s="141">
        <v>6250</v>
      </c>
      <c r="P222" s="142">
        <v>6250</v>
      </c>
      <c r="Q222" s="140" t="s">
        <v>567</v>
      </c>
      <c r="R222" s="140" t="s">
        <v>1732</v>
      </c>
      <c r="S222" s="140" t="s">
        <v>1734</v>
      </c>
      <c r="T222" s="140" t="s">
        <v>581</v>
      </c>
      <c r="U222" s="140" t="s">
        <v>702</v>
      </c>
      <c r="V222" s="139"/>
      <c r="AG222"/>
      <c r="AH222"/>
      <c r="AK222" s="152" t="s">
        <v>1735</v>
      </c>
      <c r="AL222" s="153">
        <v>30363.91</v>
      </c>
      <c r="AN222"/>
      <c r="AO222"/>
    </row>
    <row r="223" spans="1:41" s="143" customFormat="1" ht="14.4" x14ac:dyDescent="0.3">
      <c r="A223" s="139">
        <v>45713</v>
      </c>
      <c r="B223" s="140" t="s">
        <v>1736</v>
      </c>
      <c r="C223" s="140" t="s">
        <v>1216</v>
      </c>
      <c r="D223" s="140" t="s">
        <v>1217</v>
      </c>
      <c r="E223" s="140" t="s">
        <v>531</v>
      </c>
      <c r="F223" s="140" t="s">
        <v>795</v>
      </c>
      <c r="G223" s="140"/>
      <c r="H223" s="140" t="s">
        <v>756</v>
      </c>
      <c r="I223" s="140" t="s">
        <v>460</v>
      </c>
      <c r="J223" s="140" t="s">
        <v>727</v>
      </c>
      <c r="K223" s="140" t="s">
        <v>728</v>
      </c>
      <c r="L223" s="140" t="s">
        <v>565</v>
      </c>
      <c r="M223" s="140" t="s">
        <v>708</v>
      </c>
      <c r="N223" s="140" t="s">
        <v>953</v>
      </c>
      <c r="O223" s="141">
        <v>17323</v>
      </c>
      <c r="P223" s="142">
        <v>4629.34</v>
      </c>
      <c r="Q223" s="140" t="s">
        <v>567</v>
      </c>
      <c r="R223" s="140" t="s">
        <v>1736</v>
      </c>
      <c r="S223" s="140" t="s">
        <v>1737</v>
      </c>
      <c r="T223" s="140" t="s">
        <v>581</v>
      </c>
      <c r="U223" s="140" t="s">
        <v>999</v>
      </c>
      <c r="V223" s="139"/>
      <c r="AG223"/>
      <c r="AH223"/>
      <c r="AK223" s="152" t="s">
        <v>1738</v>
      </c>
      <c r="AL223" s="153">
        <v>8000</v>
      </c>
      <c r="AN223"/>
      <c r="AO223"/>
    </row>
    <row r="224" spans="1:41" s="143" customFormat="1" ht="14.4" x14ac:dyDescent="0.3">
      <c r="A224" s="139">
        <v>45713</v>
      </c>
      <c r="B224" s="140" t="s">
        <v>1739</v>
      </c>
      <c r="C224" s="140" t="s">
        <v>1740</v>
      </c>
      <c r="D224" s="140" t="s">
        <v>1741</v>
      </c>
      <c r="E224" s="140" t="s">
        <v>531</v>
      </c>
      <c r="F224" s="140" t="s">
        <v>795</v>
      </c>
      <c r="G224" s="140"/>
      <c r="H224" s="140" t="s">
        <v>756</v>
      </c>
      <c r="I224" s="145" t="s">
        <v>460</v>
      </c>
      <c r="J224" s="140" t="s">
        <v>727</v>
      </c>
      <c r="K224" s="140" t="s">
        <v>728</v>
      </c>
      <c r="L224" s="140" t="s">
        <v>565</v>
      </c>
      <c r="M224" s="140" t="s">
        <v>532</v>
      </c>
      <c r="N224" s="140" t="s">
        <v>1015</v>
      </c>
      <c r="O224" s="141">
        <v>17155.32</v>
      </c>
      <c r="P224" s="142">
        <v>2464.84</v>
      </c>
      <c r="Q224" s="140" t="s">
        <v>567</v>
      </c>
      <c r="R224" s="140" t="s">
        <v>1739</v>
      </c>
      <c r="S224" s="140" t="s">
        <v>1742</v>
      </c>
      <c r="T224" s="140" t="s">
        <v>581</v>
      </c>
      <c r="U224" s="140" t="s">
        <v>999</v>
      </c>
      <c r="V224" s="139"/>
      <c r="AG224"/>
      <c r="AH224"/>
      <c r="AK224" s="152" t="s">
        <v>1743</v>
      </c>
      <c r="AL224" s="153">
        <v>19608</v>
      </c>
      <c r="AN224"/>
      <c r="AO224"/>
    </row>
    <row r="225" spans="1:41" s="143" customFormat="1" ht="14.4" x14ac:dyDescent="0.3">
      <c r="A225" s="139">
        <v>45713</v>
      </c>
      <c r="B225" s="140" t="s">
        <v>1744</v>
      </c>
      <c r="C225" s="140" t="s">
        <v>1745</v>
      </c>
      <c r="D225" s="140" t="s">
        <v>1746</v>
      </c>
      <c r="E225" s="140" t="s">
        <v>531</v>
      </c>
      <c r="F225" s="140" t="s">
        <v>726</v>
      </c>
      <c r="G225" s="140"/>
      <c r="H225" s="140" t="s">
        <v>563</v>
      </c>
      <c r="I225" s="145" t="s">
        <v>460</v>
      </c>
      <c r="J225" s="140" t="s">
        <v>727</v>
      </c>
      <c r="K225" s="140" t="s">
        <v>728</v>
      </c>
      <c r="L225" s="140" t="s">
        <v>565</v>
      </c>
      <c r="M225" s="140" t="s">
        <v>467</v>
      </c>
      <c r="N225" s="140" t="s">
        <v>23</v>
      </c>
      <c r="O225" s="141">
        <v>18206390.329999998</v>
      </c>
      <c r="P225" s="142">
        <v>4437.34</v>
      </c>
      <c r="Q225" s="140" t="s">
        <v>567</v>
      </c>
      <c r="R225" s="140" t="s">
        <v>1744</v>
      </c>
      <c r="S225" s="140" t="s">
        <v>1747</v>
      </c>
      <c r="T225" s="140" t="s">
        <v>581</v>
      </c>
      <c r="U225" s="140" t="s">
        <v>730</v>
      </c>
      <c r="V225" s="139"/>
      <c r="AG225"/>
      <c r="AH225"/>
      <c r="AK225" s="152" t="s">
        <v>1748</v>
      </c>
      <c r="AL225" s="153">
        <v>650</v>
      </c>
      <c r="AN225"/>
      <c r="AO225"/>
    </row>
    <row r="226" spans="1:41" s="143" customFormat="1" ht="14.4" x14ac:dyDescent="0.3">
      <c r="A226" s="139">
        <v>45713</v>
      </c>
      <c r="B226" s="140" t="s">
        <v>1749</v>
      </c>
      <c r="C226" s="140" t="s">
        <v>1194</v>
      </c>
      <c r="D226" s="140" t="s">
        <v>1750</v>
      </c>
      <c r="E226" s="140" t="s">
        <v>669</v>
      </c>
      <c r="F226" s="140" t="s">
        <v>681</v>
      </c>
      <c r="G226" s="140"/>
      <c r="H226" s="140" t="s">
        <v>563</v>
      </c>
      <c r="I226" s="145" t="s">
        <v>460</v>
      </c>
      <c r="J226" s="140" t="s">
        <v>764</v>
      </c>
      <c r="K226" s="140" t="s">
        <v>764</v>
      </c>
      <c r="L226" s="140" t="s">
        <v>600</v>
      </c>
      <c r="M226" s="140" t="s">
        <v>453</v>
      </c>
      <c r="N226" s="140" t="s">
        <v>588</v>
      </c>
      <c r="O226" s="141">
        <v>161566.24</v>
      </c>
      <c r="P226" s="142">
        <v>27964.25</v>
      </c>
      <c r="Q226" s="140" t="s">
        <v>567</v>
      </c>
      <c r="R226" s="140" t="s">
        <v>1749</v>
      </c>
      <c r="S226" s="140" t="s">
        <v>1751</v>
      </c>
      <c r="T226" s="140" t="s">
        <v>581</v>
      </c>
      <c r="U226" s="140" t="s">
        <v>1752</v>
      </c>
      <c r="V226" s="139"/>
      <c r="AG226"/>
      <c r="AH226"/>
      <c r="AK226" s="152" t="s">
        <v>1753</v>
      </c>
      <c r="AL226" s="153">
        <v>10000</v>
      </c>
      <c r="AN226"/>
      <c r="AO226"/>
    </row>
    <row r="227" spans="1:41" s="143" customFormat="1" ht="14.4" x14ac:dyDescent="0.3">
      <c r="A227" s="139">
        <v>45713</v>
      </c>
      <c r="B227" s="140" t="s">
        <v>1754</v>
      </c>
      <c r="C227" s="140" t="s">
        <v>1179</v>
      </c>
      <c r="D227" s="140" t="s">
        <v>1180</v>
      </c>
      <c r="E227" s="140" t="s">
        <v>457</v>
      </c>
      <c r="F227" s="140" t="s">
        <v>1009</v>
      </c>
      <c r="G227" s="140"/>
      <c r="H227" s="140" t="s">
        <v>563</v>
      </c>
      <c r="I227" s="145" t="s">
        <v>459</v>
      </c>
      <c r="J227" s="140" t="s">
        <v>745</v>
      </c>
      <c r="K227" s="140" t="s">
        <v>746</v>
      </c>
      <c r="L227" s="140" t="s">
        <v>565</v>
      </c>
      <c r="M227" s="140" t="s">
        <v>457</v>
      </c>
      <c r="N227" s="140" t="s">
        <v>579</v>
      </c>
      <c r="O227" s="141">
        <v>2350000</v>
      </c>
      <c r="P227" s="142">
        <v>2481.63</v>
      </c>
      <c r="Q227" s="140" t="s">
        <v>567</v>
      </c>
      <c r="R227" s="140" t="s">
        <v>1754</v>
      </c>
      <c r="S227" s="140" t="s">
        <v>1755</v>
      </c>
      <c r="T227" s="140" t="s">
        <v>581</v>
      </c>
      <c r="U227" s="140" t="s">
        <v>1118</v>
      </c>
      <c r="V227" s="139"/>
      <c r="AG227"/>
      <c r="AH227"/>
      <c r="AK227" s="152" t="s">
        <v>1756</v>
      </c>
      <c r="AL227" s="153">
        <v>22435</v>
      </c>
      <c r="AN227"/>
      <c r="AO227"/>
    </row>
    <row r="228" spans="1:41" s="143" customFormat="1" ht="14.4" x14ac:dyDescent="0.3">
      <c r="A228" s="139">
        <v>45713</v>
      </c>
      <c r="B228" s="140" t="s">
        <v>1757</v>
      </c>
      <c r="C228" s="140" t="s">
        <v>929</v>
      </c>
      <c r="D228" s="140" t="s">
        <v>1169</v>
      </c>
      <c r="E228" s="140" t="s">
        <v>457</v>
      </c>
      <c r="F228" s="140" t="s">
        <v>1009</v>
      </c>
      <c r="G228" s="140"/>
      <c r="H228" s="140" t="s">
        <v>563</v>
      </c>
      <c r="I228" s="145" t="s">
        <v>459</v>
      </c>
      <c r="J228" s="140" t="s">
        <v>745</v>
      </c>
      <c r="K228" s="140" t="s">
        <v>746</v>
      </c>
      <c r="L228" s="140" t="s">
        <v>600</v>
      </c>
      <c r="M228" s="140" t="s">
        <v>457</v>
      </c>
      <c r="N228" s="140" t="s">
        <v>579</v>
      </c>
      <c r="O228" s="141">
        <v>115962</v>
      </c>
      <c r="P228" s="142">
        <v>122.46</v>
      </c>
      <c r="Q228" s="140" t="s">
        <v>567</v>
      </c>
      <c r="R228" s="140" t="s">
        <v>1757</v>
      </c>
      <c r="S228" s="140" t="s">
        <v>1758</v>
      </c>
      <c r="T228" s="140" t="s">
        <v>581</v>
      </c>
      <c r="U228" s="140" t="s">
        <v>1118</v>
      </c>
      <c r="V228" s="139"/>
      <c r="AG228"/>
      <c r="AH228"/>
      <c r="AK228" s="152" t="s">
        <v>1759</v>
      </c>
      <c r="AL228" s="153">
        <v>3260</v>
      </c>
      <c r="AN228"/>
      <c r="AO228"/>
    </row>
    <row r="229" spans="1:41" s="143" customFormat="1" ht="14.4" x14ac:dyDescent="0.3">
      <c r="A229" s="139">
        <v>45713</v>
      </c>
      <c r="B229" s="140" t="s">
        <v>1760</v>
      </c>
      <c r="C229" s="140" t="s">
        <v>1129</v>
      </c>
      <c r="D229" s="140" t="s">
        <v>1130</v>
      </c>
      <c r="E229" s="140" t="s">
        <v>457</v>
      </c>
      <c r="F229" s="140" t="s">
        <v>575</v>
      </c>
      <c r="G229" s="140"/>
      <c r="H229" s="140" t="s">
        <v>563</v>
      </c>
      <c r="I229" s="140" t="s">
        <v>576</v>
      </c>
      <c r="J229" s="140" t="s">
        <v>1131</v>
      </c>
      <c r="K229" s="140" t="s">
        <v>1131</v>
      </c>
      <c r="L229" s="140" t="s">
        <v>578</v>
      </c>
      <c r="M229" s="140" t="s">
        <v>457</v>
      </c>
      <c r="N229" s="140" t="s">
        <v>579</v>
      </c>
      <c r="O229" s="141">
        <v>2300000</v>
      </c>
      <c r="P229" s="142">
        <v>2428.8200000000002</v>
      </c>
      <c r="Q229" s="140" t="s">
        <v>567</v>
      </c>
      <c r="R229" s="140" t="s">
        <v>1760</v>
      </c>
      <c r="S229" s="140" t="s">
        <v>1761</v>
      </c>
      <c r="T229" s="140" t="s">
        <v>581</v>
      </c>
      <c r="U229" s="140" t="s">
        <v>582</v>
      </c>
      <c r="V229" s="139"/>
      <c r="AG229"/>
      <c r="AH229"/>
      <c r="AK229" s="152" t="s">
        <v>1762</v>
      </c>
      <c r="AL229" s="153">
        <v>8760.9600000000009</v>
      </c>
      <c r="AN229"/>
      <c r="AO229"/>
    </row>
    <row r="230" spans="1:41" s="143" customFormat="1" ht="14.4" x14ac:dyDescent="0.3">
      <c r="A230" s="139">
        <v>45713</v>
      </c>
      <c r="B230" s="140" t="s">
        <v>1763</v>
      </c>
      <c r="C230" s="140" t="s">
        <v>1463</v>
      </c>
      <c r="D230" s="140" t="s">
        <v>1013</v>
      </c>
      <c r="E230" s="140" t="s">
        <v>531</v>
      </c>
      <c r="F230" s="140" t="s">
        <v>1193</v>
      </c>
      <c r="G230" s="140"/>
      <c r="H230" s="140" t="s">
        <v>563</v>
      </c>
      <c r="I230" s="145" t="s">
        <v>462</v>
      </c>
      <c r="J230" s="140" t="s">
        <v>942</v>
      </c>
      <c r="K230" s="140" t="s">
        <v>943</v>
      </c>
      <c r="L230" s="140" t="s">
        <v>565</v>
      </c>
      <c r="M230" s="140" t="s">
        <v>467</v>
      </c>
      <c r="N230" s="140" t="s">
        <v>1015</v>
      </c>
      <c r="O230" s="141">
        <v>14711.48</v>
      </c>
      <c r="P230" s="142">
        <v>2113.7199999999998</v>
      </c>
      <c r="Q230" s="140" t="s">
        <v>567</v>
      </c>
      <c r="R230" s="140" t="s">
        <v>1763</v>
      </c>
      <c r="S230" s="140" t="s">
        <v>1764</v>
      </c>
      <c r="T230" s="140" t="s">
        <v>132</v>
      </c>
      <c r="U230" s="140" t="s">
        <v>1765</v>
      </c>
      <c r="V230" s="139"/>
      <c r="AG230"/>
      <c r="AH230"/>
      <c r="AK230" s="152" t="s">
        <v>1766</v>
      </c>
      <c r="AL230" s="153">
        <v>364</v>
      </c>
      <c r="AN230"/>
      <c r="AO230"/>
    </row>
    <row r="231" spans="1:41" s="143" customFormat="1" ht="14.4" x14ac:dyDescent="0.3">
      <c r="A231" s="139">
        <v>45713</v>
      </c>
      <c r="B231" s="140" t="s">
        <v>1767</v>
      </c>
      <c r="C231" s="140" t="s">
        <v>878</v>
      </c>
      <c r="D231" s="140" t="s">
        <v>932</v>
      </c>
      <c r="E231" s="140" t="s">
        <v>453</v>
      </c>
      <c r="F231" s="140" t="s">
        <v>615</v>
      </c>
      <c r="G231" s="140"/>
      <c r="H231" s="140" t="s">
        <v>563</v>
      </c>
      <c r="I231" s="145" t="s">
        <v>452</v>
      </c>
      <c r="J231" s="140" t="s">
        <v>822</v>
      </c>
      <c r="K231" s="140" t="s">
        <v>822</v>
      </c>
      <c r="L231" s="140" t="s">
        <v>933</v>
      </c>
      <c r="M231" s="140" t="s">
        <v>453</v>
      </c>
      <c r="N231" s="140" t="s">
        <v>588</v>
      </c>
      <c r="O231" s="141">
        <v>670</v>
      </c>
      <c r="P231" s="142">
        <v>115.95</v>
      </c>
      <c r="Q231" s="140" t="s">
        <v>567</v>
      </c>
      <c r="R231" s="140" t="s">
        <v>1767</v>
      </c>
      <c r="S231" s="140" t="s">
        <v>1768</v>
      </c>
      <c r="T231" s="140" t="s">
        <v>132</v>
      </c>
      <c r="U231" s="140" t="s">
        <v>617</v>
      </c>
      <c r="V231" s="139"/>
      <c r="AG231"/>
      <c r="AH231"/>
      <c r="AK231" s="152" t="s">
        <v>1769</v>
      </c>
      <c r="AL231" s="153">
        <v>1847</v>
      </c>
      <c r="AN231"/>
      <c r="AO231"/>
    </row>
    <row r="232" spans="1:41" s="143" customFormat="1" ht="14.4" x14ac:dyDescent="0.3">
      <c r="A232" s="139">
        <v>45714</v>
      </c>
      <c r="B232" s="140" t="s">
        <v>1770</v>
      </c>
      <c r="C232" s="140" t="s">
        <v>1097</v>
      </c>
      <c r="D232" s="140" t="s">
        <v>1098</v>
      </c>
      <c r="E232" s="140" t="s">
        <v>531</v>
      </c>
      <c r="F232" s="140" t="s">
        <v>1014</v>
      </c>
      <c r="G232" s="140"/>
      <c r="H232" s="140" t="s">
        <v>563</v>
      </c>
      <c r="I232" s="140" t="s">
        <v>462</v>
      </c>
      <c r="J232" s="140" t="s">
        <v>942</v>
      </c>
      <c r="K232" s="140" t="s">
        <v>943</v>
      </c>
      <c r="L232" s="140" t="s">
        <v>565</v>
      </c>
      <c r="M232" s="140" t="s">
        <v>458</v>
      </c>
      <c r="N232" s="140" t="s">
        <v>627</v>
      </c>
      <c r="O232" s="141">
        <v>3216.96</v>
      </c>
      <c r="P232" s="142">
        <v>3216.96</v>
      </c>
      <c r="Q232" s="140" t="s">
        <v>567</v>
      </c>
      <c r="R232" s="140" t="s">
        <v>1770</v>
      </c>
      <c r="S232" s="140" t="s">
        <v>1771</v>
      </c>
      <c r="T232" s="140" t="s">
        <v>132</v>
      </c>
      <c r="U232" s="140" t="s">
        <v>1017</v>
      </c>
      <c r="V232" s="139"/>
      <c r="AG232"/>
      <c r="AH232"/>
      <c r="AK232" s="152" t="s">
        <v>1772</v>
      </c>
      <c r="AL232" s="153">
        <v>25000</v>
      </c>
      <c r="AN232"/>
      <c r="AO232"/>
    </row>
    <row r="233" spans="1:41" s="143" customFormat="1" ht="14.4" x14ac:dyDescent="0.3">
      <c r="A233" s="139">
        <v>45714</v>
      </c>
      <c r="B233" s="140" t="s">
        <v>1773</v>
      </c>
      <c r="C233" s="140" t="s">
        <v>1468</v>
      </c>
      <c r="D233" s="140" t="s">
        <v>1774</v>
      </c>
      <c r="E233" s="140" t="s">
        <v>685</v>
      </c>
      <c r="F233" s="140" t="s">
        <v>749</v>
      </c>
      <c r="G233" s="140" t="s">
        <v>27</v>
      </c>
      <c r="H233" s="140" t="s">
        <v>687</v>
      </c>
      <c r="I233" s="140" t="s">
        <v>643</v>
      </c>
      <c r="J233" s="140" t="s">
        <v>1140</v>
      </c>
      <c r="K233" s="140" t="s">
        <v>1141</v>
      </c>
      <c r="L233" s="140" t="s">
        <v>677</v>
      </c>
      <c r="M233" s="140" t="s">
        <v>454</v>
      </c>
      <c r="N233" s="140" t="s">
        <v>627</v>
      </c>
      <c r="O233" s="141">
        <v>30000</v>
      </c>
      <c r="P233" s="142">
        <v>30000</v>
      </c>
      <c r="Q233" s="140" t="s">
        <v>567</v>
      </c>
      <c r="R233" s="140" t="s">
        <v>1773</v>
      </c>
      <c r="S233" s="140" t="s">
        <v>1775</v>
      </c>
      <c r="T233" s="140" t="s">
        <v>629</v>
      </c>
      <c r="U233" s="140" t="s">
        <v>1776</v>
      </c>
      <c r="V233" s="139"/>
      <c r="AG233"/>
      <c r="AH233"/>
      <c r="AK233" s="152" t="s">
        <v>1777</v>
      </c>
      <c r="AL233" s="153">
        <v>447.83</v>
      </c>
      <c r="AN233"/>
      <c r="AO233"/>
    </row>
    <row r="234" spans="1:41" s="143" customFormat="1" ht="14.4" x14ac:dyDescent="0.3">
      <c r="A234" s="139">
        <v>45714</v>
      </c>
      <c r="B234" s="140" t="s">
        <v>1778</v>
      </c>
      <c r="C234" s="140" t="s">
        <v>1137</v>
      </c>
      <c r="D234" s="140" t="s">
        <v>1779</v>
      </c>
      <c r="E234" s="140" t="s">
        <v>531</v>
      </c>
      <c r="F234" s="140" t="s">
        <v>941</v>
      </c>
      <c r="G234" s="140"/>
      <c r="H234" s="140" t="s">
        <v>563</v>
      </c>
      <c r="I234" s="140" t="s">
        <v>462</v>
      </c>
      <c r="J234" s="140" t="s">
        <v>1372</v>
      </c>
      <c r="K234" s="140" t="s">
        <v>1780</v>
      </c>
      <c r="L234" s="140" t="s">
        <v>565</v>
      </c>
      <c r="M234" s="140" t="s">
        <v>467</v>
      </c>
      <c r="N234" s="140" t="s">
        <v>627</v>
      </c>
      <c r="O234" s="141">
        <v>7500</v>
      </c>
      <c r="P234" s="142">
        <v>7500</v>
      </c>
      <c r="Q234" s="140" t="s">
        <v>567</v>
      </c>
      <c r="R234" s="140" t="s">
        <v>1778</v>
      </c>
      <c r="S234" s="140" t="s">
        <v>1781</v>
      </c>
      <c r="T234" s="140" t="s">
        <v>132</v>
      </c>
      <c r="U234" s="140" t="s">
        <v>946</v>
      </c>
      <c r="V234" s="139"/>
      <c r="AG234"/>
      <c r="AH234"/>
      <c r="AK234" s="152" t="s">
        <v>1782</v>
      </c>
      <c r="AL234" s="153">
        <v>25000</v>
      </c>
      <c r="AN234"/>
      <c r="AO234"/>
    </row>
    <row r="235" spans="1:41" s="143" customFormat="1" ht="14.4" x14ac:dyDescent="0.3">
      <c r="A235" s="139">
        <v>45714</v>
      </c>
      <c r="B235" s="140" t="s">
        <v>1783</v>
      </c>
      <c r="C235" s="140" t="s">
        <v>1137</v>
      </c>
      <c r="D235" s="140" t="s">
        <v>1779</v>
      </c>
      <c r="E235" s="140" t="s">
        <v>531</v>
      </c>
      <c r="F235" s="140" t="s">
        <v>941</v>
      </c>
      <c r="G235" s="140"/>
      <c r="H235" s="140" t="s">
        <v>563</v>
      </c>
      <c r="I235" s="140" t="s">
        <v>462</v>
      </c>
      <c r="J235" s="140" t="s">
        <v>1372</v>
      </c>
      <c r="K235" s="140" t="s">
        <v>1780</v>
      </c>
      <c r="L235" s="140" t="s">
        <v>565</v>
      </c>
      <c r="M235" s="140" t="s">
        <v>467</v>
      </c>
      <c r="N235" s="140" t="s">
        <v>627</v>
      </c>
      <c r="O235" s="141">
        <v>2500</v>
      </c>
      <c r="P235" s="142">
        <v>2500</v>
      </c>
      <c r="Q235" s="140" t="s">
        <v>567</v>
      </c>
      <c r="R235" s="140" t="s">
        <v>1783</v>
      </c>
      <c r="S235" s="140" t="s">
        <v>1784</v>
      </c>
      <c r="T235" s="140" t="s">
        <v>132</v>
      </c>
      <c r="U235" s="140" t="s">
        <v>946</v>
      </c>
      <c r="V235" s="139"/>
      <c r="AG235"/>
      <c r="AH235"/>
      <c r="AK235" s="152" t="s">
        <v>1785</v>
      </c>
      <c r="AL235" s="153">
        <v>3069.5099999999998</v>
      </c>
      <c r="AN235"/>
      <c r="AO235"/>
    </row>
    <row r="236" spans="1:41" s="143" customFormat="1" ht="14.4" x14ac:dyDescent="0.3">
      <c r="A236" s="139">
        <v>45714</v>
      </c>
      <c r="B236" s="140" t="s">
        <v>1786</v>
      </c>
      <c r="C236" s="140" t="s">
        <v>1115</v>
      </c>
      <c r="D236" s="140" t="s">
        <v>1116</v>
      </c>
      <c r="E236" s="140" t="s">
        <v>457</v>
      </c>
      <c r="F236" s="140" t="s">
        <v>1009</v>
      </c>
      <c r="G236" s="140"/>
      <c r="H236" s="140" t="s">
        <v>563</v>
      </c>
      <c r="I236" s="145" t="s">
        <v>459</v>
      </c>
      <c r="J236" s="140" t="s">
        <v>745</v>
      </c>
      <c r="K236" s="140" t="s">
        <v>746</v>
      </c>
      <c r="L236" s="140" t="s">
        <v>565</v>
      </c>
      <c r="M236" s="140" t="s">
        <v>457</v>
      </c>
      <c r="N236" s="140" t="s">
        <v>579</v>
      </c>
      <c r="O236" s="141">
        <v>1100000</v>
      </c>
      <c r="P236" s="142">
        <v>1168.98</v>
      </c>
      <c r="Q236" s="140" t="s">
        <v>567</v>
      </c>
      <c r="R236" s="140" t="s">
        <v>1786</v>
      </c>
      <c r="S236" s="140" t="s">
        <v>1787</v>
      </c>
      <c r="T236" s="140" t="s">
        <v>581</v>
      </c>
      <c r="U236" s="140" t="s">
        <v>1118</v>
      </c>
      <c r="V236" s="139"/>
      <c r="AG236"/>
      <c r="AH236"/>
      <c r="AK236" s="152" t="s">
        <v>1788</v>
      </c>
      <c r="AL236" s="153">
        <v>31000</v>
      </c>
      <c r="AN236"/>
      <c r="AO236"/>
    </row>
    <row r="237" spans="1:41" s="143" customFormat="1" ht="14.4" x14ac:dyDescent="0.3">
      <c r="A237" s="139">
        <v>45714</v>
      </c>
      <c r="B237" s="140" t="s">
        <v>1789</v>
      </c>
      <c r="C237" s="140" t="s">
        <v>1790</v>
      </c>
      <c r="D237" s="140" t="s">
        <v>1791</v>
      </c>
      <c r="E237" s="140" t="s">
        <v>531</v>
      </c>
      <c r="F237" s="140" t="s">
        <v>795</v>
      </c>
      <c r="G237" s="140"/>
      <c r="H237" s="140" t="s">
        <v>756</v>
      </c>
      <c r="I237" s="145" t="s">
        <v>460</v>
      </c>
      <c r="J237" s="140" t="s">
        <v>727</v>
      </c>
      <c r="K237" s="140" t="s">
        <v>728</v>
      </c>
      <c r="L237" s="140" t="s">
        <v>565</v>
      </c>
      <c r="M237" s="140" t="s">
        <v>456</v>
      </c>
      <c r="N237" s="140" t="s">
        <v>566</v>
      </c>
      <c r="O237" s="141">
        <v>4989459.57</v>
      </c>
      <c r="P237" s="142">
        <v>4758.66</v>
      </c>
      <c r="Q237" s="140" t="s">
        <v>567</v>
      </c>
      <c r="R237" s="140" t="s">
        <v>1789</v>
      </c>
      <c r="S237" s="140" t="s">
        <v>1792</v>
      </c>
      <c r="T237" s="140" t="s">
        <v>581</v>
      </c>
      <c r="U237" s="140" t="s">
        <v>999</v>
      </c>
      <c r="V237" s="139"/>
      <c r="AG237"/>
      <c r="AH237"/>
      <c r="AK237" s="152" t="s">
        <v>1793</v>
      </c>
      <c r="AL237" s="153">
        <v>353.3</v>
      </c>
      <c r="AN237"/>
      <c r="AO237"/>
    </row>
    <row r="238" spans="1:41" s="143" customFormat="1" ht="14.4" x14ac:dyDescent="0.3">
      <c r="A238" s="139">
        <v>45714</v>
      </c>
      <c r="B238" s="140" t="s">
        <v>1794</v>
      </c>
      <c r="C238" s="140" t="s">
        <v>1221</v>
      </c>
      <c r="D238" s="140" t="s">
        <v>1222</v>
      </c>
      <c r="E238" s="140" t="s">
        <v>531</v>
      </c>
      <c r="F238" s="140" t="s">
        <v>1171</v>
      </c>
      <c r="G238" s="140"/>
      <c r="H238" s="140" t="s">
        <v>563</v>
      </c>
      <c r="I238" s="145" t="s">
        <v>461</v>
      </c>
      <c r="J238" s="140" t="s">
        <v>841</v>
      </c>
      <c r="K238" s="140" t="s">
        <v>842</v>
      </c>
      <c r="L238" s="140" t="s">
        <v>565</v>
      </c>
      <c r="M238" s="140" t="s">
        <v>456</v>
      </c>
      <c r="N238" s="140" t="s">
        <v>566</v>
      </c>
      <c r="O238" s="141">
        <v>2741063</v>
      </c>
      <c r="P238" s="142">
        <v>2614.27</v>
      </c>
      <c r="Q238" s="140" t="s">
        <v>567</v>
      </c>
      <c r="R238" s="140" t="s">
        <v>1794</v>
      </c>
      <c r="S238" s="140" t="s">
        <v>1795</v>
      </c>
      <c r="T238" s="140" t="s">
        <v>132</v>
      </c>
      <c r="U238" s="140" t="s">
        <v>1527</v>
      </c>
      <c r="V238" s="139"/>
      <c r="AG238"/>
      <c r="AH238"/>
      <c r="AK238" s="152" t="s">
        <v>1796</v>
      </c>
      <c r="AL238" s="153">
        <v>23205.179999999997</v>
      </c>
      <c r="AN238"/>
      <c r="AO238"/>
    </row>
    <row r="239" spans="1:41" s="143" customFormat="1" ht="14.4" x14ac:dyDescent="0.3">
      <c r="A239" s="139">
        <v>45714</v>
      </c>
      <c r="B239" s="140" t="s">
        <v>1797</v>
      </c>
      <c r="C239" s="140" t="s">
        <v>606</v>
      </c>
      <c r="D239" s="140" t="s">
        <v>607</v>
      </c>
      <c r="E239" s="140" t="s">
        <v>595</v>
      </c>
      <c r="F239" s="140" t="s">
        <v>844</v>
      </c>
      <c r="G239" s="140" t="s">
        <v>597</v>
      </c>
      <c r="H239" s="140" t="s">
        <v>597</v>
      </c>
      <c r="I239" s="145" t="s">
        <v>598</v>
      </c>
      <c r="J239" s="140" t="s">
        <v>599</v>
      </c>
      <c r="K239" s="140" t="s">
        <v>599</v>
      </c>
      <c r="L239" s="140" t="s">
        <v>608</v>
      </c>
      <c r="M239" s="140" t="s">
        <v>453</v>
      </c>
      <c r="N239" s="140" t="s">
        <v>588</v>
      </c>
      <c r="O239" s="141">
        <v>1076.25</v>
      </c>
      <c r="P239" s="142">
        <v>188.76</v>
      </c>
      <c r="Q239" s="140" t="s">
        <v>567</v>
      </c>
      <c r="R239" s="140" t="s">
        <v>1797</v>
      </c>
      <c r="S239" s="140" t="s">
        <v>1798</v>
      </c>
      <c r="T239" s="140" t="s">
        <v>581</v>
      </c>
      <c r="U239" s="140" t="s">
        <v>863</v>
      </c>
      <c r="V239" s="139"/>
      <c r="AG239"/>
      <c r="AH239"/>
      <c r="AK239" s="152" t="s">
        <v>1799</v>
      </c>
      <c r="AL239" s="153">
        <v>4716.83</v>
      </c>
      <c r="AN239"/>
      <c r="AO239"/>
    </row>
    <row r="240" spans="1:41" s="143" customFormat="1" ht="14.4" x14ac:dyDescent="0.3">
      <c r="A240" s="139">
        <v>45714</v>
      </c>
      <c r="B240" s="140" t="s">
        <v>1800</v>
      </c>
      <c r="C240" s="140" t="s">
        <v>929</v>
      </c>
      <c r="D240" s="140" t="s">
        <v>1169</v>
      </c>
      <c r="E240" s="140" t="s">
        <v>457</v>
      </c>
      <c r="F240" s="140" t="s">
        <v>1009</v>
      </c>
      <c r="G240" s="140"/>
      <c r="H240" s="140" t="s">
        <v>563</v>
      </c>
      <c r="I240" s="145" t="s">
        <v>459</v>
      </c>
      <c r="J240" s="140" t="s">
        <v>745</v>
      </c>
      <c r="K240" s="140" t="s">
        <v>746</v>
      </c>
      <c r="L240" s="140" t="s">
        <v>600</v>
      </c>
      <c r="M240" s="140" t="s">
        <v>457</v>
      </c>
      <c r="N240" s="140" t="s">
        <v>579</v>
      </c>
      <c r="O240" s="141">
        <v>61950</v>
      </c>
      <c r="P240" s="142">
        <v>65.83</v>
      </c>
      <c r="Q240" s="140" t="s">
        <v>567</v>
      </c>
      <c r="R240" s="140" t="s">
        <v>1800</v>
      </c>
      <c r="S240" s="140" t="s">
        <v>1801</v>
      </c>
      <c r="T240" s="140" t="s">
        <v>581</v>
      </c>
      <c r="U240" s="140" t="s">
        <v>1118</v>
      </c>
      <c r="V240" s="139"/>
      <c r="AG240"/>
      <c r="AH240"/>
      <c r="AK240" s="152" t="s">
        <v>1802</v>
      </c>
      <c r="AL240" s="153">
        <v>282000</v>
      </c>
      <c r="AN240"/>
      <c r="AO240"/>
    </row>
    <row r="241" spans="1:41" s="143" customFormat="1" ht="14.4" x14ac:dyDescent="0.3">
      <c r="A241" s="139">
        <v>45714</v>
      </c>
      <c r="B241" s="140" t="s">
        <v>1803</v>
      </c>
      <c r="C241" s="140" t="s">
        <v>1804</v>
      </c>
      <c r="D241" s="140" t="s">
        <v>1805</v>
      </c>
      <c r="E241" s="140" t="s">
        <v>669</v>
      </c>
      <c r="F241" s="140" t="s">
        <v>681</v>
      </c>
      <c r="G241" s="140"/>
      <c r="H241" s="140" t="s">
        <v>563</v>
      </c>
      <c r="I241" s="145" t="s">
        <v>460</v>
      </c>
      <c r="J241" s="140" t="s">
        <v>727</v>
      </c>
      <c r="K241" s="140" t="s">
        <v>728</v>
      </c>
      <c r="L241" s="140" t="s">
        <v>565</v>
      </c>
      <c r="M241" s="140" t="s">
        <v>453</v>
      </c>
      <c r="N241" s="140" t="s">
        <v>588</v>
      </c>
      <c r="O241" s="141">
        <v>37127.43</v>
      </c>
      <c r="P241" s="142">
        <v>6425.1</v>
      </c>
      <c r="Q241" s="140" t="s">
        <v>567</v>
      </c>
      <c r="R241" s="140" t="s">
        <v>1803</v>
      </c>
      <c r="S241" s="140" t="s">
        <v>1806</v>
      </c>
      <c r="T241" s="140" t="s">
        <v>581</v>
      </c>
      <c r="U241" s="140" t="s">
        <v>1752</v>
      </c>
      <c r="V241" s="139"/>
      <c r="AG241"/>
      <c r="AH241"/>
      <c r="AK241" s="152" t="s">
        <v>1807</v>
      </c>
      <c r="AL241" s="153">
        <v>24909</v>
      </c>
      <c r="AN241"/>
      <c r="AO241"/>
    </row>
    <row r="242" spans="1:41" s="143" customFormat="1" ht="14.4" x14ac:dyDescent="0.3">
      <c r="A242" s="139">
        <v>45715</v>
      </c>
      <c r="B242" s="140" t="s">
        <v>1808</v>
      </c>
      <c r="C242" s="140" t="s">
        <v>770</v>
      </c>
      <c r="D242" s="140" t="s">
        <v>771</v>
      </c>
      <c r="E242" s="140" t="s">
        <v>531</v>
      </c>
      <c r="F242" s="140" t="s">
        <v>624</v>
      </c>
      <c r="G242" s="140"/>
      <c r="H242" s="140" t="s">
        <v>563</v>
      </c>
      <c r="I242" s="145" t="s">
        <v>459</v>
      </c>
      <c r="J242" s="140" t="s">
        <v>745</v>
      </c>
      <c r="K242" s="140" t="s">
        <v>746</v>
      </c>
      <c r="L242" s="140" t="s">
        <v>565</v>
      </c>
      <c r="M242" s="140" t="s">
        <v>772</v>
      </c>
      <c r="N242" s="140" t="s">
        <v>773</v>
      </c>
      <c r="O242" s="141">
        <v>64290.3</v>
      </c>
      <c r="P242" s="142">
        <v>2512.48</v>
      </c>
      <c r="Q242" s="140" t="s">
        <v>567</v>
      </c>
      <c r="R242" s="140" t="s">
        <v>1808</v>
      </c>
      <c r="S242" s="140" t="s">
        <v>1809</v>
      </c>
      <c r="T242" s="140" t="s">
        <v>629</v>
      </c>
      <c r="U242" s="140" t="s">
        <v>630</v>
      </c>
      <c r="V242" s="139"/>
      <c r="AG242"/>
      <c r="AH242"/>
      <c r="AK242" s="152" t="s">
        <v>1810</v>
      </c>
      <c r="AL242" s="153">
        <v>7174.0599999999995</v>
      </c>
      <c r="AN242"/>
      <c r="AO242"/>
    </row>
    <row r="243" spans="1:41" s="143" customFormat="1" ht="14.4" x14ac:dyDescent="0.3">
      <c r="A243" s="139">
        <v>45715</v>
      </c>
      <c r="B243" s="140" t="s">
        <v>1811</v>
      </c>
      <c r="C243" s="140" t="s">
        <v>1393</v>
      </c>
      <c r="D243" s="140" t="s">
        <v>1394</v>
      </c>
      <c r="E243" s="140" t="s">
        <v>685</v>
      </c>
      <c r="F243" s="140" t="s">
        <v>810</v>
      </c>
      <c r="G243" s="140" t="s">
        <v>27</v>
      </c>
      <c r="H243" s="140" t="s">
        <v>687</v>
      </c>
      <c r="I243" s="145" t="s">
        <v>459</v>
      </c>
      <c r="J243" s="140" t="s">
        <v>1233</v>
      </c>
      <c r="K243" s="140" t="s">
        <v>1234</v>
      </c>
      <c r="L243" s="140" t="s">
        <v>565</v>
      </c>
      <c r="M243" s="140" t="s">
        <v>458</v>
      </c>
      <c r="N243" s="140" t="s">
        <v>627</v>
      </c>
      <c r="O243" s="141">
        <v>2977.58</v>
      </c>
      <c r="P243" s="142">
        <v>2977.58</v>
      </c>
      <c r="Q243" s="140" t="s">
        <v>567</v>
      </c>
      <c r="R243" s="140" t="s">
        <v>1811</v>
      </c>
      <c r="S243" s="140" t="s">
        <v>1812</v>
      </c>
      <c r="T243" s="140" t="s">
        <v>581</v>
      </c>
      <c r="U243" s="140" t="s">
        <v>1396</v>
      </c>
      <c r="V243" s="139"/>
      <c r="AG243"/>
      <c r="AH243"/>
      <c r="AK243" s="152" t="s">
        <v>1813</v>
      </c>
      <c r="AL243" s="153">
        <v>58230</v>
      </c>
      <c r="AN243"/>
      <c r="AO243"/>
    </row>
    <row r="244" spans="1:41" s="143" customFormat="1" ht="14.4" x14ac:dyDescent="0.3">
      <c r="A244" s="139">
        <v>45715</v>
      </c>
      <c r="B244" s="140" t="s">
        <v>1814</v>
      </c>
      <c r="C244" s="140" t="s">
        <v>939</v>
      </c>
      <c r="D244" s="140" t="s">
        <v>940</v>
      </c>
      <c r="E244" s="140" t="s">
        <v>531</v>
      </c>
      <c r="F244" s="140" t="s">
        <v>941</v>
      </c>
      <c r="G244" s="140"/>
      <c r="H244" s="140" t="s">
        <v>563</v>
      </c>
      <c r="I244" s="140" t="s">
        <v>462</v>
      </c>
      <c r="J244" s="140" t="s">
        <v>942</v>
      </c>
      <c r="K244" s="140" t="s">
        <v>943</v>
      </c>
      <c r="L244" s="140" t="s">
        <v>565</v>
      </c>
      <c r="M244" s="140" t="s">
        <v>467</v>
      </c>
      <c r="N244" s="140" t="s">
        <v>944</v>
      </c>
      <c r="O244" s="141">
        <v>1238.71</v>
      </c>
      <c r="P244" s="142">
        <v>1314</v>
      </c>
      <c r="Q244" s="140" t="s">
        <v>567</v>
      </c>
      <c r="R244" s="140" t="s">
        <v>1814</v>
      </c>
      <c r="S244" s="140" t="s">
        <v>1815</v>
      </c>
      <c r="T244" s="140" t="s">
        <v>132</v>
      </c>
      <c r="U244" s="140" t="s">
        <v>946</v>
      </c>
      <c r="V244" s="139"/>
      <c r="AG244"/>
      <c r="AH244"/>
      <c r="AK244" s="152" t="s">
        <v>1816</v>
      </c>
      <c r="AL244" s="153">
        <v>44000</v>
      </c>
      <c r="AN244"/>
      <c r="AO244"/>
    </row>
    <row r="245" spans="1:41" s="143" customFormat="1" ht="14.4" x14ac:dyDescent="0.3">
      <c r="A245" s="139">
        <v>45715</v>
      </c>
      <c r="B245" s="140" t="s">
        <v>1817</v>
      </c>
      <c r="C245" s="140" t="s">
        <v>1818</v>
      </c>
      <c r="D245" s="140" t="s">
        <v>1819</v>
      </c>
      <c r="E245" s="140" t="s">
        <v>531</v>
      </c>
      <c r="F245" s="140" t="s">
        <v>795</v>
      </c>
      <c r="G245" s="140"/>
      <c r="H245" s="140" t="s">
        <v>756</v>
      </c>
      <c r="I245" s="145" t="s">
        <v>460</v>
      </c>
      <c r="J245" s="140" t="s">
        <v>727</v>
      </c>
      <c r="K245" s="140" t="s">
        <v>728</v>
      </c>
      <c r="L245" s="140" t="s">
        <v>565</v>
      </c>
      <c r="M245" s="140" t="s">
        <v>454</v>
      </c>
      <c r="N245" s="140" t="s">
        <v>1206</v>
      </c>
      <c r="O245" s="141">
        <v>135626.32</v>
      </c>
      <c r="P245" s="142">
        <v>6657.06</v>
      </c>
      <c r="Q245" s="140" t="s">
        <v>567</v>
      </c>
      <c r="R245" s="140" t="s">
        <v>1817</v>
      </c>
      <c r="S245" s="140" t="s">
        <v>1820</v>
      </c>
      <c r="T245" s="140" t="s">
        <v>581</v>
      </c>
      <c r="U245" s="140" t="s">
        <v>999</v>
      </c>
      <c r="V245" s="139"/>
      <c r="AG245"/>
      <c r="AH245"/>
      <c r="AK245" s="152" t="s">
        <v>1821</v>
      </c>
      <c r="AL245" s="153">
        <v>4387.96</v>
      </c>
      <c r="AN245"/>
      <c r="AO245"/>
    </row>
    <row r="246" spans="1:41" s="162" customFormat="1" ht="14.4" x14ac:dyDescent="0.3">
      <c r="A246" s="139">
        <v>45715</v>
      </c>
      <c r="B246" s="140" t="s">
        <v>1822</v>
      </c>
      <c r="C246" s="140" t="s">
        <v>1472</v>
      </c>
      <c r="D246" s="140" t="s">
        <v>1823</v>
      </c>
      <c r="E246" s="140" t="s">
        <v>531</v>
      </c>
      <c r="F246" s="140" t="s">
        <v>638</v>
      </c>
      <c r="G246" s="140"/>
      <c r="H246" s="140" t="s">
        <v>563</v>
      </c>
      <c r="I246" s="145" t="s">
        <v>461</v>
      </c>
      <c r="J246" s="140" t="s">
        <v>639</v>
      </c>
      <c r="K246" s="140" t="s">
        <v>639</v>
      </c>
      <c r="L246" s="140" t="s">
        <v>677</v>
      </c>
      <c r="M246" s="140" t="s">
        <v>458</v>
      </c>
      <c r="N246" s="140" t="s">
        <v>627</v>
      </c>
      <c r="O246" s="141">
        <v>16458</v>
      </c>
      <c r="P246" s="142">
        <v>16458</v>
      </c>
      <c r="Q246" s="140" t="s">
        <v>567</v>
      </c>
      <c r="R246" s="140" t="s">
        <v>1822</v>
      </c>
      <c r="S246" s="140" t="s">
        <v>1824</v>
      </c>
      <c r="T246" s="140" t="s">
        <v>132</v>
      </c>
      <c r="U246" s="140" t="s">
        <v>641</v>
      </c>
      <c r="V246" s="161"/>
      <c r="AG246" s="163"/>
      <c r="AH246" s="163"/>
      <c r="AK246" s="152" t="s">
        <v>1825</v>
      </c>
      <c r="AL246" s="153">
        <v>16760.45</v>
      </c>
      <c r="AN246" s="163"/>
      <c r="AO246" s="163"/>
    </row>
    <row r="247" spans="1:41" s="143" customFormat="1" ht="14.4" x14ac:dyDescent="0.3">
      <c r="A247" s="139">
        <v>45715</v>
      </c>
      <c r="B247" s="140" t="s">
        <v>1826</v>
      </c>
      <c r="C247" s="140" t="s">
        <v>1827</v>
      </c>
      <c r="D247" s="140" t="s">
        <v>1828</v>
      </c>
      <c r="E247" s="140" t="s">
        <v>685</v>
      </c>
      <c r="F247" s="140" t="s">
        <v>717</v>
      </c>
      <c r="G247" s="140" t="s">
        <v>27</v>
      </c>
      <c r="H247" s="140" t="s">
        <v>687</v>
      </c>
      <c r="I247" s="145" t="s">
        <v>460</v>
      </c>
      <c r="J247" s="140" t="s">
        <v>968</v>
      </c>
      <c r="K247" s="140" t="s">
        <v>969</v>
      </c>
      <c r="L247" s="140" t="s">
        <v>565</v>
      </c>
      <c r="M247" s="140" t="s">
        <v>464</v>
      </c>
      <c r="N247" s="140" t="s">
        <v>627</v>
      </c>
      <c r="O247" s="141">
        <v>4334.8500000000004</v>
      </c>
      <c r="P247" s="142">
        <v>4334.8500000000004</v>
      </c>
      <c r="Q247" s="140" t="s">
        <v>567</v>
      </c>
      <c r="R247" s="140" t="s">
        <v>1826</v>
      </c>
      <c r="S247" s="140" t="s">
        <v>1829</v>
      </c>
      <c r="T247" s="140" t="s">
        <v>132</v>
      </c>
      <c r="U247" s="140" t="s">
        <v>719</v>
      </c>
      <c r="V247" s="139"/>
      <c r="AG247"/>
      <c r="AH247"/>
      <c r="AK247" s="152" t="s">
        <v>1830</v>
      </c>
      <c r="AL247" s="153">
        <v>79108.800000000003</v>
      </c>
      <c r="AN247"/>
      <c r="AO247"/>
    </row>
    <row r="248" spans="1:41" s="143" customFormat="1" ht="14.4" x14ac:dyDescent="0.3">
      <c r="A248" s="139">
        <v>45715</v>
      </c>
      <c r="B248" s="140" t="s">
        <v>1831</v>
      </c>
      <c r="C248" s="140" t="s">
        <v>811</v>
      </c>
      <c r="D248" s="140" t="s">
        <v>1285</v>
      </c>
      <c r="E248" s="140" t="s">
        <v>531</v>
      </c>
      <c r="F248" s="140" t="s">
        <v>1057</v>
      </c>
      <c r="G248" s="140"/>
      <c r="H248" s="140" t="s">
        <v>563</v>
      </c>
      <c r="I248" s="145" t="s">
        <v>643</v>
      </c>
      <c r="J248" s="140" t="s">
        <v>676</v>
      </c>
      <c r="K248" s="140" t="s">
        <v>676</v>
      </c>
      <c r="L248" s="140" t="s">
        <v>565</v>
      </c>
      <c r="M248" s="140" t="s">
        <v>531</v>
      </c>
      <c r="N248" s="140" t="s">
        <v>627</v>
      </c>
      <c r="O248" s="141">
        <v>856</v>
      </c>
      <c r="P248" s="142">
        <v>856</v>
      </c>
      <c r="Q248" s="140" t="s">
        <v>567</v>
      </c>
      <c r="R248" s="140" t="s">
        <v>1831</v>
      </c>
      <c r="S248" s="140" t="s">
        <v>1832</v>
      </c>
      <c r="T248" s="140" t="s">
        <v>629</v>
      </c>
      <c r="U248" s="140" t="s">
        <v>1287</v>
      </c>
      <c r="V248" s="139"/>
      <c r="AG248"/>
      <c r="AH248"/>
      <c r="AK248" s="152" t="s">
        <v>1833</v>
      </c>
      <c r="AL248" s="153">
        <v>10000</v>
      </c>
      <c r="AN248"/>
      <c r="AO248"/>
    </row>
    <row r="249" spans="1:41" s="143" customFormat="1" ht="14.4" x14ac:dyDescent="0.3">
      <c r="A249" s="139">
        <v>45715</v>
      </c>
      <c r="B249" s="140" t="s">
        <v>1834</v>
      </c>
      <c r="C249" s="140" t="s">
        <v>1393</v>
      </c>
      <c r="D249" s="140" t="s">
        <v>1394</v>
      </c>
      <c r="E249" s="140" t="s">
        <v>685</v>
      </c>
      <c r="F249" s="140" t="s">
        <v>810</v>
      </c>
      <c r="G249" s="140" t="s">
        <v>27</v>
      </c>
      <c r="H249" s="140" t="s">
        <v>687</v>
      </c>
      <c r="I249" s="145" t="s">
        <v>459</v>
      </c>
      <c r="J249" s="140" t="s">
        <v>1233</v>
      </c>
      <c r="K249" s="140" t="s">
        <v>1234</v>
      </c>
      <c r="L249" s="140" t="s">
        <v>565</v>
      </c>
      <c r="M249" s="140" t="s">
        <v>458</v>
      </c>
      <c r="N249" s="140" t="s">
        <v>627</v>
      </c>
      <c r="O249" s="141">
        <v>298.83999999999997</v>
      </c>
      <c r="P249" s="142">
        <v>298.83999999999997</v>
      </c>
      <c r="Q249" s="140" t="s">
        <v>567</v>
      </c>
      <c r="R249" s="140" t="s">
        <v>1834</v>
      </c>
      <c r="S249" s="140" t="s">
        <v>1835</v>
      </c>
      <c r="T249" s="140" t="s">
        <v>581</v>
      </c>
      <c r="U249" s="140" t="s">
        <v>1396</v>
      </c>
      <c r="V249" s="139"/>
      <c r="AG249"/>
      <c r="AH249"/>
      <c r="AK249" s="152" t="s">
        <v>1836</v>
      </c>
      <c r="AL249" s="153">
        <v>1795.7099999999998</v>
      </c>
      <c r="AN249"/>
      <c r="AO249"/>
    </row>
    <row r="250" spans="1:41" s="143" customFormat="1" ht="14.4" x14ac:dyDescent="0.3">
      <c r="A250" s="139">
        <v>45715</v>
      </c>
      <c r="B250" s="140" t="s">
        <v>1837</v>
      </c>
      <c r="C250" s="140" t="s">
        <v>1477</v>
      </c>
      <c r="D250" s="140" t="s">
        <v>1838</v>
      </c>
      <c r="E250" s="140" t="s">
        <v>685</v>
      </c>
      <c r="F250" s="140" t="s">
        <v>686</v>
      </c>
      <c r="G250" s="140" t="s">
        <v>27</v>
      </c>
      <c r="H250" s="140" t="s">
        <v>687</v>
      </c>
      <c r="I250" s="145" t="s">
        <v>452</v>
      </c>
      <c r="J250" s="140" t="s">
        <v>688</v>
      </c>
      <c r="K250" s="140" t="s">
        <v>688</v>
      </c>
      <c r="L250" s="140" t="s">
        <v>689</v>
      </c>
      <c r="M250" s="140" t="s">
        <v>1839</v>
      </c>
      <c r="N250" s="140" t="s">
        <v>627</v>
      </c>
      <c r="O250" s="141">
        <v>225000</v>
      </c>
      <c r="P250" s="142">
        <v>225000</v>
      </c>
      <c r="Q250" s="140" t="s">
        <v>567</v>
      </c>
      <c r="R250" s="140" t="s">
        <v>1837</v>
      </c>
      <c r="S250" s="140" t="s">
        <v>1840</v>
      </c>
      <c r="T250" s="140" t="s">
        <v>581</v>
      </c>
      <c r="U250" s="140" t="s">
        <v>691</v>
      </c>
      <c r="V250" s="139"/>
      <c r="AG250"/>
      <c r="AH250"/>
      <c r="AK250" s="152" t="s">
        <v>1841</v>
      </c>
      <c r="AL250" s="153">
        <v>40000</v>
      </c>
      <c r="AN250"/>
      <c r="AO250"/>
    </row>
    <row r="251" spans="1:41" s="143" customFormat="1" ht="14.4" x14ac:dyDescent="0.3">
      <c r="A251" s="139">
        <v>45715</v>
      </c>
      <c r="B251" s="140" t="s">
        <v>1842</v>
      </c>
      <c r="C251" s="140" t="s">
        <v>1827</v>
      </c>
      <c r="D251" s="140" t="s">
        <v>1828</v>
      </c>
      <c r="E251" s="140" t="s">
        <v>685</v>
      </c>
      <c r="F251" s="140" t="s">
        <v>717</v>
      </c>
      <c r="G251" s="140" t="s">
        <v>27</v>
      </c>
      <c r="H251" s="140" t="s">
        <v>687</v>
      </c>
      <c r="I251" s="140" t="s">
        <v>460</v>
      </c>
      <c r="J251" s="140" t="s">
        <v>968</v>
      </c>
      <c r="K251" s="140" t="s">
        <v>969</v>
      </c>
      <c r="L251" s="140" t="s">
        <v>565</v>
      </c>
      <c r="M251" s="140" t="s">
        <v>464</v>
      </c>
      <c r="N251" s="140" t="s">
        <v>627</v>
      </c>
      <c r="O251" s="141">
        <v>546.71</v>
      </c>
      <c r="P251" s="142">
        <v>546.71</v>
      </c>
      <c r="Q251" s="140" t="s">
        <v>567</v>
      </c>
      <c r="R251" s="140" t="s">
        <v>1842</v>
      </c>
      <c r="S251" s="140" t="s">
        <v>1843</v>
      </c>
      <c r="T251" s="140" t="s">
        <v>132</v>
      </c>
      <c r="U251" s="140" t="s">
        <v>719</v>
      </c>
      <c r="V251" s="139"/>
      <c r="AG251"/>
      <c r="AH251"/>
      <c r="AK251" s="152" t="s">
        <v>1844</v>
      </c>
      <c r="AL251" s="153">
        <v>1965.3799999999999</v>
      </c>
      <c r="AN251"/>
      <c r="AO251"/>
    </row>
    <row r="252" spans="1:41" s="143" customFormat="1" ht="14.4" x14ac:dyDescent="0.3">
      <c r="A252" s="139">
        <v>45715</v>
      </c>
      <c r="B252" s="140" t="s">
        <v>1845</v>
      </c>
      <c r="C252" s="140" t="s">
        <v>1827</v>
      </c>
      <c r="D252" s="140" t="s">
        <v>1828</v>
      </c>
      <c r="E252" s="140" t="s">
        <v>685</v>
      </c>
      <c r="F252" s="140" t="s">
        <v>717</v>
      </c>
      <c r="G252" s="140" t="s">
        <v>27</v>
      </c>
      <c r="H252" s="140" t="s">
        <v>687</v>
      </c>
      <c r="I252" s="145" t="s">
        <v>460</v>
      </c>
      <c r="J252" s="140" t="s">
        <v>968</v>
      </c>
      <c r="K252" s="140" t="s">
        <v>969</v>
      </c>
      <c r="L252" s="140" t="s">
        <v>565</v>
      </c>
      <c r="M252" s="140" t="s">
        <v>464</v>
      </c>
      <c r="N252" s="140" t="s">
        <v>627</v>
      </c>
      <c r="O252" s="141">
        <v>953.29</v>
      </c>
      <c r="P252" s="142">
        <v>953.29</v>
      </c>
      <c r="Q252" s="140" t="s">
        <v>567</v>
      </c>
      <c r="R252" s="140" t="s">
        <v>1845</v>
      </c>
      <c r="S252" s="140" t="s">
        <v>1846</v>
      </c>
      <c r="T252" s="140" t="s">
        <v>132</v>
      </c>
      <c r="U252" s="140" t="s">
        <v>719</v>
      </c>
      <c r="V252" s="139"/>
      <c r="AG252"/>
      <c r="AH252"/>
      <c r="AK252" s="152" t="s">
        <v>1847</v>
      </c>
      <c r="AL252" s="153">
        <v>48763.270000000004</v>
      </c>
      <c r="AN252"/>
      <c r="AO252"/>
    </row>
    <row r="253" spans="1:41" s="143" customFormat="1" ht="14.4" x14ac:dyDescent="0.3">
      <c r="A253" s="139">
        <v>45715</v>
      </c>
      <c r="B253" s="140" t="s">
        <v>1848</v>
      </c>
      <c r="C253" s="140" t="s">
        <v>1190</v>
      </c>
      <c r="D253" s="140" t="s">
        <v>1191</v>
      </c>
      <c r="E253" s="140" t="s">
        <v>531</v>
      </c>
      <c r="F253" s="140" t="s">
        <v>624</v>
      </c>
      <c r="G253" s="140"/>
      <c r="H253" s="140" t="s">
        <v>563</v>
      </c>
      <c r="I253" s="145" t="s">
        <v>459</v>
      </c>
      <c r="J253" s="140" t="s">
        <v>745</v>
      </c>
      <c r="K253" s="140" t="s">
        <v>746</v>
      </c>
      <c r="L253" s="140" t="s">
        <v>600</v>
      </c>
      <c r="M253" s="140" t="s">
        <v>772</v>
      </c>
      <c r="N253" s="140" t="s">
        <v>627</v>
      </c>
      <c r="O253" s="141">
        <v>1000</v>
      </c>
      <c r="P253" s="142">
        <v>1000</v>
      </c>
      <c r="Q253" s="140" t="s">
        <v>567</v>
      </c>
      <c r="R253" s="140" t="s">
        <v>1848</v>
      </c>
      <c r="S253" s="140" t="s">
        <v>1849</v>
      </c>
      <c r="T253" s="140" t="s">
        <v>629</v>
      </c>
      <c r="U253" s="140" t="s">
        <v>630</v>
      </c>
      <c r="V253" s="139"/>
      <c r="AG253"/>
      <c r="AH253"/>
      <c r="AK253" s="152" t="s">
        <v>1850</v>
      </c>
      <c r="AL253" s="153">
        <v>4300</v>
      </c>
      <c r="AN253"/>
      <c r="AO253"/>
    </row>
    <row r="254" spans="1:41" s="143" customFormat="1" ht="14.4" x14ac:dyDescent="0.3">
      <c r="A254" s="139">
        <v>45715</v>
      </c>
      <c r="B254" s="140" t="s">
        <v>1851</v>
      </c>
      <c r="C254" s="140" t="s">
        <v>1852</v>
      </c>
      <c r="D254" s="140" t="s">
        <v>1853</v>
      </c>
      <c r="E254" s="140" t="s">
        <v>531</v>
      </c>
      <c r="F254" s="140" t="s">
        <v>638</v>
      </c>
      <c r="G254" s="140"/>
      <c r="H254" s="140" t="s">
        <v>563</v>
      </c>
      <c r="I254" s="145" t="s">
        <v>461</v>
      </c>
      <c r="J254" s="140" t="s">
        <v>841</v>
      </c>
      <c r="K254" s="140" t="s">
        <v>842</v>
      </c>
      <c r="L254" s="140" t="s">
        <v>565</v>
      </c>
      <c r="M254" s="140" t="s">
        <v>464</v>
      </c>
      <c r="N254" s="140" t="s">
        <v>1481</v>
      </c>
      <c r="O254" s="141">
        <v>34203282.539999999</v>
      </c>
      <c r="P254" s="142">
        <v>4389.54</v>
      </c>
      <c r="Q254" s="140" t="s">
        <v>567</v>
      </c>
      <c r="R254" s="140" t="s">
        <v>1851</v>
      </c>
      <c r="S254" s="140" t="s">
        <v>1854</v>
      </c>
      <c r="T254" s="140" t="s">
        <v>132</v>
      </c>
      <c r="U254" s="140" t="s">
        <v>641</v>
      </c>
      <c r="V254" s="139"/>
      <c r="AG254"/>
      <c r="AH254"/>
      <c r="AK254" s="152" t="s">
        <v>1855</v>
      </c>
      <c r="AL254" s="153">
        <v>3608.56</v>
      </c>
      <c r="AN254"/>
      <c r="AO254"/>
    </row>
    <row r="255" spans="1:41" s="143" customFormat="1" ht="14.4" x14ac:dyDescent="0.3">
      <c r="A255" s="139">
        <v>45716</v>
      </c>
      <c r="B255" s="140" t="s">
        <v>1856</v>
      </c>
      <c r="C255" s="140" t="s">
        <v>1483</v>
      </c>
      <c r="D255" s="140" t="s">
        <v>1857</v>
      </c>
      <c r="E255" s="140" t="s">
        <v>531</v>
      </c>
      <c r="F255" s="140" t="s">
        <v>1033</v>
      </c>
      <c r="G255" s="140"/>
      <c r="H255" s="140" t="s">
        <v>563</v>
      </c>
      <c r="I255" s="145" t="s">
        <v>461</v>
      </c>
      <c r="J255" s="140" t="s">
        <v>639</v>
      </c>
      <c r="K255" s="140" t="s">
        <v>639</v>
      </c>
      <c r="L255" s="140" t="s">
        <v>600</v>
      </c>
      <c r="M255" s="140" t="s">
        <v>456</v>
      </c>
      <c r="N255" s="140" t="s">
        <v>627</v>
      </c>
      <c r="O255" s="141">
        <v>525</v>
      </c>
      <c r="P255" s="142">
        <v>525</v>
      </c>
      <c r="Q255" s="140" t="s">
        <v>567</v>
      </c>
      <c r="R255" s="140" t="s">
        <v>1856</v>
      </c>
      <c r="S255" s="140" t="s">
        <v>1858</v>
      </c>
      <c r="T255" s="140" t="s">
        <v>581</v>
      </c>
      <c r="U255" s="140" t="s">
        <v>1298</v>
      </c>
      <c r="V255" s="139"/>
      <c r="AG255"/>
      <c r="AH255"/>
      <c r="AK255" s="152" t="s">
        <v>1859</v>
      </c>
      <c r="AL255" s="153">
        <v>35000</v>
      </c>
      <c r="AN255"/>
      <c r="AO255"/>
    </row>
    <row r="256" spans="1:41" s="143" customFormat="1" ht="14.4" x14ac:dyDescent="0.3">
      <c r="A256" s="139">
        <v>45716</v>
      </c>
      <c r="B256" s="140" t="s">
        <v>1860</v>
      </c>
      <c r="C256" s="140" t="s">
        <v>1488</v>
      </c>
      <c r="D256" s="140" t="s">
        <v>1861</v>
      </c>
      <c r="E256" s="140" t="s">
        <v>531</v>
      </c>
      <c r="F256" s="140" t="s">
        <v>1197</v>
      </c>
      <c r="G256" s="140"/>
      <c r="H256" s="140" t="s">
        <v>563</v>
      </c>
      <c r="I256" s="145" t="s">
        <v>462</v>
      </c>
      <c r="J256" s="140" t="s">
        <v>1372</v>
      </c>
      <c r="K256" s="140" t="s">
        <v>1372</v>
      </c>
      <c r="L256" s="140" t="s">
        <v>677</v>
      </c>
      <c r="M256" s="140" t="s">
        <v>708</v>
      </c>
      <c r="N256" s="140" t="s">
        <v>627</v>
      </c>
      <c r="O256" s="141">
        <v>11560</v>
      </c>
      <c r="P256" s="142">
        <v>11560</v>
      </c>
      <c r="Q256" s="140" t="s">
        <v>567</v>
      </c>
      <c r="R256" s="140" t="s">
        <v>1860</v>
      </c>
      <c r="S256" s="140" t="s">
        <v>1862</v>
      </c>
      <c r="T256" s="140" t="s">
        <v>132</v>
      </c>
      <c r="U256" s="140" t="s">
        <v>1863</v>
      </c>
      <c r="V256" s="139"/>
      <c r="AG256"/>
      <c r="AH256"/>
      <c r="AK256" s="152" t="s">
        <v>1864</v>
      </c>
      <c r="AL256" s="153">
        <v>2626.97</v>
      </c>
      <c r="AN256"/>
      <c r="AO256"/>
    </row>
    <row r="257" spans="1:41" s="143" customFormat="1" ht="14.4" x14ac:dyDescent="0.3">
      <c r="A257" s="139">
        <v>45716</v>
      </c>
      <c r="B257" s="140" t="s">
        <v>1865</v>
      </c>
      <c r="C257" s="140" t="s">
        <v>1293</v>
      </c>
      <c r="D257" s="140" t="s">
        <v>1294</v>
      </c>
      <c r="E257" s="140" t="s">
        <v>531</v>
      </c>
      <c r="F257" s="140" t="s">
        <v>1033</v>
      </c>
      <c r="G257" s="140"/>
      <c r="H257" s="140" t="s">
        <v>563</v>
      </c>
      <c r="I257" s="145" t="s">
        <v>461</v>
      </c>
      <c r="J257" s="140" t="s">
        <v>841</v>
      </c>
      <c r="K257" s="140" t="s">
        <v>842</v>
      </c>
      <c r="L257" s="140" t="s">
        <v>565</v>
      </c>
      <c r="M257" s="140" t="s">
        <v>532</v>
      </c>
      <c r="N257" s="140" t="s">
        <v>1015</v>
      </c>
      <c r="O257" s="141">
        <v>8553.98</v>
      </c>
      <c r="P257" s="142">
        <v>1229.02</v>
      </c>
      <c r="Q257" s="140" t="s">
        <v>567</v>
      </c>
      <c r="R257" s="140" t="s">
        <v>1865</v>
      </c>
      <c r="S257" s="140" t="s">
        <v>1866</v>
      </c>
      <c r="T257" s="140" t="s">
        <v>581</v>
      </c>
      <c r="U257" s="140" t="s">
        <v>1298</v>
      </c>
      <c r="V257" s="139"/>
      <c r="AG257"/>
      <c r="AH257"/>
      <c r="AK257" s="152" t="s">
        <v>489</v>
      </c>
      <c r="AL257" s="153">
        <v>50000</v>
      </c>
      <c r="AN257"/>
      <c r="AO257"/>
    </row>
    <row r="258" spans="1:41" s="143" customFormat="1" ht="14.4" x14ac:dyDescent="0.3">
      <c r="A258" s="139">
        <v>45716</v>
      </c>
      <c r="B258" s="140" t="s">
        <v>1856</v>
      </c>
      <c r="C258" s="140" t="s">
        <v>1483</v>
      </c>
      <c r="D258" s="140" t="s">
        <v>1857</v>
      </c>
      <c r="E258" s="140" t="s">
        <v>531</v>
      </c>
      <c r="F258" s="140" t="s">
        <v>1087</v>
      </c>
      <c r="G258" s="140"/>
      <c r="H258" s="140" t="s">
        <v>563</v>
      </c>
      <c r="I258" s="140" t="s">
        <v>461</v>
      </c>
      <c r="J258" s="140" t="s">
        <v>639</v>
      </c>
      <c r="K258" s="140" t="s">
        <v>639</v>
      </c>
      <c r="L258" s="140" t="s">
        <v>600</v>
      </c>
      <c r="M258" s="140" t="s">
        <v>456</v>
      </c>
      <c r="N258" s="140" t="s">
        <v>627</v>
      </c>
      <c r="O258" s="141">
        <v>105</v>
      </c>
      <c r="P258" s="142">
        <v>105</v>
      </c>
      <c r="Q258" s="140" t="s">
        <v>567</v>
      </c>
      <c r="R258" s="140" t="s">
        <v>1856</v>
      </c>
      <c r="S258" s="140" t="s">
        <v>1867</v>
      </c>
      <c r="T258" s="140" t="s">
        <v>132</v>
      </c>
      <c r="U258" s="140" t="s">
        <v>1868</v>
      </c>
      <c r="V258" s="139"/>
      <c r="AG258"/>
      <c r="AH258"/>
      <c r="AK258" s="152" t="s">
        <v>1869</v>
      </c>
      <c r="AL258" s="153">
        <v>3000</v>
      </c>
      <c r="AN258"/>
      <c r="AO258"/>
    </row>
    <row r="259" spans="1:41" s="143" customFormat="1" ht="14.4" x14ac:dyDescent="0.3">
      <c r="A259" s="139">
        <v>45716</v>
      </c>
      <c r="B259" s="140" t="s">
        <v>1870</v>
      </c>
      <c r="C259" s="140" t="s">
        <v>878</v>
      </c>
      <c r="D259" s="140" t="s">
        <v>932</v>
      </c>
      <c r="E259" s="140" t="s">
        <v>453</v>
      </c>
      <c r="F259" s="140" t="s">
        <v>587</v>
      </c>
      <c r="G259" s="140"/>
      <c r="H259" s="140" t="s">
        <v>563</v>
      </c>
      <c r="I259" s="140" t="s">
        <v>452</v>
      </c>
      <c r="J259" s="140" t="s">
        <v>822</v>
      </c>
      <c r="K259" s="140" t="s">
        <v>822</v>
      </c>
      <c r="L259" s="140" t="s">
        <v>933</v>
      </c>
      <c r="M259" s="140" t="s">
        <v>453</v>
      </c>
      <c r="N259" s="140" t="s">
        <v>588</v>
      </c>
      <c r="O259" s="141">
        <v>1538.42</v>
      </c>
      <c r="P259" s="142">
        <v>270.02999999999997</v>
      </c>
      <c r="Q259" s="140" t="s">
        <v>567</v>
      </c>
      <c r="R259" s="140" t="s">
        <v>1870</v>
      </c>
      <c r="S259" s="140" t="s">
        <v>1871</v>
      </c>
      <c r="T259" s="140" t="s">
        <v>132</v>
      </c>
      <c r="U259" s="140" t="s">
        <v>590</v>
      </c>
      <c r="V259" s="139"/>
      <c r="AG259"/>
      <c r="AH259"/>
      <c r="AK259" s="152" t="s">
        <v>1872</v>
      </c>
      <c r="AL259" s="153">
        <v>4800</v>
      </c>
      <c r="AN259"/>
      <c r="AO259"/>
    </row>
    <row r="260" spans="1:41" s="143" customFormat="1" ht="14.4" x14ac:dyDescent="0.3">
      <c r="A260" s="139">
        <v>45721</v>
      </c>
      <c r="B260" s="140" t="s">
        <v>1873</v>
      </c>
      <c r="C260" s="140" t="s">
        <v>1492</v>
      </c>
      <c r="D260" s="140" t="s">
        <v>1874</v>
      </c>
      <c r="E260" s="140" t="s">
        <v>685</v>
      </c>
      <c r="F260" s="140" t="s">
        <v>749</v>
      </c>
      <c r="G260" s="140" t="s">
        <v>27</v>
      </c>
      <c r="H260" s="140" t="s">
        <v>687</v>
      </c>
      <c r="I260" s="145" t="s">
        <v>643</v>
      </c>
      <c r="J260" s="140" t="s">
        <v>1140</v>
      </c>
      <c r="K260" s="140" t="s">
        <v>1141</v>
      </c>
      <c r="L260" s="140" t="s">
        <v>1875</v>
      </c>
      <c r="M260" s="140" t="s">
        <v>454</v>
      </c>
      <c r="N260" s="140" t="s">
        <v>627</v>
      </c>
      <c r="O260" s="141">
        <v>420</v>
      </c>
      <c r="P260" s="142">
        <v>420</v>
      </c>
      <c r="Q260" s="140" t="s">
        <v>567</v>
      </c>
      <c r="R260" s="140" t="s">
        <v>1873</v>
      </c>
      <c r="S260" s="140" t="s">
        <v>1876</v>
      </c>
      <c r="T260" s="140" t="s">
        <v>629</v>
      </c>
      <c r="U260" s="140" t="s">
        <v>1776</v>
      </c>
      <c r="V260" s="139"/>
      <c r="AG260"/>
      <c r="AH260"/>
      <c r="AK260" s="152" t="s">
        <v>1877</v>
      </c>
      <c r="AL260" s="153">
        <v>6000</v>
      </c>
      <c r="AN260"/>
      <c r="AO260"/>
    </row>
    <row r="261" spans="1:41" s="143" customFormat="1" ht="14.4" x14ac:dyDescent="0.3">
      <c r="A261" s="139">
        <v>45721</v>
      </c>
      <c r="B261" s="140" t="s">
        <v>1878</v>
      </c>
      <c r="C261" s="140" t="s">
        <v>750</v>
      </c>
      <c r="D261" s="140" t="s">
        <v>1325</v>
      </c>
      <c r="E261" s="140" t="s">
        <v>685</v>
      </c>
      <c r="F261" s="140" t="s">
        <v>698</v>
      </c>
      <c r="G261" s="140" t="s">
        <v>27</v>
      </c>
      <c r="H261" s="140" t="s">
        <v>687</v>
      </c>
      <c r="I261" s="145" t="s">
        <v>459</v>
      </c>
      <c r="J261" s="140" t="s">
        <v>699</v>
      </c>
      <c r="K261" s="140" t="s">
        <v>700</v>
      </c>
      <c r="L261" s="140" t="s">
        <v>1584</v>
      </c>
      <c r="M261" s="140" t="s">
        <v>454</v>
      </c>
      <c r="N261" s="140" t="s">
        <v>627</v>
      </c>
      <c r="O261" s="141">
        <v>1800</v>
      </c>
      <c r="P261" s="142">
        <v>1800</v>
      </c>
      <c r="Q261" s="140" t="s">
        <v>567</v>
      </c>
      <c r="R261" s="140" t="s">
        <v>1878</v>
      </c>
      <c r="S261" s="140" t="s">
        <v>1879</v>
      </c>
      <c r="T261" s="140" t="s">
        <v>581</v>
      </c>
      <c r="U261" s="140" t="s">
        <v>702</v>
      </c>
      <c r="V261" s="139"/>
      <c r="AG261"/>
      <c r="AH261"/>
      <c r="AK261" s="152" t="s">
        <v>1880</v>
      </c>
      <c r="AL261" s="153">
        <v>586.88</v>
      </c>
      <c r="AN261"/>
      <c r="AO261"/>
    </row>
    <row r="262" spans="1:41" s="143" customFormat="1" ht="14.4" x14ac:dyDescent="0.3">
      <c r="A262" s="139">
        <v>45721</v>
      </c>
      <c r="B262" s="140" t="s">
        <v>1881</v>
      </c>
      <c r="C262" s="140" t="s">
        <v>740</v>
      </c>
      <c r="D262" s="140" t="s">
        <v>1882</v>
      </c>
      <c r="E262" s="140" t="s">
        <v>685</v>
      </c>
      <c r="F262" s="140" t="s">
        <v>698</v>
      </c>
      <c r="G262" s="140" t="s">
        <v>27</v>
      </c>
      <c r="H262" s="140" t="s">
        <v>687</v>
      </c>
      <c r="I262" s="140" t="s">
        <v>459</v>
      </c>
      <c r="J262" s="140" t="s">
        <v>699</v>
      </c>
      <c r="K262" s="140" t="s">
        <v>700</v>
      </c>
      <c r="L262" s="140" t="s">
        <v>608</v>
      </c>
      <c r="M262" s="140" t="s">
        <v>454</v>
      </c>
      <c r="N262" s="140" t="s">
        <v>627</v>
      </c>
      <c r="O262" s="141">
        <v>1000</v>
      </c>
      <c r="P262" s="142">
        <v>1000</v>
      </c>
      <c r="Q262" s="140" t="s">
        <v>567</v>
      </c>
      <c r="R262" s="140" t="s">
        <v>1881</v>
      </c>
      <c r="S262" s="140" t="s">
        <v>1883</v>
      </c>
      <c r="T262" s="140" t="s">
        <v>581</v>
      </c>
      <c r="U262" s="140" t="s">
        <v>702</v>
      </c>
      <c r="V262" s="139"/>
      <c r="AG262"/>
      <c r="AH262"/>
      <c r="AK262" s="152" t="s">
        <v>1884</v>
      </c>
      <c r="AL262" s="153">
        <v>12000</v>
      </c>
      <c r="AN262"/>
      <c r="AO262"/>
    </row>
    <row r="263" spans="1:41" s="143" customFormat="1" ht="14.4" x14ac:dyDescent="0.3">
      <c r="A263" s="139">
        <v>45722</v>
      </c>
      <c r="B263" s="140" t="s">
        <v>1885</v>
      </c>
      <c r="C263" s="140" t="s">
        <v>560</v>
      </c>
      <c r="D263" s="140" t="s">
        <v>561</v>
      </c>
      <c r="E263" s="140" t="s">
        <v>456</v>
      </c>
      <c r="F263" s="140" t="s">
        <v>632</v>
      </c>
      <c r="G263" s="140"/>
      <c r="H263" s="140" t="s">
        <v>563</v>
      </c>
      <c r="I263" s="140" t="s">
        <v>452</v>
      </c>
      <c r="J263" s="140" t="s">
        <v>564</v>
      </c>
      <c r="K263" s="140" t="s">
        <v>564</v>
      </c>
      <c r="L263" s="140" t="s">
        <v>1584</v>
      </c>
      <c r="M263" s="140" t="s">
        <v>456</v>
      </c>
      <c r="N263" s="140" t="s">
        <v>566</v>
      </c>
      <c r="O263" s="141">
        <v>239580</v>
      </c>
      <c r="P263" s="142">
        <v>225.06</v>
      </c>
      <c r="Q263" s="140" t="s">
        <v>567</v>
      </c>
      <c r="R263" s="140" t="s">
        <v>1885</v>
      </c>
      <c r="S263" s="140" t="s">
        <v>1886</v>
      </c>
      <c r="T263" s="140" t="s">
        <v>132</v>
      </c>
      <c r="U263" s="140" t="s">
        <v>569</v>
      </c>
      <c r="V263" s="139"/>
      <c r="AG263"/>
      <c r="AH263"/>
      <c r="AK263" s="152" t="s">
        <v>1887</v>
      </c>
      <c r="AL263" s="153">
        <v>1061.27</v>
      </c>
      <c r="AN263"/>
      <c r="AO263"/>
    </row>
    <row r="264" spans="1:41" s="143" customFormat="1" ht="14.4" x14ac:dyDescent="0.3">
      <c r="A264" s="139">
        <v>45722</v>
      </c>
      <c r="B264" s="140" t="s">
        <v>1888</v>
      </c>
      <c r="C264" s="140" t="s">
        <v>1465</v>
      </c>
      <c r="D264" s="140" t="s">
        <v>1466</v>
      </c>
      <c r="E264" s="140" t="s">
        <v>456</v>
      </c>
      <c r="F264" s="140" t="s">
        <v>632</v>
      </c>
      <c r="G264" s="140"/>
      <c r="H264" s="140" t="s">
        <v>563</v>
      </c>
      <c r="I264" s="145" t="s">
        <v>452</v>
      </c>
      <c r="J264" s="140" t="s">
        <v>564</v>
      </c>
      <c r="K264" s="140" t="s">
        <v>564</v>
      </c>
      <c r="L264" s="140" t="s">
        <v>1584</v>
      </c>
      <c r="M264" s="140" t="s">
        <v>456</v>
      </c>
      <c r="N264" s="140" t="s">
        <v>566</v>
      </c>
      <c r="O264" s="141">
        <v>1500000</v>
      </c>
      <c r="P264" s="142">
        <v>1408.78</v>
      </c>
      <c r="Q264" s="140" t="s">
        <v>567</v>
      </c>
      <c r="R264" s="140" t="s">
        <v>1888</v>
      </c>
      <c r="S264" s="140" t="s">
        <v>1889</v>
      </c>
      <c r="T264" s="140" t="s">
        <v>132</v>
      </c>
      <c r="U264" s="140" t="s">
        <v>569</v>
      </c>
      <c r="V264" s="139"/>
      <c r="AG264"/>
      <c r="AH264"/>
      <c r="AK264" s="152" t="s">
        <v>1890</v>
      </c>
      <c r="AL264" s="153">
        <v>17821.29</v>
      </c>
      <c r="AN264"/>
      <c r="AO264"/>
    </row>
    <row r="265" spans="1:41" s="143" customFormat="1" ht="14.4" x14ac:dyDescent="0.3">
      <c r="A265" s="139">
        <v>45723</v>
      </c>
      <c r="B265" s="140" t="s">
        <v>1891</v>
      </c>
      <c r="C265" s="140" t="s">
        <v>1892</v>
      </c>
      <c r="D265" s="140" t="s">
        <v>1893</v>
      </c>
      <c r="E265" s="140" t="s">
        <v>531</v>
      </c>
      <c r="F265" s="140" t="s">
        <v>795</v>
      </c>
      <c r="G265" s="140"/>
      <c r="H265" s="140" t="s">
        <v>756</v>
      </c>
      <c r="I265" s="145" t="s">
        <v>460</v>
      </c>
      <c r="J265" s="140" t="s">
        <v>727</v>
      </c>
      <c r="K265" s="140" t="s">
        <v>728</v>
      </c>
      <c r="L265" s="140" t="s">
        <v>1584</v>
      </c>
      <c r="M265" s="140" t="s">
        <v>467</v>
      </c>
      <c r="N265" s="140" t="s">
        <v>566</v>
      </c>
      <c r="O265" s="141">
        <v>10622015.1</v>
      </c>
      <c r="P265" s="142">
        <v>10004.25</v>
      </c>
      <c r="Q265" s="140" t="s">
        <v>567</v>
      </c>
      <c r="R265" s="140" t="s">
        <v>1891</v>
      </c>
      <c r="S265" s="140" t="s">
        <v>1894</v>
      </c>
      <c r="T265" s="140" t="s">
        <v>581</v>
      </c>
      <c r="U265" s="140" t="s">
        <v>999</v>
      </c>
      <c r="V265" s="139"/>
      <c r="AG265"/>
      <c r="AH265"/>
      <c r="AK265" s="152" t="s">
        <v>1895</v>
      </c>
      <c r="AL265" s="153">
        <v>20000</v>
      </c>
      <c r="AN265"/>
      <c r="AO265"/>
    </row>
    <row r="266" spans="1:41" s="143" customFormat="1" ht="14.4" x14ac:dyDescent="0.3">
      <c r="A266" s="139">
        <v>45723</v>
      </c>
      <c r="B266" s="140" t="s">
        <v>1896</v>
      </c>
      <c r="C266" s="140" t="s">
        <v>768</v>
      </c>
      <c r="D266" s="140" t="s">
        <v>1897</v>
      </c>
      <c r="E266" s="140" t="s">
        <v>457</v>
      </c>
      <c r="F266" s="140" t="s">
        <v>665</v>
      </c>
      <c r="G266" s="140"/>
      <c r="H266" s="140" t="s">
        <v>563</v>
      </c>
      <c r="I266" s="145" t="s">
        <v>576</v>
      </c>
      <c r="J266" s="140" t="s">
        <v>577</v>
      </c>
      <c r="K266" s="140" t="s">
        <v>577</v>
      </c>
      <c r="L266" s="140" t="s">
        <v>578</v>
      </c>
      <c r="M266" s="140" t="s">
        <v>457</v>
      </c>
      <c r="N266" s="140" t="s">
        <v>579</v>
      </c>
      <c r="O266" s="141">
        <v>10000000</v>
      </c>
      <c r="P266" s="142">
        <v>10793.08</v>
      </c>
      <c r="Q266" s="140" t="s">
        <v>567</v>
      </c>
      <c r="R266" s="140" t="s">
        <v>1896</v>
      </c>
      <c r="S266" s="140" t="s">
        <v>1898</v>
      </c>
      <c r="T266" s="140" t="s">
        <v>581</v>
      </c>
      <c r="U266" s="140" t="s">
        <v>667</v>
      </c>
      <c r="V266" s="139"/>
      <c r="AG266"/>
      <c r="AH266"/>
      <c r="AK266" s="152" t="s">
        <v>1899</v>
      </c>
      <c r="AL266" s="153">
        <v>2034.1</v>
      </c>
      <c r="AN266"/>
      <c r="AO266"/>
    </row>
    <row r="267" spans="1:41" s="143" customFormat="1" ht="14.4" x14ac:dyDescent="0.3">
      <c r="A267" s="139">
        <v>45723</v>
      </c>
      <c r="B267" s="140" t="s">
        <v>1900</v>
      </c>
      <c r="C267" s="140" t="s">
        <v>778</v>
      </c>
      <c r="D267" s="140" t="s">
        <v>1901</v>
      </c>
      <c r="E267" s="140" t="s">
        <v>457</v>
      </c>
      <c r="F267" s="140" t="s">
        <v>575</v>
      </c>
      <c r="G267" s="140"/>
      <c r="H267" s="140" t="s">
        <v>563</v>
      </c>
      <c r="I267" s="145" t="s">
        <v>576</v>
      </c>
      <c r="J267" s="140" t="s">
        <v>577</v>
      </c>
      <c r="K267" s="140" t="s">
        <v>577</v>
      </c>
      <c r="L267" s="140" t="s">
        <v>578</v>
      </c>
      <c r="M267" s="140" t="s">
        <v>457</v>
      </c>
      <c r="N267" s="140" t="s">
        <v>579</v>
      </c>
      <c r="O267" s="141">
        <v>3000000</v>
      </c>
      <c r="P267" s="142">
        <v>3237.92</v>
      </c>
      <c r="Q267" s="140" t="s">
        <v>567</v>
      </c>
      <c r="R267" s="140" t="s">
        <v>1900</v>
      </c>
      <c r="S267" s="140" t="s">
        <v>1902</v>
      </c>
      <c r="T267" s="140" t="s">
        <v>581</v>
      </c>
      <c r="U267" s="140" t="s">
        <v>582</v>
      </c>
      <c r="V267" s="139"/>
      <c r="AG267"/>
      <c r="AH267"/>
      <c r="AK267" s="152" t="s">
        <v>1903</v>
      </c>
      <c r="AL267" s="153">
        <v>16054.5</v>
      </c>
      <c r="AN267"/>
      <c r="AO267"/>
    </row>
    <row r="268" spans="1:41" s="143" customFormat="1" ht="14.4" x14ac:dyDescent="0.3">
      <c r="A268" s="139">
        <v>45723</v>
      </c>
      <c r="B268" s="140" t="s">
        <v>1523</v>
      </c>
      <c r="C268" s="140" t="s">
        <v>1524</v>
      </c>
      <c r="D268" s="140" t="s">
        <v>1525</v>
      </c>
      <c r="E268" s="140" t="s">
        <v>531</v>
      </c>
      <c r="F268" s="140" t="s">
        <v>1171</v>
      </c>
      <c r="G268" s="140"/>
      <c r="H268" s="140" t="s">
        <v>563</v>
      </c>
      <c r="I268" s="145" t="s">
        <v>461</v>
      </c>
      <c r="J268" s="140" t="s">
        <v>841</v>
      </c>
      <c r="K268" s="140" t="s">
        <v>842</v>
      </c>
      <c r="L268" s="140" t="s">
        <v>1584</v>
      </c>
      <c r="M268" s="140" t="s">
        <v>454</v>
      </c>
      <c r="N268" s="140" t="s">
        <v>1206</v>
      </c>
      <c r="O268" s="141">
        <v>46305.68</v>
      </c>
      <c r="P268" s="142">
        <v>2272.86</v>
      </c>
      <c r="Q268" s="140" t="s">
        <v>567</v>
      </c>
      <c r="R268" s="140" t="s">
        <v>1523</v>
      </c>
      <c r="S268" s="140" t="s">
        <v>1904</v>
      </c>
      <c r="T268" s="140" t="s">
        <v>132</v>
      </c>
      <c r="U268" s="140" t="s">
        <v>1527</v>
      </c>
      <c r="V268" s="139"/>
      <c r="AG268"/>
      <c r="AH268"/>
      <c r="AK268" s="152" t="s">
        <v>1905</v>
      </c>
      <c r="AL268" s="153">
        <v>31307.199999999997</v>
      </c>
      <c r="AN268"/>
      <c r="AO268"/>
    </row>
    <row r="269" spans="1:41" s="164" customFormat="1" ht="14.4" x14ac:dyDescent="0.3">
      <c r="A269" s="139">
        <v>45723</v>
      </c>
      <c r="B269" s="140" t="s">
        <v>900</v>
      </c>
      <c r="C269" s="140" t="s">
        <v>652</v>
      </c>
      <c r="D269" s="140" t="s">
        <v>1906</v>
      </c>
      <c r="E269" s="140" t="s">
        <v>456</v>
      </c>
      <c r="F269" s="140" t="s">
        <v>632</v>
      </c>
      <c r="G269" s="140"/>
      <c r="H269" s="140" t="s">
        <v>563</v>
      </c>
      <c r="I269" s="145" t="s">
        <v>452</v>
      </c>
      <c r="J269" s="140" t="s">
        <v>822</v>
      </c>
      <c r="K269" s="140" t="s">
        <v>822</v>
      </c>
      <c r="L269" s="140" t="s">
        <v>689</v>
      </c>
      <c r="M269" s="140" t="s">
        <v>456</v>
      </c>
      <c r="N269" s="140" t="s">
        <v>627</v>
      </c>
      <c r="O269" s="141">
        <v>62286.25</v>
      </c>
      <c r="P269" s="142">
        <v>62286.25</v>
      </c>
      <c r="Q269" s="140" t="s">
        <v>567</v>
      </c>
      <c r="R269" s="140" t="s">
        <v>900</v>
      </c>
      <c r="S269" s="140" t="s">
        <v>1907</v>
      </c>
      <c r="T269" s="140" t="s">
        <v>132</v>
      </c>
      <c r="U269" s="140" t="s">
        <v>569</v>
      </c>
      <c r="V269" s="139"/>
      <c r="AG269" s="165"/>
      <c r="AH269" s="165"/>
      <c r="AK269" s="152" t="s">
        <v>1908</v>
      </c>
      <c r="AL269" s="153">
        <v>1079</v>
      </c>
      <c r="AN269" s="165"/>
      <c r="AO269" s="165"/>
    </row>
    <row r="270" spans="1:41" s="164" customFormat="1" ht="14.4" x14ac:dyDescent="0.3">
      <c r="A270" s="139">
        <v>45723</v>
      </c>
      <c r="B270" s="140" t="s">
        <v>1909</v>
      </c>
      <c r="C270" s="140" t="s">
        <v>1177</v>
      </c>
      <c r="D270" s="140" t="s">
        <v>1910</v>
      </c>
      <c r="E270" s="140" t="s">
        <v>685</v>
      </c>
      <c r="F270" s="140" t="s">
        <v>739</v>
      </c>
      <c r="G270" s="140" t="s">
        <v>27</v>
      </c>
      <c r="H270" s="140" t="s">
        <v>687</v>
      </c>
      <c r="I270" s="145" t="s">
        <v>643</v>
      </c>
      <c r="J270" s="140" t="s">
        <v>1140</v>
      </c>
      <c r="K270" s="140" t="s">
        <v>1141</v>
      </c>
      <c r="L270" s="140" t="s">
        <v>677</v>
      </c>
      <c r="M270" s="140" t="s">
        <v>454</v>
      </c>
      <c r="N270" s="140" t="s">
        <v>627</v>
      </c>
      <c r="O270" s="141">
        <v>5000</v>
      </c>
      <c r="P270" s="142">
        <v>5000</v>
      </c>
      <c r="Q270" s="140" t="s">
        <v>567</v>
      </c>
      <c r="R270" s="140" t="s">
        <v>1909</v>
      </c>
      <c r="S270" s="140" t="s">
        <v>1911</v>
      </c>
      <c r="T270" s="140" t="s">
        <v>629</v>
      </c>
      <c r="U270" s="140" t="s">
        <v>1323</v>
      </c>
      <c r="V270" s="139"/>
      <c r="AG270" s="165"/>
      <c r="AH270" s="165"/>
      <c r="AK270" s="152" t="s">
        <v>1912</v>
      </c>
      <c r="AL270" s="153">
        <v>25000</v>
      </c>
      <c r="AN270" s="165"/>
      <c r="AO270" s="165"/>
    </row>
    <row r="271" spans="1:41" s="143" customFormat="1" ht="14.4" x14ac:dyDescent="0.3">
      <c r="A271" s="139">
        <v>45723</v>
      </c>
      <c r="B271" s="140" t="s">
        <v>1913</v>
      </c>
      <c r="C271" s="140" t="s">
        <v>622</v>
      </c>
      <c r="D271" s="140" t="s">
        <v>623</v>
      </c>
      <c r="E271" s="140" t="s">
        <v>531</v>
      </c>
      <c r="F271" s="140" t="s">
        <v>624</v>
      </c>
      <c r="G271" s="140"/>
      <c r="H271" s="140" t="s">
        <v>563</v>
      </c>
      <c r="I271" s="145" t="s">
        <v>459</v>
      </c>
      <c r="J271" s="140" t="s">
        <v>625</v>
      </c>
      <c r="K271" s="140" t="s">
        <v>625</v>
      </c>
      <c r="L271" s="140" t="s">
        <v>1875</v>
      </c>
      <c r="M271" s="140" t="s">
        <v>626</v>
      </c>
      <c r="N271" s="140" t="s">
        <v>627</v>
      </c>
      <c r="O271" s="141">
        <v>1100</v>
      </c>
      <c r="P271" s="142">
        <v>1100</v>
      </c>
      <c r="Q271" s="140" t="s">
        <v>567</v>
      </c>
      <c r="R271" s="140" t="s">
        <v>1913</v>
      </c>
      <c r="S271" s="140" t="s">
        <v>1914</v>
      </c>
      <c r="T271" s="140" t="s">
        <v>629</v>
      </c>
      <c r="U271" s="140" t="s">
        <v>630</v>
      </c>
      <c r="V271" s="139"/>
      <c r="AG271"/>
      <c r="AH271"/>
      <c r="AK271" s="152" t="s">
        <v>1915</v>
      </c>
      <c r="AL271" s="153">
        <v>3977.11</v>
      </c>
      <c r="AN271"/>
      <c r="AO271"/>
    </row>
    <row r="272" spans="1:41" s="143" customFormat="1" ht="14.4" x14ac:dyDescent="0.3">
      <c r="A272" s="139">
        <v>45723</v>
      </c>
      <c r="B272" s="140" t="s">
        <v>1916</v>
      </c>
      <c r="C272" s="140" t="s">
        <v>1496</v>
      </c>
      <c r="D272" s="140" t="s">
        <v>1917</v>
      </c>
      <c r="E272" s="140" t="s">
        <v>685</v>
      </c>
      <c r="F272" s="140" t="s">
        <v>749</v>
      </c>
      <c r="G272" s="140" t="s">
        <v>27</v>
      </c>
      <c r="H272" s="140" t="s">
        <v>687</v>
      </c>
      <c r="I272" s="145" t="s">
        <v>643</v>
      </c>
      <c r="J272" s="140" t="s">
        <v>1140</v>
      </c>
      <c r="K272" s="140" t="s">
        <v>1141</v>
      </c>
      <c r="L272" s="140" t="s">
        <v>677</v>
      </c>
      <c r="M272" s="140" t="s">
        <v>454</v>
      </c>
      <c r="N272" s="140" t="s">
        <v>627</v>
      </c>
      <c r="O272" s="141">
        <v>26000</v>
      </c>
      <c r="P272" s="142">
        <v>26000</v>
      </c>
      <c r="Q272" s="140" t="s">
        <v>567</v>
      </c>
      <c r="R272" s="140" t="s">
        <v>1916</v>
      </c>
      <c r="S272" s="140" t="s">
        <v>1918</v>
      </c>
      <c r="T272" s="140" t="s">
        <v>629</v>
      </c>
      <c r="U272" s="140" t="s">
        <v>1776</v>
      </c>
      <c r="V272" s="139"/>
      <c r="AG272"/>
      <c r="AH272"/>
      <c r="AK272" s="152" t="s">
        <v>1919</v>
      </c>
      <c r="AL272" s="153">
        <v>10000</v>
      </c>
      <c r="AN272"/>
      <c r="AO272"/>
    </row>
    <row r="273" spans="1:41" s="143" customFormat="1" ht="14.4" x14ac:dyDescent="0.3">
      <c r="A273" s="139">
        <v>45723</v>
      </c>
      <c r="B273" s="140" t="s">
        <v>1920</v>
      </c>
      <c r="C273" s="140" t="s">
        <v>1921</v>
      </c>
      <c r="D273" s="140" t="s">
        <v>1922</v>
      </c>
      <c r="E273" s="140" t="s">
        <v>457</v>
      </c>
      <c r="F273" s="140" t="s">
        <v>1087</v>
      </c>
      <c r="G273" s="140"/>
      <c r="H273" s="140" t="s">
        <v>563</v>
      </c>
      <c r="I273" s="145" t="s">
        <v>461</v>
      </c>
      <c r="J273" s="140" t="s">
        <v>841</v>
      </c>
      <c r="K273" s="140" t="s">
        <v>842</v>
      </c>
      <c r="L273" s="140" t="s">
        <v>1584</v>
      </c>
      <c r="M273" s="140" t="s">
        <v>457</v>
      </c>
      <c r="N273" s="140" t="s">
        <v>579</v>
      </c>
      <c r="O273" s="141">
        <v>3988661</v>
      </c>
      <c r="P273" s="142">
        <v>4193.25</v>
      </c>
      <c r="Q273" s="140" t="s">
        <v>567</v>
      </c>
      <c r="R273" s="140" t="s">
        <v>1920</v>
      </c>
      <c r="S273" s="140" t="s">
        <v>1923</v>
      </c>
      <c r="T273" s="140" t="s">
        <v>132</v>
      </c>
      <c r="U273" s="140" t="s">
        <v>1868</v>
      </c>
      <c r="V273" s="139"/>
      <c r="AK273" s="152" t="s">
        <v>1924</v>
      </c>
      <c r="AL273" s="153">
        <v>5000</v>
      </c>
      <c r="AN273"/>
      <c r="AO273"/>
    </row>
    <row r="274" spans="1:41" s="143" customFormat="1" ht="14.4" x14ac:dyDescent="0.3">
      <c r="A274" s="139">
        <v>45723</v>
      </c>
      <c r="B274" s="140" t="s">
        <v>1925</v>
      </c>
      <c r="C274" s="140" t="s">
        <v>1500</v>
      </c>
      <c r="D274" s="140" t="s">
        <v>1926</v>
      </c>
      <c r="E274" s="140" t="s">
        <v>685</v>
      </c>
      <c r="F274" s="140" t="s">
        <v>749</v>
      </c>
      <c r="G274" s="140" t="s">
        <v>27</v>
      </c>
      <c r="H274" s="140" t="s">
        <v>687</v>
      </c>
      <c r="I274" s="140" t="s">
        <v>643</v>
      </c>
      <c r="J274" s="140" t="s">
        <v>1140</v>
      </c>
      <c r="K274" s="140" t="s">
        <v>1141</v>
      </c>
      <c r="L274" s="140" t="s">
        <v>677</v>
      </c>
      <c r="M274" s="140" t="s">
        <v>454</v>
      </c>
      <c r="N274" s="140" t="s">
        <v>627</v>
      </c>
      <c r="O274" s="141">
        <v>5000</v>
      </c>
      <c r="P274" s="142">
        <v>5000</v>
      </c>
      <c r="Q274" s="140" t="s">
        <v>567</v>
      </c>
      <c r="R274" s="140" t="s">
        <v>1925</v>
      </c>
      <c r="S274" s="140" t="s">
        <v>1927</v>
      </c>
      <c r="T274" s="140" t="s">
        <v>629</v>
      </c>
      <c r="U274" s="140" t="s">
        <v>1776</v>
      </c>
      <c r="V274" s="139"/>
      <c r="AK274" s="152" t="s">
        <v>490</v>
      </c>
      <c r="AL274" s="153">
        <v>25000</v>
      </c>
      <c r="AN274"/>
      <c r="AO274"/>
    </row>
    <row r="275" spans="1:41" s="143" customFormat="1" ht="14.4" x14ac:dyDescent="0.3">
      <c r="A275" s="139">
        <v>45726</v>
      </c>
      <c r="B275" s="140" t="s">
        <v>1079</v>
      </c>
      <c r="C275" s="140" t="s">
        <v>829</v>
      </c>
      <c r="D275" s="140" t="s">
        <v>830</v>
      </c>
      <c r="E275" s="140" t="s">
        <v>531</v>
      </c>
      <c r="F275" s="140" t="s">
        <v>831</v>
      </c>
      <c r="G275" s="140"/>
      <c r="H275" s="140" t="s">
        <v>563</v>
      </c>
      <c r="I275" s="145" t="s">
        <v>643</v>
      </c>
      <c r="J275" s="140" t="s">
        <v>676</v>
      </c>
      <c r="K275" s="140" t="s">
        <v>676</v>
      </c>
      <c r="L275" s="140" t="s">
        <v>1875</v>
      </c>
      <c r="M275" s="140" t="s">
        <v>453</v>
      </c>
      <c r="N275" s="140" t="s">
        <v>627</v>
      </c>
      <c r="O275" s="141">
        <v>5000</v>
      </c>
      <c r="P275" s="142">
        <v>5000</v>
      </c>
      <c r="Q275" s="140" t="s">
        <v>567</v>
      </c>
      <c r="R275" s="140" t="s">
        <v>1079</v>
      </c>
      <c r="S275" s="140" t="s">
        <v>1928</v>
      </c>
      <c r="T275" s="140" t="s">
        <v>629</v>
      </c>
      <c r="U275" s="140" t="s">
        <v>833</v>
      </c>
      <c r="V275" s="139"/>
      <c r="AK275" s="152" t="s">
        <v>1929</v>
      </c>
      <c r="AL275" s="153">
        <v>791.5</v>
      </c>
      <c r="AN275"/>
      <c r="AO275"/>
    </row>
    <row r="276" spans="1:41" s="143" customFormat="1" ht="14.4" x14ac:dyDescent="0.3">
      <c r="A276" s="139">
        <v>45726</v>
      </c>
      <c r="B276" s="140" t="s">
        <v>1930</v>
      </c>
      <c r="C276" s="140" t="s">
        <v>1376</v>
      </c>
      <c r="D276" s="140" t="s">
        <v>1377</v>
      </c>
      <c r="E276" s="140" t="s">
        <v>531</v>
      </c>
      <c r="F276" s="140" t="s">
        <v>908</v>
      </c>
      <c r="G276" s="140"/>
      <c r="H276" s="140" t="s">
        <v>563</v>
      </c>
      <c r="I276" s="145" t="s">
        <v>452</v>
      </c>
      <c r="J276" s="140" t="s">
        <v>564</v>
      </c>
      <c r="K276" s="140" t="s">
        <v>564</v>
      </c>
      <c r="L276" s="140" t="s">
        <v>1584</v>
      </c>
      <c r="M276" s="140" t="s">
        <v>453</v>
      </c>
      <c r="N276" s="140" t="s">
        <v>627</v>
      </c>
      <c r="O276" s="141">
        <v>751.05</v>
      </c>
      <c r="P276" s="142">
        <v>751.05</v>
      </c>
      <c r="Q276" s="140" t="s">
        <v>567</v>
      </c>
      <c r="R276" s="140" t="s">
        <v>1930</v>
      </c>
      <c r="S276" s="140" t="s">
        <v>1931</v>
      </c>
      <c r="T276" s="140" t="s">
        <v>132</v>
      </c>
      <c r="U276" s="140" t="s">
        <v>1379</v>
      </c>
      <c r="V276" s="139"/>
      <c r="AK276" s="152" t="s">
        <v>1932</v>
      </c>
      <c r="AL276" s="153">
        <v>2000</v>
      </c>
      <c r="AN276"/>
      <c r="AO276"/>
    </row>
    <row r="277" spans="1:41" s="143" customFormat="1" ht="14.4" x14ac:dyDescent="0.3">
      <c r="A277" s="139">
        <v>45726</v>
      </c>
      <c r="B277" s="140" t="s">
        <v>1933</v>
      </c>
      <c r="C277" s="140" t="s">
        <v>839</v>
      </c>
      <c r="D277" s="140" t="s">
        <v>840</v>
      </c>
      <c r="E277" s="140" t="s">
        <v>531</v>
      </c>
      <c r="F277" s="140" t="s">
        <v>638</v>
      </c>
      <c r="G277" s="140"/>
      <c r="H277" s="140" t="s">
        <v>563</v>
      </c>
      <c r="I277" s="140" t="s">
        <v>461</v>
      </c>
      <c r="J277" s="140" t="s">
        <v>841</v>
      </c>
      <c r="K277" s="140" t="s">
        <v>842</v>
      </c>
      <c r="L277" s="140" t="s">
        <v>1584</v>
      </c>
      <c r="M277" s="140" t="s">
        <v>455</v>
      </c>
      <c r="N277" s="140" t="s">
        <v>566</v>
      </c>
      <c r="O277" s="141">
        <v>6816667</v>
      </c>
      <c r="P277" s="142">
        <v>6420.22</v>
      </c>
      <c r="Q277" s="140" t="s">
        <v>567</v>
      </c>
      <c r="R277" s="140" t="s">
        <v>1933</v>
      </c>
      <c r="S277" s="140" t="s">
        <v>1934</v>
      </c>
      <c r="T277" s="140" t="s">
        <v>132</v>
      </c>
      <c r="U277" s="140" t="s">
        <v>641</v>
      </c>
      <c r="V277" s="139"/>
      <c r="AK277" s="152" t="s">
        <v>1935</v>
      </c>
      <c r="AL277" s="153">
        <v>20000</v>
      </c>
      <c r="AN277"/>
      <c r="AO277"/>
    </row>
    <row r="278" spans="1:41" s="143" customFormat="1" ht="14.4" x14ac:dyDescent="0.3">
      <c r="A278" s="139">
        <v>45726</v>
      </c>
      <c r="B278" s="140" t="s">
        <v>1936</v>
      </c>
      <c r="C278" s="140" t="s">
        <v>560</v>
      </c>
      <c r="D278" s="140" t="s">
        <v>561</v>
      </c>
      <c r="E278" s="140" t="s">
        <v>456</v>
      </c>
      <c r="F278" s="140" t="s">
        <v>632</v>
      </c>
      <c r="G278" s="140"/>
      <c r="H278" s="140" t="s">
        <v>563</v>
      </c>
      <c r="I278" s="145" t="s">
        <v>452</v>
      </c>
      <c r="J278" s="140" t="s">
        <v>564</v>
      </c>
      <c r="K278" s="140" t="s">
        <v>564</v>
      </c>
      <c r="L278" s="140" t="s">
        <v>1584</v>
      </c>
      <c r="M278" s="140" t="s">
        <v>456</v>
      </c>
      <c r="N278" s="140" t="s">
        <v>566</v>
      </c>
      <c r="O278" s="141">
        <v>3231220</v>
      </c>
      <c r="P278" s="142">
        <v>3031.16</v>
      </c>
      <c r="Q278" s="140" t="s">
        <v>567</v>
      </c>
      <c r="R278" s="140" t="s">
        <v>1936</v>
      </c>
      <c r="S278" s="140" t="s">
        <v>1937</v>
      </c>
      <c r="T278" s="140" t="s">
        <v>132</v>
      </c>
      <c r="U278" s="140" t="s">
        <v>569</v>
      </c>
      <c r="V278" s="139"/>
      <c r="AK278" s="152" t="s">
        <v>1938</v>
      </c>
      <c r="AL278" s="153">
        <v>55757.55</v>
      </c>
      <c r="AN278"/>
      <c r="AO278"/>
    </row>
    <row r="279" spans="1:41" s="143" customFormat="1" ht="14.4" x14ac:dyDescent="0.3">
      <c r="A279" s="139">
        <v>45726</v>
      </c>
      <c r="B279" s="140" t="s">
        <v>1939</v>
      </c>
      <c r="C279" s="140" t="s">
        <v>1506</v>
      </c>
      <c r="D279" s="140" t="s">
        <v>1940</v>
      </c>
      <c r="E279" s="140" t="s">
        <v>456</v>
      </c>
      <c r="F279" s="140" t="s">
        <v>632</v>
      </c>
      <c r="G279" s="140"/>
      <c r="H279" s="140" t="s">
        <v>563</v>
      </c>
      <c r="I279" s="145" t="s">
        <v>452</v>
      </c>
      <c r="J279" s="140" t="s">
        <v>822</v>
      </c>
      <c r="K279" s="140" t="s">
        <v>822</v>
      </c>
      <c r="L279" s="140" t="s">
        <v>689</v>
      </c>
      <c r="M279" s="140" t="s">
        <v>456</v>
      </c>
      <c r="N279" s="140" t="s">
        <v>566</v>
      </c>
      <c r="O279" s="141">
        <v>48275500</v>
      </c>
      <c r="P279" s="142">
        <v>45286.59</v>
      </c>
      <c r="Q279" s="140" t="s">
        <v>567</v>
      </c>
      <c r="R279" s="140" t="s">
        <v>1939</v>
      </c>
      <c r="S279" s="140" t="s">
        <v>1941</v>
      </c>
      <c r="T279" s="140" t="s">
        <v>132</v>
      </c>
      <c r="U279" s="140" t="s">
        <v>569</v>
      </c>
      <c r="V279" s="139"/>
      <c r="AK279" s="152" t="s">
        <v>1942</v>
      </c>
      <c r="AL279" s="153">
        <v>1734.3899999999999</v>
      </c>
      <c r="AN279"/>
      <c r="AO279"/>
    </row>
    <row r="280" spans="1:41" s="143" customFormat="1" ht="14.4" x14ac:dyDescent="0.3">
      <c r="A280" s="139">
        <v>45726</v>
      </c>
      <c r="B280" s="140" t="s">
        <v>1943</v>
      </c>
      <c r="C280" s="140" t="s">
        <v>761</v>
      </c>
      <c r="D280" s="140" t="s">
        <v>1944</v>
      </c>
      <c r="E280" s="140" t="s">
        <v>685</v>
      </c>
      <c r="F280" s="140" t="s">
        <v>698</v>
      </c>
      <c r="G280" s="140" t="s">
        <v>27</v>
      </c>
      <c r="H280" s="140" t="s">
        <v>687</v>
      </c>
      <c r="I280" s="145" t="s">
        <v>459</v>
      </c>
      <c r="J280" s="140" t="s">
        <v>699</v>
      </c>
      <c r="K280" s="140" t="s">
        <v>700</v>
      </c>
      <c r="L280" s="140" t="s">
        <v>1875</v>
      </c>
      <c r="M280" s="140" t="s">
        <v>454</v>
      </c>
      <c r="N280" s="140" t="s">
        <v>627</v>
      </c>
      <c r="O280" s="141">
        <v>55.84</v>
      </c>
      <c r="P280" s="142">
        <v>55.84</v>
      </c>
      <c r="Q280" s="140" t="s">
        <v>567</v>
      </c>
      <c r="R280" s="140" t="s">
        <v>1943</v>
      </c>
      <c r="S280" s="140" t="s">
        <v>1945</v>
      </c>
      <c r="T280" s="140" t="s">
        <v>581</v>
      </c>
      <c r="U280" s="140" t="s">
        <v>702</v>
      </c>
      <c r="V280" s="139"/>
      <c r="AK280" s="152" t="s">
        <v>1946</v>
      </c>
      <c r="AL280" s="153">
        <v>30000</v>
      </c>
      <c r="AN280"/>
      <c r="AO280"/>
    </row>
    <row r="281" spans="1:41" s="143" customFormat="1" ht="14.4" x14ac:dyDescent="0.3">
      <c r="A281" s="139">
        <v>45727</v>
      </c>
      <c r="B281" s="140" t="s">
        <v>1947</v>
      </c>
      <c r="C281" s="140" t="s">
        <v>606</v>
      </c>
      <c r="D281" s="140" t="s">
        <v>607</v>
      </c>
      <c r="E281" s="140" t="s">
        <v>595</v>
      </c>
      <c r="F281" s="140" t="s">
        <v>894</v>
      </c>
      <c r="G281" s="140" t="s">
        <v>597</v>
      </c>
      <c r="H281" s="140" t="s">
        <v>597</v>
      </c>
      <c r="I281" s="145" t="s">
        <v>598</v>
      </c>
      <c r="J281" s="140" t="s">
        <v>599</v>
      </c>
      <c r="K281" s="140" t="s">
        <v>599</v>
      </c>
      <c r="L281" s="140" t="s">
        <v>608</v>
      </c>
      <c r="M281" s="140" t="s">
        <v>453</v>
      </c>
      <c r="N281" s="140" t="s">
        <v>588</v>
      </c>
      <c r="O281" s="141">
        <v>1633.37</v>
      </c>
      <c r="P281" s="142">
        <v>279.95999999999998</v>
      </c>
      <c r="Q281" s="140" t="s">
        <v>567</v>
      </c>
      <c r="R281" s="140" t="s">
        <v>1947</v>
      </c>
      <c r="S281" s="140" t="s">
        <v>1948</v>
      </c>
      <c r="T281" s="140" t="s">
        <v>845</v>
      </c>
      <c r="U281" s="140" t="s">
        <v>896</v>
      </c>
      <c r="V281" s="139"/>
      <c r="AK281" s="152" t="s">
        <v>1949</v>
      </c>
      <c r="AL281" s="153">
        <v>30350</v>
      </c>
      <c r="AN281"/>
      <c r="AO281"/>
    </row>
    <row r="282" spans="1:41" s="143" customFormat="1" ht="14.4" x14ac:dyDescent="0.3">
      <c r="A282" s="139">
        <v>45727</v>
      </c>
      <c r="B282" s="140" t="s">
        <v>1950</v>
      </c>
      <c r="C282" s="140" t="s">
        <v>606</v>
      </c>
      <c r="D282" s="140" t="s">
        <v>607</v>
      </c>
      <c r="E282" s="140" t="s">
        <v>595</v>
      </c>
      <c r="F282" s="140" t="s">
        <v>1166</v>
      </c>
      <c r="G282" s="140" t="s">
        <v>597</v>
      </c>
      <c r="H282" s="140" t="s">
        <v>597</v>
      </c>
      <c r="I282" s="145" t="s">
        <v>598</v>
      </c>
      <c r="J282" s="140" t="s">
        <v>599</v>
      </c>
      <c r="K282" s="140" t="s">
        <v>599</v>
      </c>
      <c r="L282" s="140" t="s">
        <v>608</v>
      </c>
      <c r="M282" s="140" t="s">
        <v>453</v>
      </c>
      <c r="N282" s="140" t="s">
        <v>588</v>
      </c>
      <c r="O282" s="141">
        <v>705.68</v>
      </c>
      <c r="P282" s="142">
        <v>120.95</v>
      </c>
      <c r="Q282" s="140" t="s">
        <v>567</v>
      </c>
      <c r="R282" s="140" t="s">
        <v>1950</v>
      </c>
      <c r="S282" s="140" t="s">
        <v>1951</v>
      </c>
      <c r="T282" s="140" t="s">
        <v>581</v>
      </c>
      <c r="U282" s="140" t="s">
        <v>1406</v>
      </c>
      <c r="V282" s="139"/>
      <c r="AK282" s="152" t="s">
        <v>1952</v>
      </c>
      <c r="AL282" s="153">
        <v>40000</v>
      </c>
      <c r="AN282"/>
      <c r="AO282"/>
    </row>
    <row r="283" spans="1:41" s="143" customFormat="1" ht="14.4" x14ac:dyDescent="0.3">
      <c r="A283" s="139">
        <v>45727</v>
      </c>
      <c r="B283" s="140" t="s">
        <v>1953</v>
      </c>
      <c r="C283" s="140" t="s">
        <v>878</v>
      </c>
      <c r="D283" s="140" t="s">
        <v>932</v>
      </c>
      <c r="E283" s="140" t="s">
        <v>453</v>
      </c>
      <c r="F283" s="140" t="s">
        <v>587</v>
      </c>
      <c r="G283" s="140"/>
      <c r="H283" s="140" t="s">
        <v>563</v>
      </c>
      <c r="I283" s="145" t="s">
        <v>452</v>
      </c>
      <c r="J283" s="140" t="s">
        <v>822</v>
      </c>
      <c r="K283" s="140" t="s">
        <v>822</v>
      </c>
      <c r="L283" s="140" t="s">
        <v>933</v>
      </c>
      <c r="M283" s="140" t="s">
        <v>453</v>
      </c>
      <c r="N283" s="140" t="s">
        <v>588</v>
      </c>
      <c r="O283" s="141">
        <v>2360</v>
      </c>
      <c r="P283" s="142">
        <v>414.23</v>
      </c>
      <c r="Q283" s="140" t="s">
        <v>567</v>
      </c>
      <c r="R283" s="140" t="s">
        <v>1953</v>
      </c>
      <c r="S283" s="140" t="s">
        <v>1954</v>
      </c>
      <c r="T283" s="140" t="s">
        <v>132</v>
      </c>
      <c r="U283" s="140" t="s">
        <v>590</v>
      </c>
      <c r="V283" s="139"/>
      <c r="AK283" s="152" t="s">
        <v>1955</v>
      </c>
      <c r="AL283" s="153">
        <v>3000</v>
      </c>
      <c r="AN283"/>
      <c r="AO283"/>
    </row>
    <row r="284" spans="1:41" s="143" customFormat="1" ht="14.4" x14ac:dyDescent="0.3">
      <c r="A284" s="139">
        <v>45727</v>
      </c>
      <c r="B284" s="140" t="s">
        <v>1956</v>
      </c>
      <c r="C284" s="140" t="s">
        <v>606</v>
      </c>
      <c r="D284" s="140" t="s">
        <v>607</v>
      </c>
      <c r="E284" s="140" t="s">
        <v>595</v>
      </c>
      <c r="F284" s="140" t="s">
        <v>844</v>
      </c>
      <c r="G284" s="140" t="s">
        <v>597</v>
      </c>
      <c r="H284" s="140" t="s">
        <v>597</v>
      </c>
      <c r="I284" s="145" t="s">
        <v>598</v>
      </c>
      <c r="J284" s="140" t="s">
        <v>599</v>
      </c>
      <c r="K284" s="140" t="s">
        <v>599</v>
      </c>
      <c r="L284" s="140" t="s">
        <v>608</v>
      </c>
      <c r="M284" s="140" t="s">
        <v>453</v>
      </c>
      <c r="N284" s="140" t="s">
        <v>588</v>
      </c>
      <c r="O284" s="141">
        <v>3298.1</v>
      </c>
      <c r="P284" s="142">
        <v>565.29</v>
      </c>
      <c r="Q284" s="140" t="s">
        <v>567</v>
      </c>
      <c r="R284" s="140" t="s">
        <v>1956</v>
      </c>
      <c r="S284" s="140" t="s">
        <v>1957</v>
      </c>
      <c r="T284" s="140" t="s">
        <v>581</v>
      </c>
      <c r="U284" s="140" t="s">
        <v>863</v>
      </c>
      <c r="V284" s="139"/>
      <c r="AK284" s="152" t="s">
        <v>1958</v>
      </c>
      <c r="AL284" s="153">
        <v>1076</v>
      </c>
      <c r="AN284"/>
      <c r="AO284"/>
    </row>
    <row r="285" spans="1:41" s="143" customFormat="1" ht="14.4" x14ac:dyDescent="0.3">
      <c r="A285" s="139">
        <v>45727</v>
      </c>
      <c r="B285" s="140" t="s">
        <v>1959</v>
      </c>
      <c r="C285" s="140" t="s">
        <v>694</v>
      </c>
      <c r="D285" s="140" t="s">
        <v>1960</v>
      </c>
      <c r="E285" s="140" t="s">
        <v>531</v>
      </c>
      <c r="F285" s="140" t="s">
        <v>908</v>
      </c>
      <c r="G285" s="140"/>
      <c r="H285" s="140" t="s">
        <v>563</v>
      </c>
      <c r="I285" s="145" t="s">
        <v>452</v>
      </c>
      <c r="J285" s="140" t="s">
        <v>822</v>
      </c>
      <c r="K285" s="140" t="s">
        <v>822</v>
      </c>
      <c r="L285" s="140" t="s">
        <v>677</v>
      </c>
      <c r="M285" s="140" t="s">
        <v>532</v>
      </c>
      <c r="N285" s="140" t="s">
        <v>627</v>
      </c>
      <c r="O285" s="141">
        <v>447</v>
      </c>
      <c r="P285" s="142">
        <v>447</v>
      </c>
      <c r="Q285" s="140" t="s">
        <v>567</v>
      </c>
      <c r="R285" s="140" t="s">
        <v>1959</v>
      </c>
      <c r="S285" s="140" t="s">
        <v>1961</v>
      </c>
      <c r="T285" s="140" t="s">
        <v>132</v>
      </c>
      <c r="U285" s="140" t="s">
        <v>1379</v>
      </c>
      <c r="V285" s="139"/>
      <c r="AK285" s="152" t="s">
        <v>1962</v>
      </c>
      <c r="AL285" s="153">
        <v>2775</v>
      </c>
      <c r="AN285"/>
      <c r="AO285"/>
    </row>
    <row r="286" spans="1:41" s="143" customFormat="1" ht="14.4" x14ac:dyDescent="0.3">
      <c r="A286" s="139">
        <v>45727</v>
      </c>
      <c r="B286" s="140" t="s">
        <v>1963</v>
      </c>
      <c r="C286" s="140" t="s">
        <v>1229</v>
      </c>
      <c r="D286" s="140" t="s">
        <v>1964</v>
      </c>
      <c r="E286" s="140" t="s">
        <v>531</v>
      </c>
      <c r="F286" s="140" t="s">
        <v>1076</v>
      </c>
      <c r="G286" s="140"/>
      <c r="H286" s="140" t="s">
        <v>563</v>
      </c>
      <c r="I286" s="145" t="s">
        <v>461</v>
      </c>
      <c r="J286" s="140" t="s">
        <v>639</v>
      </c>
      <c r="K286" s="140" t="s">
        <v>639</v>
      </c>
      <c r="L286" s="140" t="s">
        <v>1875</v>
      </c>
      <c r="M286" s="140" t="s">
        <v>458</v>
      </c>
      <c r="N286" s="140" t="s">
        <v>627</v>
      </c>
      <c r="O286" s="141">
        <v>19000</v>
      </c>
      <c r="P286" s="142">
        <v>19000</v>
      </c>
      <c r="Q286" s="140" t="s">
        <v>567</v>
      </c>
      <c r="R286" s="140" t="s">
        <v>1963</v>
      </c>
      <c r="S286" s="140" t="s">
        <v>1965</v>
      </c>
      <c r="T286" s="140" t="s">
        <v>132</v>
      </c>
      <c r="U286" s="140" t="s">
        <v>1966</v>
      </c>
      <c r="V286" s="139"/>
      <c r="AK286" s="152" t="s">
        <v>1967</v>
      </c>
      <c r="AL286" s="153">
        <v>5520</v>
      </c>
      <c r="AN286"/>
      <c r="AO286"/>
    </row>
    <row r="287" spans="1:41" s="143" customFormat="1" ht="14.4" x14ac:dyDescent="0.3">
      <c r="A287" s="139">
        <v>45727</v>
      </c>
      <c r="B287" s="140" t="s">
        <v>1968</v>
      </c>
      <c r="C287" s="140" t="s">
        <v>878</v>
      </c>
      <c r="D287" s="140" t="s">
        <v>932</v>
      </c>
      <c r="E287" s="140" t="s">
        <v>453</v>
      </c>
      <c r="F287" s="140" t="s">
        <v>587</v>
      </c>
      <c r="G287" s="140"/>
      <c r="H287" s="140" t="s">
        <v>563</v>
      </c>
      <c r="I287" s="140" t="s">
        <v>452</v>
      </c>
      <c r="J287" s="140" t="s">
        <v>822</v>
      </c>
      <c r="K287" s="140" t="s">
        <v>822</v>
      </c>
      <c r="L287" s="140" t="s">
        <v>933</v>
      </c>
      <c r="M287" s="140" t="s">
        <v>453</v>
      </c>
      <c r="N287" s="140" t="s">
        <v>588</v>
      </c>
      <c r="O287" s="141">
        <v>5250</v>
      </c>
      <c r="P287" s="142">
        <v>921.49</v>
      </c>
      <c r="Q287" s="140" t="s">
        <v>567</v>
      </c>
      <c r="R287" s="140" t="s">
        <v>1968</v>
      </c>
      <c r="S287" s="140" t="s">
        <v>1969</v>
      </c>
      <c r="T287" s="140" t="s">
        <v>132</v>
      </c>
      <c r="U287" s="140" t="s">
        <v>590</v>
      </c>
      <c r="V287" s="139"/>
      <c r="AK287" s="152" t="s">
        <v>1970</v>
      </c>
      <c r="AL287" s="153">
        <v>36280.33</v>
      </c>
      <c r="AN287"/>
      <c r="AO287"/>
    </row>
    <row r="288" spans="1:41" s="143" customFormat="1" ht="14.4" x14ac:dyDescent="0.3">
      <c r="A288" s="139">
        <v>45727</v>
      </c>
      <c r="B288" s="140" t="s">
        <v>1971</v>
      </c>
      <c r="C288" s="140" t="s">
        <v>1415</v>
      </c>
      <c r="D288" s="140" t="s">
        <v>1416</v>
      </c>
      <c r="E288" s="140" t="s">
        <v>531</v>
      </c>
      <c r="F288" s="140" t="s">
        <v>1208</v>
      </c>
      <c r="G288" s="140"/>
      <c r="H288" s="140" t="s">
        <v>563</v>
      </c>
      <c r="I288" s="145" t="s">
        <v>459</v>
      </c>
      <c r="J288" s="140" t="s">
        <v>745</v>
      </c>
      <c r="K288" s="140" t="s">
        <v>746</v>
      </c>
      <c r="L288" s="140" t="s">
        <v>1584</v>
      </c>
      <c r="M288" s="140" t="s">
        <v>708</v>
      </c>
      <c r="N288" s="140" t="s">
        <v>953</v>
      </c>
      <c r="O288" s="141">
        <v>8500</v>
      </c>
      <c r="P288" s="142">
        <v>2331.3200000000002</v>
      </c>
      <c r="Q288" s="140" t="s">
        <v>567</v>
      </c>
      <c r="R288" s="140" t="s">
        <v>1971</v>
      </c>
      <c r="S288" s="140" t="s">
        <v>1972</v>
      </c>
      <c r="T288" s="140" t="s">
        <v>132</v>
      </c>
      <c r="U288" s="140" t="s">
        <v>1418</v>
      </c>
      <c r="V288" s="139"/>
      <c r="AK288" s="152" t="s">
        <v>1973</v>
      </c>
      <c r="AL288" s="153">
        <v>20000</v>
      </c>
      <c r="AN288"/>
      <c r="AO288"/>
    </row>
    <row r="289" spans="1:41" s="143" customFormat="1" ht="14.4" x14ac:dyDescent="0.3">
      <c r="A289" s="139">
        <v>45727</v>
      </c>
      <c r="B289" s="140" t="s">
        <v>1974</v>
      </c>
      <c r="C289" s="140" t="s">
        <v>1167</v>
      </c>
      <c r="D289" s="140" t="s">
        <v>1975</v>
      </c>
      <c r="E289" s="140" t="s">
        <v>531</v>
      </c>
      <c r="F289" s="140" t="s">
        <v>591</v>
      </c>
      <c r="G289" s="140"/>
      <c r="H289" s="140" t="s">
        <v>563</v>
      </c>
      <c r="I289" s="145" t="s">
        <v>461</v>
      </c>
      <c r="J289" s="140" t="s">
        <v>639</v>
      </c>
      <c r="K289" s="140" t="s">
        <v>639</v>
      </c>
      <c r="L289" s="140" t="s">
        <v>1875</v>
      </c>
      <c r="M289" s="140" t="s">
        <v>463</v>
      </c>
      <c r="N289" s="140" t="s">
        <v>627</v>
      </c>
      <c r="O289" s="141">
        <v>2030.59</v>
      </c>
      <c r="P289" s="142">
        <v>2030.59</v>
      </c>
      <c r="Q289" s="140" t="s">
        <v>567</v>
      </c>
      <c r="R289" s="140" t="s">
        <v>1974</v>
      </c>
      <c r="S289" s="140" t="s">
        <v>1976</v>
      </c>
      <c r="T289" s="140" t="s">
        <v>845</v>
      </c>
      <c r="U289" s="140" t="s">
        <v>1032</v>
      </c>
      <c r="V289" s="139"/>
      <c r="AK289" s="152" t="s">
        <v>1977</v>
      </c>
      <c r="AL289" s="153">
        <v>10000</v>
      </c>
      <c r="AN289"/>
      <c r="AO289"/>
    </row>
    <row r="290" spans="1:41" s="143" customFormat="1" ht="14.4" x14ac:dyDescent="0.3">
      <c r="A290" s="139">
        <v>45727</v>
      </c>
      <c r="B290" s="140" t="s">
        <v>1978</v>
      </c>
      <c r="C290" s="140" t="s">
        <v>606</v>
      </c>
      <c r="D290" s="140" t="s">
        <v>607</v>
      </c>
      <c r="E290" s="140" t="s">
        <v>595</v>
      </c>
      <c r="F290" s="140" t="s">
        <v>1166</v>
      </c>
      <c r="G290" s="140" t="s">
        <v>597</v>
      </c>
      <c r="H290" s="140" t="s">
        <v>597</v>
      </c>
      <c r="I290" s="145" t="s">
        <v>598</v>
      </c>
      <c r="J290" s="140" t="s">
        <v>599</v>
      </c>
      <c r="K290" s="140" t="s">
        <v>599</v>
      </c>
      <c r="L290" s="140" t="s">
        <v>608</v>
      </c>
      <c r="M290" s="140" t="s">
        <v>453</v>
      </c>
      <c r="N290" s="140" t="s">
        <v>588</v>
      </c>
      <c r="O290" s="141">
        <v>3166.67</v>
      </c>
      <c r="P290" s="142">
        <v>541.41999999999996</v>
      </c>
      <c r="Q290" s="140" t="s">
        <v>567</v>
      </c>
      <c r="R290" s="140" t="s">
        <v>1978</v>
      </c>
      <c r="S290" s="140" t="s">
        <v>1979</v>
      </c>
      <c r="T290" s="140" t="s">
        <v>581</v>
      </c>
      <c r="U290" s="140" t="s">
        <v>1406</v>
      </c>
      <c r="V290" s="139"/>
      <c r="AK290" s="152" t="s">
        <v>1980</v>
      </c>
      <c r="AL290" s="153">
        <v>1831.0900000000001</v>
      </c>
      <c r="AN290"/>
      <c r="AO290"/>
    </row>
    <row r="291" spans="1:41" s="143" customFormat="1" ht="14.4" x14ac:dyDescent="0.3">
      <c r="A291" s="139">
        <v>45727</v>
      </c>
      <c r="B291" s="140" t="s">
        <v>1981</v>
      </c>
      <c r="C291" s="140" t="s">
        <v>1982</v>
      </c>
      <c r="D291" s="140" t="s">
        <v>1983</v>
      </c>
      <c r="E291" s="140" t="s">
        <v>531</v>
      </c>
      <c r="F291" s="140" t="s">
        <v>985</v>
      </c>
      <c r="G291" s="140"/>
      <c r="H291" s="140" t="s">
        <v>563</v>
      </c>
      <c r="I291" s="145" t="s">
        <v>460</v>
      </c>
      <c r="J291" s="140" t="s">
        <v>727</v>
      </c>
      <c r="K291" s="140" t="s">
        <v>728</v>
      </c>
      <c r="L291" s="140" t="s">
        <v>1584</v>
      </c>
      <c r="M291" s="140" t="s">
        <v>456</v>
      </c>
      <c r="N291" s="140" t="s">
        <v>566</v>
      </c>
      <c r="O291" s="141">
        <v>3168274</v>
      </c>
      <c r="P291" s="142">
        <v>2975.6</v>
      </c>
      <c r="Q291" s="140" t="s">
        <v>567</v>
      </c>
      <c r="R291" s="140" t="s">
        <v>1981</v>
      </c>
      <c r="S291" s="140" t="s">
        <v>1984</v>
      </c>
      <c r="T291" s="140" t="s">
        <v>132</v>
      </c>
      <c r="U291" s="140" t="s">
        <v>1354</v>
      </c>
      <c r="V291" s="139"/>
      <c r="AK291" s="152" t="s">
        <v>1985</v>
      </c>
      <c r="AL291" s="153">
        <v>18000</v>
      </c>
      <c r="AN291"/>
      <c r="AO291"/>
    </row>
    <row r="292" spans="1:41" s="143" customFormat="1" ht="14.4" x14ac:dyDescent="0.3">
      <c r="A292" s="139">
        <v>45728</v>
      </c>
      <c r="B292" s="140" t="s">
        <v>1986</v>
      </c>
      <c r="C292" s="140" t="s">
        <v>1509</v>
      </c>
      <c r="D292" s="140" t="s">
        <v>1987</v>
      </c>
      <c r="E292" s="140" t="s">
        <v>456</v>
      </c>
      <c r="F292" s="140" t="s">
        <v>632</v>
      </c>
      <c r="G292" s="140"/>
      <c r="H292" s="140" t="s">
        <v>563</v>
      </c>
      <c r="I292" s="145" t="s">
        <v>452</v>
      </c>
      <c r="J292" s="140" t="s">
        <v>822</v>
      </c>
      <c r="K292" s="140" t="s">
        <v>822</v>
      </c>
      <c r="L292" s="140" t="s">
        <v>689</v>
      </c>
      <c r="M292" s="140" t="s">
        <v>456</v>
      </c>
      <c r="N292" s="140" t="s">
        <v>566</v>
      </c>
      <c r="O292" s="141">
        <v>48275500</v>
      </c>
      <c r="P292" s="142">
        <v>45254.75</v>
      </c>
      <c r="Q292" s="140" t="s">
        <v>567</v>
      </c>
      <c r="R292" s="140" t="s">
        <v>1986</v>
      </c>
      <c r="S292" s="140" t="s">
        <v>1988</v>
      </c>
      <c r="T292" s="140" t="s">
        <v>132</v>
      </c>
      <c r="U292" s="140" t="s">
        <v>569</v>
      </c>
      <c r="V292" s="139"/>
      <c r="AK292" s="152" t="s">
        <v>1989</v>
      </c>
      <c r="AL292" s="153">
        <v>12000</v>
      </c>
      <c r="AN292"/>
      <c r="AO292"/>
    </row>
    <row r="293" spans="1:41" s="143" customFormat="1" ht="14.4" x14ac:dyDescent="0.3">
      <c r="A293" s="139">
        <v>45728</v>
      </c>
      <c r="B293" s="140" t="s">
        <v>1990</v>
      </c>
      <c r="C293" s="140" t="s">
        <v>1991</v>
      </c>
      <c r="D293" s="140" t="s">
        <v>1992</v>
      </c>
      <c r="E293" s="140" t="s">
        <v>531</v>
      </c>
      <c r="F293" s="140" t="s">
        <v>726</v>
      </c>
      <c r="G293" s="140"/>
      <c r="H293" s="140" t="s">
        <v>563</v>
      </c>
      <c r="I293" s="140" t="s">
        <v>460</v>
      </c>
      <c r="J293" s="140" t="s">
        <v>727</v>
      </c>
      <c r="K293" s="140" t="s">
        <v>728</v>
      </c>
      <c r="L293" s="140" t="s">
        <v>1584</v>
      </c>
      <c r="M293" s="140" t="s">
        <v>457</v>
      </c>
      <c r="N293" s="140" t="s">
        <v>579</v>
      </c>
      <c r="O293" s="141">
        <v>3446593.92</v>
      </c>
      <c r="P293" s="142">
        <v>3623.38</v>
      </c>
      <c r="Q293" s="140" t="s">
        <v>567</v>
      </c>
      <c r="R293" s="140" t="s">
        <v>1990</v>
      </c>
      <c r="S293" s="140" t="s">
        <v>1993</v>
      </c>
      <c r="T293" s="140" t="s">
        <v>581</v>
      </c>
      <c r="U293" s="140" t="s">
        <v>730</v>
      </c>
      <c r="V293" s="139"/>
      <c r="AK293" s="152" t="s">
        <v>1994</v>
      </c>
      <c r="AL293" s="153">
        <v>5790</v>
      </c>
      <c r="AN293"/>
      <c r="AO293"/>
    </row>
    <row r="294" spans="1:41" s="143" customFormat="1" ht="14.4" x14ac:dyDescent="0.3">
      <c r="A294" s="139">
        <v>45728</v>
      </c>
      <c r="B294" s="140" t="s">
        <v>1995</v>
      </c>
      <c r="C294" s="140" t="s">
        <v>1513</v>
      </c>
      <c r="D294" s="140" t="s">
        <v>1996</v>
      </c>
      <c r="E294" s="140" t="s">
        <v>685</v>
      </c>
      <c r="F294" s="140" t="s">
        <v>686</v>
      </c>
      <c r="G294" s="140" t="s">
        <v>27</v>
      </c>
      <c r="H294" s="140" t="s">
        <v>687</v>
      </c>
      <c r="I294" s="140" t="s">
        <v>452</v>
      </c>
      <c r="J294" s="140" t="s">
        <v>688</v>
      </c>
      <c r="K294" s="140" t="s">
        <v>688</v>
      </c>
      <c r="L294" s="140" t="s">
        <v>1875</v>
      </c>
      <c r="M294" s="140" t="s">
        <v>1997</v>
      </c>
      <c r="N294" s="140" t="s">
        <v>627</v>
      </c>
      <c r="O294" s="141">
        <v>10000</v>
      </c>
      <c r="P294" s="142">
        <v>10000</v>
      </c>
      <c r="Q294" s="140" t="s">
        <v>567</v>
      </c>
      <c r="R294" s="140" t="s">
        <v>1995</v>
      </c>
      <c r="S294" s="140" t="s">
        <v>1998</v>
      </c>
      <c r="T294" s="140" t="s">
        <v>581</v>
      </c>
      <c r="U294" s="140" t="s">
        <v>691</v>
      </c>
      <c r="V294" s="139"/>
      <c r="AK294" s="152" t="s">
        <v>1999</v>
      </c>
      <c r="AL294" s="153">
        <v>1814.22</v>
      </c>
      <c r="AN294"/>
      <c r="AO294"/>
    </row>
    <row r="295" spans="1:41" s="143" customFormat="1" ht="14.4" x14ac:dyDescent="0.3">
      <c r="A295" s="139">
        <v>45728</v>
      </c>
      <c r="B295" s="140" t="s">
        <v>2000</v>
      </c>
      <c r="C295" s="140" t="s">
        <v>1517</v>
      </c>
      <c r="D295" s="140" t="s">
        <v>2001</v>
      </c>
      <c r="E295" s="140" t="s">
        <v>685</v>
      </c>
      <c r="F295" s="140" t="s">
        <v>711</v>
      </c>
      <c r="G295" s="140" t="s">
        <v>27</v>
      </c>
      <c r="H295" s="140" t="s">
        <v>687</v>
      </c>
      <c r="I295" s="140" t="s">
        <v>462</v>
      </c>
      <c r="J295" s="140" t="s">
        <v>2002</v>
      </c>
      <c r="K295" s="140" t="s">
        <v>2003</v>
      </c>
      <c r="L295" s="140" t="s">
        <v>677</v>
      </c>
      <c r="M295" s="140" t="s">
        <v>457</v>
      </c>
      <c r="N295" s="140" t="s">
        <v>627</v>
      </c>
      <c r="O295" s="141">
        <v>5000</v>
      </c>
      <c r="P295" s="142">
        <v>5000</v>
      </c>
      <c r="Q295" s="140" t="s">
        <v>567</v>
      </c>
      <c r="R295" s="140" t="s">
        <v>2000</v>
      </c>
      <c r="S295" s="140" t="s">
        <v>2004</v>
      </c>
      <c r="T295" s="140" t="s">
        <v>132</v>
      </c>
      <c r="U295" s="140" t="s">
        <v>2005</v>
      </c>
      <c r="V295" s="139"/>
      <c r="AK295" s="152" t="s">
        <v>482</v>
      </c>
      <c r="AL295" s="153">
        <v>386800</v>
      </c>
      <c r="AN295"/>
      <c r="AO295"/>
    </row>
    <row r="296" spans="1:41" s="143" customFormat="1" ht="14.4" x14ac:dyDescent="0.3">
      <c r="A296" s="139">
        <v>45728</v>
      </c>
      <c r="B296" s="140" t="s">
        <v>2006</v>
      </c>
      <c r="C296" s="140" t="s">
        <v>1991</v>
      </c>
      <c r="D296" s="140" t="s">
        <v>1992</v>
      </c>
      <c r="E296" s="140" t="s">
        <v>531</v>
      </c>
      <c r="F296" s="140" t="s">
        <v>726</v>
      </c>
      <c r="G296" s="140"/>
      <c r="H296" s="140" t="s">
        <v>563</v>
      </c>
      <c r="I296" s="140" t="s">
        <v>460</v>
      </c>
      <c r="J296" s="140" t="s">
        <v>727</v>
      </c>
      <c r="K296" s="140" t="s">
        <v>728</v>
      </c>
      <c r="L296" s="140" t="s">
        <v>1584</v>
      </c>
      <c r="M296" s="140" t="s">
        <v>457</v>
      </c>
      <c r="N296" s="140" t="s">
        <v>627</v>
      </c>
      <c r="O296" s="141">
        <v>432.09</v>
      </c>
      <c r="P296" s="142">
        <v>432.09</v>
      </c>
      <c r="Q296" s="140" t="s">
        <v>567</v>
      </c>
      <c r="R296" s="140" t="s">
        <v>2006</v>
      </c>
      <c r="S296" s="140" t="s">
        <v>2007</v>
      </c>
      <c r="T296" s="140" t="s">
        <v>581</v>
      </c>
      <c r="U296" s="140" t="s">
        <v>730</v>
      </c>
      <c r="V296" s="139"/>
      <c r="AK296" s="152" t="s">
        <v>2008</v>
      </c>
      <c r="AL296" s="153">
        <v>16000</v>
      </c>
      <c r="AN296"/>
      <c r="AO296"/>
    </row>
    <row r="297" spans="1:41" s="143" customFormat="1" ht="14.4" x14ac:dyDescent="0.3">
      <c r="A297" s="139">
        <v>45728</v>
      </c>
      <c r="B297" s="140" t="s">
        <v>2009</v>
      </c>
      <c r="C297" s="140" t="s">
        <v>1485</v>
      </c>
      <c r="D297" s="140" t="s">
        <v>1486</v>
      </c>
      <c r="E297" s="140" t="s">
        <v>531</v>
      </c>
      <c r="F297" s="140" t="s">
        <v>587</v>
      </c>
      <c r="G297" s="140"/>
      <c r="H297" s="140" t="s">
        <v>563</v>
      </c>
      <c r="I297" s="140" t="s">
        <v>452</v>
      </c>
      <c r="J297" s="140" t="s">
        <v>564</v>
      </c>
      <c r="K297" s="140" t="s">
        <v>564</v>
      </c>
      <c r="L297" s="140" t="s">
        <v>1584</v>
      </c>
      <c r="M297" s="140" t="s">
        <v>453</v>
      </c>
      <c r="N297" s="140" t="s">
        <v>588</v>
      </c>
      <c r="O297" s="141">
        <v>7862.25</v>
      </c>
      <c r="P297" s="142">
        <v>1344.25</v>
      </c>
      <c r="Q297" s="140" t="s">
        <v>567</v>
      </c>
      <c r="R297" s="140" t="s">
        <v>2009</v>
      </c>
      <c r="S297" s="140" t="s">
        <v>2010</v>
      </c>
      <c r="T297" s="140" t="s">
        <v>132</v>
      </c>
      <c r="U297" s="140" t="s">
        <v>590</v>
      </c>
      <c r="V297" s="139"/>
      <c r="AK297" s="152" t="s">
        <v>2011</v>
      </c>
      <c r="AL297" s="153">
        <v>6726.64</v>
      </c>
      <c r="AN297"/>
      <c r="AO297"/>
    </row>
    <row r="298" spans="1:41" s="143" customFormat="1" ht="14.4" x14ac:dyDescent="0.3">
      <c r="A298" s="139">
        <v>45729</v>
      </c>
      <c r="B298" s="140" t="s">
        <v>2012</v>
      </c>
      <c r="C298" s="140" t="s">
        <v>982</v>
      </c>
      <c r="D298" s="140" t="s">
        <v>983</v>
      </c>
      <c r="E298" s="140" t="s">
        <v>595</v>
      </c>
      <c r="F298" s="140" t="s">
        <v>864</v>
      </c>
      <c r="G298" s="140" t="s">
        <v>597</v>
      </c>
      <c r="H298" s="140" t="s">
        <v>597</v>
      </c>
      <c r="I298" s="140" t="s">
        <v>598</v>
      </c>
      <c r="J298" s="140" t="s">
        <v>599</v>
      </c>
      <c r="K298" s="140" t="s">
        <v>599</v>
      </c>
      <c r="L298" s="140" t="s">
        <v>1584</v>
      </c>
      <c r="M298" s="140" t="s">
        <v>453</v>
      </c>
      <c r="N298" s="140" t="s">
        <v>588</v>
      </c>
      <c r="O298" s="141">
        <v>5375.28</v>
      </c>
      <c r="P298" s="142">
        <v>919.04</v>
      </c>
      <c r="Q298" s="140" t="s">
        <v>567</v>
      </c>
      <c r="R298" s="140" t="s">
        <v>2012</v>
      </c>
      <c r="S298" s="140" t="s">
        <v>2013</v>
      </c>
      <c r="T298" s="140" t="s">
        <v>581</v>
      </c>
      <c r="U298" s="140" t="s">
        <v>916</v>
      </c>
      <c r="V298" s="139"/>
      <c r="AK298" s="152" t="s">
        <v>2014</v>
      </c>
      <c r="AL298" s="153">
        <v>20000</v>
      </c>
      <c r="AN298"/>
      <c r="AO298"/>
    </row>
    <row r="299" spans="1:41" s="143" customFormat="1" ht="14.4" x14ac:dyDescent="0.3">
      <c r="A299" s="139">
        <v>45729</v>
      </c>
      <c r="B299" s="140" t="s">
        <v>2015</v>
      </c>
      <c r="C299" s="140" t="s">
        <v>784</v>
      </c>
      <c r="D299" s="140" t="s">
        <v>2016</v>
      </c>
      <c r="E299" s="140" t="s">
        <v>457</v>
      </c>
      <c r="F299" s="140" t="s">
        <v>575</v>
      </c>
      <c r="G299" s="140"/>
      <c r="H299" s="140" t="s">
        <v>563</v>
      </c>
      <c r="I299" s="140" t="s">
        <v>576</v>
      </c>
      <c r="J299" s="140" t="s">
        <v>577</v>
      </c>
      <c r="K299" s="140" t="s">
        <v>577</v>
      </c>
      <c r="L299" s="140" t="s">
        <v>578</v>
      </c>
      <c r="M299" s="140" t="s">
        <v>457</v>
      </c>
      <c r="N299" s="140" t="s">
        <v>579</v>
      </c>
      <c r="O299" s="141">
        <v>7000000</v>
      </c>
      <c r="P299" s="142">
        <v>7467.06</v>
      </c>
      <c r="Q299" s="140" t="s">
        <v>567</v>
      </c>
      <c r="R299" s="140" t="s">
        <v>2015</v>
      </c>
      <c r="S299" s="140" t="s">
        <v>2017</v>
      </c>
      <c r="T299" s="140" t="s">
        <v>581</v>
      </c>
      <c r="U299" s="140" t="s">
        <v>582</v>
      </c>
      <c r="V299" s="139"/>
      <c r="AK299" s="152" t="s">
        <v>2018</v>
      </c>
      <c r="AL299" s="153">
        <v>16522.599999999999</v>
      </c>
      <c r="AN299"/>
      <c r="AO299"/>
    </row>
    <row r="300" spans="1:41" s="143" customFormat="1" ht="14.4" x14ac:dyDescent="0.3">
      <c r="A300" s="139">
        <v>45729</v>
      </c>
      <c r="B300" s="140" t="s">
        <v>2019</v>
      </c>
      <c r="C300" s="140" t="s">
        <v>913</v>
      </c>
      <c r="D300" s="140" t="s">
        <v>914</v>
      </c>
      <c r="E300" s="140" t="s">
        <v>595</v>
      </c>
      <c r="F300" s="140" t="s">
        <v>864</v>
      </c>
      <c r="G300" s="140" t="s">
        <v>597</v>
      </c>
      <c r="H300" s="140" t="s">
        <v>597</v>
      </c>
      <c r="I300" s="140" t="s">
        <v>598</v>
      </c>
      <c r="J300" s="140" t="s">
        <v>599</v>
      </c>
      <c r="K300" s="140" t="s">
        <v>599</v>
      </c>
      <c r="L300" s="140" t="s">
        <v>1584</v>
      </c>
      <c r="M300" s="140" t="s">
        <v>453</v>
      </c>
      <c r="N300" s="140" t="s">
        <v>588</v>
      </c>
      <c r="O300" s="141">
        <v>12600</v>
      </c>
      <c r="P300" s="142">
        <v>2167.63</v>
      </c>
      <c r="Q300" s="140" t="s">
        <v>567</v>
      </c>
      <c r="R300" s="140" t="s">
        <v>2019</v>
      </c>
      <c r="S300" s="140" t="s">
        <v>2020</v>
      </c>
      <c r="T300" s="140" t="s">
        <v>581</v>
      </c>
      <c r="U300" s="140" t="s">
        <v>916</v>
      </c>
      <c r="V300" s="139"/>
      <c r="AK300" s="152" t="s">
        <v>2021</v>
      </c>
      <c r="AL300" s="153">
        <v>374.04</v>
      </c>
      <c r="AN300"/>
      <c r="AO300"/>
    </row>
    <row r="301" spans="1:41" s="143" customFormat="1" ht="14.4" x14ac:dyDescent="0.3">
      <c r="A301" s="139">
        <v>45729</v>
      </c>
      <c r="B301" s="140" t="s">
        <v>2012</v>
      </c>
      <c r="C301" s="140" t="s">
        <v>982</v>
      </c>
      <c r="D301" s="140" t="s">
        <v>983</v>
      </c>
      <c r="E301" s="140" t="s">
        <v>595</v>
      </c>
      <c r="F301" s="140" t="s">
        <v>894</v>
      </c>
      <c r="G301" s="140" t="s">
        <v>597</v>
      </c>
      <c r="H301" s="140" t="s">
        <v>597</v>
      </c>
      <c r="I301" s="140" t="s">
        <v>598</v>
      </c>
      <c r="J301" s="140" t="s">
        <v>599</v>
      </c>
      <c r="K301" s="140" t="s">
        <v>599</v>
      </c>
      <c r="L301" s="140" t="s">
        <v>1584</v>
      </c>
      <c r="M301" s="140" t="s">
        <v>453</v>
      </c>
      <c r="N301" s="140" t="s">
        <v>588</v>
      </c>
      <c r="O301" s="141">
        <v>30528.63</v>
      </c>
      <c r="P301" s="142">
        <v>5219.6400000000003</v>
      </c>
      <c r="Q301" s="140" t="s">
        <v>567</v>
      </c>
      <c r="R301" s="140" t="s">
        <v>2012</v>
      </c>
      <c r="S301" s="140" t="s">
        <v>2022</v>
      </c>
      <c r="T301" s="140" t="s">
        <v>845</v>
      </c>
      <c r="U301" s="140" t="s">
        <v>896</v>
      </c>
      <c r="V301" s="139"/>
      <c r="AK301" s="152" t="s">
        <v>2023</v>
      </c>
      <c r="AL301" s="153">
        <v>1500</v>
      </c>
      <c r="AN301"/>
      <c r="AO301"/>
    </row>
    <row r="302" spans="1:41" s="143" customFormat="1" ht="14.4" x14ac:dyDescent="0.3">
      <c r="A302" s="139">
        <v>45729</v>
      </c>
      <c r="B302" s="140" t="s">
        <v>2024</v>
      </c>
      <c r="C302" s="140" t="s">
        <v>2025</v>
      </c>
      <c r="D302" s="140" t="s">
        <v>2026</v>
      </c>
      <c r="E302" s="140" t="s">
        <v>531</v>
      </c>
      <c r="F302" s="140" t="s">
        <v>1208</v>
      </c>
      <c r="G302" s="140"/>
      <c r="H302" s="140" t="s">
        <v>563</v>
      </c>
      <c r="I302" s="140" t="s">
        <v>459</v>
      </c>
      <c r="J302" s="140" t="s">
        <v>745</v>
      </c>
      <c r="K302" s="140" t="s">
        <v>746</v>
      </c>
      <c r="L302" s="140" t="s">
        <v>1584</v>
      </c>
      <c r="M302" s="140" t="s">
        <v>456</v>
      </c>
      <c r="N302" s="140" t="s">
        <v>566</v>
      </c>
      <c r="O302" s="141">
        <v>1380787.2</v>
      </c>
      <c r="P302" s="142">
        <v>1294.23</v>
      </c>
      <c r="Q302" s="140" t="s">
        <v>567</v>
      </c>
      <c r="R302" s="140" t="s">
        <v>2024</v>
      </c>
      <c r="S302" s="140" t="s">
        <v>2027</v>
      </c>
      <c r="T302" s="140" t="s">
        <v>132</v>
      </c>
      <c r="U302" s="140" t="s">
        <v>1418</v>
      </c>
      <c r="V302" s="139"/>
      <c r="AK302" s="152" t="s">
        <v>2028</v>
      </c>
      <c r="AL302" s="153">
        <v>20000</v>
      </c>
      <c r="AN302"/>
      <c r="AO302"/>
    </row>
    <row r="303" spans="1:41" s="143" customFormat="1" ht="14.4" x14ac:dyDescent="0.3">
      <c r="A303" s="139">
        <v>45729</v>
      </c>
      <c r="B303" s="140" t="s">
        <v>2029</v>
      </c>
      <c r="C303" s="140" t="s">
        <v>921</v>
      </c>
      <c r="D303" s="140" t="s">
        <v>922</v>
      </c>
      <c r="E303" s="140" t="s">
        <v>595</v>
      </c>
      <c r="F303" s="140" t="s">
        <v>864</v>
      </c>
      <c r="G303" s="140" t="s">
        <v>597</v>
      </c>
      <c r="H303" s="140" t="s">
        <v>597</v>
      </c>
      <c r="I303" s="140" t="s">
        <v>598</v>
      </c>
      <c r="J303" s="140" t="s">
        <v>599</v>
      </c>
      <c r="K303" s="140" t="s">
        <v>599</v>
      </c>
      <c r="L303" s="140" t="s">
        <v>1584</v>
      </c>
      <c r="M303" s="140" t="s">
        <v>453</v>
      </c>
      <c r="N303" s="140" t="s">
        <v>588</v>
      </c>
      <c r="O303" s="141">
        <v>10800</v>
      </c>
      <c r="P303" s="142">
        <v>1857.97</v>
      </c>
      <c r="Q303" s="140" t="s">
        <v>567</v>
      </c>
      <c r="R303" s="140" t="s">
        <v>2029</v>
      </c>
      <c r="S303" s="140" t="s">
        <v>2030</v>
      </c>
      <c r="T303" s="140" t="s">
        <v>581</v>
      </c>
      <c r="U303" s="140" t="s">
        <v>916</v>
      </c>
      <c r="V303" s="139"/>
      <c r="AK303" s="152" t="s">
        <v>2031</v>
      </c>
      <c r="AL303" s="153">
        <v>5000</v>
      </c>
      <c r="AN303"/>
      <c r="AO303"/>
    </row>
    <row r="304" spans="1:41" s="143" customFormat="1" ht="14.4" x14ac:dyDescent="0.3">
      <c r="A304" s="139">
        <v>45730</v>
      </c>
      <c r="B304" s="140" t="s">
        <v>2032</v>
      </c>
      <c r="C304" s="140" t="s">
        <v>1522</v>
      </c>
      <c r="D304" s="140" t="s">
        <v>2033</v>
      </c>
      <c r="E304" s="140" t="s">
        <v>595</v>
      </c>
      <c r="F304" s="140" t="s">
        <v>596</v>
      </c>
      <c r="G304" s="140" t="s">
        <v>597</v>
      </c>
      <c r="H304" s="140" t="s">
        <v>597</v>
      </c>
      <c r="I304" s="140" t="s">
        <v>598</v>
      </c>
      <c r="J304" s="140" t="s">
        <v>860</v>
      </c>
      <c r="K304" s="140" t="s">
        <v>861</v>
      </c>
      <c r="L304" s="140" t="s">
        <v>677</v>
      </c>
      <c r="M304" s="140" t="s">
        <v>453</v>
      </c>
      <c r="N304" s="140" t="s">
        <v>588</v>
      </c>
      <c r="O304" s="141">
        <v>8110</v>
      </c>
      <c r="P304" s="142">
        <v>1395.2</v>
      </c>
      <c r="Q304" s="140" t="s">
        <v>567</v>
      </c>
      <c r="R304" s="140" t="s">
        <v>2032</v>
      </c>
      <c r="S304" s="140" t="s">
        <v>2034</v>
      </c>
      <c r="T304" s="140" t="s">
        <v>581</v>
      </c>
      <c r="U304" s="140" t="s">
        <v>602</v>
      </c>
      <c r="V304" s="139"/>
      <c r="AK304" s="152" t="s">
        <v>2035</v>
      </c>
      <c r="AL304" s="153">
        <v>10121.970000000001</v>
      </c>
      <c r="AN304"/>
      <c r="AO304"/>
    </row>
    <row r="305" spans="1:41" s="143" customFormat="1" ht="14.4" x14ac:dyDescent="0.3">
      <c r="A305" s="139">
        <v>45730</v>
      </c>
      <c r="B305" s="140" t="s">
        <v>2036</v>
      </c>
      <c r="C305" s="140" t="s">
        <v>2037</v>
      </c>
      <c r="D305" s="140" t="s">
        <v>2038</v>
      </c>
      <c r="E305" s="140" t="s">
        <v>531</v>
      </c>
      <c r="F305" s="140" t="s">
        <v>908</v>
      </c>
      <c r="G305" s="140"/>
      <c r="H305" s="140" t="s">
        <v>563</v>
      </c>
      <c r="I305" s="140" t="s">
        <v>452</v>
      </c>
      <c r="J305" s="140" t="s">
        <v>564</v>
      </c>
      <c r="K305" s="140" t="s">
        <v>564</v>
      </c>
      <c r="L305" s="140" t="s">
        <v>1599</v>
      </c>
      <c r="M305" s="140" t="s">
        <v>453</v>
      </c>
      <c r="N305" s="140" t="s">
        <v>627</v>
      </c>
      <c r="O305" s="141">
        <v>1100</v>
      </c>
      <c r="P305" s="142">
        <v>1100</v>
      </c>
      <c r="Q305" s="140" t="s">
        <v>567</v>
      </c>
      <c r="R305" s="140" t="s">
        <v>2036</v>
      </c>
      <c r="S305" s="140" t="s">
        <v>2039</v>
      </c>
      <c r="T305" s="140" t="s">
        <v>132</v>
      </c>
      <c r="U305" s="140" t="s">
        <v>1379</v>
      </c>
      <c r="V305" s="139"/>
      <c r="AK305" s="152" t="s">
        <v>2040</v>
      </c>
      <c r="AL305" s="153">
        <v>24339.97</v>
      </c>
      <c r="AN305"/>
      <c r="AO305"/>
    </row>
    <row r="306" spans="1:41" s="143" customFormat="1" ht="14.4" x14ac:dyDescent="0.3">
      <c r="A306" s="139">
        <v>45730</v>
      </c>
      <c r="B306" s="140" t="s">
        <v>2041</v>
      </c>
      <c r="C306" s="140" t="s">
        <v>761</v>
      </c>
      <c r="D306" s="140" t="s">
        <v>1944</v>
      </c>
      <c r="E306" s="140" t="s">
        <v>685</v>
      </c>
      <c r="F306" s="140" t="s">
        <v>698</v>
      </c>
      <c r="G306" s="140" t="s">
        <v>27</v>
      </c>
      <c r="H306" s="140" t="s">
        <v>687</v>
      </c>
      <c r="I306" s="140" t="s">
        <v>459</v>
      </c>
      <c r="J306" s="140" t="s">
        <v>699</v>
      </c>
      <c r="K306" s="140" t="s">
        <v>700</v>
      </c>
      <c r="L306" s="140" t="s">
        <v>1875</v>
      </c>
      <c r="M306" s="140" t="s">
        <v>454</v>
      </c>
      <c r="N306" s="140" t="s">
        <v>627</v>
      </c>
      <c r="O306" s="141">
        <v>104.95</v>
      </c>
      <c r="P306" s="142">
        <v>104.95</v>
      </c>
      <c r="Q306" s="140" t="s">
        <v>567</v>
      </c>
      <c r="R306" s="140" t="s">
        <v>2041</v>
      </c>
      <c r="S306" s="140" t="s">
        <v>2042</v>
      </c>
      <c r="T306" s="140" t="s">
        <v>581</v>
      </c>
      <c r="U306" s="140" t="s">
        <v>702</v>
      </c>
      <c r="V306" s="139"/>
      <c r="AK306" s="152" t="s">
        <v>2043</v>
      </c>
      <c r="AL306" s="153">
        <v>20000</v>
      </c>
      <c r="AN306"/>
      <c r="AO306"/>
    </row>
    <row r="307" spans="1:41" s="143" customFormat="1" ht="14.4" x14ac:dyDescent="0.3">
      <c r="A307" s="139">
        <v>45730</v>
      </c>
      <c r="B307" s="140" t="s">
        <v>2044</v>
      </c>
      <c r="C307" s="140" t="s">
        <v>1528</v>
      </c>
      <c r="D307" s="140" t="s">
        <v>2045</v>
      </c>
      <c r="E307" s="140" t="s">
        <v>531</v>
      </c>
      <c r="F307" s="140" t="s">
        <v>587</v>
      </c>
      <c r="G307" s="140"/>
      <c r="H307" s="140" t="s">
        <v>563</v>
      </c>
      <c r="I307" s="145" t="s">
        <v>452</v>
      </c>
      <c r="J307" s="140" t="s">
        <v>822</v>
      </c>
      <c r="K307" s="140" t="s">
        <v>822</v>
      </c>
      <c r="L307" s="140" t="s">
        <v>1875</v>
      </c>
      <c r="M307" s="140" t="s">
        <v>453</v>
      </c>
      <c r="N307" s="140" t="s">
        <v>627</v>
      </c>
      <c r="O307" s="141">
        <v>15000</v>
      </c>
      <c r="P307" s="142">
        <v>15000</v>
      </c>
      <c r="Q307" s="140" t="s">
        <v>567</v>
      </c>
      <c r="R307" s="140" t="s">
        <v>2044</v>
      </c>
      <c r="S307" s="140" t="s">
        <v>2046</v>
      </c>
      <c r="T307" s="140" t="s">
        <v>132</v>
      </c>
      <c r="U307" s="140" t="s">
        <v>590</v>
      </c>
      <c r="V307" s="139"/>
      <c r="AK307" s="152" t="s">
        <v>2047</v>
      </c>
      <c r="AL307" s="153">
        <v>5650</v>
      </c>
      <c r="AN307"/>
      <c r="AO307"/>
    </row>
    <row r="308" spans="1:41" s="143" customFormat="1" ht="14.4" x14ac:dyDescent="0.3">
      <c r="A308" s="139">
        <v>45730</v>
      </c>
      <c r="B308" s="140" t="s">
        <v>2048</v>
      </c>
      <c r="C308" s="140" t="s">
        <v>1161</v>
      </c>
      <c r="D308" s="140" t="s">
        <v>2049</v>
      </c>
      <c r="E308" s="140" t="s">
        <v>595</v>
      </c>
      <c r="F308" s="140" t="s">
        <v>596</v>
      </c>
      <c r="G308" s="140" t="s">
        <v>597</v>
      </c>
      <c r="H308" s="140" t="s">
        <v>597</v>
      </c>
      <c r="I308" s="145" t="s">
        <v>598</v>
      </c>
      <c r="J308" s="140" t="s">
        <v>860</v>
      </c>
      <c r="K308" s="140" t="s">
        <v>861</v>
      </c>
      <c r="L308" s="140" t="s">
        <v>677</v>
      </c>
      <c r="M308" s="140" t="s">
        <v>453</v>
      </c>
      <c r="N308" s="140" t="s">
        <v>588</v>
      </c>
      <c r="O308" s="141">
        <v>6924.96</v>
      </c>
      <c r="P308" s="142">
        <v>1191.33</v>
      </c>
      <c r="Q308" s="140" t="s">
        <v>567</v>
      </c>
      <c r="R308" s="140" t="s">
        <v>2048</v>
      </c>
      <c r="S308" s="140" t="s">
        <v>2050</v>
      </c>
      <c r="T308" s="140" t="s">
        <v>581</v>
      </c>
      <c r="U308" s="140" t="s">
        <v>602</v>
      </c>
      <c r="V308" s="139"/>
      <c r="AK308" s="152" t="s">
        <v>2051</v>
      </c>
      <c r="AL308" s="153">
        <v>40000</v>
      </c>
      <c r="AN308"/>
      <c r="AO308"/>
    </row>
    <row r="309" spans="1:41" s="143" customFormat="1" ht="14.4" x14ac:dyDescent="0.3">
      <c r="A309" s="139">
        <v>45730</v>
      </c>
      <c r="B309" s="140" t="s">
        <v>2052</v>
      </c>
      <c r="C309" s="140" t="s">
        <v>2053</v>
      </c>
      <c r="D309" s="140" t="s">
        <v>2054</v>
      </c>
      <c r="E309" s="140" t="s">
        <v>531</v>
      </c>
      <c r="F309" s="140" t="s">
        <v>908</v>
      </c>
      <c r="G309" s="140"/>
      <c r="H309" s="140" t="s">
        <v>563</v>
      </c>
      <c r="I309" s="145" t="s">
        <v>452</v>
      </c>
      <c r="J309" s="140" t="s">
        <v>564</v>
      </c>
      <c r="K309" s="140" t="s">
        <v>564</v>
      </c>
      <c r="L309" s="140" t="s">
        <v>1584</v>
      </c>
      <c r="M309" s="140" t="s">
        <v>453</v>
      </c>
      <c r="N309" s="140" t="s">
        <v>588</v>
      </c>
      <c r="O309" s="141">
        <v>18306.5</v>
      </c>
      <c r="P309" s="142">
        <v>3213.19</v>
      </c>
      <c r="Q309" s="140" t="s">
        <v>567</v>
      </c>
      <c r="R309" s="140" t="s">
        <v>2052</v>
      </c>
      <c r="S309" s="140" t="s">
        <v>2055</v>
      </c>
      <c r="T309" s="140" t="s">
        <v>132</v>
      </c>
      <c r="U309" s="140" t="s">
        <v>1379</v>
      </c>
      <c r="V309" s="139"/>
      <c r="AK309" s="152" t="s">
        <v>2056</v>
      </c>
      <c r="AL309" s="153">
        <v>2730</v>
      </c>
      <c r="AN309"/>
      <c r="AO309"/>
    </row>
    <row r="310" spans="1:41" s="143" customFormat="1" ht="14.4" x14ac:dyDescent="0.3">
      <c r="A310" s="139">
        <v>45733</v>
      </c>
      <c r="B310" s="140" t="s">
        <v>2057</v>
      </c>
      <c r="C310" s="140" t="s">
        <v>1533</v>
      </c>
      <c r="D310" s="140" t="s">
        <v>2058</v>
      </c>
      <c r="E310" s="140" t="s">
        <v>456</v>
      </c>
      <c r="F310" s="140" t="s">
        <v>632</v>
      </c>
      <c r="G310" s="140"/>
      <c r="H310" s="140" t="s">
        <v>563</v>
      </c>
      <c r="I310" s="140" t="s">
        <v>452</v>
      </c>
      <c r="J310" s="140" t="s">
        <v>822</v>
      </c>
      <c r="K310" s="140" t="s">
        <v>822</v>
      </c>
      <c r="L310" s="140" t="s">
        <v>689</v>
      </c>
      <c r="M310" s="140" t="s">
        <v>456</v>
      </c>
      <c r="N310" s="140" t="s">
        <v>566</v>
      </c>
      <c r="O310" s="141">
        <v>48275500</v>
      </c>
      <c r="P310" s="142">
        <v>45180.63</v>
      </c>
      <c r="Q310" s="140" t="s">
        <v>567</v>
      </c>
      <c r="R310" s="140" t="s">
        <v>2057</v>
      </c>
      <c r="S310" s="140" t="s">
        <v>2059</v>
      </c>
      <c r="T310" s="140" t="s">
        <v>132</v>
      </c>
      <c r="U310" s="140" t="s">
        <v>569</v>
      </c>
      <c r="V310" s="139"/>
      <c r="AK310" s="152" t="s">
        <v>2060</v>
      </c>
      <c r="AL310" s="153">
        <v>10000</v>
      </c>
      <c r="AN310"/>
      <c r="AO310"/>
    </row>
    <row r="311" spans="1:41" s="143" customFormat="1" ht="14.4" x14ac:dyDescent="0.3">
      <c r="A311" s="139">
        <v>45733</v>
      </c>
      <c r="B311" s="140" t="s">
        <v>2061</v>
      </c>
      <c r="C311" s="140" t="s">
        <v>1538</v>
      </c>
      <c r="D311" s="140" t="s">
        <v>2062</v>
      </c>
      <c r="E311" s="140" t="s">
        <v>456</v>
      </c>
      <c r="F311" s="140" t="s">
        <v>632</v>
      </c>
      <c r="G311" s="140"/>
      <c r="H311" s="140" t="s">
        <v>563</v>
      </c>
      <c r="I311" s="140" t="s">
        <v>452</v>
      </c>
      <c r="J311" s="140" t="s">
        <v>822</v>
      </c>
      <c r="K311" s="140" t="s">
        <v>822</v>
      </c>
      <c r="L311" s="140" t="s">
        <v>677</v>
      </c>
      <c r="M311" s="140" t="s">
        <v>456</v>
      </c>
      <c r="N311" s="140" t="s">
        <v>566</v>
      </c>
      <c r="O311" s="141">
        <v>16339400</v>
      </c>
      <c r="P311" s="142">
        <v>15345.76</v>
      </c>
      <c r="Q311" s="140" t="s">
        <v>567</v>
      </c>
      <c r="R311" s="140" t="s">
        <v>2061</v>
      </c>
      <c r="S311" s="140" t="s">
        <v>2063</v>
      </c>
      <c r="T311" s="140" t="s">
        <v>132</v>
      </c>
      <c r="U311" s="140" t="s">
        <v>569</v>
      </c>
      <c r="V311" s="139"/>
      <c r="AK311" s="152" t="s">
        <v>2064</v>
      </c>
      <c r="AL311" s="153">
        <v>30000</v>
      </c>
      <c r="AN311"/>
      <c r="AO311"/>
    </row>
    <row r="312" spans="1:41" s="143" customFormat="1" ht="14.4" x14ac:dyDescent="0.3">
      <c r="A312" s="139">
        <v>45733</v>
      </c>
      <c r="B312" s="140" t="s">
        <v>2065</v>
      </c>
      <c r="C312" s="140" t="s">
        <v>1522</v>
      </c>
      <c r="D312" s="140" t="s">
        <v>2033</v>
      </c>
      <c r="E312" s="140" t="s">
        <v>595</v>
      </c>
      <c r="F312" s="140" t="s">
        <v>596</v>
      </c>
      <c r="G312" s="140" t="s">
        <v>597</v>
      </c>
      <c r="H312" s="140" t="s">
        <v>597</v>
      </c>
      <c r="I312" s="145" t="s">
        <v>598</v>
      </c>
      <c r="J312" s="140" t="s">
        <v>860</v>
      </c>
      <c r="K312" s="140" t="s">
        <v>861</v>
      </c>
      <c r="L312" s="140" t="s">
        <v>677</v>
      </c>
      <c r="M312" s="140" t="s">
        <v>453</v>
      </c>
      <c r="N312" s="140" t="s">
        <v>588</v>
      </c>
      <c r="O312" s="141">
        <v>12000</v>
      </c>
      <c r="P312" s="142">
        <v>2090.0100000000002</v>
      </c>
      <c r="Q312" s="140" t="s">
        <v>567</v>
      </c>
      <c r="R312" s="140" t="s">
        <v>2065</v>
      </c>
      <c r="S312" s="140" t="s">
        <v>2066</v>
      </c>
      <c r="T312" s="140" t="s">
        <v>581</v>
      </c>
      <c r="U312" s="140" t="s">
        <v>602</v>
      </c>
      <c r="V312" s="139"/>
      <c r="AK312" s="152" t="s">
        <v>2067</v>
      </c>
      <c r="AL312" s="153">
        <v>5412.23</v>
      </c>
      <c r="AN312"/>
      <c r="AO312"/>
    </row>
    <row r="313" spans="1:41" s="143" customFormat="1" ht="14.4" x14ac:dyDescent="0.3">
      <c r="A313" s="139">
        <v>45733</v>
      </c>
      <c r="B313" s="140" t="s">
        <v>2068</v>
      </c>
      <c r="C313" s="140" t="s">
        <v>1161</v>
      </c>
      <c r="D313" s="140" t="s">
        <v>2049</v>
      </c>
      <c r="E313" s="140" t="s">
        <v>595</v>
      </c>
      <c r="F313" s="140" t="s">
        <v>596</v>
      </c>
      <c r="G313" s="140" t="s">
        <v>597</v>
      </c>
      <c r="H313" s="140" t="s">
        <v>597</v>
      </c>
      <c r="I313" s="140" t="s">
        <v>598</v>
      </c>
      <c r="J313" s="140" t="s">
        <v>860</v>
      </c>
      <c r="K313" s="140" t="s">
        <v>861</v>
      </c>
      <c r="L313" s="140" t="s">
        <v>677</v>
      </c>
      <c r="M313" s="140" t="s">
        <v>453</v>
      </c>
      <c r="N313" s="140" t="s">
        <v>588</v>
      </c>
      <c r="O313" s="141">
        <v>10000</v>
      </c>
      <c r="P313" s="142">
        <v>1741.67</v>
      </c>
      <c r="Q313" s="140" t="s">
        <v>567</v>
      </c>
      <c r="R313" s="140" t="s">
        <v>2068</v>
      </c>
      <c r="S313" s="140" t="s">
        <v>2069</v>
      </c>
      <c r="T313" s="140" t="s">
        <v>581</v>
      </c>
      <c r="U313" s="140" t="s">
        <v>602</v>
      </c>
      <c r="V313" s="139"/>
      <c r="AK313" s="152" t="s">
        <v>2070</v>
      </c>
      <c r="AL313" s="153">
        <v>1550</v>
      </c>
      <c r="AN313"/>
      <c r="AO313"/>
    </row>
    <row r="314" spans="1:41" s="143" customFormat="1" ht="14.4" x14ac:dyDescent="0.3">
      <c r="A314" s="139">
        <v>45733</v>
      </c>
      <c r="B314" s="140" t="s">
        <v>2071</v>
      </c>
      <c r="C314" s="140" t="s">
        <v>620</v>
      </c>
      <c r="D314" s="140" t="s">
        <v>2072</v>
      </c>
      <c r="E314" s="140" t="s">
        <v>456</v>
      </c>
      <c r="F314" s="140" t="s">
        <v>632</v>
      </c>
      <c r="G314" s="140"/>
      <c r="H314" s="140" t="s">
        <v>563</v>
      </c>
      <c r="I314" s="140" t="s">
        <v>452</v>
      </c>
      <c r="J314" s="140" t="s">
        <v>822</v>
      </c>
      <c r="K314" s="140" t="s">
        <v>822</v>
      </c>
      <c r="L314" s="140" t="s">
        <v>689</v>
      </c>
      <c r="M314" s="140" t="s">
        <v>456</v>
      </c>
      <c r="N314" s="140" t="s">
        <v>627</v>
      </c>
      <c r="O314" s="141">
        <v>101329.17</v>
      </c>
      <c r="P314" s="142">
        <v>101329.17</v>
      </c>
      <c r="Q314" s="140" t="s">
        <v>567</v>
      </c>
      <c r="R314" s="140" t="s">
        <v>2071</v>
      </c>
      <c r="S314" s="140" t="s">
        <v>2073</v>
      </c>
      <c r="T314" s="140" t="s">
        <v>132</v>
      </c>
      <c r="U314" s="140" t="s">
        <v>569</v>
      </c>
      <c r="V314" s="139"/>
      <c r="AK314" s="152" t="s">
        <v>2074</v>
      </c>
      <c r="AL314" s="153">
        <v>1250.0999999999999</v>
      </c>
      <c r="AN314"/>
      <c r="AO314"/>
    </row>
    <row r="315" spans="1:41" s="143" customFormat="1" ht="14.4" x14ac:dyDescent="0.3">
      <c r="A315" s="139">
        <v>45734</v>
      </c>
      <c r="B315" s="140" t="s">
        <v>2075</v>
      </c>
      <c r="C315" s="140" t="s">
        <v>1541</v>
      </c>
      <c r="D315" s="140" t="s">
        <v>2076</v>
      </c>
      <c r="E315" s="140" t="s">
        <v>531</v>
      </c>
      <c r="F315" s="140" t="s">
        <v>638</v>
      </c>
      <c r="G315" s="140"/>
      <c r="H315" s="140" t="s">
        <v>563</v>
      </c>
      <c r="I315" s="145" t="s">
        <v>461</v>
      </c>
      <c r="J315" s="140" t="s">
        <v>639</v>
      </c>
      <c r="K315" s="140" t="s">
        <v>639</v>
      </c>
      <c r="L315" s="140" t="s">
        <v>1875</v>
      </c>
      <c r="M315" s="140" t="s">
        <v>467</v>
      </c>
      <c r="N315" s="140" t="s">
        <v>627</v>
      </c>
      <c r="O315" s="141">
        <v>1150</v>
      </c>
      <c r="P315" s="142">
        <v>1150</v>
      </c>
      <c r="Q315" s="140" t="s">
        <v>567</v>
      </c>
      <c r="R315" s="140" t="s">
        <v>2075</v>
      </c>
      <c r="S315" s="140" t="s">
        <v>2077</v>
      </c>
      <c r="T315" s="140" t="s">
        <v>132</v>
      </c>
      <c r="U315" s="140" t="s">
        <v>641</v>
      </c>
      <c r="V315" s="139"/>
      <c r="AK315" s="152" t="s">
        <v>2078</v>
      </c>
      <c r="AL315" s="153">
        <v>30000</v>
      </c>
      <c r="AN315"/>
      <c r="AO315"/>
    </row>
    <row r="316" spans="1:41" s="143" customFormat="1" ht="14.4" x14ac:dyDescent="0.3">
      <c r="A316" s="139">
        <v>45734</v>
      </c>
      <c r="B316" s="140" t="s">
        <v>2079</v>
      </c>
      <c r="C316" s="140" t="s">
        <v>1546</v>
      </c>
      <c r="D316" s="140" t="s">
        <v>2080</v>
      </c>
      <c r="E316" s="140" t="s">
        <v>456</v>
      </c>
      <c r="F316" s="140" t="s">
        <v>632</v>
      </c>
      <c r="G316" s="140"/>
      <c r="H316" s="140" t="s">
        <v>563</v>
      </c>
      <c r="I316" s="145" t="s">
        <v>452</v>
      </c>
      <c r="J316" s="140" t="s">
        <v>822</v>
      </c>
      <c r="K316" s="140" t="s">
        <v>822</v>
      </c>
      <c r="L316" s="140" t="s">
        <v>677</v>
      </c>
      <c r="M316" s="140" t="s">
        <v>456</v>
      </c>
      <c r="N316" s="140" t="s">
        <v>566</v>
      </c>
      <c r="O316" s="141">
        <v>16339400</v>
      </c>
      <c r="P316" s="142">
        <v>15284.75</v>
      </c>
      <c r="Q316" s="140" t="s">
        <v>567</v>
      </c>
      <c r="R316" s="140" t="s">
        <v>2079</v>
      </c>
      <c r="S316" s="140" t="s">
        <v>2081</v>
      </c>
      <c r="T316" s="140" t="s">
        <v>132</v>
      </c>
      <c r="U316" s="140" t="s">
        <v>569</v>
      </c>
      <c r="V316" s="139"/>
      <c r="AK316" s="152" t="s">
        <v>2082</v>
      </c>
      <c r="AL316" s="153">
        <v>47500</v>
      </c>
      <c r="AN316"/>
      <c r="AO316"/>
    </row>
    <row r="317" spans="1:41" s="143" customFormat="1" ht="14.4" x14ac:dyDescent="0.3">
      <c r="A317" s="139">
        <v>45735</v>
      </c>
      <c r="B317" s="140" t="s">
        <v>2083</v>
      </c>
      <c r="C317" s="140" t="s">
        <v>606</v>
      </c>
      <c r="D317" s="140" t="s">
        <v>607</v>
      </c>
      <c r="E317" s="140" t="s">
        <v>595</v>
      </c>
      <c r="F317" s="140" t="s">
        <v>824</v>
      </c>
      <c r="G317" s="140" t="s">
        <v>597</v>
      </c>
      <c r="H317" s="140" t="s">
        <v>597</v>
      </c>
      <c r="I317" s="145" t="s">
        <v>598</v>
      </c>
      <c r="J317" s="140" t="s">
        <v>599</v>
      </c>
      <c r="K317" s="140" t="s">
        <v>599</v>
      </c>
      <c r="L317" s="140" t="s">
        <v>608</v>
      </c>
      <c r="M317" s="140" t="s">
        <v>453</v>
      </c>
      <c r="N317" s="140" t="s">
        <v>588</v>
      </c>
      <c r="O317" s="141">
        <v>1000</v>
      </c>
      <c r="P317" s="142">
        <v>174.17</v>
      </c>
      <c r="Q317" s="140" t="s">
        <v>567</v>
      </c>
      <c r="R317" s="140" t="s">
        <v>2083</v>
      </c>
      <c r="S317" s="140" t="s">
        <v>2084</v>
      </c>
      <c r="T317" s="140" t="s">
        <v>581</v>
      </c>
      <c r="U317" s="140" t="s">
        <v>2085</v>
      </c>
      <c r="V317" s="139"/>
      <c r="AK317" s="152" t="s">
        <v>2086</v>
      </c>
      <c r="AL317" s="153">
        <v>25000</v>
      </c>
      <c r="AN317"/>
      <c r="AO317"/>
    </row>
    <row r="318" spans="1:41" s="157" customFormat="1" ht="14.4" x14ac:dyDescent="0.3">
      <c r="A318" s="139">
        <v>45736</v>
      </c>
      <c r="B318" s="140" t="s">
        <v>2087</v>
      </c>
      <c r="C318" s="140" t="s">
        <v>1210</v>
      </c>
      <c r="D318" s="140" t="s">
        <v>1211</v>
      </c>
      <c r="E318" s="140" t="s">
        <v>531</v>
      </c>
      <c r="F318" s="140" t="s">
        <v>817</v>
      </c>
      <c r="G318" s="140"/>
      <c r="H318" s="140" t="s">
        <v>756</v>
      </c>
      <c r="I318" s="140" t="s">
        <v>643</v>
      </c>
      <c r="J318" s="140" t="s">
        <v>1022</v>
      </c>
      <c r="K318" s="140" t="s">
        <v>1022</v>
      </c>
      <c r="L318" s="140" t="s">
        <v>1584</v>
      </c>
      <c r="M318" s="140" t="s">
        <v>454</v>
      </c>
      <c r="N318" s="140" t="s">
        <v>1206</v>
      </c>
      <c r="O318" s="141">
        <v>36474</v>
      </c>
      <c r="P318" s="142">
        <v>1825.11</v>
      </c>
      <c r="Q318" s="140" t="s">
        <v>567</v>
      </c>
      <c r="R318" s="140" t="s">
        <v>2087</v>
      </c>
      <c r="S318" s="140" t="s">
        <v>2088</v>
      </c>
      <c r="T318" s="140" t="s">
        <v>629</v>
      </c>
      <c r="U318" s="140" t="s">
        <v>1024</v>
      </c>
      <c r="V318" s="156"/>
      <c r="AK318" s="152" t="s">
        <v>2089</v>
      </c>
      <c r="AL318" s="153">
        <v>43092.380000000005</v>
      </c>
      <c r="AN318" s="160"/>
      <c r="AO318" s="160"/>
    </row>
    <row r="319" spans="1:41" s="143" customFormat="1" ht="14.4" x14ac:dyDescent="0.3">
      <c r="A319" s="139">
        <v>45736</v>
      </c>
      <c r="B319" s="140" t="s">
        <v>2090</v>
      </c>
      <c r="C319" s="140" t="s">
        <v>1549</v>
      </c>
      <c r="D319" s="140" t="s">
        <v>2091</v>
      </c>
      <c r="E319" s="140" t="s">
        <v>685</v>
      </c>
      <c r="F319" s="140" t="s">
        <v>835</v>
      </c>
      <c r="G319" s="140" t="s">
        <v>27</v>
      </c>
      <c r="H319" s="140" t="s">
        <v>687</v>
      </c>
      <c r="I319" s="145" t="s">
        <v>462</v>
      </c>
      <c r="J319" s="140" t="s">
        <v>2002</v>
      </c>
      <c r="K319" s="140" t="s">
        <v>2003</v>
      </c>
      <c r="L319" s="140" t="s">
        <v>1875</v>
      </c>
      <c r="M319" s="140" t="s">
        <v>708</v>
      </c>
      <c r="N319" s="140" t="s">
        <v>627</v>
      </c>
      <c r="O319" s="141">
        <v>30000</v>
      </c>
      <c r="P319" s="142">
        <v>30000</v>
      </c>
      <c r="Q319" s="140" t="s">
        <v>567</v>
      </c>
      <c r="R319" s="140" t="s">
        <v>2090</v>
      </c>
      <c r="S319" s="140" t="s">
        <v>2092</v>
      </c>
      <c r="T319" s="140" t="s">
        <v>132</v>
      </c>
      <c r="U319" s="140" t="s">
        <v>2093</v>
      </c>
      <c r="V319" s="139"/>
      <c r="AK319" s="152" t="s">
        <v>2094</v>
      </c>
      <c r="AL319" s="153">
        <v>9900</v>
      </c>
      <c r="AN319"/>
      <c r="AO319"/>
    </row>
    <row r="320" spans="1:41" s="157" customFormat="1" ht="14.4" x14ac:dyDescent="0.3">
      <c r="A320" s="139">
        <v>45736</v>
      </c>
      <c r="B320" s="140" t="s">
        <v>2095</v>
      </c>
      <c r="C320" s="140" t="s">
        <v>939</v>
      </c>
      <c r="D320" s="140" t="s">
        <v>940</v>
      </c>
      <c r="E320" s="140" t="s">
        <v>531</v>
      </c>
      <c r="F320" s="140" t="s">
        <v>1213</v>
      </c>
      <c r="G320" s="140"/>
      <c r="H320" s="140" t="s">
        <v>563</v>
      </c>
      <c r="I320" s="140" t="s">
        <v>462</v>
      </c>
      <c r="J320" s="140" t="s">
        <v>942</v>
      </c>
      <c r="K320" s="140" t="s">
        <v>943</v>
      </c>
      <c r="L320" s="140" t="s">
        <v>1584</v>
      </c>
      <c r="M320" s="140" t="s">
        <v>467</v>
      </c>
      <c r="N320" s="140" t="s">
        <v>944</v>
      </c>
      <c r="O320" s="141">
        <v>1238.71</v>
      </c>
      <c r="P320" s="142">
        <v>1314</v>
      </c>
      <c r="Q320" s="140" t="s">
        <v>567</v>
      </c>
      <c r="R320" s="140" t="s">
        <v>2095</v>
      </c>
      <c r="S320" s="140" t="s">
        <v>2096</v>
      </c>
      <c r="T320" s="140" t="s">
        <v>132</v>
      </c>
      <c r="U320" s="140" t="s">
        <v>946</v>
      </c>
      <c r="V320" s="156"/>
      <c r="AK320" s="152" t="s">
        <v>2097</v>
      </c>
      <c r="AL320" s="153">
        <v>6000</v>
      </c>
      <c r="AN320" s="160"/>
      <c r="AO320" s="160"/>
    </row>
    <row r="321" spans="1:41" s="157" customFormat="1" ht="14.4" x14ac:dyDescent="0.3">
      <c r="A321" s="139">
        <v>45736</v>
      </c>
      <c r="B321" s="140" t="s">
        <v>2098</v>
      </c>
      <c r="C321" s="140" t="s">
        <v>1210</v>
      </c>
      <c r="D321" s="140" t="s">
        <v>1211</v>
      </c>
      <c r="E321" s="140" t="s">
        <v>531</v>
      </c>
      <c r="F321" s="140" t="s">
        <v>782</v>
      </c>
      <c r="G321" s="140"/>
      <c r="H321" s="140" t="s">
        <v>756</v>
      </c>
      <c r="I321" s="140" t="s">
        <v>643</v>
      </c>
      <c r="J321" s="140" t="s">
        <v>1022</v>
      </c>
      <c r="K321" s="140" t="s">
        <v>1022</v>
      </c>
      <c r="L321" s="140" t="s">
        <v>1584</v>
      </c>
      <c r="M321" s="140" t="s">
        <v>454</v>
      </c>
      <c r="N321" s="140" t="s">
        <v>627</v>
      </c>
      <c r="O321" s="141">
        <v>155</v>
      </c>
      <c r="P321" s="142">
        <v>155</v>
      </c>
      <c r="Q321" s="140" t="s">
        <v>567</v>
      </c>
      <c r="R321" s="140" t="s">
        <v>2098</v>
      </c>
      <c r="S321" s="140" t="s">
        <v>2099</v>
      </c>
      <c r="T321" s="140" t="s">
        <v>629</v>
      </c>
      <c r="U321" s="140" t="s">
        <v>2100</v>
      </c>
      <c r="V321" s="156"/>
      <c r="AK321" s="152" t="s">
        <v>2101</v>
      </c>
      <c r="AL321" s="153">
        <v>60000</v>
      </c>
      <c r="AN321" s="160"/>
      <c r="AO321" s="160"/>
    </row>
    <row r="322" spans="1:41" s="143" customFormat="1" ht="14.4" x14ac:dyDescent="0.3">
      <c r="A322" s="139">
        <v>45736</v>
      </c>
      <c r="B322" s="140" t="s">
        <v>2102</v>
      </c>
      <c r="C322" s="140" t="s">
        <v>1552</v>
      </c>
      <c r="D322" s="140" t="s">
        <v>2103</v>
      </c>
      <c r="E322" s="140" t="s">
        <v>531</v>
      </c>
      <c r="F322" s="140" t="s">
        <v>1208</v>
      </c>
      <c r="G322" s="140"/>
      <c r="H322" s="140" t="s">
        <v>563</v>
      </c>
      <c r="I322" s="140" t="s">
        <v>459</v>
      </c>
      <c r="J322" s="140" t="s">
        <v>625</v>
      </c>
      <c r="K322" s="140" t="s">
        <v>625</v>
      </c>
      <c r="L322" s="140" t="s">
        <v>1875</v>
      </c>
      <c r="M322" s="140" t="s">
        <v>2104</v>
      </c>
      <c r="N322" s="140" t="s">
        <v>627</v>
      </c>
      <c r="O322" s="141">
        <v>4615.8</v>
      </c>
      <c r="P322" s="142">
        <v>4615.8</v>
      </c>
      <c r="Q322" s="140" t="s">
        <v>567</v>
      </c>
      <c r="R322" s="140" t="s">
        <v>2102</v>
      </c>
      <c r="S322" s="140" t="s">
        <v>2105</v>
      </c>
      <c r="T322" s="140" t="s">
        <v>132</v>
      </c>
      <c r="U322" s="140" t="s">
        <v>1418</v>
      </c>
      <c r="V322" s="139"/>
      <c r="AK322" s="152" t="s">
        <v>2106</v>
      </c>
      <c r="AL322" s="153">
        <v>15000</v>
      </c>
      <c r="AN322"/>
      <c r="AO322"/>
    </row>
    <row r="323" spans="1:41" s="157" customFormat="1" ht="14.4" x14ac:dyDescent="0.3">
      <c r="A323" s="139">
        <v>45736</v>
      </c>
      <c r="B323" s="140" t="s">
        <v>2107</v>
      </c>
      <c r="C323" s="140" t="s">
        <v>951</v>
      </c>
      <c r="D323" s="140" t="s">
        <v>952</v>
      </c>
      <c r="E323" s="140" t="s">
        <v>531</v>
      </c>
      <c r="F323" s="140" t="s">
        <v>1213</v>
      </c>
      <c r="G323" s="140"/>
      <c r="H323" s="140" t="s">
        <v>563</v>
      </c>
      <c r="I323" s="140" t="s">
        <v>462</v>
      </c>
      <c r="J323" s="140" t="s">
        <v>942</v>
      </c>
      <c r="K323" s="140" t="s">
        <v>943</v>
      </c>
      <c r="L323" s="140" t="s">
        <v>1584</v>
      </c>
      <c r="M323" s="140" t="s">
        <v>467</v>
      </c>
      <c r="N323" s="140" t="s">
        <v>953</v>
      </c>
      <c r="O323" s="141">
        <v>10000</v>
      </c>
      <c r="P323" s="142">
        <v>2742.73</v>
      </c>
      <c r="Q323" s="140" t="s">
        <v>567</v>
      </c>
      <c r="R323" s="140" t="s">
        <v>2107</v>
      </c>
      <c r="S323" s="140" t="s">
        <v>2108</v>
      </c>
      <c r="T323" s="140" t="s">
        <v>132</v>
      </c>
      <c r="U323" s="140" t="s">
        <v>946</v>
      </c>
      <c r="V323" s="156"/>
      <c r="AK323" s="152" t="s">
        <v>2109</v>
      </c>
      <c r="AL323" s="153">
        <v>440</v>
      </c>
      <c r="AN323" s="160"/>
      <c r="AO323" s="160"/>
    </row>
    <row r="324" spans="1:41" s="157" customFormat="1" ht="14.4" x14ac:dyDescent="0.3">
      <c r="A324" s="139">
        <v>45736</v>
      </c>
      <c r="B324" s="140" t="s">
        <v>2110</v>
      </c>
      <c r="C324" s="140" t="s">
        <v>1097</v>
      </c>
      <c r="D324" s="140" t="s">
        <v>1098</v>
      </c>
      <c r="E324" s="140" t="s">
        <v>531</v>
      </c>
      <c r="F324" s="140" t="s">
        <v>1014</v>
      </c>
      <c r="G324" s="140"/>
      <c r="H324" s="140" t="s">
        <v>563</v>
      </c>
      <c r="I324" s="140" t="s">
        <v>462</v>
      </c>
      <c r="J324" s="140" t="s">
        <v>942</v>
      </c>
      <c r="K324" s="140" t="s">
        <v>943</v>
      </c>
      <c r="L324" s="140" t="s">
        <v>1584</v>
      </c>
      <c r="M324" s="140" t="s">
        <v>458</v>
      </c>
      <c r="N324" s="140" t="s">
        <v>627</v>
      </c>
      <c r="O324" s="141">
        <v>3216.96</v>
      </c>
      <c r="P324" s="142">
        <v>3216.96</v>
      </c>
      <c r="Q324" s="140" t="s">
        <v>567</v>
      </c>
      <c r="R324" s="140" t="s">
        <v>2110</v>
      </c>
      <c r="S324" s="140" t="s">
        <v>2111</v>
      </c>
      <c r="T324" s="140" t="s">
        <v>132</v>
      </c>
      <c r="U324" s="140" t="s">
        <v>1017</v>
      </c>
      <c r="V324" s="156"/>
      <c r="AK324" s="152" t="s">
        <v>2112</v>
      </c>
      <c r="AL324" s="153">
        <v>1500</v>
      </c>
      <c r="AN324" s="160"/>
      <c r="AO324" s="160"/>
    </row>
    <row r="325" spans="1:41" s="143" customFormat="1" ht="14.4" x14ac:dyDescent="0.3">
      <c r="A325" s="139">
        <v>45736</v>
      </c>
      <c r="B325" s="140" t="s">
        <v>2113</v>
      </c>
      <c r="C325" s="140" t="s">
        <v>1029</v>
      </c>
      <c r="D325" s="140" t="s">
        <v>1030</v>
      </c>
      <c r="E325" s="140" t="s">
        <v>531</v>
      </c>
      <c r="F325" s="140" t="s">
        <v>591</v>
      </c>
      <c r="G325" s="140"/>
      <c r="H325" s="140" t="s">
        <v>563</v>
      </c>
      <c r="I325" s="145" t="s">
        <v>643</v>
      </c>
      <c r="J325" s="140" t="s">
        <v>1022</v>
      </c>
      <c r="K325" s="140" t="s">
        <v>1022</v>
      </c>
      <c r="L325" s="140" t="s">
        <v>1584</v>
      </c>
      <c r="M325" s="140" t="s">
        <v>458</v>
      </c>
      <c r="N325" s="140" t="s">
        <v>627</v>
      </c>
      <c r="O325" s="141">
        <v>1366</v>
      </c>
      <c r="P325" s="142">
        <v>1366</v>
      </c>
      <c r="Q325" s="140" t="s">
        <v>567</v>
      </c>
      <c r="R325" s="140" t="s">
        <v>2113</v>
      </c>
      <c r="S325" s="140" t="s">
        <v>2114</v>
      </c>
      <c r="T325" s="140" t="s">
        <v>845</v>
      </c>
      <c r="U325" s="140" t="s">
        <v>1032</v>
      </c>
      <c r="V325" s="139"/>
      <c r="AK325" s="152" t="s">
        <v>2115</v>
      </c>
      <c r="AL325" s="153">
        <v>30000</v>
      </c>
      <c r="AN325"/>
      <c r="AO325"/>
    </row>
    <row r="326" spans="1:41" s="143" customFormat="1" ht="14.4" x14ac:dyDescent="0.3">
      <c r="A326" s="139">
        <v>45736</v>
      </c>
      <c r="B326" s="140" t="s">
        <v>2116</v>
      </c>
      <c r="C326" s="140" t="s">
        <v>1463</v>
      </c>
      <c r="D326" s="140" t="s">
        <v>1013</v>
      </c>
      <c r="E326" s="140" t="s">
        <v>531</v>
      </c>
      <c r="F326" s="140" t="s">
        <v>1193</v>
      </c>
      <c r="G326" s="140"/>
      <c r="H326" s="140" t="s">
        <v>563</v>
      </c>
      <c r="I326" s="145" t="s">
        <v>462</v>
      </c>
      <c r="J326" s="140" t="s">
        <v>942</v>
      </c>
      <c r="K326" s="140" t="s">
        <v>943</v>
      </c>
      <c r="L326" s="140" t="s">
        <v>1584</v>
      </c>
      <c r="M326" s="140" t="s">
        <v>467</v>
      </c>
      <c r="N326" s="140" t="s">
        <v>1015</v>
      </c>
      <c r="O326" s="141">
        <v>14711.48</v>
      </c>
      <c r="P326" s="142">
        <v>2113.7199999999998</v>
      </c>
      <c r="Q326" s="140" t="s">
        <v>567</v>
      </c>
      <c r="R326" s="140" t="s">
        <v>2116</v>
      </c>
      <c r="S326" s="140" t="s">
        <v>2117</v>
      </c>
      <c r="T326" s="140" t="s">
        <v>132</v>
      </c>
      <c r="U326" s="140" t="s">
        <v>1765</v>
      </c>
      <c r="V326" s="139"/>
      <c r="AK326" s="152" t="s">
        <v>2118</v>
      </c>
      <c r="AL326" s="153">
        <v>3713.6499999999996</v>
      </c>
      <c r="AN326"/>
      <c r="AO326"/>
    </row>
    <row r="327" spans="1:41" s="143" customFormat="1" ht="14.4" x14ac:dyDescent="0.3">
      <c r="A327" s="139">
        <v>45736</v>
      </c>
      <c r="B327" s="140" t="s">
        <v>2119</v>
      </c>
      <c r="C327" s="140" t="s">
        <v>2120</v>
      </c>
      <c r="D327" s="140" t="s">
        <v>2121</v>
      </c>
      <c r="E327" s="140" t="s">
        <v>531</v>
      </c>
      <c r="F327" s="140" t="s">
        <v>1208</v>
      </c>
      <c r="G327" s="140"/>
      <c r="H327" s="140" t="s">
        <v>563</v>
      </c>
      <c r="I327" s="140" t="s">
        <v>459</v>
      </c>
      <c r="J327" s="140" t="s">
        <v>745</v>
      </c>
      <c r="K327" s="140" t="s">
        <v>746</v>
      </c>
      <c r="L327" s="140" t="s">
        <v>1584</v>
      </c>
      <c r="M327" s="140" t="s">
        <v>708</v>
      </c>
      <c r="N327" s="140" t="s">
        <v>953</v>
      </c>
      <c r="O327" s="141">
        <v>5700</v>
      </c>
      <c r="P327" s="142">
        <v>1568.95</v>
      </c>
      <c r="Q327" s="140" t="s">
        <v>567</v>
      </c>
      <c r="R327" s="140" t="s">
        <v>2119</v>
      </c>
      <c r="S327" s="140" t="s">
        <v>2122</v>
      </c>
      <c r="T327" s="140" t="s">
        <v>132</v>
      </c>
      <c r="U327" s="140" t="s">
        <v>1418</v>
      </c>
      <c r="V327" s="139"/>
      <c r="AK327" s="152" t="s">
        <v>2123</v>
      </c>
      <c r="AL327" s="153">
        <v>21500</v>
      </c>
      <c r="AN327"/>
      <c r="AO327"/>
    </row>
    <row r="328" spans="1:41" s="143" customFormat="1" ht="14.4" x14ac:dyDescent="0.3">
      <c r="A328" s="139">
        <v>45736</v>
      </c>
      <c r="B328" s="140" t="s">
        <v>2124</v>
      </c>
      <c r="C328" s="140" t="s">
        <v>1555</v>
      </c>
      <c r="D328" s="140" t="s">
        <v>2125</v>
      </c>
      <c r="E328" s="140" t="s">
        <v>531</v>
      </c>
      <c r="F328" s="140" t="s">
        <v>1208</v>
      </c>
      <c r="G328" s="140"/>
      <c r="H328" s="140" t="s">
        <v>563</v>
      </c>
      <c r="I328" s="140" t="s">
        <v>459</v>
      </c>
      <c r="J328" s="140" t="s">
        <v>625</v>
      </c>
      <c r="K328" s="140" t="s">
        <v>625</v>
      </c>
      <c r="L328" s="140" t="s">
        <v>933</v>
      </c>
      <c r="M328" s="140" t="s">
        <v>2104</v>
      </c>
      <c r="N328" s="140" t="s">
        <v>627</v>
      </c>
      <c r="O328" s="141">
        <v>2300</v>
      </c>
      <c r="P328" s="142">
        <v>2300</v>
      </c>
      <c r="Q328" s="140" t="s">
        <v>567</v>
      </c>
      <c r="R328" s="140" t="s">
        <v>2124</v>
      </c>
      <c r="S328" s="140" t="s">
        <v>2126</v>
      </c>
      <c r="T328" s="140" t="s">
        <v>132</v>
      </c>
      <c r="U328" s="140" t="s">
        <v>1418</v>
      </c>
      <c r="V328" s="139"/>
      <c r="AK328" s="152" t="s">
        <v>2127</v>
      </c>
      <c r="AL328" s="153">
        <v>38346</v>
      </c>
      <c r="AN328"/>
      <c r="AO328"/>
    </row>
    <row r="329" spans="1:41" s="143" customFormat="1" ht="14.4" x14ac:dyDescent="0.3">
      <c r="A329" s="139">
        <v>45736</v>
      </c>
      <c r="B329" s="140" t="s">
        <v>2128</v>
      </c>
      <c r="C329" s="140" t="s">
        <v>1120</v>
      </c>
      <c r="D329" s="140" t="s">
        <v>2129</v>
      </c>
      <c r="E329" s="140" t="s">
        <v>685</v>
      </c>
      <c r="F329" s="140" t="s">
        <v>698</v>
      </c>
      <c r="G329" s="140" t="s">
        <v>27</v>
      </c>
      <c r="H329" s="140" t="s">
        <v>687</v>
      </c>
      <c r="I329" s="140" t="s">
        <v>459</v>
      </c>
      <c r="J329" s="140" t="s">
        <v>699</v>
      </c>
      <c r="K329" s="140" t="s">
        <v>700</v>
      </c>
      <c r="L329" s="140" t="s">
        <v>1875</v>
      </c>
      <c r="M329" s="140" t="s">
        <v>454</v>
      </c>
      <c r="N329" s="140" t="s">
        <v>627</v>
      </c>
      <c r="O329" s="141">
        <v>4000</v>
      </c>
      <c r="P329" s="142">
        <v>4000</v>
      </c>
      <c r="Q329" s="140" t="s">
        <v>567</v>
      </c>
      <c r="R329" s="140" t="s">
        <v>2128</v>
      </c>
      <c r="S329" s="140" t="s">
        <v>2130</v>
      </c>
      <c r="T329" s="140" t="s">
        <v>581</v>
      </c>
      <c r="U329" s="140" t="s">
        <v>702</v>
      </c>
      <c r="V329" s="139"/>
      <c r="AK329" s="152" t="s">
        <v>2131</v>
      </c>
      <c r="AL329" s="153">
        <v>20000</v>
      </c>
      <c r="AN329"/>
      <c r="AO329"/>
    </row>
    <row r="330" spans="1:41" s="143" customFormat="1" ht="14.4" x14ac:dyDescent="0.3">
      <c r="A330" s="139">
        <v>45736</v>
      </c>
      <c r="B330" s="140" t="s">
        <v>2132</v>
      </c>
      <c r="C330" s="140" t="s">
        <v>761</v>
      </c>
      <c r="D330" s="140" t="s">
        <v>1944</v>
      </c>
      <c r="E330" s="140" t="s">
        <v>685</v>
      </c>
      <c r="F330" s="140" t="s">
        <v>698</v>
      </c>
      <c r="G330" s="140" t="s">
        <v>27</v>
      </c>
      <c r="H330" s="140" t="s">
        <v>687</v>
      </c>
      <c r="I330" s="145" t="s">
        <v>459</v>
      </c>
      <c r="J330" s="140" t="s">
        <v>699</v>
      </c>
      <c r="K330" s="140" t="s">
        <v>700</v>
      </c>
      <c r="L330" s="140" t="s">
        <v>1875</v>
      </c>
      <c r="M330" s="140" t="s">
        <v>454</v>
      </c>
      <c r="N330" s="140" t="s">
        <v>627</v>
      </c>
      <c r="O330" s="141">
        <v>3800</v>
      </c>
      <c r="P330" s="142">
        <v>3800</v>
      </c>
      <c r="Q330" s="140" t="s">
        <v>567</v>
      </c>
      <c r="R330" s="140" t="s">
        <v>2132</v>
      </c>
      <c r="S330" s="140" t="s">
        <v>2133</v>
      </c>
      <c r="T330" s="140" t="s">
        <v>581</v>
      </c>
      <c r="U330" s="140" t="s">
        <v>702</v>
      </c>
      <c r="V330" s="166"/>
      <c r="AK330" s="152" t="s">
        <v>2134</v>
      </c>
      <c r="AL330" s="153">
        <v>5000</v>
      </c>
      <c r="AN330"/>
      <c r="AO330"/>
    </row>
    <row r="331" spans="1:41" s="143" customFormat="1" ht="14.4" x14ac:dyDescent="0.3">
      <c r="A331" s="139">
        <v>45737</v>
      </c>
      <c r="B331" s="140" t="s">
        <v>2135</v>
      </c>
      <c r="C331" s="140" t="s">
        <v>1558</v>
      </c>
      <c r="D331" s="140" t="s">
        <v>2136</v>
      </c>
      <c r="E331" s="140" t="s">
        <v>531</v>
      </c>
      <c r="F331" s="140" t="s">
        <v>908</v>
      </c>
      <c r="G331" s="140"/>
      <c r="H331" s="140" t="s">
        <v>563</v>
      </c>
      <c r="I331" s="140" t="s">
        <v>452</v>
      </c>
      <c r="J331" s="140" t="s">
        <v>822</v>
      </c>
      <c r="K331" s="140" t="s">
        <v>822</v>
      </c>
      <c r="L331" s="140" t="s">
        <v>677</v>
      </c>
      <c r="M331" s="140" t="s">
        <v>453</v>
      </c>
      <c r="N331" s="140" t="s">
        <v>627</v>
      </c>
      <c r="O331" s="141">
        <v>20000</v>
      </c>
      <c r="P331" s="142">
        <v>20000</v>
      </c>
      <c r="Q331" s="140" t="s">
        <v>567</v>
      </c>
      <c r="R331" s="140" t="s">
        <v>2135</v>
      </c>
      <c r="S331" s="140" t="s">
        <v>2137</v>
      </c>
      <c r="T331" s="140" t="s">
        <v>132</v>
      </c>
      <c r="U331" s="140" t="s">
        <v>1379</v>
      </c>
      <c r="V331" s="166"/>
      <c r="AK331" s="152" t="s">
        <v>2138</v>
      </c>
      <c r="AL331" s="153">
        <v>3000</v>
      </c>
      <c r="AN331"/>
      <c r="AO331"/>
    </row>
    <row r="332" spans="1:41" s="143" customFormat="1" ht="14.4" x14ac:dyDescent="0.3">
      <c r="A332" s="139">
        <v>45737</v>
      </c>
      <c r="B332" s="140" t="s">
        <v>2139</v>
      </c>
      <c r="C332" s="140" t="s">
        <v>1163</v>
      </c>
      <c r="D332" s="140" t="s">
        <v>1164</v>
      </c>
      <c r="E332" s="140" t="s">
        <v>531</v>
      </c>
      <c r="F332" s="140" t="s">
        <v>587</v>
      </c>
      <c r="G332" s="140"/>
      <c r="H332" s="140" t="s">
        <v>563</v>
      </c>
      <c r="I332" s="140" t="s">
        <v>452</v>
      </c>
      <c r="J332" s="140" t="s">
        <v>564</v>
      </c>
      <c r="K332" s="140" t="s">
        <v>564</v>
      </c>
      <c r="L332" s="140" t="s">
        <v>1584</v>
      </c>
      <c r="M332" s="140" t="s">
        <v>453</v>
      </c>
      <c r="N332" s="140" t="s">
        <v>588</v>
      </c>
      <c r="O332" s="141">
        <v>7676.2</v>
      </c>
      <c r="P332" s="142">
        <v>1346.7</v>
      </c>
      <c r="Q332" s="140" t="s">
        <v>567</v>
      </c>
      <c r="R332" s="140" t="s">
        <v>2139</v>
      </c>
      <c r="S332" s="140" t="s">
        <v>2140</v>
      </c>
      <c r="T332" s="140" t="s">
        <v>132</v>
      </c>
      <c r="U332" s="140" t="s">
        <v>590</v>
      </c>
      <c r="V332" s="166"/>
      <c r="AK332" s="152" t="s">
        <v>2141</v>
      </c>
      <c r="AL332" s="153">
        <v>12000</v>
      </c>
      <c r="AN332"/>
      <c r="AO332"/>
    </row>
    <row r="333" spans="1:41" s="143" customFormat="1" ht="14.4" x14ac:dyDescent="0.3">
      <c r="A333" s="139">
        <v>45737</v>
      </c>
      <c r="B333" s="140" t="s">
        <v>2142</v>
      </c>
      <c r="C333" s="140" t="s">
        <v>929</v>
      </c>
      <c r="D333" s="140" t="s">
        <v>1169</v>
      </c>
      <c r="E333" s="140" t="s">
        <v>457</v>
      </c>
      <c r="F333" s="140" t="s">
        <v>1101</v>
      </c>
      <c r="G333" s="140"/>
      <c r="H333" s="140" t="s">
        <v>563</v>
      </c>
      <c r="I333" s="145" t="s">
        <v>459</v>
      </c>
      <c r="J333" s="140" t="s">
        <v>745</v>
      </c>
      <c r="K333" s="140" t="s">
        <v>746</v>
      </c>
      <c r="L333" s="140" t="s">
        <v>1875</v>
      </c>
      <c r="M333" s="140" t="s">
        <v>457</v>
      </c>
      <c r="N333" s="140" t="s">
        <v>579</v>
      </c>
      <c r="O333" s="141">
        <v>552782</v>
      </c>
      <c r="P333" s="142">
        <v>596.86</v>
      </c>
      <c r="Q333" s="140" t="s">
        <v>567</v>
      </c>
      <c r="R333" s="140" t="s">
        <v>2142</v>
      </c>
      <c r="S333" s="140" t="s">
        <v>2143</v>
      </c>
      <c r="T333" s="140" t="s">
        <v>581</v>
      </c>
      <c r="U333" s="140" t="s">
        <v>1118</v>
      </c>
      <c r="V333" s="166"/>
      <c r="AK333" s="152" t="s">
        <v>2144</v>
      </c>
      <c r="AL333" s="153">
        <v>6000</v>
      </c>
      <c r="AN333"/>
      <c r="AO333"/>
    </row>
    <row r="334" spans="1:41" s="143" customFormat="1" ht="14.4" x14ac:dyDescent="0.3">
      <c r="A334" s="139">
        <v>45737</v>
      </c>
      <c r="B334" s="140" t="s">
        <v>2145</v>
      </c>
      <c r="C334" s="140" t="s">
        <v>2146</v>
      </c>
      <c r="D334" s="140" t="s">
        <v>2147</v>
      </c>
      <c r="E334" s="140" t="s">
        <v>457</v>
      </c>
      <c r="F334" s="140" t="s">
        <v>1101</v>
      </c>
      <c r="G334" s="140"/>
      <c r="H334" s="140" t="s">
        <v>563</v>
      </c>
      <c r="I334" s="140" t="s">
        <v>459</v>
      </c>
      <c r="J334" s="140" t="s">
        <v>745</v>
      </c>
      <c r="K334" s="140" t="s">
        <v>746</v>
      </c>
      <c r="L334" s="140" t="s">
        <v>1875</v>
      </c>
      <c r="M334" s="140" t="s">
        <v>457</v>
      </c>
      <c r="N334" s="140" t="s">
        <v>579</v>
      </c>
      <c r="O334" s="141">
        <v>1754386</v>
      </c>
      <c r="P334" s="142">
        <v>1894.28</v>
      </c>
      <c r="Q334" s="140" t="s">
        <v>567</v>
      </c>
      <c r="R334" s="140" t="s">
        <v>2145</v>
      </c>
      <c r="S334" s="140" t="s">
        <v>2148</v>
      </c>
      <c r="T334" s="140" t="s">
        <v>581</v>
      </c>
      <c r="U334" s="140" t="s">
        <v>1118</v>
      </c>
      <c r="V334" s="166"/>
      <c r="AK334" s="152" t="s">
        <v>2149</v>
      </c>
      <c r="AL334" s="153">
        <v>6000</v>
      </c>
      <c r="AN334"/>
      <c r="AO334"/>
    </row>
    <row r="335" spans="1:41" s="143" customFormat="1" ht="14.4" x14ac:dyDescent="0.3">
      <c r="A335" s="139">
        <v>45740</v>
      </c>
      <c r="B335" s="140" t="s">
        <v>2113</v>
      </c>
      <c r="C335" s="140" t="s">
        <v>1204</v>
      </c>
      <c r="D335" s="140" t="s">
        <v>1205</v>
      </c>
      <c r="E335" s="140" t="s">
        <v>531</v>
      </c>
      <c r="F335" s="140" t="s">
        <v>817</v>
      </c>
      <c r="G335" s="140"/>
      <c r="H335" s="140" t="s">
        <v>756</v>
      </c>
      <c r="I335" s="145" t="s">
        <v>643</v>
      </c>
      <c r="J335" s="140" t="s">
        <v>1022</v>
      </c>
      <c r="K335" s="140" t="s">
        <v>1022</v>
      </c>
      <c r="L335" s="140" t="s">
        <v>1584</v>
      </c>
      <c r="M335" s="140" t="s">
        <v>454</v>
      </c>
      <c r="N335" s="140" t="s">
        <v>1206</v>
      </c>
      <c r="O335" s="141">
        <v>62058.65</v>
      </c>
      <c r="P335" s="142">
        <v>3105.34</v>
      </c>
      <c r="Q335" s="140" t="s">
        <v>567</v>
      </c>
      <c r="R335" s="140" t="s">
        <v>2113</v>
      </c>
      <c r="S335" s="140" t="s">
        <v>2150</v>
      </c>
      <c r="T335" s="140" t="s">
        <v>629</v>
      </c>
      <c r="U335" s="140" t="s">
        <v>1024</v>
      </c>
      <c r="V335" s="166"/>
      <c r="AK335" s="152" t="s">
        <v>2151</v>
      </c>
      <c r="AL335" s="153">
        <v>3579.54</v>
      </c>
      <c r="AN335"/>
      <c r="AO335"/>
    </row>
    <row r="336" spans="1:41" s="143" customFormat="1" ht="14.4" x14ac:dyDescent="0.3">
      <c r="A336" s="139">
        <v>45740</v>
      </c>
      <c r="B336" s="140" t="s">
        <v>2152</v>
      </c>
      <c r="C336" s="140" t="s">
        <v>606</v>
      </c>
      <c r="D336" s="140" t="s">
        <v>607</v>
      </c>
      <c r="E336" s="140" t="s">
        <v>595</v>
      </c>
      <c r="F336" s="140" t="s">
        <v>864</v>
      </c>
      <c r="G336" s="140" t="s">
        <v>597</v>
      </c>
      <c r="H336" s="140" t="s">
        <v>597</v>
      </c>
      <c r="I336" s="140" t="s">
        <v>598</v>
      </c>
      <c r="J336" s="140" t="s">
        <v>599</v>
      </c>
      <c r="K336" s="140" t="s">
        <v>599</v>
      </c>
      <c r="L336" s="140" t="s">
        <v>608</v>
      </c>
      <c r="M336" s="140" t="s">
        <v>453</v>
      </c>
      <c r="N336" s="140" t="s">
        <v>588</v>
      </c>
      <c r="O336" s="141">
        <v>2036.68</v>
      </c>
      <c r="P336" s="142">
        <v>354.82</v>
      </c>
      <c r="Q336" s="140" t="s">
        <v>567</v>
      </c>
      <c r="R336" s="140" t="s">
        <v>2152</v>
      </c>
      <c r="S336" s="140" t="s">
        <v>2153</v>
      </c>
      <c r="T336" s="140" t="s">
        <v>581</v>
      </c>
      <c r="U336" s="140" t="s">
        <v>916</v>
      </c>
      <c r="V336" s="166"/>
      <c r="AK336" s="152" t="s">
        <v>2154</v>
      </c>
      <c r="AL336" s="153">
        <v>6000</v>
      </c>
      <c r="AN336"/>
      <c r="AO336"/>
    </row>
    <row r="337" spans="1:41" s="143" customFormat="1" ht="14.4" x14ac:dyDescent="0.3">
      <c r="A337" s="139">
        <v>45740</v>
      </c>
      <c r="B337" s="140" t="s">
        <v>2155</v>
      </c>
      <c r="C337" s="140" t="s">
        <v>1562</v>
      </c>
      <c r="D337" s="140" t="s">
        <v>2156</v>
      </c>
      <c r="E337" s="140" t="s">
        <v>531</v>
      </c>
      <c r="F337" s="140" t="s">
        <v>985</v>
      </c>
      <c r="G337" s="140"/>
      <c r="H337" s="140" t="s">
        <v>563</v>
      </c>
      <c r="I337" s="145" t="s">
        <v>460</v>
      </c>
      <c r="J337" s="140" t="s">
        <v>764</v>
      </c>
      <c r="K337" s="140" t="s">
        <v>764</v>
      </c>
      <c r="L337" s="140" t="s">
        <v>1875</v>
      </c>
      <c r="M337" s="140" t="s">
        <v>456</v>
      </c>
      <c r="N337" s="140" t="s">
        <v>566</v>
      </c>
      <c r="O337" s="141">
        <v>6000000</v>
      </c>
      <c r="P337" s="142">
        <v>5635.13</v>
      </c>
      <c r="Q337" s="140" t="s">
        <v>567</v>
      </c>
      <c r="R337" s="140" t="s">
        <v>2155</v>
      </c>
      <c r="S337" s="140" t="s">
        <v>2157</v>
      </c>
      <c r="T337" s="140" t="s">
        <v>132</v>
      </c>
      <c r="U337" s="140" t="s">
        <v>1354</v>
      </c>
      <c r="V337" s="166"/>
      <c r="AK337" s="152" t="s">
        <v>2158</v>
      </c>
      <c r="AL337" s="153">
        <v>25000</v>
      </c>
      <c r="AN337"/>
      <c r="AO337"/>
    </row>
    <row r="338" spans="1:41" s="143" customFormat="1" ht="14.4" x14ac:dyDescent="0.3">
      <c r="A338" s="139">
        <v>45740</v>
      </c>
      <c r="B338" s="140" t="s">
        <v>2159</v>
      </c>
      <c r="C338" s="140" t="s">
        <v>1129</v>
      </c>
      <c r="D338" s="140" t="s">
        <v>1130</v>
      </c>
      <c r="E338" s="140" t="s">
        <v>457</v>
      </c>
      <c r="F338" s="140" t="s">
        <v>1106</v>
      </c>
      <c r="G338" s="140"/>
      <c r="H338" s="140" t="s">
        <v>563</v>
      </c>
      <c r="I338" s="140" t="s">
        <v>576</v>
      </c>
      <c r="J338" s="140" t="s">
        <v>1131</v>
      </c>
      <c r="K338" s="140" t="s">
        <v>1131</v>
      </c>
      <c r="L338" s="140" t="s">
        <v>578</v>
      </c>
      <c r="M338" s="140" t="s">
        <v>457</v>
      </c>
      <c r="N338" s="140" t="s">
        <v>579</v>
      </c>
      <c r="O338" s="141">
        <v>2300000</v>
      </c>
      <c r="P338" s="142">
        <v>2467.44</v>
      </c>
      <c r="Q338" s="140" t="s">
        <v>567</v>
      </c>
      <c r="R338" s="140" t="s">
        <v>2159</v>
      </c>
      <c r="S338" s="140" t="s">
        <v>2160</v>
      </c>
      <c r="T338" s="140" t="s">
        <v>581</v>
      </c>
      <c r="U338" s="140" t="s">
        <v>2161</v>
      </c>
      <c r="V338" s="166"/>
      <c r="AK338" s="152" t="s">
        <v>2162</v>
      </c>
      <c r="AL338" s="153">
        <v>6000</v>
      </c>
      <c r="AN338"/>
      <c r="AO338"/>
    </row>
    <row r="339" spans="1:41" s="143" customFormat="1" ht="14.4" x14ac:dyDescent="0.3">
      <c r="A339" s="139">
        <v>45740</v>
      </c>
      <c r="B339" s="140" t="s">
        <v>2113</v>
      </c>
      <c r="C339" s="140" t="s">
        <v>1020</v>
      </c>
      <c r="D339" s="140" t="s">
        <v>1021</v>
      </c>
      <c r="E339" s="140" t="s">
        <v>531</v>
      </c>
      <c r="F339" s="140" t="s">
        <v>817</v>
      </c>
      <c r="G339" s="140"/>
      <c r="H339" s="140" t="s">
        <v>756</v>
      </c>
      <c r="I339" s="145" t="s">
        <v>643</v>
      </c>
      <c r="J339" s="140" t="s">
        <v>1022</v>
      </c>
      <c r="K339" s="140" t="s">
        <v>1022</v>
      </c>
      <c r="L339" s="140" t="s">
        <v>1584</v>
      </c>
      <c r="M339" s="140" t="s">
        <v>454</v>
      </c>
      <c r="N339" s="140" t="s">
        <v>23</v>
      </c>
      <c r="O339" s="141">
        <v>12098000</v>
      </c>
      <c r="P339" s="142">
        <v>3179.5</v>
      </c>
      <c r="Q339" s="140" t="s">
        <v>567</v>
      </c>
      <c r="R339" s="140" t="s">
        <v>2113</v>
      </c>
      <c r="S339" s="140" t="s">
        <v>2163</v>
      </c>
      <c r="T339" s="140" t="s">
        <v>629</v>
      </c>
      <c r="U339" s="140" t="s">
        <v>1024</v>
      </c>
      <c r="V339" s="166"/>
      <c r="AK339" s="152" t="s">
        <v>2164</v>
      </c>
      <c r="AL339" s="153">
        <v>9000</v>
      </c>
      <c r="AN339"/>
      <c r="AO339"/>
    </row>
    <row r="340" spans="1:41" s="143" customFormat="1" ht="14.4" x14ac:dyDescent="0.3">
      <c r="A340" s="139">
        <v>45740</v>
      </c>
      <c r="B340" s="140" t="s">
        <v>2165</v>
      </c>
      <c r="C340" s="140" t="s">
        <v>1020</v>
      </c>
      <c r="D340" s="140" t="s">
        <v>1021</v>
      </c>
      <c r="E340" s="140" t="s">
        <v>531</v>
      </c>
      <c r="F340" s="140" t="s">
        <v>675</v>
      </c>
      <c r="G340" s="140"/>
      <c r="H340" s="140" t="s">
        <v>563</v>
      </c>
      <c r="I340" s="145" t="s">
        <v>643</v>
      </c>
      <c r="J340" s="140" t="s">
        <v>1022</v>
      </c>
      <c r="K340" s="140" t="s">
        <v>1022</v>
      </c>
      <c r="L340" s="140" t="s">
        <v>1584</v>
      </c>
      <c r="M340" s="140" t="s">
        <v>454</v>
      </c>
      <c r="N340" s="140" t="s">
        <v>627</v>
      </c>
      <c r="O340" s="141">
        <v>45</v>
      </c>
      <c r="P340" s="142">
        <v>45</v>
      </c>
      <c r="Q340" s="140" t="s">
        <v>567</v>
      </c>
      <c r="R340" s="140" t="s">
        <v>2165</v>
      </c>
      <c r="S340" s="140" t="s">
        <v>2166</v>
      </c>
      <c r="T340" s="140" t="s">
        <v>629</v>
      </c>
      <c r="U340" s="140" t="s">
        <v>679</v>
      </c>
      <c r="V340" s="166"/>
      <c r="AK340" s="152" t="s">
        <v>2167</v>
      </c>
      <c r="AL340" s="153">
        <v>1657.2</v>
      </c>
      <c r="AN340"/>
      <c r="AO340"/>
    </row>
    <row r="341" spans="1:41" s="143" customFormat="1" ht="14.4" x14ac:dyDescent="0.3">
      <c r="A341" s="139">
        <v>45740</v>
      </c>
      <c r="B341" s="140" t="s">
        <v>2135</v>
      </c>
      <c r="C341" s="140" t="s">
        <v>1565</v>
      </c>
      <c r="D341" s="140" t="s">
        <v>2168</v>
      </c>
      <c r="E341" s="140" t="s">
        <v>531</v>
      </c>
      <c r="F341" s="140" t="s">
        <v>908</v>
      </c>
      <c r="G341" s="140"/>
      <c r="H341" s="140" t="s">
        <v>563</v>
      </c>
      <c r="I341" s="140" t="s">
        <v>452</v>
      </c>
      <c r="J341" s="140" t="s">
        <v>822</v>
      </c>
      <c r="K341" s="140" t="s">
        <v>822</v>
      </c>
      <c r="L341" s="140" t="s">
        <v>677</v>
      </c>
      <c r="M341" s="140" t="s">
        <v>453</v>
      </c>
      <c r="N341" s="140" t="s">
        <v>627</v>
      </c>
      <c r="O341" s="141">
        <v>4500</v>
      </c>
      <c r="P341" s="142">
        <v>4500</v>
      </c>
      <c r="Q341" s="140" t="s">
        <v>567</v>
      </c>
      <c r="R341" s="140" t="s">
        <v>2135</v>
      </c>
      <c r="S341" s="140" t="s">
        <v>2169</v>
      </c>
      <c r="T341" s="140" t="s">
        <v>132</v>
      </c>
      <c r="U341" s="140" t="s">
        <v>1379</v>
      </c>
      <c r="V341" s="166"/>
      <c r="AK341" s="152" t="s">
        <v>2170</v>
      </c>
      <c r="AL341" s="153">
        <v>40000</v>
      </c>
      <c r="AN341"/>
      <c r="AO341"/>
    </row>
    <row r="342" spans="1:41" customFormat="1" ht="14.4" x14ac:dyDescent="0.3">
      <c r="A342" s="139">
        <v>45740</v>
      </c>
      <c r="B342" s="140" t="s">
        <v>2171</v>
      </c>
      <c r="C342" s="140" t="s">
        <v>606</v>
      </c>
      <c r="D342" s="140" t="s">
        <v>607</v>
      </c>
      <c r="E342" s="140" t="s">
        <v>595</v>
      </c>
      <c r="F342" s="140" t="s">
        <v>824</v>
      </c>
      <c r="G342" s="140" t="s">
        <v>597</v>
      </c>
      <c r="H342" s="140" t="s">
        <v>597</v>
      </c>
      <c r="I342" s="145" t="s">
        <v>598</v>
      </c>
      <c r="J342" s="140" t="s">
        <v>599</v>
      </c>
      <c r="K342" s="140" t="s">
        <v>599</v>
      </c>
      <c r="L342" s="140" t="s">
        <v>608</v>
      </c>
      <c r="M342" s="140" t="s">
        <v>453</v>
      </c>
      <c r="N342" s="140" t="s">
        <v>588</v>
      </c>
      <c r="O342" s="141">
        <v>2345.38</v>
      </c>
      <c r="P342" s="142">
        <v>408.6</v>
      </c>
      <c r="Q342" s="140" t="s">
        <v>567</v>
      </c>
      <c r="R342" s="140" t="s">
        <v>2171</v>
      </c>
      <c r="S342" s="140" t="s">
        <v>2172</v>
      </c>
      <c r="T342" s="140" t="s">
        <v>581</v>
      </c>
      <c r="U342" s="140" t="s">
        <v>2085</v>
      </c>
      <c r="AK342" s="152" t="s">
        <v>2173</v>
      </c>
      <c r="AL342" s="153">
        <v>8000</v>
      </c>
    </row>
    <row r="343" spans="1:41" customFormat="1" ht="14.4" x14ac:dyDescent="0.3">
      <c r="A343" s="139">
        <v>45740</v>
      </c>
      <c r="B343" s="140" t="s">
        <v>2174</v>
      </c>
      <c r="C343" s="140" t="s">
        <v>1310</v>
      </c>
      <c r="D343" s="140" t="s">
        <v>1311</v>
      </c>
      <c r="E343" s="140" t="s">
        <v>531</v>
      </c>
      <c r="F343" s="140" t="s">
        <v>624</v>
      </c>
      <c r="G343" s="140"/>
      <c r="H343" s="140" t="s">
        <v>563</v>
      </c>
      <c r="I343" s="140" t="s">
        <v>459</v>
      </c>
      <c r="J343" s="140" t="s">
        <v>745</v>
      </c>
      <c r="K343" s="140" t="s">
        <v>746</v>
      </c>
      <c r="L343" s="140" t="s">
        <v>1875</v>
      </c>
      <c r="M343" s="140" t="s">
        <v>1306</v>
      </c>
      <c r="N343" s="140" t="s">
        <v>627</v>
      </c>
      <c r="O343" s="141">
        <v>1000</v>
      </c>
      <c r="P343" s="142">
        <v>1000</v>
      </c>
      <c r="Q343" s="140" t="s">
        <v>567</v>
      </c>
      <c r="R343" s="140" t="s">
        <v>2174</v>
      </c>
      <c r="S343" s="140" t="s">
        <v>2175</v>
      </c>
      <c r="T343" s="167" t="s">
        <v>629</v>
      </c>
      <c r="U343" s="167" t="s">
        <v>630</v>
      </c>
      <c r="AK343" s="152" t="s">
        <v>2176</v>
      </c>
      <c r="AL343" s="153">
        <v>6000</v>
      </c>
    </row>
    <row r="344" spans="1:41" s="143" customFormat="1" ht="14.4" x14ac:dyDescent="0.3">
      <c r="A344" s="139">
        <v>45740</v>
      </c>
      <c r="B344" s="140" t="s">
        <v>2177</v>
      </c>
      <c r="C344" s="140" t="s">
        <v>611</v>
      </c>
      <c r="D344" s="140" t="s">
        <v>2178</v>
      </c>
      <c r="E344" s="140" t="s">
        <v>531</v>
      </c>
      <c r="F344" s="140" t="s">
        <v>908</v>
      </c>
      <c r="G344" s="140"/>
      <c r="H344" s="140" t="s">
        <v>563</v>
      </c>
      <c r="I344" s="140" t="s">
        <v>452</v>
      </c>
      <c r="J344" s="140" t="s">
        <v>822</v>
      </c>
      <c r="K344" s="140" t="s">
        <v>822</v>
      </c>
      <c r="L344" s="140" t="s">
        <v>689</v>
      </c>
      <c r="M344" s="140" t="s">
        <v>453</v>
      </c>
      <c r="N344" s="140" t="s">
        <v>627</v>
      </c>
      <c r="O344" s="141">
        <v>10000</v>
      </c>
      <c r="P344" s="142">
        <v>10000</v>
      </c>
      <c r="Q344" s="140" t="s">
        <v>567</v>
      </c>
      <c r="R344" s="140" t="s">
        <v>2177</v>
      </c>
      <c r="S344" s="140" t="s">
        <v>2179</v>
      </c>
      <c r="T344" s="140" t="s">
        <v>132</v>
      </c>
      <c r="U344" s="167" t="s">
        <v>1379</v>
      </c>
      <c r="V344" s="166"/>
      <c r="AK344" s="152" t="s">
        <v>2180</v>
      </c>
      <c r="AL344" s="153">
        <v>9997.2800000000007</v>
      </c>
      <c r="AN344"/>
      <c r="AO344"/>
    </row>
    <row r="345" spans="1:41" s="143" customFormat="1" ht="14.4" x14ac:dyDescent="0.3">
      <c r="A345" s="139">
        <v>45740</v>
      </c>
      <c r="B345" s="140" t="s">
        <v>2181</v>
      </c>
      <c r="C345" s="140" t="s">
        <v>1682</v>
      </c>
      <c r="D345" s="140" t="s">
        <v>1683</v>
      </c>
      <c r="E345" s="140" t="s">
        <v>1380</v>
      </c>
      <c r="F345" s="140" t="s">
        <v>1176</v>
      </c>
      <c r="G345" s="140"/>
      <c r="H345" s="140" t="s">
        <v>563</v>
      </c>
      <c r="I345" s="140" t="s">
        <v>459</v>
      </c>
      <c r="J345" s="140" t="s">
        <v>745</v>
      </c>
      <c r="K345" s="140" t="s">
        <v>746</v>
      </c>
      <c r="L345" s="140" t="s">
        <v>1584</v>
      </c>
      <c r="M345" s="140" t="s">
        <v>454</v>
      </c>
      <c r="N345" s="140" t="s">
        <v>1206</v>
      </c>
      <c r="O345" s="141">
        <v>25963.4</v>
      </c>
      <c r="P345" s="142">
        <v>1284.05</v>
      </c>
      <c r="Q345" s="140" t="s">
        <v>567</v>
      </c>
      <c r="R345" s="140" t="s">
        <v>2181</v>
      </c>
      <c r="S345" s="140" t="s">
        <v>2182</v>
      </c>
      <c r="T345" s="140" t="s">
        <v>581</v>
      </c>
      <c r="U345" s="140" t="s">
        <v>1636</v>
      </c>
      <c r="V345" s="166"/>
      <c r="AK345" s="152" t="s">
        <v>2183</v>
      </c>
      <c r="AL345" s="153">
        <v>5500</v>
      </c>
      <c r="AN345"/>
      <c r="AO345"/>
    </row>
    <row r="346" spans="1:41" s="143" customFormat="1" ht="14.4" x14ac:dyDescent="0.3">
      <c r="A346" s="139">
        <v>45740</v>
      </c>
      <c r="B346" s="140" t="s">
        <v>2184</v>
      </c>
      <c r="C346" s="140" t="s">
        <v>2185</v>
      </c>
      <c r="D346" s="140" t="s">
        <v>2186</v>
      </c>
      <c r="E346" s="140" t="s">
        <v>531</v>
      </c>
      <c r="F346" s="140" t="s">
        <v>1044</v>
      </c>
      <c r="G346" s="140"/>
      <c r="H346" s="140" t="s">
        <v>563</v>
      </c>
      <c r="I346" s="140" t="s">
        <v>461</v>
      </c>
      <c r="J346" s="140" t="s">
        <v>841</v>
      </c>
      <c r="K346" s="140" t="s">
        <v>842</v>
      </c>
      <c r="L346" s="140" t="s">
        <v>1584</v>
      </c>
      <c r="M346" s="140" t="s">
        <v>453</v>
      </c>
      <c r="N346" s="140" t="s">
        <v>588</v>
      </c>
      <c r="O346" s="141">
        <v>14000</v>
      </c>
      <c r="P346" s="142">
        <v>2456.14</v>
      </c>
      <c r="Q346" s="140" t="s">
        <v>567</v>
      </c>
      <c r="R346" s="140" t="s">
        <v>2184</v>
      </c>
      <c r="S346" s="140" t="s">
        <v>2187</v>
      </c>
      <c r="T346" s="140" t="s">
        <v>132</v>
      </c>
      <c r="U346" s="140" t="s">
        <v>2188</v>
      </c>
      <c r="V346" s="166"/>
      <c r="AK346" s="152" t="s">
        <v>2189</v>
      </c>
      <c r="AL346" s="153">
        <v>5000</v>
      </c>
      <c r="AN346"/>
      <c r="AO346"/>
    </row>
    <row r="347" spans="1:41" s="143" customFormat="1" ht="14.4" x14ac:dyDescent="0.3">
      <c r="A347" s="166">
        <v>45740</v>
      </c>
      <c r="B347" s="145" t="s">
        <v>2190</v>
      </c>
      <c r="C347" s="145" t="s">
        <v>1569</v>
      </c>
      <c r="D347" s="145" t="s">
        <v>2191</v>
      </c>
      <c r="E347" s="145" t="s">
        <v>531</v>
      </c>
      <c r="F347" s="140" t="s">
        <v>908</v>
      </c>
      <c r="G347" s="145"/>
      <c r="H347" s="145" t="s">
        <v>563</v>
      </c>
      <c r="I347" s="145" t="s">
        <v>452</v>
      </c>
      <c r="J347" s="145" t="s">
        <v>822</v>
      </c>
      <c r="K347" s="145" t="s">
        <v>822</v>
      </c>
      <c r="L347" s="145" t="s">
        <v>677</v>
      </c>
      <c r="M347" s="145" t="s">
        <v>455</v>
      </c>
      <c r="N347" s="145" t="s">
        <v>627</v>
      </c>
      <c r="O347" s="168">
        <v>16000</v>
      </c>
      <c r="P347" s="142">
        <v>16000</v>
      </c>
      <c r="Q347" s="145" t="s">
        <v>567</v>
      </c>
      <c r="R347" s="145" t="s">
        <v>2190</v>
      </c>
      <c r="S347" s="145" t="s">
        <v>2192</v>
      </c>
      <c r="T347" s="145" t="s">
        <v>132</v>
      </c>
      <c r="U347" s="145" t="s">
        <v>1379</v>
      </c>
      <c r="V347" s="166"/>
      <c r="AK347" s="152" t="s">
        <v>2193</v>
      </c>
      <c r="AL347" s="153">
        <v>21465.9</v>
      </c>
      <c r="AN347"/>
      <c r="AO347"/>
    </row>
    <row r="348" spans="1:41" s="143" customFormat="1" ht="14.4" x14ac:dyDescent="0.3">
      <c r="A348" s="166">
        <v>45740</v>
      </c>
      <c r="B348" s="145" t="s">
        <v>2194</v>
      </c>
      <c r="C348" s="145" t="s">
        <v>606</v>
      </c>
      <c r="D348" s="145" t="s">
        <v>607</v>
      </c>
      <c r="E348" s="145" t="s">
        <v>595</v>
      </c>
      <c r="F348" s="140" t="s">
        <v>596</v>
      </c>
      <c r="G348" s="145" t="s">
        <v>597</v>
      </c>
      <c r="H348" s="145" t="s">
        <v>597</v>
      </c>
      <c r="I348" s="145" t="s">
        <v>598</v>
      </c>
      <c r="J348" s="145" t="s">
        <v>599</v>
      </c>
      <c r="K348" s="145" t="s">
        <v>599</v>
      </c>
      <c r="L348" s="145" t="s">
        <v>608</v>
      </c>
      <c r="M348" s="145" t="s">
        <v>453</v>
      </c>
      <c r="N348" s="145" t="s">
        <v>588</v>
      </c>
      <c r="O348" s="168">
        <v>2178.38</v>
      </c>
      <c r="P348" s="142">
        <v>379.4</v>
      </c>
      <c r="Q348" s="145" t="s">
        <v>567</v>
      </c>
      <c r="R348" s="145" t="s">
        <v>2194</v>
      </c>
      <c r="S348" s="145" t="s">
        <v>2195</v>
      </c>
      <c r="T348" s="145" t="s">
        <v>581</v>
      </c>
      <c r="U348" s="145" t="s">
        <v>602</v>
      </c>
      <c r="V348" s="166"/>
      <c r="AK348" s="152" t="s">
        <v>2196</v>
      </c>
      <c r="AL348" s="153">
        <v>6000</v>
      </c>
      <c r="AN348"/>
      <c r="AO348"/>
    </row>
    <row r="349" spans="1:41" s="143" customFormat="1" ht="14.4" x14ac:dyDescent="0.3">
      <c r="A349" s="166">
        <v>45740</v>
      </c>
      <c r="B349" s="145" t="s">
        <v>2197</v>
      </c>
      <c r="C349" s="145" t="s">
        <v>606</v>
      </c>
      <c r="D349" s="145" t="s">
        <v>607</v>
      </c>
      <c r="E349" s="145" t="s">
        <v>595</v>
      </c>
      <c r="F349" s="140" t="s">
        <v>1166</v>
      </c>
      <c r="G349" s="145" t="s">
        <v>597</v>
      </c>
      <c r="H349" s="145" t="s">
        <v>597</v>
      </c>
      <c r="I349" s="145" t="s">
        <v>598</v>
      </c>
      <c r="J349" s="145" t="s">
        <v>599</v>
      </c>
      <c r="K349" s="145" t="s">
        <v>599</v>
      </c>
      <c r="L349" s="145" t="s">
        <v>608</v>
      </c>
      <c r="M349" s="145" t="s">
        <v>453</v>
      </c>
      <c r="N349" s="145" t="s">
        <v>588</v>
      </c>
      <c r="O349" s="168">
        <v>1998.8</v>
      </c>
      <c r="P349" s="142">
        <v>348.13</v>
      </c>
      <c r="Q349" s="145" t="s">
        <v>567</v>
      </c>
      <c r="R349" s="145" t="s">
        <v>2197</v>
      </c>
      <c r="S349" s="145" t="s">
        <v>2198</v>
      </c>
      <c r="T349" s="145" t="s">
        <v>581</v>
      </c>
      <c r="U349" s="145" t="s">
        <v>1406</v>
      </c>
      <c r="V349" s="166"/>
      <c r="AK349" s="152" t="s">
        <v>2199</v>
      </c>
      <c r="AL349" s="153">
        <v>1100</v>
      </c>
      <c r="AN349"/>
      <c r="AO349"/>
    </row>
    <row r="350" spans="1:41" s="143" customFormat="1" ht="14.4" x14ac:dyDescent="0.3">
      <c r="A350" s="166">
        <v>45741</v>
      </c>
      <c r="B350" s="145" t="s">
        <v>2200</v>
      </c>
      <c r="C350" s="145" t="s">
        <v>2201</v>
      </c>
      <c r="D350" s="145" t="s">
        <v>2202</v>
      </c>
      <c r="E350" s="145" t="s">
        <v>531</v>
      </c>
      <c r="F350" s="140" t="s">
        <v>587</v>
      </c>
      <c r="G350" s="145"/>
      <c r="H350" s="145" t="s">
        <v>563</v>
      </c>
      <c r="I350" s="145" t="s">
        <v>452</v>
      </c>
      <c r="J350" s="145" t="s">
        <v>564</v>
      </c>
      <c r="K350" s="145" t="s">
        <v>564</v>
      </c>
      <c r="L350" s="145" t="s">
        <v>2203</v>
      </c>
      <c r="M350" s="145" t="s">
        <v>453</v>
      </c>
      <c r="N350" s="145" t="s">
        <v>627</v>
      </c>
      <c r="O350" s="168">
        <v>13000</v>
      </c>
      <c r="P350" s="142">
        <v>13000</v>
      </c>
      <c r="Q350" s="145" t="s">
        <v>567</v>
      </c>
      <c r="R350" s="145" t="s">
        <v>2200</v>
      </c>
      <c r="S350" s="145" t="s">
        <v>2204</v>
      </c>
      <c r="T350" s="145" t="s">
        <v>132</v>
      </c>
      <c r="U350" s="145" t="s">
        <v>590</v>
      </c>
      <c r="V350" s="166"/>
      <c r="AK350" s="152" t="s">
        <v>2205</v>
      </c>
      <c r="AL350" s="153">
        <v>1502</v>
      </c>
      <c r="AN350"/>
      <c r="AO350"/>
    </row>
    <row r="351" spans="1:41" s="143" customFormat="1" ht="14.4" x14ac:dyDescent="0.3">
      <c r="A351" s="166">
        <v>45742</v>
      </c>
      <c r="B351" s="145" t="s">
        <v>2206</v>
      </c>
      <c r="C351" s="145" t="s">
        <v>820</v>
      </c>
      <c r="D351" s="145" t="s">
        <v>821</v>
      </c>
      <c r="E351" s="145" t="s">
        <v>531</v>
      </c>
      <c r="F351" s="140" t="s">
        <v>615</v>
      </c>
      <c r="G351" s="145"/>
      <c r="H351" s="145" t="s">
        <v>563</v>
      </c>
      <c r="I351" s="145" t="s">
        <v>452</v>
      </c>
      <c r="J351" s="145" t="s">
        <v>822</v>
      </c>
      <c r="K351" s="145" t="s">
        <v>822</v>
      </c>
      <c r="L351" s="145" t="s">
        <v>1875</v>
      </c>
      <c r="M351" s="145" t="s">
        <v>453</v>
      </c>
      <c r="N351" s="145" t="s">
        <v>588</v>
      </c>
      <c r="O351" s="168">
        <v>3700</v>
      </c>
      <c r="P351" s="142">
        <v>644.41999999999996</v>
      </c>
      <c r="Q351" s="145" t="s">
        <v>567</v>
      </c>
      <c r="R351" s="145" t="s">
        <v>2206</v>
      </c>
      <c r="S351" s="145" t="s">
        <v>2207</v>
      </c>
      <c r="T351" s="145" t="s">
        <v>132</v>
      </c>
      <c r="U351" s="145" t="s">
        <v>617</v>
      </c>
      <c r="V351" s="166"/>
      <c r="AK351" s="152" t="s">
        <v>2208</v>
      </c>
      <c r="AL351" s="153">
        <v>250</v>
      </c>
      <c r="AN351"/>
      <c r="AO351"/>
    </row>
    <row r="352" spans="1:41" s="143" customFormat="1" ht="14.4" x14ac:dyDescent="0.3">
      <c r="A352" s="166">
        <v>45742</v>
      </c>
      <c r="B352" s="145" t="s">
        <v>2209</v>
      </c>
      <c r="C352" s="145" t="s">
        <v>2210</v>
      </c>
      <c r="D352" s="145" t="s">
        <v>2211</v>
      </c>
      <c r="E352" s="145" t="s">
        <v>531</v>
      </c>
      <c r="F352" s="140" t="s">
        <v>985</v>
      </c>
      <c r="G352" s="145"/>
      <c r="H352" s="145" t="s">
        <v>563</v>
      </c>
      <c r="I352" s="145" t="s">
        <v>460</v>
      </c>
      <c r="J352" s="145" t="s">
        <v>727</v>
      </c>
      <c r="K352" s="145" t="s">
        <v>728</v>
      </c>
      <c r="L352" s="145" t="s">
        <v>1584</v>
      </c>
      <c r="M352" s="145" t="s">
        <v>456</v>
      </c>
      <c r="N352" s="145" t="s">
        <v>566</v>
      </c>
      <c r="O352" s="168">
        <v>1740793</v>
      </c>
      <c r="P352" s="142">
        <v>1634.93</v>
      </c>
      <c r="Q352" s="145" t="s">
        <v>567</v>
      </c>
      <c r="R352" s="145" t="s">
        <v>2209</v>
      </c>
      <c r="S352" s="145" t="s">
        <v>2212</v>
      </c>
      <c r="T352" s="145" t="s">
        <v>132</v>
      </c>
      <c r="U352" s="145" t="s">
        <v>1354</v>
      </c>
      <c r="V352" s="166"/>
      <c r="AK352" s="152" t="s">
        <v>2213</v>
      </c>
      <c r="AL352" s="153">
        <v>6000</v>
      </c>
      <c r="AN352"/>
      <c r="AO352"/>
    </row>
    <row r="353" spans="1:41" s="143" customFormat="1" ht="14.4" x14ac:dyDescent="0.3">
      <c r="A353" s="166">
        <v>45742</v>
      </c>
      <c r="B353" s="145" t="s">
        <v>2214</v>
      </c>
      <c r="C353" s="145" t="s">
        <v>847</v>
      </c>
      <c r="D353" s="145" t="s">
        <v>2215</v>
      </c>
      <c r="E353" s="145" t="s">
        <v>531</v>
      </c>
      <c r="F353" s="140" t="s">
        <v>985</v>
      </c>
      <c r="G353" s="145"/>
      <c r="H353" s="145" t="s">
        <v>563</v>
      </c>
      <c r="I353" s="145" t="s">
        <v>460</v>
      </c>
      <c r="J353" s="145" t="s">
        <v>764</v>
      </c>
      <c r="K353" s="145" t="s">
        <v>764</v>
      </c>
      <c r="L353" s="145" t="s">
        <v>689</v>
      </c>
      <c r="M353" s="145" t="s">
        <v>456</v>
      </c>
      <c r="N353" s="145" t="s">
        <v>627</v>
      </c>
      <c r="O353" s="168">
        <v>28455.89</v>
      </c>
      <c r="P353" s="142">
        <v>28455.89</v>
      </c>
      <c r="Q353" s="145" t="s">
        <v>567</v>
      </c>
      <c r="R353" s="145" t="s">
        <v>2214</v>
      </c>
      <c r="S353" s="145" t="s">
        <v>2216</v>
      </c>
      <c r="T353" s="145" t="s">
        <v>132</v>
      </c>
      <c r="U353" s="145" t="s">
        <v>1354</v>
      </c>
      <c r="V353" s="166"/>
      <c r="AK353" s="152" t="s">
        <v>2217</v>
      </c>
      <c r="AL353" s="153">
        <v>6000</v>
      </c>
      <c r="AN353"/>
      <c r="AO353"/>
    </row>
    <row r="354" spans="1:41" s="143" customFormat="1" ht="14.4" x14ac:dyDescent="0.3">
      <c r="A354" s="166">
        <v>45742</v>
      </c>
      <c r="B354" s="145" t="s">
        <v>2218</v>
      </c>
      <c r="C354" s="145" t="s">
        <v>1115</v>
      </c>
      <c r="D354" s="145" t="s">
        <v>1116</v>
      </c>
      <c r="E354" s="145" t="s">
        <v>457</v>
      </c>
      <c r="F354" s="140" t="s">
        <v>1101</v>
      </c>
      <c r="G354" s="145"/>
      <c r="H354" s="145" t="s">
        <v>563</v>
      </c>
      <c r="I354" s="145" t="s">
        <v>459</v>
      </c>
      <c r="J354" s="145" t="s">
        <v>745</v>
      </c>
      <c r="K354" s="145" t="s">
        <v>746</v>
      </c>
      <c r="L354" s="145" t="s">
        <v>1584</v>
      </c>
      <c r="M354" s="145" t="s">
        <v>457</v>
      </c>
      <c r="N354" s="145" t="s">
        <v>579</v>
      </c>
      <c r="O354" s="168">
        <v>1100000</v>
      </c>
      <c r="P354" s="142">
        <v>1195.76</v>
      </c>
      <c r="Q354" s="145" t="s">
        <v>567</v>
      </c>
      <c r="R354" s="145" t="s">
        <v>2218</v>
      </c>
      <c r="S354" s="145" t="s">
        <v>2219</v>
      </c>
      <c r="T354" s="145" t="s">
        <v>581</v>
      </c>
      <c r="U354" s="145" t="s">
        <v>1118</v>
      </c>
      <c r="V354" s="166"/>
      <c r="AK354" s="152" t="s">
        <v>2220</v>
      </c>
      <c r="AL354" s="153">
        <v>48887.479999999996</v>
      </c>
      <c r="AN354"/>
      <c r="AO354"/>
    </row>
    <row r="355" spans="1:41" s="143" customFormat="1" ht="14.4" x14ac:dyDescent="0.3">
      <c r="A355" s="166">
        <v>45742</v>
      </c>
      <c r="B355" s="145" t="s">
        <v>2221</v>
      </c>
      <c r="C355" s="145" t="s">
        <v>1185</v>
      </c>
      <c r="D355" s="145" t="s">
        <v>1186</v>
      </c>
      <c r="E355" s="145" t="s">
        <v>453</v>
      </c>
      <c r="F355" s="140" t="s">
        <v>1037</v>
      </c>
      <c r="G355" s="145"/>
      <c r="H355" s="145" t="s">
        <v>563</v>
      </c>
      <c r="I355" s="145" t="s">
        <v>461</v>
      </c>
      <c r="J355" s="145" t="s">
        <v>841</v>
      </c>
      <c r="K355" s="145" t="s">
        <v>842</v>
      </c>
      <c r="L355" s="145" t="s">
        <v>1584</v>
      </c>
      <c r="M355" s="145" t="s">
        <v>453</v>
      </c>
      <c r="N355" s="145" t="s">
        <v>588</v>
      </c>
      <c r="O355" s="168">
        <v>17706</v>
      </c>
      <c r="P355" s="142">
        <v>3083.81</v>
      </c>
      <c r="Q355" s="145" t="s">
        <v>567</v>
      </c>
      <c r="R355" s="145" t="s">
        <v>2221</v>
      </c>
      <c r="S355" s="145" t="s">
        <v>2222</v>
      </c>
      <c r="T355" s="145" t="s">
        <v>132</v>
      </c>
      <c r="U355" s="145" t="s">
        <v>1188</v>
      </c>
      <c r="V355" s="166"/>
      <c r="AK355" s="152" t="s">
        <v>2223</v>
      </c>
      <c r="AL355" s="153">
        <v>1850</v>
      </c>
      <c r="AN355"/>
      <c r="AO355"/>
    </row>
    <row r="356" spans="1:41" s="143" customFormat="1" ht="14.4" x14ac:dyDescent="0.3">
      <c r="A356" s="166">
        <v>45742</v>
      </c>
      <c r="B356" s="145" t="s">
        <v>2224</v>
      </c>
      <c r="C356" s="145" t="s">
        <v>1134</v>
      </c>
      <c r="D356" s="145" t="s">
        <v>1135</v>
      </c>
      <c r="E356" s="145" t="s">
        <v>457</v>
      </c>
      <c r="F356" s="140" t="s">
        <v>1101</v>
      </c>
      <c r="G356" s="145"/>
      <c r="H356" s="145" t="s">
        <v>563</v>
      </c>
      <c r="I356" s="145" t="s">
        <v>459</v>
      </c>
      <c r="J356" s="145" t="s">
        <v>745</v>
      </c>
      <c r="K356" s="145" t="s">
        <v>746</v>
      </c>
      <c r="L356" s="145" t="s">
        <v>1584</v>
      </c>
      <c r="M356" s="145" t="s">
        <v>457</v>
      </c>
      <c r="N356" s="145" t="s">
        <v>579</v>
      </c>
      <c r="O356" s="168">
        <v>815000</v>
      </c>
      <c r="P356" s="142">
        <v>885.95</v>
      </c>
      <c r="Q356" s="145" t="s">
        <v>567</v>
      </c>
      <c r="R356" s="145" t="s">
        <v>2224</v>
      </c>
      <c r="S356" s="145" t="s">
        <v>2225</v>
      </c>
      <c r="T356" s="145" t="s">
        <v>581</v>
      </c>
      <c r="U356" s="145" t="s">
        <v>1118</v>
      </c>
      <c r="V356" s="166"/>
      <c r="AK356" s="152" t="s">
        <v>2226</v>
      </c>
      <c r="AL356" s="153">
        <v>20073.07</v>
      </c>
      <c r="AN356"/>
      <c r="AO356"/>
    </row>
    <row r="357" spans="1:41" s="143" customFormat="1" ht="14.4" x14ac:dyDescent="0.3">
      <c r="A357" s="166">
        <v>45742</v>
      </c>
      <c r="B357" s="145" t="s">
        <v>2227</v>
      </c>
      <c r="C357" s="145" t="s">
        <v>1231</v>
      </c>
      <c r="D357" s="145" t="s">
        <v>1232</v>
      </c>
      <c r="E357" s="145" t="s">
        <v>685</v>
      </c>
      <c r="F357" s="140" t="s">
        <v>721</v>
      </c>
      <c r="G357" s="145" t="s">
        <v>27</v>
      </c>
      <c r="H357" s="145" t="s">
        <v>687</v>
      </c>
      <c r="I357" s="145" t="s">
        <v>459</v>
      </c>
      <c r="J357" s="145" t="s">
        <v>1233</v>
      </c>
      <c r="K357" s="145" t="s">
        <v>1234</v>
      </c>
      <c r="L357" s="145" t="s">
        <v>1875</v>
      </c>
      <c r="M357" s="145" t="s">
        <v>454</v>
      </c>
      <c r="N357" s="145" t="s">
        <v>627</v>
      </c>
      <c r="O357" s="168">
        <v>2142.85</v>
      </c>
      <c r="P357" s="142">
        <v>2142.85</v>
      </c>
      <c r="Q357" s="145" t="s">
        <v>567</v>
      </c>
      <c r="R357" s="145" t="s">
        <v>2227</v>
      </c>
      <c r="S357" s="145" t="s">
        <v>2228</v>
      </c>
      <c r="T357" s="145" t="s">
        <v>581</v>
      </c>
      <c r="U357" s="145" t="s">
        <v>1050</v>
      </c>
      <c r="V357" s="166"/>
      <c r="AK357" s="152" t="s">
        <v>2229</v>
      </c>
      <c r="AL357" s="153">
        <v>6000</v>
      </c>
      <c r="AN357"/>
      <c r="AO357"/>
    </row>
    <row r="358" spans="1:41" s="143" customFormat="1" ht="14.4" x14ac:dyDescent="0.3">
      <c r="A358" s="166">
        <v>45742</v>
      </c>
      <c r="B358" s="145" t="s">
        <v>2230</v>
      </c>
      <c r="C358" s="145" t="s">
        <v>1575</v>
      </c>
      <c r="D358" s="145" t="s">
        <v>2231</v>
      </c>
      <c r="E358" s="145" t="s">
        <v>531</v>
      </c>
      <c r="F358" s="140" t="s">
        <v>1027</v>
      </c>
      <c r="G358" s="145"/>
      <c r="H358" s="145" t="s">
        <v>563</v>
      </c>
      <c r="I358" s="145" t="s">
        <v>576</v>
      </c>
      <c r="J358" s="145" t="s">
        <v>2232</v>
      </c>
      <c r="K358" s="145" t="s">
        <v>2232</v>
      </c>
      <c r="L358" s="145" t="s">
        <v>608</v>
      </c>
      <c r="M358" s="145" t="s">
        <v>464</v>
      </c>
      <c r="N358" s="145" t="s">
        <v>627</v>
      </c>
      <c r="O358" s="168">
        <v>562.39</v>
      </c>
      <c r="P358" s="142">
        <v>562.39</v>
      </c>
      <c r="Q358" s="145" t="s">
        <v>567</v>
      </c>
      <c r="R358" s="145" t="s">
        <v>2230</v>
      </c>
      <c r="S358" s="145" t="s">
        <v>2233</v>
      </c>
      <c r="T358" s="145" t="s">
        <v>581</v>
      </c>
      <c r="U358" s="145" t="s">
        <v>2234</v>
      </c>
      <c r="V358" s="166"/>
      <c r="AK358" s="152" t="s">
        <v>2235</v>
      </c>
      <c r="AL358" s="153">
        <v>6000</v>
      </c>
      <c r="AN358"/>
      <c r="AO358"/>
    </row>
    <row r="359" spans="1:41" s="143" customFormat="1" ht="14.4" x14ac:dyDescent="0.3">
      <c r="A359" s="166">
        <v>45742</v>
      </c>
      <c r="B359" s="145" t="s">
        <v>2236</v>
      </c>
      <c r="C359" s="145" t="s">
        <v>1179</v>
      </c>
      <c r="D359" s="145" t="s">
        <v>1180</v>
      </c>
      <c r="E359" s="145" t="s">
        <v>457</v>
      </c>
      <c r="F359" s="140" t="s">
        <v>1101</v>
      </c>
      <c r="G359" s="145"/>
      <c r="H359" s="145" t="s">
        <v>563</v>
      </c>
      <c r="I359" s="145" t="s">
        <v>459</v>
      </c>
      <c r="J359" s="145" t="s">
        <v>745</v>
      </c>
      <c r="K359" s="145" t="s">
        <v>746</v>
      </c>
      <c r="L359" s="145" t="s">
        <v>1584</v>
      </c>
      <c r="M359" s="145" t="s">
        <v>457</v>
      </c>
      <c r="N359" s="145" t="s">
        <v>579</v>
      </c>
      <c r="O359" s="168">
        <v>2350000</v>
      </c>
      <c r="P359" s="142">
        <v>2554.5700000000002</v>
      </c>
      <c r="Q359" s="145" t="s">
        <v>567</v>
      </c>
      <c r="R359" s="145" t="s">
        <v>2236</v>
      </c>
      <c r="S359" s="145" t="s">
        <v>2237</v>
      </c>
      <c r="T359" s="145" t="s">
        <v>581</v>
      </c>
      <c r="U359" s="145" t="s">
        <v>1118</v>
      </c>
      <c r="V359" s="166"/>
      <c r="AK359" s="152" t="s">
        <v>2238</v>
      </c>
      <c r="AL359" s="153">
        <v>6000</v>
      </c>
      <c r="AN359"/>
      <c r="AO359"/>
    </row>
    <row r="360" spans="1:41" s="143" customFormat="1" ht="14.4" x14ac:dyDescent="0.3">
      <c r="A360" s="166">
        <v>45742</v>
      </c>
      <c r="B360" s="145" t="s">
        <v>2239</v>
      </c>
      <c r="C360" s="145" t="s">
        <v>1231</v>
      </c>
      <c r="D360" s="145" t="s">
        <v>1232</v>
      </c>
      <c r="E360" s="145" t="s">
        <v>685</v>
      </c>
      <c r="F360" s="140" t="s">
        <v>721</v>
      </c>
      <c r="G360" s="145" t="s">
        <v>27</v>
      </c>
      <c r="H360" s="145" t="s">
        <v>687</v>
      </c>
      <c r="I360" s="145" t="s">
        <v>459</v>
      </c>
      <c r="J360" s="145" t="s">
        <v>1233</v>
      </c>
      <c r="K360" s="145" t="s">
        <v>1234</v>
      </c>
      <c r="L360" s="145" t="s">
        <v>1875</v>
      </c>
      <c r="M360" s="145" t="s">
        <v>454</v>
      </c>
      <c r="N360" s="145" t="s">
        <v>627</v>
      </c>
      <c r="O360" s="168">
        <v>2142.9</v>
      </c>
      <c r="P360" s="142">
        <v>2142.9</v>
      </c>
      <c r="Q360" s="145" t="s">
        <v>567</v>
      </c>
      <c r="R360" s="145" t="s">
        <v>2239</v>
      </c>
      <c r="S360" s="145" t="s">
        <v>2240</v>
      </c>
      <c r="T360" s="145" t="s">
        <v>581</v>
      </c>
      <c r="U360" s="145" t="s">
        <v>1050</v>
      </c>
      <c r="V360" s="166"/>
      <c r="AK360" s="152" t="s">
        <v>2241</v>
      </c>
      <c r="AL360" s="153">
        <v>6000</v>
      </c>
      <c r="AN360"/>
      <c r="AO360"/>
    </row>
    <row r="361" spans="1:41" s="143" customFormat="1" ht="14.4" x14ac:dyDescent="0.3">
      <c r="A361" s="166">
        <v>45742</v>
      </c>
      <c r="B361" s="145" t="s">
        <v>1523</v>
      </c>
      <c r="C361" s="145" t="s">
        <v>1524</v>
      </c>
      <c r="D361" s="145" t="s">
        <v>1525</v>
      </c>
      <c r="E361" s="145" t="s">
        <v>531</v>
      </c>
      <c r="F361" s="140" t="s">
        <v>1171</v>
      </c>
      <c r="G361" s="145"/>
      <c r="H361" s="145" t="s">
        <v>563</v>
      </c>
      <c r="I361" s="145" t="s">
        <v>461</v>
      </c>
      <c r="J361" s="145" t="s">
        <v>841</v>
      </c>
      <c r="K361" s="145" t="s">
        <v>842</v>
      </c>
      <c r="L361" s="145" t="s">
        <v>1584</v>
      </c>
      <c r="M361" s="145" t="s">
        <v>454</v>
      </c>
      <c r="N361" s="145" t="s">
        <v>1206</v>
      </c>
      <c r="O361" s="168">
        <v>46305.68</v>
      </c>
      <c r="P361" s="142">
        <v>2317.08</v>
      </c>
      <c r="Q361" s="145" t="s">
        <v>567</v>
      </c>
      <c r="R361" s="145" t="s">
        <v>1523</v>
      </c>
      <c r="S361" s="145" t="s">
        <v>2242</v>
      </c>
      <c r="T361" s="145" t="s">
        <v>132</v>
      </c>
      <c r="U361" s="145" t="s">
        <v>1527</v>
      </c>
      <c r="V361" s="166"/>
      <c r="AK361" s="152" t="s">
        <v>2243</v>
      </c>
      <c r="AL361" s="153">
        <v>6000</v>
      </c>
      <c r="AN361"/>
      <c r="AO361"/>
    </row>
    <row r="362" spans="1:41" s="143" customFormat="1" ht="14.4" x14ac:dyDescent="0.3">
      <c r="A362" s="166">
        <v>45743</v>
      </c>
      <c r="B362" s="145" t="s">
        <v>2155</v>
      </c>
      <c r="C362" s="145" t="s">
        <v>1579</v>
      </c>
      <c r="D362" s="145" t="s">
        <v>2244</v>
      </c>
      <c r="E362" s="145" t="s">
        <v>531</v>
      </c>
      <c r="F362" s="140" t="s">
        <v>985</v>
      </c>
      <c r="G362" s="145"/>
      <c r="H362" s="145" t="s">
        <v>563</v>
      </c>
      <c r="I362" s="145" t="s">
        <v>460</v>
      </c>
      <c r="J362" s="145" t="s">
        <v>764</v>
      </c>
      <c r="K362" s="145" t="s">
        <v>764</v>
      </c>
      <c r="L362" s="145" t="s">
        <v>1875</v>
      </c>
      <c r="M362" s="145" t="s">
        <v>456</v>
      </c>
      <c r="N362" s="145" t="s">
        <v>566</v>
      </c>
      <c r="O362" s="168">
        <v>12500000</v>
      </c>
      <c r="P362" s="142">
        <v>11739.85</v>
      </c>
      <c r="Q362" s="145" t="s">
        <v>567</v>
      </c>
      <c r="R362" s="145" t="s">
        <v>2155</v>
      </c>
      <c r="S362" s="145" t="s">
        <v>2245</v>
      </c>
      <c r="T362" s="145" t="s">
        <v>132</v>
      </c>
      <c r="U362" s="145" t="s">
        <v>1354</v>
      </c>
      <c r="V362" s="166"/>
      <c r="AK362" s="152" t="s">
        <v>2246</v>
      </c>
      <c r="AL362" s="153">
        <v>364.8</v>
      </c>
      <c r="AN362"/>
      <c r="AO362"/>
    </row>
    <row r="363" spans="1:41" s="143" customFormat="1" ht="14.4" x14ac:dyDescent="0.3">
      <c r="A363" s="166">
        <v>45743</v>
      </c>
      <c r="B363" s="145" t="s">
        <v>2247</v>
      </c>
      <c r="C363" s="145" t="s">
        <v>1363</v>
      </c>
      <c r="D363" s="145" t="s">
        <v>1364</v>
      </c>
      <c r="E363" s="145" t="s">
        <v>595</v>
      </c>
      <c r="F363" s="140" t="s">
        <v>596</v>
      </c>
      <c r="G363" s="145" t="s">
        <v>597</v>
      </c>
      <c r="H363" s="145" t="s">
        <v>597</v>
      </c>
      <c r="I363" s="145" t="s">
        <v>598</v>
      </c>
      <c r="J363" s="145" t="s">
        <v>599</v>
      </c>
      <c r="K363" s="145" t="s">
        <v>599</v>
      </c>
      <c r="L363" s="145" t="s">
        <v>1875</v>
      </c>
      <c r="M363" s="145" t="s">
        <v>453</v>
      </c>
      <c r="N363" s="145" t="s">
        <v>588</v>
      </c>
      <c r="O363" s="168">
        <v>3000</v>
      </c>
      <c r="P363" s="142">
        <v>526.41999999999996</v>
      </c>
      <c r="Q363" s="145" t="s">
        <v>567</v>
      </c>
      <c r="R363" s="145" t="s">
        <v>2247</v>
      </c>
      <c r="S363" s="145" t="s">
        <v>2248</v>
      </c>
      <c r="T363" s="145" t="s">
        <v>581</v>
      </c>
      <c r="U363" s="145" t="s">
        <v>602</v>
      </c>
      <c r="V363" s="166"/>
      <c r="AK363" s="152" t="s">
        <v>2249</v>
      </c>
      <c r="AL363" s="153">
        <v>194.32</v>
      </c>
      <c r="AN363"/>
      <c r="AO363"/>
    </row>
    <row r="364" spans="1:41" s="143" customFormat="1" ht="14.4" x14ac:dyDescent="0.3">
      <c r="A364" s="166">
        <v>45743</v>
      </c>
      <c r="B364" s="145" t="s">
        <v>2250</v>
      </c>
      <c r="C364" s="145" t="s">
        <v>606</v>
      </c>
      <c r="D364" s="145" t="s">
        <v>607</v>
      </c>
      <c r="E364" s="145" t="s">
        <v>595</v>
      </c>
      <c r="F364" s="140" t="s">
        <v>844</v>
      </c>
      <c r="G364" s="145" t="s">
        <v>597</v>
      </c>
      <c r="H364" s="145" t="s">
        <v>597</v>
      </c>
      <c r="I364" s="145" t="s">
        <v>598</v>
      </c>
      <c r="J364" s="145" t="s">
        <v>599</v>
      </c>
      <c r="K364" s="145" t="s">
        <v>599</v>
      </c>
      <c r="L364" s="145" t="s">
        <v>608</v>
      </c>
      <c r="M364" s="145" t="s">
        <v>453</v>
      </c>
      <c r="N364" s="145" t="s">
        <v>588</v>
      </c>
      <c r="O364" s="168">
        <v>279.24</v>
      </c>
      <c r="P364" s="142">
        <v>48.59</v>
      </c>
      <c r="Q364" s="145" t="s">
        <v>567</v>
      </c>
      <c r="R364" s="145" t="s">
        <v>2250</v>
      </c>
      <c r="S364" s="145" t="s">
        <v>2251</v>
      </c>
      <c r="T364" s="145" t="s">
        <v>581</v>
      </c>
      <c r="U364" s="145" t="s">
        <v>863</v>
      </c>
      <c r="V364" s="166"/>
      <c r="AK364" s="152" t="s">
        <v>481</v>
      </c>
      <c r="AL364" s="153">
        <v>25000</v>
      </c>
      <c r="AN364"/>
      <c r="AO364"/>
    </row>
    <row r="365" spans="1:41" s="143" customFormat="1" ht="14.4" x14ac:dyDescent="0.3">
      <c r="A365" s="166">
        <v>45743</v>
      </c>
      <c r="B365" s="145" t="s">
        <v>2252</v>
      </c>
      <c r="C365" s="145" t="s">
        <v>606</v>
      </c>
      <c r="D365" s="145" t="s">
        <v>607</v>
      </c>
      <c r="E365" s="145" t="s">
        <v>595</v>
      </c>
      <c r="F365" s="140" t="s">
        <v>834</v>
      </c>
      <c r="G365" s="145" t="s">
        <v>597</v>
      </c>
      <c r="H365" s="145" t="s">
        <v>597</v>
      </c>
      <c r="I365" s="145" t="s">
        <v>598</v>
      </c>
      <c r="J365" s="145" t="s">
        <v>599</v>
      </c>
      <c r="K365" s="145" t="s">
        <v>599</v>
      </c>
      <c r="L365" s="145" t="s">
        <v>608</v>
      </c>
      <c r="M365" s="145" t="s">
        <v>453</v>
      </c>
      <c r="N365" s="145" t="s">
        <v>588</v>
      </c>
      <c r="O365" s="168">
        <v>248.08</v>
      </c>
      <c r="P365" s="142">
        <v>43.17</v>
      </c>
      <c r="Q365" s="145" t="s">
        <v>567</v>
      </c>
      <c r="R365" s="145" t="s">
        <v>2252</v>
      </c>
      <c r="S365" s="145" t="s">
        <v>2253</v>
      </c>
      <c r="T365" s="145" t="s">
        <v>845</v>
      </c>
      <c r="U365" s="145" t="s">
        <v>882</v>
      </c>
      <c r="V365" s="166"/>
      <c r="AK365" s="152" t="s">
        <v>2254</v>
      </c>
      <c r="AL365" s="153">
        <v>6000</v>
      </c>
      <c r="AN365"/>
      <c r="AO365"/>
    </row>
    <row r="366" spans="1:41" s="143" customFormat="1" ht="14.4" x14ac:dyDescent="0.3">
      <c r="A366" s="166">
        <v>45743</v>
      </c>
      <c r="B366" s="145" t="s">
        <v>2255</v>
      </c>
      <c r="C366" s="145" t="s">
        <v>1583</v>
      </c>
      <c r="D366" s="145" t="s">
        <v>2256</v>
      </c>
      <c r="E366" s="145" t="s">
        <v>456</v>
      </c>
      <c r="F366" s="140" t="s">
        <v>632</v>
      </c>
      <c r="G366" s="145"/>
      <c r="H366" s="145" t="s">
        <v>563</v>
      </c>
      <c r="I366" s="145" t="s">
        <v>452</v>
      </c>
      <c r="J366" s="145" t="s">
        <v>822</v>
      </c>
      <c r="K366" s="145" t="s">
        <v>822</v>
      </c>
      <c r="L366" s="145" t="s">
        <v>677</v>
      </c>
      <c r="M366" s="145" t="s">
        <v>456</v>
      </c>
      <c r="N366" s="145" t="s">
        <v>566</v>
      </c>
      <c r="O366" s="168">
        <v>16339400</v>
      </c>
      <c r="P366" s="142">
        <v>15238.42</v>
      </c>
      <c r="Q366" s="145" t="s">
        <v>567</v>
      </c>
      <c r="R366" s="145" t="s">
        <v>2255</v>
      </c>
      <c r="S366" s="145" t="s">
        <v>2257</v>
      </c>
      <c r="T366" s="145" t="s">
        <v>132</v>
      </c>
      <c r="U366" s="145" t="s">
        <v>569</v>
      </c>
      <c r="V366" s="166"/>
      <c r="AK366" s="152" t="s">
        <v>2258</v>
      </c>
      <c r="AL366" s="153">
        <v>21000</v>
      </c>
      <c r="AN366"/>
      <c r="AO366"/>
    </row>
    <row r="367" spans="1:41" s="143" customFormat="1" ht="14.4" x14ac:dyDescent="0.3">
      <c r="A367" s="166">
        <v>45743</v>
      </c>
      <c r="B367" s="145" t="s">
        <v>2155</v>
      </c>
      <c r="C367" s="145" t="s">
        <v>1585</v>
      </c>
      <c r="D367" s="145" t="s">
        <v>2259</v>
      </c>
      <c r="E367" s="145" t="s">
        <v>531</v>
      </c>
      <c r="F367" s="140" t="s">
        <v>985</v>
      </c>
      <c r="G367" s="145"/>
      <c r="H367" s="145" t="s">
        <v>563</v>
      </c>
      <c r="I367" s="145" t="s">
        <v>460</v>
      </c>
      <c r="J367" s="145" t="s">
        <v>764</v>
      </c>
      <c r="K367" s="145" t="s">
        <v>764</v>
      </c>
      <c r="L367" s="145" t="s">
        <v>1584</v>
      </c>
      <c r="M367" s="145" t="s">
        <v>456</v>
      </c>
      <c r="N367" s="145" t="s">
        <v>566</v>
      </c>
      <c r="O367" s="168">
        <v>8400000</v>
      </c>
      <c r="P367" s="142">
        <v>7889.18</v>
      </c>
      <c r="Q367" s="145" t="s">
        <v>567</v>
      </c>
      <c r="R367" s="145" t="s">
        <v>2155</v>
      </c>
      <c r="S367" s="145" t="s">
        <v>2260</v>
      </c>
      <c r="T367" s="145" t="s">
        <v>132</v>
      </c>
      <c r="U367" s="145" t="s">
        <v>1354</v>
      </c>
      <c r="V367" s="166"/>
      <c r="AK367" s="152" t="s">
        <v>2261</v>
      </c>
      <c r="AL367" s="153">
        <v>20000</v>
      </c>
      <c r="AN367"/>
      <c r="AO367"/>
    </row>
    <row r="368" spans="1:41" s="143" customFormat="1" ht="14.4" x14ac:dyDescent="0.3">
      <c r="A368" s="166">
        <v>45743</v>
      </c>
      <c r="B368" s="145" t="s">
        <v>2262</v>
      </c>
      <c r="C368" s="145" t="s">
        <v>1363</v>
      </c>
      <c r="D368" s="145" t="s">
        <v>1364</v>
      </c>
      <c r="E368" s="145" t="s">
        <v>595</v>
      </c>
      <c r="F368" s="140" t="s">
        <v>596</v>
      </c>
      <c r="G368" s="145" t="s">
        <v>597</v>
      </c>
      <c r="H368" s="145" t="s">
        <v>597</v>
      </c>
      <c r="I368" s="145" t="s">
        <v>598</v>
      </c>
      <c r="J368" s="145" t="s">
        <v>599</v>
      </c>
      <c r="K368" s="145" t="s">
        <v>599</v>
      </c>
      <c r="L368" s="145" t="s">
        <v>1875</v>
      </c>
      <c r="M368" s="145" t="s">
        <v>453</v>
      </c>
      <c r="N368" s="145" t="s">
        <v>588</v>
      </c>
      <c r="O368" s="168">
        <v>2400</v>
      </c>
      <c r="P368" s="142">
        <v>417.6</v>
      </c>
      <c r="Q368" s="145" t="s">
        <v>567</v>
      </c>
      <c r="R368" s="145" t="s">
        <v>2262</v>
      </c>
      <c r="S368" s="145" t="s">
        <v>2263</v>
      </c>
      <c r="T368" s="145" t="s">
        <v>581</v>
      </c>
      <c r="U368" s="145" t="s">
        <v>602</v>
      </c>
      <c r="V368" s="166"/>
      <c r="AK368" s="152" t="s">
        <v>2264</v>
      </c>
      <c r="AL368" s="153">
        <v>15128.59</v>
      </c>
      <c r="AN368"/>
      <c r="AO368"/>
    </row>
    <row r="369" spans="1:41" s="143" customFormat="1" ht="14.4" x14ac:dyDescent="0.3">
      <c r="A369" s="166">
        <v>45743</v>
      </c>
      <c r="B369" s="145" t="s">
        <v>2265</v>
      </c>
      <c r="C369" s="145" t="s">
        <v>1363</v>
      </c>
      <c r="D369" s="145" t="s">
        <v>1364</v>
      </c>
      <c r="E369" s="145" t="s">
        <v>595</v>
      </c>
      <c r="F369" s="140" t="s">
        <v>844</v>
      </c>
      <c r="G369" s="145" t="s">
        <v>597</v>
      </c>
      <c r="H369" s="145" t="s">
        <v>597</v>
      </c>
      <c r="I369" s="145" t="s">
        <v>598</v>
      </c>
      <c r="J369" s="145" t="s">
        <v>599</v>
      </c>
      <c r="K369" s="145" t="s">
        <v>599</v>
      </c>
      <c r="L369" s="145" t="s">
        <v>1875</v>
      </c>
      <c r="M369" s="145" t="s">
        <v>453</v>
      </c>
      <c r="N369" s="145" t="s">
        <v>588</v>
      </c>
      <c r="O369" s="168">
        <v>6500</v>
      </c>
      <c r="P369" s="142">
        <v>1131.01</v>
      </c>
      <c r="Q369" s="145" t="s">
        <v>567</v>
      </c>
      <c r="R369" s="145" t="s">
        <v>2265</v>
      </c>
      <c r="S369" s="145" t="s">
        <v>2266</v>
      </c>
      <c r="T369" s="145" t="s">
        <v>581</v>
      </c>
      <c r="U369" s="145" t="s">
        <v>863</v>
      </c>
      <c r="V369" s="166"/>
      <c r="AK369" s="152" t="s">
        <v>2267</v>
      </c>
      <c r="AL369" s="153">
        <v>6050</v>
      </c>
      <c r="AN369"/>
      <c r="AO369"/>
    </row>
    <row r="370" spans="1:41" s="143" customFormat="1" ht="14.4" x14ac:dyDescent="0.3">
      <c r="A370" s="166">
        <v>45743</v>
      </c>
      <c r="B370" s="145" t="s">
        <v>2268</v>
      </c>
      <c r="C370" s="145" t="s">
        <v>1363</v>
      </c>
      <c r="D370" s="145" t="s">
        <v>1364</v>
      </c>
      <c r="E370" s="145" t="s">
        <v>595</v>
      </c>
      <c r="F370" s="140" t="s">
        <v>844</v>
      </c>
      <c r="G370" s="145" t="s">
        <v>597</v>
      </c>
      <c r="H370" s="145" t="s">
        <v>597</v>
      </c>
      <c r="I370" s="145" t="s">
        <v>598</v>
      </c>
      <c r="J370" s="145" t="s">
        <v>599</v>
      </c>
      <c r="K370" s="145" t="s">
        <v>599</v>
      </c>
      <c r="L370" s="145" t="s">
        <v>1875</v>
      </c>
      <c r="M370" s="145" t="s">
        <v>453</v>
      </c>
      <c r="N370" s="145" t="s">
        <v>588</v>
      </c>
      <c r="O370" s="168">
        <v>8787</v>
      </c>
      <c r="P370" s="142">
        <v>1528.95</v>
      </c>
      <c r="Q370" s="145" t="s">
        <v>567</v>
      </c>
      <c r="R370" s="145" t="s">
        <v>2268</v>
      </c>
      <c r="S370" s="145" t="s">
        <v>2269</v>
      </c>
      <c r="T370" s="145" t="s">
        <v>581</v>
      </c>
      <c r="U370" s="145" t="s">
        <v>863</v>
      </c>
      <c r="V370" s="166"/>
      <c r="AK370" s="152" t="s">
        <v>2270</v>
      </c>
      <c r="AL370" s="153">
        <v>40728</v>
      </c>
      <c r="AN370"/>
      <c r="AO370"/>
    </row>
    <row r="371" spans="1:41" s="143" customFormat="1" ht="14.4" x14ac:dyDescent="0.3">
      <c r="A371" s="166">
        <v>45743</v>
      </c>
      <c r="B371" s="145" t="s">
        <v>2271</v>
      </c>
      <c r="C371" s="145" t="s">
        <v>1575</v>
      </c>
      <c r="D371" s="145" t="s">
        <v>2231</v>
      </c>
      <c r="E371" s="145" t="s">
        <v>531</v>
      </c>
      <c r="F371" s="140" t="s">
        <v>1027</v>
      </c>
      <c r="G371" s="145"/>
      <c r="H371" s="145" t="s">
        <v>563</v>
      </c>
      <c r="I371" s="145" t="s">
        <v>576</v>
      </c>
      <c r="J371" s="145" t="s">
        <v>2232</v>
      </c>
      <c r="K371" s="145" t="s">
        <v>2232</v>
      </c>
      <c r="L371" s="145" t="s">
        <v>608</v>
      </c>
      <c r="M371" s="145" t="s">
        <v>464</v>
      </c>
      <c r="N371" s="145" t="s">
        <v>627</v>
      </c>
      <c r="O371" s="168">
        <v>1224.4000000000001</v>
      </c>
      <c r="P371" s="142">
        <v>1224.4000000000001</v>
      </c>
      <c r="Q371" s="145" t="s">
        <v>567</v>
      </c>
      <c r="R371" s="145" t="s">
        <v>2271</v>
      </c>
      <c r="S371" s="145" t="s">
        <v>2272</v>
      </c>
      <c r="T371" s="145" t="s">
        <v>581</v>
      </c>
      <c r="U371" s="145" t="s">
        <v>2234</v>
      </c>
      <c r="V371" s="166"/>
      <c r="AK371" s="152" t="s">
        <v>2273</v>
      </c>
      <c r="AL371" s="153">
        <v>6000</v>
      </c>
      <c r="AN371"/>
      <c r="AO371"/>
    </row>
    <row r="372" spans="1:41" s="143" customFormat="1" ht="14.4" x14ac:dyDescent="0.3">
      <c r="A372" s="166">
        <v>45743</v>
      </c>
      <c r="B372" s="145" t="s">
        <v>2274</v>
      </c>
      <c r="C372" s="145" t="s">
        <v>1589</v>
      </c>
      <c r="D372" s="145" t="s">
        <v>2275</v>
      </c>
      <c r="E372" s="145" t="s">
        <v>595</v>
      </c>
      <c r="F372" s="140" t="s">
        <v>596</v>
      </c>
      <c r="G372" s="145" t="s">
        <v>597</v>
      </c>
      <c r="H372" s="145" t="s">
        <v>597</v>
      </c>
      <c r="I372" s="145" t="s">
        <v>598</v>
      </c>
      <c r="J372" s="145" t="s">
        <v>860</v>
      </c>
      <c r="K372" s="145" t="s">
        <v>861</v>
      </c>
      <c r="L372" s="145" t="s">
        <v>1875</v>
      </c>
      <c r="M372" s="145" t="s">
        <v>453</v>
      </c>
      <c r="N372" s="145" t="s">
        <v>588</v>
      </c>
      <c r="O372" s="168">
        <v>26000</v>
      </c>
      <c r="P372" s="142">
        <v>4562.28</v>
      </c>
      <c r="Q372" s="145" t="s">
        <v>567</v>
      </c>
      <c r="R372" s="145" t="s">
        <v>2274</v>
      </c>
      <c r="S372" s="145" t="s">
        <v>2276</v>
      </c>
      <c r="T372" s="145" t="s">
        <v>581</v>
      </c>
      <c r="U372" s="145" t="s">
        <v>602</v>
      </c>
      <c r="V372" s="166"/>
      <c r="AK372" s="152" t="s">
        <v>2277</v>
      </c>
      <c r="AL372" s="153">
        <v>33000</v>
      </c>
      <c r="AN372"/>
      <c r="AO372"/>
    </row>
    <row r="373" spans="1:41" s="143" customFormat="1" ht="14.4" x14ac:dyDescent="0.3">
      <c r="A373" s="166">
        <v>45743</v>
      </c>
      <c r="B373" s="145" t="s">
        <v>2265</v>
      </c>
      <c r="C373" s="145" t="s">
        <v>1363</v>
      </c>
      <c r="D373" s="145" t="s">
        <v>1364</v>
      </c>
      <c r="E373" s="145" t="s">
        <v>595</v>
      </c>
      <c r="F373" s="140" t="s">
        <v>596</v>
      </c>
      <c r="G373" s="145" t="s">
        <v>597</v>
      </c>
      <c r="H373" s="145" t="s">
        <v>597</v>
      </c>
      <c r="I373" s="145" t="s">
        <v>598</v>
      </c>
      <c r="J373" s="145" t="s">
        <v>599</v>
      </c>
      <c r="K373" s="145" t="s">
        <v>599</v>
      </c>
      <c r="L373" s="145" t="s">
        <v>1875</v>
      </c>
      <c r="M373" s="145" t="s">
        <v>453</v>
      </c>
      <c r="N373" s="145" t="s">
        <v>588</v>
      </c>
      <c r="O373" s="168">
        <v>7000</v>
      </c>
      <c r="P373" s="142">
        <v>1218.01</v>
      </c>
      <c r="Q373" s="145" t="s">
        <v>567</v>
      </c>
      <c r="R373" s="145" t="s">
        <v>2265</v>
      </c>
      <c r="S373" s="145" t="s">
        <v>2278</v>
      </c>
      <c r="T373" s="145" t="s">
        <v>581</v>
      </c>
      <c r="U373" s="145" t="s">
        <v>602</v>
      </c>
      <c r="V373" s="166"/>
      <c r="AK373" s="152" t="s">
        <v>2279</v>
      </c>
      <c r="AL373" s="153">
        <v>2400</v>
      </c>
      <c r="AN373"/>
      <c r="AO373"/>
    </row>
    <row r="374" spans="1:41" s="143" customFormat="1" ht="14.4" x14ac:dyDescent="0.3">
      <c r="A374" s="166">
        <v>45743</v>
      </c>
      <c r="B374" s="145" t="s">
        <v>2280</v>
      </c>
      <c r="C374" s="145" t="s">
        <v>1198</v>
      </c>
      <c r="D374" s="145" t="s">
        <v>2281</v>
      </c>
      <c r="E374" s="145" t="s">
        <v>595</v>
      </c>
      <c r="F374" s="140" t="s">
        <v>596</v>
      </c>
      <c r="G374" s="145" t="s">
        <v>597</v>
      </c>
      <c r="H374" s="145" t="s">
        <v>597</v>
      </c>
      <c r="I374" s="145" t="s">
        <v>598</v>
      </c>
      <c r="J374" s="145" t="s">
        <v>860</v>
      </c>
      <c r="K374" s="145" t="s">
        <v>861</v>
      </c>
      <c r="L374" s="145" t="s">
        <v>1875</v>
      </c>
      <c r="M374" s="145" t="s">
        <v>453</v>
      </c>
      <c r="N374" s="145" t="s">
        <v>588</v>
      </c>
      <c r="O374" s="168">
        <v>23000</v>
      </c>
      <c r="P374" s="142">
        <v>4035.87</v>
      </c>
      <c r="Q374" s="145" t="s">
        <v>567</v>
      </c>
      <c r="R374" s="145" t="s">
        <v>2280</v>
      </c>
      <c r="S374" s="145" t="s">
        <v>2282</v>
      </c>
      <c r="T374" s="145" t="s">
        <v>581</v>
      </c>
      <c r="U374" s="145" t="s">
        <v>602</v>
      </c>
      <c r="V374" s="166"/>
      <c r="AK374" s="152" t="s">
        <v>2283</v>
      </c>
      <c r="AL374" s="153">
        <v>36747.82</v>
      </c>
      <c r="AN374"/>
      <c r="AO374"/>
    </row>
    <row r="375" spans="1:41" s="143" customFormat="1" ht="14.4" x14ac:dyDescent="0.3">
      <c r="A375" s="166">
        <v>45743</v>
      </c>
      <c r="B375" s="145" t="s">
        <v>2284</v>
      </c>
      <c r="C375" s="145" t="s">
        <v>1363</v>
      </c>
      <c r="D375" s="145" t="s">
        <v>1364</v>
      </c>
      <c r="E375" s="145" t="s">
        <v>595</v>
      </c>
      <c r="F375" s="140" t="s">
        <v>596</v>
      </c>
      <c r="G375" s="145" t="s">
        <v>597</v>
      </c>
      <c r="H375" s="145" t="s">
        <v>597</v>
      </c>
      <c r="I375" s="145" t="s">
        <v>598</v>
      </c>
      <c r="J375" s="145" t="s">
        <v>599</v>
      </c>
      <c r="K375" s="145" t="s">
        <v>599</v>
      </c>
      <c r="L375" s="145" t="s">
        <v>1875</v>
      </c>
      <c r="M375" s="145" t="s">
        <v>453</v>
      </c>
      <c r="N375" s="145" t="s">
        <v>588</v>
      </c>
      <c r="O375" s="168">
        <v>3000</v>
      </c>
      <c r="P375" s="142">
        <v>526.41999999999996</v>
      </c>
      <c r="Q375" s="145" t="s">
        <v>567</v>
      </c>
      <c r="R375" s="145" t="s">
        <v>2284</v>
      </c>
      <c r="S375" s="145" t="s">
        <v>2285</v>
      </c>
      <c r="T375" s="145" t="s">
        <v>581</v>
      </c>
      <c r="U375" s="145" t="s">
        <v>602</v>
      </c>
      <c r="V375" s="166"/>
      <c r="AK375" s="152" t="s">
        <v>2286</v>
      </c>
      <c r="AL375" s="153">
        <v>6000</v>
      </c>
      <c r="AN375"/>
      <c r="AO375"/>
    </row>
    <row r="376" spans="1:41" s="143" customFormat="1" ht="14.4" x14ac:dyDescent="0.3">
      <c r="A376" s="166">
        <v>45743</v>
      </c>
      <c r="B376" s="145" t="s">
        <v>2287</v>
      </c>
      <c r="C376" s="145" t="s">
        <v>606</v>
      </c>
      <c r="D376" s="145" t="s">
        <v>607</v>
      </c>
      <c r="E376" s="145" t="s">
        <v>595</v>
      </c>
      <c r="F376" s="140" t="s">
        <v>844</v>
      </c>
      <c r="G376" s="145" t="s">
        <v>597</v>
      </c>
      <c r="H376" s="145" t="s">
        <v>597</v>
      </c>
      <c r="I376" s="145" t="s">
        <v>598</v>
      </c>
      <c r="J376" s="145" t="s">
        <v>599</v>
      </c>
      <c r="K376" s="145" t="s">
        <v>599</v>
      </c>
      <c r="L376" s="145" t="s">
        <v>608</v>
      </c>
      <c r="M376" s="145" t="s">
        <v>453</v>
      </c>
      <c r="N376" s="145" t="s">
        <v>588</v>
      </c>
      <c r="O376" s="168">
        <v>350</v>
      </c>
      <c r="P376" s="142">
        <v>60.9</v>
      </c>
      <c r="Q376" s="145" t="s">
        <v>567</v>
      </c>
      <c r="R376" s="145" t="s">
        <v>2287</v>
      </c>
      <c r="S376" s="145" t="s">
        <v>2288</v>
      </c>
      <c r="T376" s="145" t="s">
        <v>581</v>
      </c>
      <c r="U376" s="145" t="s">
        <v>863</v>
      </c>
      <c r="V376" s="166"/>
      <c r="AK376" s="152" t="s">
        <v>2289</v>
      </c>
      <c r="AL376" s="153">
        <v>3314.91</v>
      </c>
      <c r="AN376"/>
      <c r="AO376"/>
    </row>
    <row r="377" spans="1:41" s="143" customFormat="1" ht="14.4" x14ac:dyDescent="0.3">
      <c r="A377" s="166">
        <v>45743</v>
      </c>
      <c r="B377" s="145" t="s">
        <v>2290</v>
      </c>
      <c r="C377" s="145" t="s">
        <v>606</v>
      </c>
      <c r="D377" s="145" t="s">
        <v>607</v>
      </c>
      <c r="E377" s="145" t="s">
        <v>595</v>
      </c>
      <c r="F377" s="140" t="s">
        <v>864</v>
      </c>
      <c r="G377" s="145" t="s">
        <v>597</v>
      </c>
      <c r="H377" s="145" t="s">
        <v>597</v>
      </c>
      <c r="I377" s="145" t="s">
        <v>598</v>
      </c>
      <c r="J377" s="145" t="s">
        <v>599</v>
      </c>
      <c r="K377" s="145" t="s">
        <v>599</v>
      </c>
      <c r="L377" s="145" t="s">
        <v>608</v>
      </c>
      <c r="M377" s="145" t="s">
        <v>453</v>
      </c>
      <c r="N377" s="145" t="s">
        <v>588</v>
      </c>
      <c r="O377" s="168">
        <v>313.63</v>
      </c>
      <c r="P377" s="142">
        <v>54.57</v>
      </c>
      <c r="Q377" s="145" t="s">
        <v>567</v>
      </c>
      <c r="R377" s="145" t="s">
        <v>2290</v>
      </c>
      <c r="S377" s="145" t="s">
        <v>2291</v>
      </c>
      <c r="T377" s="145" t="s">
        <v>581</v>
      </c>
      <c r="U377" s="145" t="s">
        <v>916</v>
      </c>
      <c r="V377" s="166"/>
      <c r="AK377" s="152" t="s">
        <v>2292</v>
      </c>
      <c r="AL377" s="153">
        <v>20119.43</v>
      </c>
      <c r="AN377"/>
      <c r="AO377"/>
    </row>
    <row r="378" spans="1:41" s="143" customFormat="1" ht="14.4" x14ac:dyDescent="0.3">
      <c r="A378" s="166">
        <v>45743</v>
      </c>
      <c r="B378" s="145" t="s">
        <v>2293</v>
      </c>
      <c r="C378" s="145" t="s">
        <v>1575</v>
      </c>
      <c r="D378" s="145" t="s">
        <v>2231</v>
      </c>
      <c r="E378" s="145" t="s">
        <v>531</v>
      </c>
      <c r="F378" s="140" t="s">
        <v>1027</v>
      </c>
      <c r="G378" s="145"/>
      <c r="H378" s="145" t="s">
        <v>563</v>
      </c>
      <c r="I378" s="145" t="s">
        <v>576</v>
      </c>
      <c r="J378" s="145" t="s">
        <v>2232</v>
      </c>
      <c r="K378" s="145" t="s">
        <v>2232</v>
      </c>
      <c r="L378" s="145" t="s">
        <v>608</v>
      </c>
      <c r="M378" s="145" t="s">
        <v>464</v>
      </c>
      <c r="N378" s="145" t="s">
        <v>627</v>
      </c>
      <c r="O378" s="168">
        <v>515.32000000000005</v>
      </c>
      <c r="P378" s="142">
        <v>515.32000000000005</v>
      </c>
      <c r="Q378" s="145" t="s">
        <v>567</v>
      </c>
      <c r="R378" s="145" t="s">
        <v>2293</v>
      </c>
      <c r="S378" s="145" t="s">
        <v>2294</v>
      </c>
      <c r="T378" s="145" t="s">
        <v>581</v>
      </c>
      <c r="U378" s="145" t="s">
        <v>2234</v>
      </c>
      <c r="V378" s="166"/>
      <c r="AK378" s="152" t="s">
        <v>2295</v>
      </c>
      <c r="AL378" s="153">
        <v>156.27000000000001</v>
      </c>
      <c r="AN378"/>
      <c r="AO378"/>
    </row>
    <row r="379" spans="1:41" s="143" customFormat="1" ht="14.4" x14ac:dyDescent="0.3">
      <c r="A379" s="166">
        <v>45744</v>
      </c>
      <c r="B379" s="145" t="s">
        <v>2296</v>
      </c>
      <c r="C379" s="145" t="s">
        <v>1185</v>
      </c>
      <c r="D379" s="145" t="s">
        <v>1186</v>
      </c>
      <c r="E379" s="145" t="s">
        <v>453</v>
      </c>
      <c r="F379" s="140" t="s">
        <v>1037</v>
      </c>
      <c r="G379" s="145"/>
      <c r="H379" s="145" t="s">
        <v>563</v>
      </c>
      <c r="I379" s="145" t="s">
        <v>461</v>
      </c>
      <c r="J379" s="145" t="s">
        <v>841</v>
      </c>
      <c r="K379" s="145" t="s">
        <v>842</v>
      </c>
      <c r="L379" s="145" t="s">
        <v>1584</v>
      </c>
      <c r="M379" s="145" t="s">
        <v>453</v>
      </c>
      <c r="N379" s="145" t="s">
        <v>588</v>
      </c>
      <c r="O379" s="168">
        <v>1710</v>
      </c>
      <c r="P379" s="142">
        <v>296.58</v>
      </c>
      <c r="Q379" s="145" t="s">
        <v>567</v>
      </c>
      <c r="R379" s="145" t="s">
        <v>2296</v>
      </c>
      <c r="S379" s="145" t="s">
        <v>2297</v>
      </c>
      <c r="T379" s="145" t="s">
        <v>132</v>
      </c>
      <c r="U379" s="145" t="s">
        <v>1188</v>
      </c>
      <c r="V379" s="166"/>
      <c r="AK379" s="152" t="s">
        <v>2298</v>
      </c>
      <c r="AL379" s="153">
        <v>20000</v>
      </c>
      <c r="AN379"/>
      <c r="AO379"/>
    </row>
    <row r="380" spans="1:41" s="143" customFormat="1" ht="14.4" x14ac:dyDescent="0.3">
      <c r="A380" s="166">
        <v>45744</v>
      </c>
      <c r="B380" s="145" t="s">
        <v>2299</v>
      </c>
      <c r="C380" s="145" t="s">
        <v>1594</v>
      </c>
      <c r="D380" s="145" t="s">
        <v>2300</v>
      </c>
      <c r="E380" s="145" t="s">
        <v>457</v>
      </c>
      <c r="F380" s="140" t="s">
        <v>1112</v>
      </c>
      <c r="G380" s="145"/>
      <c r="H380" s="145" t="s">
        <v>563</v>
      </c>
      <c r="I380" s="145" t="s">
        <v>576</v>
      </c>
      <c r="J380" s="145" t="s">
        <v>2232</v>
      </c>
      <c r="K380" s="145" t="s">
        <v>2232</v>
      </c>
      <c r="L380" s="145" t="s">
        <v>1875</v>
      </c>
      <c r="M380" s="145" t="s">
        <v>457</v>
      </c>
      <c r="N380" s="145" t="s">
        <v>579</v>
      </c>
      <c r="O380" s="168">
        <v>271127</v>
      </c>
      <c r="P380" s="142">
        <v>290.99</v>
      </c>
      <c r="Q380" s="145" t="s">
        <v>567</v>
      </c>
      <c r="R380" s="145" t="s">
        <v>2299</v>
      </c>
      <c r="S380" s="145" t="s">
        <v>2301</v>
      </c>
      <c r="T380" s="145" t="s">
        <v>581</v>
      </c>
      <c r="U380" s="145" t="s">
        <v>2302</v>
      </c>
      <c r="V380" s="166"/>
      <c r="AK380" s="152" t="s">
        <v>483</v>
      </c>
      <c r="AL380" s="153">
        <v>60000</v>
      </c>
      <c r="AN380"/>
      <c r="AO380"/>
    </row>
    <row r="381" spans="1:41" s="143" customFormat="1" ht="14.4" x14ac:dyDescent="0.3">
      <c r="A381" s="166">
        <v>45744</v>
      </c>
      <c r="B381" s="145" t="s">
        <v>2303</v>
      </c>
      <c r="C381" s="145" t="s">
        <v>1449</v>
      </c>
      <c r="D381" s="145" t="s">
        <v>1450</v>
      </c>
      <c r="E381" s="145" t="s">
        <v>531</v>
      </c>
      <c r="F381" s="140" t="s">
        <v>985</v>
      </c>
      <c r="G381" s="145"/>
      <c r="H381" s="145" t="s">
        <v>563</v>
      </c>
      <c r="I381" s="145" t="s">
        <v>460</v>
      </c>
      <c r="J381" s="145" t="s">
        <v>727</v>
      </c>
      <c r="K381" s="145" t="s">
        <v>728</v>
      </c>
      <c r="L381" s="145" t="s">
        <v>1584</v>
      </c>
      <c r="M381" s="145" t="s">
        <v>456</v>
      </c>
      <c r="N381" s="145" t="s">
        <v>566</v>
      </c>
      <c r="O381" s="168">
        <v>4366335</v>
      </c>
      <c r="P381" s="142">
        <v>4100.8100000000004</v>
      </c>
      <c r="Q381" s="145" t="s">
        <v>567</v>
      </c>
      <c r="R381" s="145" t="s">
        <v>2303</v>
      </c>
      <c r="S381" s="145" t="s">
        <v>2304</v>
      </c>
      <c r="T381" s="145" t="s">
        <v>132</v>
      </c>
      <c r="U381" s="145" t="s">
        <v>1354</v>
      </c>
      <c r="V381" s="166"/>
      <c r="AK381" s="152" t="s">
        <v>2305</v>
      </c>
      <c r="AL381" s="153">
        <v>1910.4</v>
      </c>
      <c r="AN381"/>
      <c r="AO381"/>
    </row>
    <row r="382" spans="1:41" s="143" customFormat="1" ht="14.4" x14ac:dyDescent="0.3">
      <c r="A382" s="166">
        <v>45744</v>
      </c>
      <c r="B382" s="145" t="s">
        <v>2209</v>
      </c>
      <c r="C382" s="145" t="s">
        <v>1460</v>
      </c>
      <c r="D382" s="145" t="s">
        <v>1461</v>
      </c>
      <c r="E382" s="145" t="s">
        <v>531</v>
      </c>
      <c r="F382" s="140" t="s">
        <v>985</v>
      </c>
      <c r="G382" s="145"/>
      <c r="H382" s="145" t="s">
        <v>563</v>
      </c>
      <c r="I382" s="145" t="s">
        <v>460</v>
      </c>
      <c r="J382" s="145" t="s">
        <v>727</v>
      </c>
      <c r="K382" s="145" t="s">
        <v>728</v>
      </c>
      <c r="L382" s="145" t="s">
        <v>1584</v>
      </c>
      <c r="M382" s="145" t="s">
        <v>456</v>
      </c>
      <c r="N382" s="145" t="s">
        <v>566</v>
      </c>
      <c r="O382" s="168">
        <v>2644279</v>
      </c>
      <c r="P382" s="142">
        <v>2483.4699999999998</v>
      </c>
      <c r="Q382" s="145" t="s">
        <v>567</v>
      </c>
      <c r="R382" s="145" t="s">
        <v>2209</v>
      </c>
      <c r="S382" s="145" t="s">
        <v>2306</v>
      </c>
      <c r="T382" s="145" t="s">
        <v>132</v>
      </c>
      <c r="U382" s="145" t="s">
        <v>1354</v>
      </c>
      <c r="V382" s="166"/>
      <c r="AK382" s="152" t="s">
        <v>2307</v>
      </c>
      <c r="AL382" s="153">
        <v>344.88</v>
      </c>
      <c r="AN382"/>
      <c r="AO382"/>
    </row>
    <row r="383" spans="1:41" s="143" customFormat="1" ht="14.4" x14ac:dyDescent="0.3">
      <c r="A383" s="166">
        <v>45744</v>
      </c>
      <c r="B383" s="145" t="s">
        <v>2155</v>
      </c>
      <c r="C383" s="145" t="s">
        <v>1597</v>
      </c>
      <c r="D383" s="145" t="s">
        <v>2308</v>
      </c>
      <c r="E383" s="145" t="s">
        <v>531</v>
      </c>
      <c r="F383" s="140" t="s">
        <v>985</v>
      </c>
      <c r="G383" s="145"/>
      <c r="H383" s="145" t="s">
        <v>563</v>
      </c>
      <c r="I383" s="145" t="s">
        <v>460</v>
      </c>
      <c r="J383" s="145" t="s">
        <v>764</v>
      </c>
      <c r="K383" s="145" t="s">
        <v>764</v>
      </c>
      <c r="L383" s="145" t="s">
        <v>1875</v>
      </c>
      <c r="M383" s="145" t="s">
        <v>456</v>
      </c>
      <c r="N383" s="145" t="s">
        <v>566</v>
      </c>
      <c r="O383" s="168">
        <v>7800000</v>
      </c>
      <c r="P383" s="142">
        <v>7325.66</v>
      </c>
      <c r="Q383" s="145" t="s">
        <v>567</v>
      </c>
      <c r="R383" s="145" t="s">
        <v>2155</v>
      </c>
      <c r="S383" s="145" t="s">
        <v>2309</v>
      </c>
      <c r="T383" s="145" t="s">
        <v>132</v>
      </c>
      <c r="U383" s="145" t="s">
        <v>1354</v>
      </c>
      <c r="V383" s="166"/>
      <c r="AK383" s="152" t="s">
        <v>2310</v>
      </c>
      <c r="AL383" s="153">
        <v>11185.74</v>
      </c>
      <c r="AN383"/>
      <c r="AO383"/>
    </row>
    <row r="384" spans="1:41" s="143" customFormat="1" ht="14.4" x14ac:dyDescent="0.3">
      <c r="A384" s="166">
        <v>45744</v>
      </c>
      <c r="B384" s="145" t="s">
        <v>2311</v>
      </c>
      <c r="C384" s="145" t="s">
        <v>948</v>
      </c>
      <c r="D384" s="145" t="s">
        <v>2312</v>
      </c>
      <c r="E384" s="145" t="s">
        <v>531</v>
      </c>
      <c r="F384" s="140" t="s">
        <v>624</v>
      </c>
      <c r="G384" s="145"/>
      <c r="H384" s="145" t="s">
        <v>563</v>
      </c>
      <c r="I384" s="145" t="s">
        <v>459</v>
      </c>
      <c r="J384" s="145" t="s">
        <v>625</v>
      </c>
      <c r="K384" s="145" t="s">
        <v>625</v>
      </c>
      <c r="L384" s="145" t="s">
        <v>1584</v>
      </c>
      <c r="M384" s="145" t="s">
        <v>1306</v>
      </c>
      <c r="N384" s="145" t="s">
        <v>627</v>
      </c>
      <c r="O384" s="168">
        <v>7850</v>
      </c>
      <c r="P384" s="142">
        <v>7850</v>
      </c>
      <c r="Q384" s="145" t="s">
        <v>567</v>
      </c>
      <c r="R384" s="145" t="s">
        <v>2311</v>
      </c>
      <c r="S384" s="145" t="s">
        <v>2313</v>
      </c>
      <c r="T384" s="145" t="s">
        <v>629</v>
      </c>
      <c r="U384" s="145" t="s">
        <v>630</v>
      </c>
      <c r="V384" s="166"/>
      <c r="AK384" s="152" t="s">
        <v>2314</v>
      </c>
      <c r="AL384" s="153">
        <v>115</v>
      </c>
      <c r="AN384"/>
      <c r="AO384"/>
    </row>
    <row r="385" spans="1:41" s="143" customFormat="1" ht="14.4" x14ac:dyDescent="0.3">
      <c r="A385" s="166">
        <v>45744</v>
      </c>
      <c r="B385" s="145" t="s">
        <v>2315</v>
      </c>
      <c r="C385" s="145" t="s">
        <v>791</v>
      </c>
      <c r="D385" s="145" t="s">
        <v>2316</v>
      </c>
      <c r="E385" s="145" t="s">
        <v>457</v>
      </c>
      <c r="F385" s="140" t="s">
        <v>575</v>
      </c>
      <c r="G385" s="145"/>
      <c r="H385" s="145" t="s">
        <v>563</v>
      </c>
      <c r="I385" s="145" t="s">
        <v>576</v>
      </c>
      <c r="J385" s="145" t="s">
        <v>577</v>
      </c>
      <c r="K385" s="145" t="s">
        <v>577</v>
      </c>
      <c r="L385" s="145" t="s">
        <v>578</v>
      </c>
      <c r="M385" s="145" t="s">
        <v>457</v>
      </c>
      <c r="N385" s="145" t="s">
        <v>579</v>
      </c>
      <c r="O385" s="168">
        <v>3000000</v>
      </c>
      <c r="P385" s="142">
        <v>3268.83</v>
      </c>
      <c r="Q385" s="145" t="s">
        <v>567</v>
      </c>
      <c r="R385" s="145" t="s">
        <v>2315</v>
      </c>
      <c r="S385" s="145" t="s">
        <v>2317</v>
      </c>
      <c r="T385" s="145" t="s">
        <v>581</v>
      </c>
      <c r="U385" s="145" t="s">
        <v>582</v>
      </c>
      <c r="V385" s="166"/>
      <c r="AK385" s="152" t="s">
        <v>2318</v>
      </c>
      <c r="AL385" s="153">
        <v>14625</v>
      </c>
      <c r="AN385"/>
      <c r="AO385"/>
    </row>
    <row r="386" spans="1:41" s="143" customFormat="1" ht="14.4" x14ac:dyDescent="0.3">
      <c r="A386" s="166">
        <v>45747</v>
      </c>
      <c r="B386" s="145" t="s">
        <v>2319</v>
      </c>
      <c r="C386" s="145" t="s">
        <v>1601</v>
      </c>
      <c r="D386" s="145" t="s">
        <v>2320</v>
      </c>
      <c r="E386" s="145" t="s">
        <v>685</v>
      </c>
      <c r="F386" s="140" t="s">
        <v>766</v>
      </c>
      <c r="G386" s="145" t="s">
        <v>27</v>
      </c>
      <c r="H386" s="145" t="s">
        <v>687</v>
      </c>
      <c r="I386" s="145" t="s">
        <v>461</v>
      </c>
      <c r="J386" s="145" t="s">
        <v>1515</v>
      </c>
      <c r="K386" s="145" t="s">
        <v>1515</v>
      </c>
      <c r="L386" s="145" t="s">
        <v>1875</v>
      </c>
      <c r="M386" s="145" t="s">
        <v>454</v>
      </c>
      <c r="N386" s="145" t="s">
        <v>627</v>
      </c>
      <c r="O386" s="168">
        <v>9600</v>
      </c>
      <c r="P386" s="142">
        <v>9600</v>
      </c>
      <c r="Q386" s="145" t="s">
        <v>567</v>
      </c>
      <c r="R386" s="145" t="s">
        <v>2319</v>
      </c>
      <c r="S386" s="145" t="s">
        <v>2321</v>
      </c>
      <c r="T386" s="145" t="s">
        <v>132</v>
      </c>
      <c r="U386" s="145" t="s">
        <v>1505</v>
      </c>
      <c r="V386" s="166"/>
      <c r="AK386" s="152" t="s">
        <v>2322</v>
      </c>
      <c r="AL386" s="153">
        <v>30000</v>
      </c>
      <c r="AN386"/>
      <c r="AO386"/>
    </row>
    <row r="387" spans="1:41" s="143" customFormat="1" ht="12" customHeight="1" x14ac:dyDescent="0.3">
      <c r="A387" s="166">
        <v>45747</v>
      </c>
      <c r="B387" s="145" t="s">
        <v>2323</v>
      </c>
      <c r="C387" s="145" t="s">
        <v>606</v>
      </c>
      <c r="D387" s="145" t="s">
        <v>607</v>
      </c>
      <c r="E387" s="145" t="s">
        <v>595</v>
      </c>
      <c r="F387" s="140" t="s">
        <v>844</v>
      </c>
      <c r="G387" s="145" t="s">
        <v>597</v>
      </c>
      <c r="H387" s="145" t="s">
        <v>597</v>
      </c>
      <c r="I387" s="145" t="s">
        <v>598</v>
      </c>
      <c r="J387" s="145" t="s">
        <v>599</v>
      </c>
      <c r="K387" s="145" t="s">
        <v>599</v>
      </c>
      <c r="L387" s="145" t="s">
        <v>608</v>
      </c>
      <c r="M387" s="145" t="s">
        <v>453</v>
      </c>
      <c r="N387" s="145" t="s">
        <v>588</v>
      </c>
      <c r="O387" s="168">
        <v>2486.46</v>
      </c>
      <c r="P387" s="142">
        <v>433.02</v>
      </c>
      <c r="Q387" s="145" t="s">
        <v>567</v>
      </c>
      <c r="R387" s="145" t="s">
        <v>2323</v>
      </c>
      <c r="S387" s="145" t="s">
        <v>2324</v>
      </c>
      <c r="T387" s="145" t="s">
        <v>581</v>
      </c>
      <c r="U387" s="145" t="s">
        <v>863</v>
      </c>
      <c r="V387" s="166"/>
      <c r="AK387" s="152" t="s">
        <v>2325</v>
      </c>
      <c r="AL387" s="153">
        <v>25000</v>
      </c>
      <c r="AN387"/>
      <c r="AO387"/>
    </row>
    <row r="388" spans="1:41" s="143" customFormat="1" ht="12" customHeight="1" x14ac:dyDescent="0.3">
      <c r="A388" s="166">
        <v>45747</v>
      </c>
      <c r="B388" s="145" t="s">
        <v>2326</v>
      </c>
      <c r="C388" s="145" t="s">
        <v>858</v>
      </c>
      <c r="D388" s="145" t="s">
        <v>859</v>
      </c>
      <c r="E388" s="145" t="s">
        <v>595</v>
      </c>
      <c r="F388" s="140" t="s">
        <v>844</v>
      </c>
      <c r="G388" s="145" t="s">
        <v>597</v>
      </c>
      <c r="H388" s="145" t="s">
        <v>597</v>
      </c>
      <c r="I388" s="145" t="s">
        <v>598</v>
      </c>
      <c r="J388" s="145" t="s">
        <v>860</v>
      </c>
      <c r="K388" s="145" t="s">
        <v>861</v>
      </c>
      <c r="L388" s="145" t="s">
        <v>677</v>
      </c>
      <c r="M388" s="145" t="s">
        <v>453</v>
      </c>
      <c r="N388" s="145" t="s">
        <v>588</v>
      </c>
      <c r="O388" s="168">
        <v>20250</v>
      </c>
      <c r="P388" s="142">
        <v>3526.52</v>
      </c>
      <c r="Q388" s="145" t="s">
        <v>567</v>
      </c>
      <c r="R388" s="145" t="s">
        <v>2326</v>
      </c>
      <c r="S388" s="145" t="s">
        <v>2327</v>
      </c>
      <c r="T388" s="145" t="s">
        <v>581</v>
      </c>
      <c r="U388" s="145" t="s">
        <v>863</v>
      </c>
      <c r="V388" s="166"/>
      <c r="AK388" s="152" t="s">
        <v>480</v>
      </c>
      <c r="AL388" s="153">
        <v>25000</v>
      </c>
      <c r="AN388"/>
      <c r="AO388"/>
    </row>
    <row r="389" spans="1:41" s="143" customFormat="1" ht="12" customHeight="1" x14ac:dyDescent="0.3">
      <c r="A389" s="166">
        <v>45747</v>
      </c>
      <c r="B389" s="145" t="s">
        <v>2328</v>
      </c>
      <c r="C389" s="145" t="s">
        <v>1200</v>
      </c>
      <c r="D389" s="145" t="s">
        <v>1201</v>
      </c>
      <c r="E389" s="145" t="s">
        <v>595</v>
      </c>
      <c r="F389" s="140" t="s">
        <v>596</v>
      </c>
      <c r="G389" s="145" t="s">
        <v>597</v>
      </c>
      <c r="H389" s="145" t="s">
        <v>597</v>
      </c>
      <c r="I389" s="145" t="s">
        <v>598</v>
      </c>
      <c r="J389" s="145" t="s">
        <v>860</v>
      </c>
      <c r="K389" s="145" t="s">
        <v>861</v>
      </c>
      <c r="L389" s="145" t="s">
        <v>1875</v>
      </c>
      <c r="M389" s="145" t="s">
        <v>453</v>
      </c>
      <c r="N389" s="145" t="s">
        <v>588</v>
      </c>
      <c r="O389" s="168">
        <v>33500</v>
      </c>
      <c r="P389" s="142">
        <v>5834</v>
      </c>
      <c r="Q389" s="145" t="s">
        <v>567</v>
      </c>
      <c r="R389" s="145" t="s">
        <v>2328</v>
      </c>
      <c r="S389" s="145" t="s">
        <v>2329</v>
      </c>
      <c r="T389" s="145" t="s">
        <v>581</v>
      </c>
      <c r="U389" s="145" t="s">
        <v>602</v>
      </c>
      <c r="V389" s="166"/>
      <c r="AK389" s="152" t="s">
        <v>2330</v>
      </c>
      <c r="AL389" s="153">
        <v>13000</v>
      </c>
      <c r="AN389"/>
      <c r="AO389"/>
    </row>
    <row r="390" spans="1:41" s="143" customFormat="1" ht="12" customHeight="1" x14ac:dyDescent="0.3">
      <c r="A390" s="166">
        <v>45747</v>
      </c>
      <c r="B390" s="145" t="s">
        <v>2331</v>
      </c>
      <c r="C390" s="145" t="s">
        <v>1198</v>
      </c>
      <c r="D390" s="145" t="s">
        <v>2281</v>
      </c>
      <c r="E390" s="145" t="s">
        <v>595</v>
      </c>
      <c r="F390" s="140" t="s">
        <v>596</v>
      </c>
      <c r="G390" s="145" t="s">
        <v>597</v>
      </c>
      <c r="H390" s="145" t="s">
        <v>597</v>
      </c>
      <c r="I390" s="145" t="s">
        <v>598</v>
      </c>
      <c r="J390" s="145" t="s">
        <v>860</v>
      </c>
      <c r="K390" s="145" t="s">
        <v>861</v>
      </c>
      <c r="L390" s="145" t="s">
        <v>1875</v>
      </c>
      <c r="M390" s="145" t="s">
        <v>453</v>
      </c>
      <c r="N390" s="145" t="s">
        <v>588</v>
      </c>
      <c r="O390" s="168">
        <v>11000</v>
      </c>
      <c r="P390" s="142">
        <v>1914.01</v>
      </c>
      <c r="Q390" s="145" t="s">
        <v>567</v>
      </c>
      <c r="R390" s="145" t="s">
        <v>2331</v>
      </c>
      <c r="S390" s="145" t="s">
        <v>2332</v>
      </c>
      <c r="T390" s="145" t="s">
        <v>581</v>
      </c>
      <c r="U390" s="145" t="s">
        <v>602</v>
      </c>
      <c r="V390" s="166"/>
      <c r="AK390" s="152" t="s">
        <v>2333</v>
      </c>
      <c r="AL390" s="153">
        <v>37000</v>
      </c>
      <c r="AN390"/>
      <c r="AO390"/>
    </row>
    <row r="391" spans="1:41" s="143" customFormat="1" ht="12" customHeight="1" x14ac:dyDescent="0.3">
      <c r="A391" s="166">
        <v>45747</v>
      </c>
      <c r="B391" s="145" t="s">
        <v>2334</v>
      </c>
      <c r="C391" s="145" t="s">
        <v>2335</v>
      </c>
      <c r="D391" s="145" t="s">
        <v>2336</v>
      </c>
      <c r="E391" s="145" t="s">
        <v>531</v>
      </c>
      <c r="F391" s="140" t="s">
        <v>801</v>
      </c>
      <c r="G391" s="145"/>
      <c r="H391" s="145" t="s">
        <v>756</v>
      </c>
      <c r="I391" s="145" t="s">
        <v>459</v>
      </c>
      <c r="J391" s="145" t="s">
        <v>745</v>
      </c>
      <c r="K391" s="145" t="s">
        <v>746</v>
      </c>
      <c r="L391" s="145" t="s">
        <v>1584</v>
      </c>
      <c r="M391" s="145" t="s">
        <v>454</v>
      </c>
      <c r="N391" s="145" t="s">
        <v>627</v>
      </c>
      <c r="O391" s="168">
        <v>3500</v>
      </c>
      <c r="P391" s="142">
        <v>3500</v>
      </c>
      <c r="Q391" s="145" t="s">
        <v>567</v>
      </c>
      <c r="R391" s="145" t="s">
        <v>2334</v>
      </c>
      <c r="S391" s="145" t="s">
        <v>2337</v>
      </c>
      <c r="T391" s="145" t="s">
        <v>581</v>
      </c>
      <c r="U391" s="145" t="s">
        <v>2338</v>
      </c>
      <c r="V391" s="166"/>
      <c r="AK391" s="152" t="s">
        <v>2339</v>
      </c>
      <c r="AL391" s="153">
        <v>35000</v>
      </c>
      <c r="AN391"/>
      <c r="AO391"/>
    </row>
    <row r="392" spans="1:41" s="143" customFormat="1" ht="12" customHeight="1" x14ac:dyDescent="0.3">
      <c r="A392" s="166">
        <v>45747</v>
      </c>
      <c r="B392" s="145" t="s">
        <v>2340</v>
      </c>
      <c r="C392" s="145" t="s">
        <v>1594</v>
      </c>
      <c r="D392" s="145" t="s">
        <v>2300</v>
      </c>
      <c r="E392" s="145" t="s">
        <v>457</v>
      </c>
      <c r="F392" s="140" t="s">
        <v>1112</v>
      </c>
      <c r="G392" s="145"/>
      <c r="H392" s="145" t="s">
        <v>563</v>
      </c>
      <c r="I392" s="145" t="s">
        <v>576</v>
      </c>
      <c r="J392" s="145" t="s">
        <v>2232</v>
      </c>
      <c r="K392" s="145" t="s">
        <v>2232</v>
      </c>
      <c r="L392" s="145" t="s">
        <v>1875</v>
      </c>
      <c r="M392" s="145" t="s">
        <v>457</v>
      </c>
      <c r="N392" s="145" t="s">
        <v>579</v>
      </c>
      <c r="O392" s="168">
        <v>138027</v>
      </c>
      <c r="P392" s="142">
        <v>145.88999999999999</v>
      </c>
      <c r="Q392" s="145" t="s">
        <v>567</v>
      </c>
      <c r="R392" s="145" t="s">
        <v>2340</v>
      </c>
      <c r="S392" s="145" t="s">
        <v>2341</v>
      </c>
      <c r="T392" s="145" t="s">
        <v>581</v>
      </c>
      <c r="U392" s="145" t="s">
        <v>2302</v>
      </c>
      <c r="V392" s="166"/>
      <c r="AK392" s="152" t="s">
        <v>2342</v>
      </c>
      <c r="AL392" s="153">
        <v>1500</v>
      </c>
      <c r="AN392"/>
      <c r="AO392"/>
    </row>
    <row r="393" spans="1:41" s="143" customFormat="1" ht="12" customHeight="1" x14ac:dyDescent="0.3">
      <c r="A393" s="166">
        <v>45747</v>
      </c>
      <c r="B393" s="145" t="s">
        <v>2343</v>
      </c>
      <c r="C393" s="145" t="s">
        <v>750</v>
      </c>
      <c r="D393" s="145" t="s">
        <v>1325</v>
      </c>
      <c r="E393" s="145" t="s">
        <v>685</v>
      </c>
      <c r="F393" s="140" t="s">
        <v>698</v>
      </c>
      <c r="G393" s="145" t="s">
        <v>27</v>
      </c>
      <c r="H393" s="145" t="s">
        <v>687</v>
      </c>
      <c r="I393" s="145" t="s">
        <v>459</v>
      </c>
      <c r="J393" s="145" t="s">
        <v>699</v>
      </c>
      <c r="K393" s="145" t="s">
        <v>700</v>
      </c>
      <c r="L393" s="145" t="s">
        <v>1584</v>
      </c>
      <c r="M393" s="145" t="s">
        <v>454</v>
      </c>
      <c r="N393" s="145" t="s">
        <v>627</v>
      </c>
      <c r="O393" s="168">
        <v>1800</v>
      </c>
      <c r="P393" s="142">
        <v>1800</v>
      </c>
      <c r="Q393" s="145" t="s">
        <v>567</v>
      </c>
      <c r="R393" s="145" t="s">
        <v>2343</v>
      </c>
      <c r="S393" s="145" t="s">
        <v>2344</v>
      </c>
      <c r="T393" s="140" t="s">
        <v>581</v>
      </c>
      <c r="U393" s="145" t="s">
        <v>702</v>
      </c>
      <c r="V393" s="166"/>
      <c r="AK393" s="152" t="s">
        <v>2345</v>
      </c>
      <c r="AL393" s="153">
        <v>184.20999999999998</v>
      </c>
      <c r="AN393"/>
      <c r="AO393"/>
    </row>
    <row r="394" spans="1:41" s="143" customFormat="1" ht="12" customHeight="1" x14ac:dyDescent="0.3">
      <c r="A394" s="166">
        <v>45747</v>
      </c>
      <c r="B394" s="145" t="s">
        <v>2346</v>
      </c>
      <c r="C394" s="145" t="s">
        <v>1607</v>
      </c>
      <c r="D394" s="145" t="s">
        <v>1608</v>
      </c>
      <c r="E394" s="145" t="s">
        <v>531</v>
      </c>
      <c r="F394" s="140" t="s">
        <v>985</v>
      </c>
      <c r="G394" s="145"/>
      <c r="H394" s="145" t="s">
        <v>563</v>
      </c>
      <c r="I394" s="145" t="s">
        <v>460</v>
      </c>
      <c r="J394" s="145" t="s">
        <v>727</v>
      </c>
      <c r="K394" s="145" t="s">
        <v>728</v>
      </c>
      <c r="L394" s="145" t="s">
        <v>1584</v>
      </c>
      <c r="M394" s="145" t="s">
        <v>456</v>
      </c>
      <c r="N394" s="145" t="s">
        <v>566</v>
      </c>
      <c r="O394" s="168">
        <v>5870296</v>
      </c>
      <c r="P394" s="142">
        <v>5513.31</v>
      </c>
      <c r="Q394" s="145" t="s">
        <v>567</v>
      </c>
      <c r="R394" s="145" t="s">
        <v>2346</v>
      </c>
      <c r="S394" s="145" t="s">
        <v>2347</v>
      </c>
      <c r="T394" s="145" t="s">
        <v>132</v>
      </c>
      <c r="U394" s="145" t="s">
        <v>1354</v>
      </c>
      <c r="V394" s="166"/>
      <c r="AK394" s="152" t="s">
        <v>2348</v>
      </c>
      <c r="AL394" s="153">
        <v>4606.17</v>
      </c>
      <c r="AN394"/>
      <c r="AO394"/>
    </row>
    <row r="395" spans="1:41" s="143" customFormat="1" ht="12" customHeight="1" x14ac:dyDescent="0.3">
      <c r="A395" s="166">
        <v>45747</v>
      </c>
      <c r="B395" s="145" t="s">
        <v>2349</v>
      </c>
      <c r="C395" s="145" t="s">
        <v>2335</v>
      </c>
      <c r="D395" s="145" t="s">
        <v>2336</v>
      </c>
      <c r="E395" s="145" t="s">
        <v>531</v>
      </c>
      <c r="F395" s="140" t="s">
        <v>801</v>
      </c>
      <c r="G395" s="145"/>
      <c r="H395" s="145" t="s">
        <v>756</v>
      </c>
      <c r="I395" s="145" t="s">
        <v>459</v>
      </c>
      <c r="J395" s="145" t="s">
        <v>745</v>
      </c>
      <c r="K395" s="145" t="s">
        <v>746</v>
      </c>
      <c r="L395" s="145" t="s">
        <v>1584</v>
      </c>
      <c r="M395" s="145" t="s">
        <v>454</v>
      </c>
      <c r="N395" s="145" t="s">
        <v>627</v>
      </c>
      <c r="O395" s="168">
        <v>3500</v>
      </c>
      <c r="P395" s="142">
        <v>3500</v>
      </c>
      <c r="Q395" s="145" t="s">
        <v>567</v>
      </c>
      <c r="R395" s="145" t="s">
        <v>2349</v>
      </c>
      <c r="S395" s="145" t="s">
        <v>2350</v>
      </c>
      <c r="T395" s="145" t="s">
        <v>581</v>
      </c>
      <c r="U395" s="145" t="s">
        <v>2338</v>
      </c>
      <c r="V395" s="166"/>
      <c r="AK395" s="152" t="s">
        <v>2351</v>
      </c>
      <c r="AL395" s="153">
        <v>850.94</v>
      </c>
      <c r="AN395"/>
      <c r="AO395"/>
    </row>
    <row r="396" spans="1:41" s="143" customFormat="1" ht="12" customHeight="1" x14ac:dyDescent="0.3">
      <c r="A396" s="166">
        <v>45747</v>
      </c>
      <c r="B396" s="145" t="s">
        <v>2352</v>
      </c>
      <c r="C396" s="145" t="s">
        <v>761</v>
      </c>
      <c r="D396" s="145" t="s">
        <v>1944</v>
      </c>
      <c r="E396" s="145" t="s">
        <v>685</v>
      </c>
      <c r="F396" s="140" t="s">
        <v>698</v>
      </c>
      <c r="G396" s="145" t="s">
        <v>27</v>
      </c>
      <c r="H396" s="145" t="s">
        <v>687</v>
      </c>
      <c r="I396" s="145" t="s">
        <v>459</v>
      </c>
      <c r="J396" s="145" t="s">
        <v>699</v>
      </c>
      <c r="K396" s="145" t="s">
        <v>700</v>
      </c>
      <c r="L396" s="145" t="s">
        <v>1875</v>
      </c>
      <c r="M396" s="145" t="s">
        <v>454</v>
      </c>
      <c r="N396" s="145" t="s">
        <v>627</v>
      </c>
      <c r="O396" s="168">
        <v>1931</v>
      </c>
      <c r="P396" s="142">
        <v>1931</v>
      </c>
      <c r="Q396" s="145" t="s">
        <v>567</v>
      </c>
      <c r="R396" s="145" t="s">
        <v>2352</v>
      </c>
      <c r="S396" s="145" t="s">
        <v>2353</v>
      </c>
      <c r="T396" s="145" t="s">
        <v>581</v>
      </c>
      <c r="U396" s="145" t="s">
        <v>702</v>
      </c>
      <c r="V396" s="166"/>
      <c r="AK396" s="152" t="s">
        <v>2354</v>
      </c>
      <c r="AL396" s="153">
        <v>6000</v>
      </c>
      <c r="AN396"/>
      <c r="AO396"/>
    </row>
    <row r="397" spans="1:41" s="143" customFormat="1" ht="12" customHeight="1" x14ac:dyDescent="0.3">
      <c r="A397" s="166">
        <v>45747</v>
      </c>
      <c r="B397" s="145" t="s">
        <v>2355</v>
      </c>
      <c r="C397" s="145" t="s">
        <v>2356</v>
      </c>
      <c r="D397" s="145" t="s">
        <v>2357</v>
      </c>
      <c r="E397" s="145" t="s">
        <v>457</v>
      </c>
      <c r="F397" s="140" t="s">
        <v>1101</v>
      </c>
      <c r="G397" s="145"/>
      <c r="H397" s="145" t="s">
        <v>563</v>
      </c>
      <c r="I397" s="145" t="s">
        <v>459</v>
      </c>
      <c r="J397" s="145" t="s">
        <v>745</v>
      </c>
      <c r="K397" s="145" t="s">
        <v>746</v>
      </c>
      <c r="L397" s="145" t="s">
        <v>1584</v>
      </c>
      <c r="M397" s="145" t="s">
        <v>457</v>
      </c>
      <c r="N397" s="145" t="s">
        <v>579</v>
      </c>
      <c r="O397" s="168">
        <v>637000</v>
      </c>
      <c r="P397" s="142">
        <v>683.66</v>
      </c>
      <c r="Q397" s="145" t="s">
        <v>567</v>
      </c>
      <c r="R397" s="145" t="s">
        <v>2355</v>
      </c>
      <c r="S397" s="145" t="s">
        <v>2358</v>
      </c>
      <c r="T397" s="145" t="s">
        <v>581</v>
      </c>
      <c r="U397" s="145" t="s">
        <v>1118</v>
      </c>
      <c r="V397" s="166"/>
      <c r="AK397" s="152" t="s">
        <v>2359</v>
      </c>
      <c r="AL397" s="153">
        <v>1500</v>
      </c>
      <c r="AN397"/>
      <c r="AO397"/>
    </row>
    <row r="398" spans="1:41" s="143" customFormat="1" ht="12" customHeight="1" x14ac:dyDescent="0.3">
      <c r="A398" s="166">
        <v>45747</v>
      </c>
      <c r="B398" s="145" t="s">
        <v>2360</v>
      </c>
      <c r="C398" s="145" t="s">
        <v>606</v>
      </c>
      <c r="D398" s="145" t="s">
        <v>607</v>
      </c>
      <c r="E398" s="145" t="s">
        <v>595</v>
      </c>
      <c r="F398" s="140" t="s">
        <v>1166</v>
      </c>
      <c r="G398" s="145" t="s">
        <v>597</v>
      </c>
      <c r="H398" s="145" t="s">
        <v>597</v>
      </c>
      <c r="I398" s="145" t="s">
        <v>598</v>
      </c>
      <c r="J398" s="145" t="s">
        <v>599</v>
      </c>
      <c r="K398" s="145" t="s">
        <v>599</v>
      </c>
      <c r="L398" s="145" t="s">
        <v>608</v>
      </c>
      <c r="M398" s="145" t="s">
        <v>453</v>
      </c>
      <c r="N398" s="145" t="s">
        <v>588</v>
      </c>
      <c r="O398" s="168">
        <v>910.35</v>
      </c>
      <c r="P398" s="142">
        <v>158.4</v>
      </c>
      <c r="Q398" s="145" t="s">
        <v>567</v>
      </c>
      <c r="R398" s="145" t="s">
        <v>2360</v>
      </c>
      <c r="S398" s="145" t="s">
        <v>2361</v>
      </c>
      <c r="T398" s="145" t="s">
        <v>581</v>
      </c>
      <c r="U398" s="145" t="s">
        <v>1406</v>
      </c>
      <c r="V398" s="166"/>
      <c r="AK398" s="152" t="s">
        <v>2362</v>
      </c>
      <c r="AL398" s="153">
        <v>6725.66</v>
      </c>
      <c r="AN398"/>
      <c r="AO398"/>
    </row>
    <row r="399" spans="1:41" s="143" customFormat="1" ht="12" customHeight="1" x14ac:dyDescent="0.3">
      <c r="A399" s="166">
        <v>45747</v>
      </c>
      <c r="B399" s="145" t="s">
        <v>2363</v>
      </c>
      <c r="C399" s="145" t="s">
        <v>606</v>
      </c>
      <c r="D399" s="145" t="s">
        <v>607</v>
      </c>
      <c r="E399" s="145" t="s">
        <v>595</v>
      </c>
      <c r="F399" s="140" t="s">
        <v>864</v>
      </c>
      <c r="G399" s="145" t="s">
        <v>597</v>
      </c>
      <c r="H399" s="145" t="s">
        <v>597</v>
      </c>
      <c r="I399" s="145" t="s">
        <v>598</v>
      </c>
      <c r="J399" s="145" t="s">
        <v>599</v>
      </c>
      <c r="K399" s="145" t="s">
        <v>599</v>
      </c>
      <c r="L399" s="145" t="s">
        <v>608</v>
      </c>
      <c r="M399" s="145" t="s">
        <v>453</v>
      </c>
      <c r="N399" s="145" t="s">
        <v>588</v>
      </c>
      <c r="O399" s="168">
        <v>440</v>
      </c>
      <c r="P399" s="142">
        <v>76.63</v>
      </c>
      <c r="Q399" s="145" t="s">
        <v>567</v>
      </c>
      <c r="R399" s="145" t="s">
        <v>2363</v>
      </c>
      <c r="S399" s="145" t="s">
        <v>2364</v>
      </c>
      <c r="T399" s="145" t="s">
        <v>581</v>
      </c>
      <c r="U399" s="145" t="s">
        <v>916</v>
      </c>
      <c r="V399" s="166"/>
      <c r="AK399" s="152" t="s">
        <v>2365</v>
      </c>
      <c r="AL399" s="153">
        <v>47500</v>
      </c>
      <c r="AN399"/>
      <c r="AO399"/>
    </row>
    <row r="400" spans="1:41" s="143" customFormat="1" ht="12" customHeight="1" x14ac:dyDescent="0.3">
      <c r="A400" s="166">
        <v>45747</v>
      </c>
      <c r="B400" s="145" t="s">
        <v>2366</v>
      </c>
      <c r="C400" s="145" t="s">
        <v>606</v>
      </c>
      <c r="D400" s="145" t="s">
        <v>607</v>
      </c>
      <c r="E400" s="145" t="s">
        <v>595</v>
      </c>
      <c r="F400" s="140" t="s">
        <v>844</v>
      </c>
      <c r="G400" s="145" t="s">
        <v>597</v>
      </c>
      <c r="H400" s="145" t="s">
        <v>597</v>
      </c>
      <c r="I400" s="145" t="s">
        <v>598</v>
      </c>
      <c r="J400" s="145" t="s">
        <v>599</v>
      </c>
      <c r="K400" s="145" t="s">
        <v>599</v>
      </c>
      <c r="L400" s="145" t="s">
        <v>608</v>
      </c>
      <c r="M400" s="145" t="s">
        <v>453</v>
      </c>
      <c r="N400" s="145" t="s">
        <v>588</v>
      </c>
      <c r="O400" s="168">
        <v>744</v>
      </c>
      <c r="P400" s="142">
        <v>129.57</v>
      </c>
      <c r="Q400" s="145" t="s">
        <v>567</v>
      </c>
      <c r="R400" s="145" t="s">
        <v>2366</v>
      </c>
      <c r="S400" s="145" t="s">
        <v>2367</v>
      </c>
      <c r="T400" s="145" t="s">
        <v>581</v>
      </c>
      <c r="U400" s="145" t="s">
        <v>863</v>
      </c>
      <c r="V400" s="166"/>
      <c r="AK400" s="152" t="s">
        <v>2368</v>
      </c>
      <c r="AL400" s="153">
        <v>30000</v>
      </c>
      <c r="AN400"/>
      <c r="AO400"/>
    </row>
    <row r="401" spans="1:41" s="143" customFormat="1" ht="12" customHeight="1" x14ac:dyDescent="0.3">
      <c r="A401" s="166">
        <v>45743</v>
      </c>
      <c r="B401" s="145" t="s">
        <v>2369</v>
      </c>
      <c r="C401" s="145" t="s">
        <v>1605</v>
      </c>
      <c r="D401" s="145" t="s">
        <v>2370</v>
      </c>
      <c r="E401" s="145" t="s">
        <v>1380</v>
      </c>
      <c r="F401" s="140" t="s">
        <v>1066</v>
      </c>
      <c r="G401" s="145"/>
      <c r="H401" s="145" t="s">
        <v>563</v>
      </c>
      <c r="I401" s="145" t="s">
        <v>461</v>
      </c>
      <c r="J401" s="145" t="s">
        <v>841</v>
      </c>
      <c r="K401" s="145" t="s">
        <v>842</v>
      </c>
      <c r="L401" s="145" t="s">
        <v>933</v>
      </c>
      <c r="M401" s="145" t="s">
        <v>454</v>
      </c>
      <c r="N401" s="145" t="s">
        <v>1206</v>
      </c>
      <c r="O401" s="168">
        <v>38074.67</v>
      </c>
      <c r="P401" s="142">
        <v>1891.44</v>
      </c>
      <c r="Q401" s="145" t="s">
        <v>567</v>
      </c>
      <c r="R401" s="145" t="s">
        <v>2369</v>
      </c>
      <c r="S401" s="145" t="s">
        <v>2371</v>
      </c>
      <c r="T401" s="145" t="s">
        <v>629</v>
      </c>
      <c r="U401" s="145" t="s">
        <v>1574</v>
      </c>
      <c r="V401" s="166"/>
      <c r="AK401" s="152" t="s">
        <v>2372</v>
      </c>
      <c r="AL401" s="153">
        <v>10000</v>
      </c>
      <c r="AN401"/>
      <c r="AO401"/>
    </row>
    <row r="402" spans="1:41" s="143" customFormat="1" ht="12" customHeight="1" x14ac:dyDescent="0.3">
      <c r="A402" s="166">
        <v>45743</v>
      </c>
      <c r="B402" s="145" t="s">
        <v>2373</v>
      </c>
      <c r="C402" s="145" t="s">
        <v>1605</v>
      </c>
      <c r="D402" s="145" t="s">
        <v>2370</v>
      </c>
      <c r="E402" s="145" t="s">
        <v>1380</v>
      </c>
      <c r="F402" s="140" t="s">
        <v>1066</v>
      </c>
      <c r="G402" s="145"/>
      <c r="H402" s="145" t="s">
        <v>563</v>
      </c>
      <c r="I402" s="145" t="s">
        <v>461</v>
      </c>
      <c r="J402" s="145" t="s">
        <v>639</v>
      </c>
      <c r="K402" s="145" t="s">
        <v>639</v>
      </c>
      <c r="L402" s="145" t="s">
        <v>933</v>
      </c>
      <c r="M402" s="145" t="s">
        <v>454</v>
      </c>
      <c r="N402" s="145" t="s">
        <v>1206</v>
      </c>
      <c r="O402" s="168">
        <v>66113.33</v>
      </c>
      <c r="P402" s="142">
        <v>3284.32</v>
      </c>
      <c r="Q402" s="145" t="s">
        <v>567</v>
      </c>
      <c r="R402" s="145" t="s">
        <v>2373</v>
      </c>
      <c r="S402" s="145" t="s">
        <v>2374</v>
      </c>
      <c r="T402" s="145" t="s">
        <v>629</v>
      </c>
      <c r="U402" s="145" t="s">
        <v>1574</v>
      </c>
      <c r="V402" s="166"/>
      <c r="AK402" s="152" t="s">
        <v>2375</v>
      </c>
      <c r="AL402" s="153">
        <v>1500</v>
      </c>
      <c r="AN402"/>
      <c r="AO402"/>
    </row>
    <row r="403" spans="1:41" s="143" customFormat="1" ht="12" customHeight="1" x14ac:dyDescent="0.3">
      <c r="A403" s="166">
        <v>45744</v>
      </c>
      <c r="B403" s="145" t="s">
        <v>2376</v>
      </c>
      <c r="C403" s="145" t="s">
        <v>1571</v>
      </c>
      <c r="D403" s="145" t="s">
        <v>1572</v>
      </c>
      <c r="E403" s="145" t="s">
        <v>1380</v>
      </c>
      <c r="F403" s="140" t="s">
        <v>1066</v>
      </c>
      <c r="G403" s="145"/>
      <c r="H403" s="145" t="s">
        <v>563</v>
      </c>
      <c r="I403" s="145" t="s">
        <v>461</v>
      </c>
      <c r="J403" s="145" t="s">
        <v>841</v>
      </c>
      <c r="K403" s="145" t="s">
        <v>842</v>
      </c>
      <c r="L403" s="145" t="s">
        <v>1584</v>
      </c>
      <c r="M403" s="145" t="s">
        <v>454</v>
      </c>
      <c r="N403" s="145" t="s">
        <v>1206</v>
      </c>
      <c r="O403" s="168">
        <v>59500</v>
      </c>
      <c r="P403" s="142">
        <v>2928.15</v>
      </c>
      <c r="Q403" s="145" t="s">
        <v>567</v>
      </c>
      <c r="R403" s="145" t="s">
        <v>2376</v>
      </c>
      <c r="S403" s="145" t="s">
        <v>2377</v>
      </c>
      <c r="T403" s="145" t="s">
        <v>629</v>
      </c>
      <c r="U403" s="145" t="s">
        <v>1574</v>
      </c>
      <c r="V403" s="166"/>
      <c r="AK403" s="152" t="s">
        <v>2378</v>
      </c>
      <c r="AL403" s="153">
        <v>22500</v>
      </c>
      <c r="AN403"/>
      <c r="AO403"/>
    </row>
    <row r="404" spans="1:41" s="143" customFormat="1" ht="12" customHeight="1" x14ac:dyDescent="0.3">
      <c r="A404" s="166">
        <v>45747</v>
      </c>
      <c r="B404" s="145" t="s">
        <v>2379</v>
      </c>
      <c r="C404" s="145" t="s">
        <v>1610</v>
      </c>
      <c r="D404" s="145" t="s">
        <v>2380</v>
      </c>
      <c r="E404" s="145" t="s">
        <v>1380</v>
      </c>
      <c r="F404" s="140" t="s">
        <v>1066</v>
      </c>
      <c r="G404" s="145"/>
      <c r="H404" s="145" t="s">
        <v>563</v>
      </c>
      <c r="I404" s="145" t="s">
        <v>461</v>
      </c>
      <c r="J404" s="145" t="s">
        <v>639</v>
      </c>
      <c r="K404" s="145" t="s">
        <v>639</v>
      </c>
      <c r="L404" s="145" t="s">
        <v>1875</v>
      </c>
      <c r="M404" s="145" t="s">
        <v>454</v>
      </c>
      <c r="N404" s="145" t="s">
        <v>1206</v>
      </c>
      <c r="O404" s="168">
        <v>185400</v>
      </c>
      <c r="P404" s="142">
        <v>9210.1299999999992</v>
      </c>
      <c r="Q404" s="145" t="s">
        <v>567</v>
      </c>
      <c r="R404" s="145" t="s">
        <v>2379</v>
      </c>
      <c r="S404" s="145" t="s">
        <v>2381</v>
      </c>
      <c r="T404" s="145" t="s">
        <v>629</v>
      </c>
      <c r="U404" s="145" t="s">
        <v>1574</v>
      </c>
      <c r="V404" s="166"/>
      <c r="AK404" s="152" t="s">
        <v>2382</v>
      </c>
      <c r="AL404" s="153">
        <v>20000</v>
      </c>
      <c r="AN404"/>
      <c r="AO404"/>
    </row>
    <row r="405" spans="1:41" s="143" customFormat="1" ht="12" customHeight="1" x14ac:dyDescent="0.3">
      <c r="A405" s="166">
        <v>45747</v>
      </c>
      <c r="B405" s="145" t="s">
        <v>2383</v>
      </c>
      <c r="C405" s="145" t="s">
        <v>1682</v>
      </c>
      <c r="D405" s="145" t="s">
        <v>1683</v>
      </c>
      <c r="E405" s="145" t="s">
        <v>1380</v>
      </c>
      <c r="F405" s="140" t="s">
        <v>1176</v>
      </c>
      <c r="G405" s="145"/>
      <c r="H405" s="145" t="s">
        <v>563</v>
      </c>
      <c r="I405" s="145" t="s">
        <v>459</v>
      </c>
      <c r="J405" s="145" t="s">
        <v>745</v>
      </c>
      <c r="K405" s="145" t="s">
        <v>746</v>
      </c>
      <c r="L405" s="145" t="s">
        <v>1584</v>
      </c>
      <c r="M405" s="145" t="s">
        <v>454</v>
      </c>
      <c r="N405" s="145" t="s">
        <v>1206</v>
      </c>
      <c r="O405" s="168">
        <v>25963.4</v>
      </c>
      <c r="P405" s="142">
        <v>1272.72</v>
      </c>
      <c r="Q405" s="145" t="s">
        <v>567</v>
      </c>
      <c r="R405" s="145" t="s">
        <v>2383</v>
      </c>
      <c r="S405" s="145" t="s">
        <v>2384</v>
      </c>
      <c r="T405" s="145" t="s">
        <v>581</v>
      </c>
      <c r="U405" s="145" t="s">
        <v>1636</v>
      </c>
      <c r="V405" s="166"/>
      <c r="AK405" s="152" t="s">
        <v>2385</v>
      </c>
      <c r="AL405" s="153">
        <v>4748.74</v>
      </c>
      <c r="AN405"/>
      <c r="AO405"/>
    </row>
    <row r="406" spans="1:41" s="143" customFormat="1" ht="12" customHeight="1" x14ac:dyDescent="0.3">
      <c r="A406" s="166">
        <v>45747</v>
      </c>
      <c r="B406" s="145" t="s">
        <v>2386</v>
      </c>
      <c r="C406" s="145" t="s">
        <v>1575</v>
      </c>
      <c r="D406" s="145" t="s">
        <v>2231</v>
      </c>
      <c r="E406" s="145" t="s">
        <v>453</v>
      </c>
      <c r="F406" s="140" t="s">
        <v>1027</v>
      </c>
      <c r="G406" s="145"/>
      <c r="H406" s="145" t="s">
        <v>563</v>
      </c>
      <c r="I406" s="145" t="s">
        <v>576</v>
      </c>
      <c r="J406" s="145" t="s">
        <v>2232</v>
      </c>
      <c r="K406" s="145" t="s">
        <v>2232</v>
      </c>
      <c r="L406" s="145" t="s">
        <v>608</v>
      </c>
      <c r="M406" s="145" t="s">
        <v>464</v>
      </c>
      <c r="N406" s="145" t="s">
        <v>588</v>
      </c>
      <c r="O406" s="168">
        <v>475.1</v>
      </c>
      <c r="P406" s="142">
        <v>82.75</v>
      </c>
      <c r="Q406" s="145" t="s">
        <v>567</v>
      </c>
      <c r="R406" s="145" t="s">
        <v>2386</v>
      </c>
      <c r="S406" s="145" t="s">
        <v>2387</v>
      </c>
      <c r="T406" s="145" t="s">
        <v>581</v>
      </c>
      <c r="U406" s="145" t="s">
        <v>2234</v>
      </c>
      <c r="V406" s="166"/>
      <c r="AK406" s="152" t="s">
        <v>2388</v>
      </c>
      <c r="AL406" s="153">
        <v>350</v>
      </c>
      <c r="AN406"/>
      <c r="AO406"/>
    </row>
    <row r="407" spans="1:41" s="143" customFormat="1" ht="12" customHeight="1" x14ac:dyDescent="0.3">
      <c r="A407" s="166">
        <v>45719</v>
      </c>
      <c r="B407" s="145" t="s">
        <v>2389</v>
      </c>
      <c r="C407" s="145" t="s">
        <v>1363</v>
      </c>
      <c r="D407" s="145" t="s">
        <v>1364</v>
      </c>
      <c r="E407" s="145" t="s">
        <v>595</v>
      </c>
      <c r="F407" s="140" t="s">
        <v>1241</v>
      </c>
      <c r="G407" s="145" t="s">
        <v>597</v>
      </c>
      <c r="H407" s="145" t="s">
        <v>597</v>
      </c>
      <c r="I407" s="145" t="s">
        <v>598</v>
      </c>
      <c r="J407" s="145" t="s">
        <v>599</v>
      </c>
      <c r="K407" s="145" t="s">
        <v>599</v>
      </c>
      <c r="L407" s="145" t="s">
        <v>1875</v>
      </c>
      <c r="M407" s="145" t="s">
        <v>453</v>
      </c>
      <c r="N407" s="145" t="s">
        <v>588</v>
      </c>
      <c r="O407" s="168">
        <v>456.96</v>
      </c>
      <c r="P407" s="142">
        <v>78.13</v>
      </c>
      <c r="Q407" s="145" t="s">
        <v>567</v>
      </c>
      <c r="R407" s="145" t="s">
        <v>2389</v>
      </c>
      <c r="S407" s="145" t="s">
        <v>2390</v>
      </c>
      <c r="T407" s="145" t="s">
        <v>581</v>
      </c>
      <c r="U407" s="145" t="s">
        <v>863</v>
      </c>
      <c r="V407" s="166"/>
      <c r="AK407" s="152" t="s">
        <v>2391</v>
      </c>
      <c r="AL407" s="153">
        <v>24000</v>
      </c>
      <c r="AN407"/>
      <c r="AO407"/>
    </row>
    <row r="408" spans="1:41" s="143" customFormat="1" ht="12" customHeight="1" x14ac:dyDescent="0.3">
      <c r="A408" s="166">
        <v>45747</v>
      </c>
      <c r="B408" s="145" t="s">
        <v>2392</v>
      </c>
      <c r="C408" s="145" t="s">
        <v>1575</v>
      </c>
      <c r="D408" s="145" t="s">
        <v>2231</v>
      </c>
      <c r="E408" s="145" t="s">
        <v>531</v>
      </c>
      <c r="F408" s="140" t="s">
        <v>1027</v>
      </c>
      <c r="G408" s="145"/>
      <c r="H408" s="145" t="s">
        <v>563</v>
      </c>
      <c r="I408" s="145" t="s">
        <v>576</v>
      </c>
      <c r="J408" s="145" t="s">
        <v>2232</v>
      </c>
      <c r="K408" s="145" t="s">
        <v>2232</v>
      </c>
      <c r="L408" s="145" t="s">
        <v>608</v>
      </c>
      <c r="M408" s="145" t="s">
        <v>464</v>
      </c>
      <c r="N408" s="145" t="s">
        <v>627</v>
      </c>
      <c r="O408" s="168">
        <v>289.39</v>
      </c>
      <c r="P408" s="142">
        <v>289.39</v>
      </c>
      <c r="Q408" s="145" t="s">
        <v>567</v>
      </c>
      <c r="R408" s="145" t="s">
        <v>2392</v>
      </c>
      <c r="S408" s="145" t="s">
        <v>2393</v>
      </c>
      <c r="T408" s="145" t="s">
        <v>581</v>
      </c>
      <c r="U408" s="145" t="s">
        <v>2234</v>
      </c>
      <c r="V408" s="166"/>
      <c r="AK408" s="152" t="s">
        <v>2394</v>
      </c>
      <c r="AL408" s="153">
        <v>3192</v>
      </c>
      <c r="AN408"/>
      <c r="AO408"/>
    </row>
    <row r="409" spans="1:41" s="143" customFormat="1" ht="12" customHeight="1" x14ac:dyDescent="0.3">
      <c r="A409" s="166">
        <v>45747</v>
      </c>
      <c r="B409" s="145" t="s">
        <v>2395</v>
      </c>
      <c r="C409" s="145" t="s">
        <v>1460</v>
      </c>
      <c r="D409" s="145" t="s">
        <v>1461</v>
      </c>
      <c r="E409" s="145" t="s">
        <v>531</v>
      </c>
      <c r="F409" s="140" t="s">
        <v>985</v>
      </c>
      <c r="G409" s="145"/>
      <c r="H409" s="145" t="s">
        <v>563</v>
      </c>
      <c r="I409" s="145" t="s">
        <v>460</v>
      </c>
      <c r="J409" s="145" t="s">
        <v>727</v>
      </c>
      <c r="K409" s="145" t="s">
        <v>728</v>
      </c>
      <c r="L409" s="145" t="s">
        <v>1584</v>
      </c>
      <c r="M409" s="145" t="s">
        <v>456</v>
      </c>
      <c r="N409" s="145" t="s">
        <v>566</v>
      </c>
      <c r="O409" s="168">
        <v>108851.3</v>
      </c>
      <c r="P409" s="142">
        <v>102.23</v>
      </c>
      <c r="Q409" s="145" t="s">
        <v>567</v>
      </c>
      <c r="R409" s="145" t="s">
        <v>2395</v>
      </c>
      <c r="S409" s="145" t="s">
        <v>2396</v>
      </c>
      <c r="T409" s="145" t="s">
        <v>132</v>
      </c>
      <c r="U409" s="145" t="s">
        <v>1354</v>
      </c>
      <c r="V409" s="166"/>
      <c r="AK409" s="152" t="s">
        <v>2397</v>
      </c>
      <c r="AL409" s="153">
        <v>5000</v>
      </c>
      <c r="AN409"/>
      <c r="AO409"/>
    </row>
    <row r="410" spans="1:41" s="143" customFormat="1" ht="12" customHeight="1" x14ac:dyDescent="0.3">
      <c r="A410" s="166">
        <v>45747</v>
      </c>
      <c r="B410" s="145" t="s">
        <v>2398</v>
      </c>
      <c r="C410" s="145" t="s">
        <v>1575</v>
      </c>
      <c r="D410" s="145" t="s">
        <v>2231</v>
      </c>
      <c r="E410" s="145" t="s">
        <v>531</v>
      </c>
      <c r="F410" s="140" t="s">
        <v>1027</v>
      </c>
      <c r="G410" s="145"/>
      <c r="H410" s="145" t="s">
        <v>563</v>
      </c>
      <c r="I410" s="145" t="s">
        <v>576</v>
      </c>
      <c r="J410" s="145" t="s">
        <v>2232</v>
      </c>
      <c r="K410" s="145" t="s">
        <v>2232</v>
      </c>
      <c r="L410" s="145" t="s">
        <v>608</v>
      </c>
      <c r="M410" s="145" t="s">
        <v>464</v>
      </c>
      <c r="N410" s="145" t="s">
        <v>627</v>
      </c>
      <c r="O410" s="168">
        <v>296.01</v>
      </c>
      <c r="P410" s="142">
        <v>296.01</v>
      </c>
      <c r="Q410" s="145" t="s">
        <v>567</v>
      </c>
      <c r="R410" s="145" t="s">
        <v>2398</v>
      </c>
      <c r="S410" s="145" t="s">
        <v>2399</v>
      </c>
      <c r="T410" s="145" t="s">
        <v>581</v>
      </c>
      <c r="U410" s="145" t="s">
        <v>2234</v>
      </c>
      <c r="V410" s="166"/>
      <c r="AK410" s="152" t="s">
        <v>2400</v>
      </c>
      <c r="AL410" s="153">
        <v>8066.21</v>
      </c>
      <c r="AN410"/>
      <c r="AO410"/>
    </row>
    <row r="411" spans="1:41" s="143" customFormat="1" ht="12" customHeight="1" x14ac:dyDescent="0.3">
      <c r="A411" s="166">
        <v>45748</v>
      </c>
      <c r="B411" s="145" t="s">
        <v>2401</v>
      </c>
      <c r="C411" s="145" t="s">
        <v>1173</v>
      </c>
      <c r="D411" s="145" t="s">
        <v>1174</v>
      </c>
      <c r="E411" s="145" t="s">
        <v>669</v>
      </c>
      <c r="F411" s="140" t="s">
        <v>693</v>
      </c>
      <c r="G411" s="145"/>
      <c r="H411" s="145" t="s">
        <v>563</v>
      </c>
      <c r="I411" s="145" t="s">
        <v>643</v>
      </c>
      <c r="J411" s="145" t="s">
        <v>2402</v>
      </c>
      <c r="K411" s="145" t="s">
        <v>2403</v>
      </c>
      <c r="L411" s="145" t="s">
        <v>1584</v>
      </c>
      <c r="M411" s="145" t="s">
        <v>453</v>
      </c>
      <c r="N411" s="145" t="s">
        <v>588</v>
      </c>
      <c r="O411" s="168">
        <v>-7470.95</v>
      </c>
      <c r="P411" s="142">
        <v>-1301.06</v>
      </c>
      <c r="Q411" s="145" t="s">
        <v>567</v>
      </c>
      <c r="R411" s="145" t="s">
        <v>2401</v>
      </c>
      <c r="S411" s="145" t="s">
        <v>2404</v>
      </c>
      <c r="T411" s="145" t="s">
        <v>629</v>
      </c>
      <c r="U411" s="145" t="s">
        <v>2405</v>
      </c>
      <c r="V411" s="166"/>
      <c r="AK411" s="152" t="s">
        <v>2406</v>
      </c>
      <c r="AL411" s="153">
        <v>13000</v>
      </c>
      <c r="AN411"/>
      <c r="AO411"/>
    </row>
    <row r="412" spans="1:41" s="143" customFormat="1" ht="12" customHeight="1" x14ac:dyDescent="0.3">
      <c r="A412" s="166">
        <v>45748</v>
      </c>
      <c r="B412" s="145" t="s">
        <v>2407</v>
      </c>
      <c r="C412" s="145" t="s">
        <v>2053</v>
      </c>
      <c r="D412" s="145" t="s">
        <v>2054</v>
      </c>
      <c r="E412" s="145" t="s">
        <v>531</v>
      </c>
      <c r="F412" s="140" t="s">
        <v>591</v>
      </c>
      <c r="G412" s="145"/>
      <c r="H412" s="145" t="s">
        <v>563</v>
      </c>
      <c r="I412" s="145" t="s">
        <v>643</v>
      </c>
      <c r="J412" s="145" t="s">
        <v>1022</v>
      </c>
      <c r="K412" s="145" t="s">
        <v>1022</v>
      </c>
      <c r="L412" s="145" t="s">
        <v>1584</v>
      </c>
      <c r="M412" s="145" t="s">
        <v>453</v>
      </c>
      <c r="N412" s="145" t="s">
        <v>588</v>
      </c>
      <c r="O412" s="168">
        <v>18306.5</v>
      </c>
      <c r="P412" s="142">
        <v>3185.35</v>
      </c>
      <c r="Q412" s="145" t="s">
        <v>567</v>
      </c>
      <c r="R412" s="145" t="s">
        <v>2407</v>
      </c>
      <c r="S412" s="145" t="s">
        <v>2408</v>
      </c>
      <c r="T412" s="145" t="s">
        <v>845</v>
      </c>
      <c r="U412" s="145" t="s">
        <v>1032</v>
      </c>
      <c r="V412" s="166"/>
      <c r="AK412" s="152" t="s">
        <v>2409</v>
      </c>
      <c r="AL412" s="153">
        <v>2258.58</v>
      </c>
      <c r="AN412"/>
      <c r="AO412"/>
    </row>
    <row r="413" spans="1:41" s="143" customFormat="1" ht="12" customHeight="1" x14ac:dyDescent="0.3">
      <c r="A413" s="166">
        <v>45748</v>
      </c>
      <c r="B413" s="145" t="s">
        <v>2410</v>
      </c>
      <c r="C413" s="145" t="s">
        <v>1615</v>
      </c>
      <c r="D413" s="145" t="s">
        <v>2411</v>
      </c>
      <c r="E413" s="145" t="s">
        <v>456</v>
      </c>
      <c r="F413" s="140" t="s">
        <v>644</v>
      </c>
      <c r="G413" s="145"/>
      <c r="H413" s="145" t="s">
        <v>563</v>
      </c>
      <c r="I413" s="145" t="s">
        <v>460</v>
      </c>
      <c r="J413" s="145" t="s">
        <v>764</v>
      </c>
      <c r="K413" s="145" t="s">
        <v>764</v>
      </c>
      <c r="L413" s="145" t="s">
        <v>1875</v>
      </c>
      <c r="M413" s="145" t="s">
        <v>456</v>
      </c>
      <c r="N413" s="145" t="s">
        <v>566</v>
      </c>
      <c r="O413" s="168">
        <v>5598794.8600000003</v>
      </c>
      <c r="P413" s="142">
        <v>5209.3900000000003</v>
      </c>
      <c r="Q413" s="145" t="s">
        <v>567</v>
      </c>
      <c r="R413" s="145" t="s">
        <v>2410</v>
      </c>
      <c r="S413" s="145" t="s">
        <v>2412</v>
      </c>
      <c r="T413" s="145" t="s">
        <v>581</v>
      </c>
      <c r="U413" s="145" t="s">
        <v>2413</v>
      </c>
      <c r="V413" s="166"/>
      <c r="AK413" s="152" t="s">
        <v>2414</v>
      </c>
      <c r="AL413" s="153">
        <v>8557.2100000000009</v>
      </c>
      <c r="AN413"/>
      <c r="AO413"/>
    </row>
    <row r="414" spans="1:41" s="143" customFormat="1" ht="12" customHeight="1" x14ac:dyDescent="0.3">
      <c r="A414" s="166">
        <v>45748</v>
      </c>
      <c r="B414" s="145" t="s">
        <v>2415</v>
      </c>
      <c r="C414" s="145" t="s">
        <v>803</v>
      </c>
      <c r="D414" s="145" t="s">
        <v>2416</v>
      </c>
      <c r="E414" s="145" t="s">
        <v>531</v>
      </c>
      <c r="F414" s="140" t="s">
        <v>817</v>
      </c>
      <c r="G414" s="145"/>
      <c r="H414" s="145" t="s">
        <v>756</v>
      </c>
      <c r="I414" s="145" t="s">
        <v>643</v>
      </c>
      <c r="J414" s="145" t="s">
        <v>676</v>
      </c>
      <c r="K414" s="145" t="s">
        <v>676</v>
      </c>
      <c r="L414" s="145" t="s">
        <v>1875</v>
      </c>
      <c r="M414" s="145" t="s">
        <v>454</v>
      </c>
      <c r="N414" s="145" t="s">
        <v>627</v>
      </c>
      <c r="O414" s="168">
        <v>58.56</v>
      </c>
      <c r="P414" s="142">
        <v>58.56</v>
      </c>
      <c r="Q414" s="145" t="s">
        <v>567</v>
      </c>
      <c r="R414" s="145" t="s">
        <v>2415</v>
      </c>
      <c r="S414" s="145" t="s">
        <v>2417</v>
      </c>
      <c r="T414" s="145" t="s">
        <v>629</v>
      </c>
      <c r="U414" s="145" t="s">
        <v>1024</v>
      </c>
      <c r="V414" s="166"/>
      <c r="AK414" s="152" t="s">
        <v>2418</v>
      </c>
      <c r="AL414" s="153">
        <v>1147.1300000000001</v>
      </c>
      <c r="AN414"/>
      <c r="AO414"/>
    </row>
    <row r="415" spans="1:41" s="143" customFormat="1" ht="12" customHeight="1" x14ac:dyDescent="0.3">
      <c r="A415" s="166">
        <v>45748</v>
      </c>
      <c r="B415" s="145" t="s">
        <v>2419</v>
      </c>
      <c r="C415" s="145" t="s">
        <v>1221</v>
      </c>
      <c r="D415" s="145" t="s">
        <v>1222</v>
      </c>
      <c r="E415" s="145" t="s">
        <v>531</v>
      </c>
      <c r="F415" s="140" t="s">
        <v>1171</v>
      </c>
      <c r="G415" s="145"/>
      <c r="H415" s="145" t="s">
        <v>563</v>
      </c>
      <c r="I415" s="145" t="s">
        <v>461</v>
      </c>
      <c r="J415" s="145" t="s">
        <v>841</v>
      </c>
      <c r="K415" s="145" t="s">
        <v>842</v>
      </c>
      <c r="L415" s="145" t="s">
        <v>1584</v>
      </c>
      <c r="M415" s="145" t="s">
        <v>456</v>
      </c>
      <c r="N415" s="145" t="s">
        <v>566</v>
      </c>
      <c r="O415" s="168">
        <v>2741063</v>
      </c>
      <c r="P415" s="142">
        <v>2558.15</v>
      </c>
      <c r="Q415" s="145" t="s">
        <v>567</v>
      </c>
      <c r="R415" s="145" t="s">
        <v>2419</v>
      </c>
      <c r="S415" s="145" t="s">
        <v>2420</v>
      </c>
      <c r="T415" s="145" t="s">
        <v>132</v>
      </c>
      <c r="U415" s="145" t="s">
        <v>1527</v>
      </c>
      <c r="V415" s="166"/>
      <c r="AK415" s="152" t="s">
        <v>2421</v>
      </c>
      <c r="AL415" s="153">
        <v>9771</v>
      </c>
      <c r="AN415"/>
      <c r="AO415"/>
    </row>
    <row r="416" spans="1:41" s="143" customFormat="1" ht="12" customHeight="1" x14ac:dyDescent="0.3">
      <c r="A416" s="166">
        <v>45749</v>
      </c>
      <c r="B416" s="145" t="s">
        <v>2422</v>
      </c>
      <c r="C416" s="145" t="s">
        <v>1620</v>
      </c>
      <c r="D416" s="145" t="s">
        <v>2423</v>
      </c>
      <c r="E416" s="145" t="s">
        <v>1380</v>
      </c>
      <c r="F416" s="140" t="s">
        <v>1176</v>
      </c>
      <c r="G416" s="145"/>
      <c r="H416" s="145" t="s">
        <v>563</v>
      </c>
      <c r="I416" s="145" t="s">
        <v>459</v>
      </c>
      <c r="J416" s="145" t="s">
        <v>625</v>
      </c>
      <c r="K416" s="145" t="s">
        <v>625</v>
      </c>
      <c r="L416" s="145" t="s">
        <v>1875</v>
      </c>
      <c r="M416" s="145" t="s">
        <v>454</v>
      </c>
      <c r="N416" s="145" t="s">
        <v>1206</v>
      </c>
      <c r="O416" s="168">
        <v>12300</v>
      </c>
      <c r="P416" s="142">
        <v>604.13</v>
      </c>
      <c r="Q416" s="145" t="s">
        <v>567</v>
      </c>
      <c r="R416" s="145" t="s">
        <v>2422</v>
      </c>
      <c r="S416" s="145" t="s">
        <v>2424</v>
      </c>
      <c r="T416" s="145" t="s">
        <v>581</v>
      </c>
      <c r="U416" s="145" t="s">
        <v>1636</v>
      </c>
      <c r="V416" s="166"/>
      <c r="AK416" s="152" t="s">
        <v>2425</v>
      </c>
      <c r="AL416" s="153">
        <v>6000</v>
      </c>
      <c r="AN416"/>
      <c r="AO416"/>
    </row>
    <row r="417" spans="1:41" s="143" customFormat="1" ht="12" customHeight="1" x14ac:dyDescent="0.3">
      <c r="A417" s="166">
        <v>45749</v>
      </c>
      <c r="B417" s="145" t="s">
        <v>2426</v>
      </c>
      <c r="C417" s="145" t="s">
        <v>1623</v>
      </c>
      <c r="D417" s="145" t="s">
        <v>2427</v>
      </c>
      <c r="E417" s="145" t="s">
        <v>531</v>
      </c>
      <c r="F417" s="140" t="s">
        <v>615</v>
      </c>
      <c r="G417" s="145"/>
      <c r="H417" s="145" t="s">
        <v>563</v>
      </c>
      <c r="I417" s="145" t="s">
        <v>452</v>
      </c>
      <c r="J417" s="145" t="s">
        <v>822</v>
      </c>
      <c r="K417" s="145" t="s">
        <v>822</v>
      </c>
      <c r="L417" s="145" t="s">
        <v>1584</v>
      </c>
      <c r="M417" s="145" t="s">
        <v>453</v>
      </c>
      <c r="N417" s="145" t="s">
        <v>627</v>
      </c>
      <c r="O417" s="168">
        <v>31408</v>
      </c>
      <c r="P417" s="142">
        <v>31408</v>
      </c>
      <c r="Q417" s="145" t="s">
        <v>567</v>
      </c>
      <c r="R417" s="145" t="s">
        <v>2426</v>
      </c>
      <c r="S417" s="145" t="s">
        <v>2428</v>
      </c>
      <c r="T417" s="145" t="s">
        <v>132</v>
      </c>
      <c r="U417" s="145" t="s">
        <v>617</v>
      </c>
      <c r="V417" s="166"/>
      <c r="AK417" s="152" t="s">
        <v>2429</v>
      </c>
      <c r="AL417" s="153">
        <v>5000</v>
      </c>
      <c r="AN417"/>
      <c r="AO417"/>
    </row>
    <row r="418" spans="1:41" s="143" customFormat="1" ht="12" customHeight="1" x14ac:dyDescent="0.3">
      <c r="A418" s="166">
        <v>45749</v>
      </c>
      <c r="B418" s="145" t="s">
        <v>2430</v>
      </c>
      <c r="C418" s="145" t="s">
        <v>1485</v>
      </c>
      <c r="D418" s="145" t="s">
        <v>1486</v>
      </c>
      <c r="E418" s="145" t="s">
        <v>531</v>
      </c>
      <c r="F418" s="140" t="s">
        <v>587</v>
      </c>
      <c r="G418" s="145"/>
      <c r="H418" s="145" t="s">
        <v>563</v>
      </c>
      <c r="I418" s="145" t="s">
        <v>452</v>
      </c>
      <c r="J418" s="145" t="s">
        <v>564</v>
      </c>
      <c r="K418" s="145" t="s">
        <v>564</v>
      </c>
      <c r="L418" s="145" t="s">
        <v>1584</v>
      </c>
      <c r="M418" s="145" t="s">
        <v>453</v>
      </c>
      <c r="N418" s="145" t="s">
        <v>588</v>
      </c>
      <c r="O418" s="168">
        <v>7862.25</v>
      </c>
      <c r="P418" s="142">
        <v>1368.04</v>
      </c>
      <c r="Q418" s="145" t="s">
        <v>567</v>
      </c>
      <c r="R418" s="145" t="s">
        <v>2430</v>
      </c>
      <c r="S418" s="145" t="s">
        <v>2431</v>
      </c>
      <c r="T418" s="145" t="s">
        <v>132</v>
      </c>
      <c r="U418" s="145" t="s">
        <v>590</v>
      </c>
      <c r="V418" s="166"/>
      <c r="AK418" s="152" t="s">
        <v>2432</v>
      </c>
      <c r="AL418" s="153">
        <v>54146.65</v>
      </c>
      <c r="AN418"/>
      <c r="AO418"/>
    </row>
    <row r="419" spans="1:41" s="143" customFormat="1" ht="12" customHeight="1" x14ac:dyDescent="0.3">
      <c r="A419" s="166">
        <v>45749</v>
      </c>
      <c r="B419" s="145" t="s">
        <v>2433</v>
      </c>
      <c r="C419" s="145" t="s">
        <v>2434</v>
      </c>
      <c r="D419" s="145" t="s">
        <v>1520</v>
      </c>
      <c r="E419" s="145" t="s">
        <v>531</v>
      </c>
      <c r="F419" s="140" t="s">
        <v>908</v>
      </c>
      <c r="G419" s="145"/>
      <c r="H419" s="145" t="s">
        <v>563</v>
      </c>
      <c r="I419" s="145" t="s">
        <v>452</v>
      </c>
      <c r="J419" s="145" t="s">
        <v>564</v>
      </c>
      <c r="K419" s="145" t="s">
        <v>564</v>
      </c>
      <c r="L419" s="145" t="s">
        <v>1584</v>
      </c>
      <c r="M419" s="145" t="s">
        <v>532</v>
      </c>
      <c r="N419" s="145" t="s">
        <v>1015</v>
      </c>
      <c r="O419" s="168">
        <v>30000</v>
      </c>
      <c r="P419" s="142">
        <v>4310.34</v>
      </c>
      <c r="Q419" s="145" t="s">
        <v>567</v>
      </c>
      <c r="R419" s="145" t="s">
        <v>2433</v>
      </c>
      <c r="S419" s="145" t="s">
        <v>2435</v>
      </c>
      <c r="T419" s="145" t="s">
        <v>132</v>
      </c>
      <c r="U419" s="145" t="s">
        <v>1379</v>
      </c>
      <c r="V419" s="166"/>
      <c r="AK419" s="152" t="s">
        <v>2436</v>
      </c>
      <c r="AL419" s="153">
        <v>3755.7</v>
      </c>
      <c r="AN419"/>
      <c r="AO419"/>
    </row>
    <row r="420" spans="1:41" s="143" customFormat="1" ht="12" customHeight="1" x14ac:dyDescent="0.3">
      <c r="A420" s="166">
        <v>45749</v>
      </c>
      <c r="B420" s="145" t="s">
        <v>2437</v>
      </c>
      <c r="C420" s="145" t="s">
        <v>1626</v>
      </c>
      <c r="D420" s="145" t="s">
        <v>2438</v>
      </c>
      <c r="E420" s="145" t="s">
        <v>531</v>
      </c>
      <c r="F420" s="140" t="s">
        <v>638</v>
      </c>
      <c r="G420" s="145"/>
      <c r="H420" s="145" t="s">
        <v>563</v>
      </c>
      <c r="I420" s="145" t="s">
        <v>461</v>
      </c>
      <c r="J420" s="145" t="s">
        <v>639</v>
      </c>
      <c r="K420" s="145" t="s">
        <v>639</v>
      </c>
      <c r="L420" s="145" t="s">
        <v>689</v>
      </c>
      <c r="M420" s="145" t="s">
        <v>464</v>
      </c>
      <c r="N420" s="145" t="s">
        <v>627</v>
      </c>
      <c r="O420" s="168">
        <v>34957</v>
      </c>
      <c r="P420" s="142">
        <v>34957</v>
      </c>
      <c r="Q420" s="145" t="s">
        <v>567</v>
      </c>
      <c r="R420" s="145" t="s">
        <v>2437</v>
      </c>
      <c r="S420" s="145" t="s">
        <v>2439</v>
      </c>
      <c r="T420" s="145" t="s">
        <v>132</v>
      </c>
      <c r="U420" s="145" t="s">
        <v>641</v>
      </c>
      <c r="V420" s="166"/>
      <c r="AK420" s="152" t="s">
        <v>2440</v>
      </c>
      <c r="AL420" s="153">
        <v>2648.45</v>
      </c>
      <c r="AN420"/>
      <c r="AO420"/>
    </row>
    <row r="421" spans="1:41" s="143" customFormat="1" ht="12" customHeight="1" x14ac:dyDescent="0.3">
      <c r="A421" s="166">
        <v>45749</v>
      </c>
      <c r="B421" s="145" t="s">
        <v>2441</v>
      </c>
      <c r="C421" s="145" t="s">
        <v>1620</v>
      </c>
      <c r="D421" s="145" t="s">
        <v>2423</v>
      </c>
      <c r="E421" s="145" t="s">
        <v>1380</v>
      </c>
      <c r="F421" s="140" t="s">
        <v>1176</v>
      </c>
      <c r="G421" s="145"/>
      <c r="H421" s="145" t="s">
        <v>563</v>
      </c>
      <c r="I421" s="145" t="s">
        <v>459</v>
      </c>
      <c r="J421" s="145" t="s">
        <v>625</v>
      </c>
      <c r="K421" s="145" t="s">
        <v>625</v>
      </c>
      <c r="L421" s="145" t="s">
        <v>1875</v>
      </c>
      <c r="M421" s="145" t="s">
        <v>454</v>
      </c>
      <c r="N421" s="145" t="s">
        <v>1206</v>
      </c>
      <c r="O421" s="168">
        <v>23258</v>
      </c>
      <c r="P421" s="142">
        <v>1142.3399999999999</v>
      </c>
      <c r="Q421" s="145" t="s">
        <v>567</v>
      </c>
      <c r="R421" s="145" t="s">
        <v>2441</v>
      </c>
      <c r="S421" s="145" t="s">
        <v>2442</v>
      </c>
      <c r="T421" s="145" t="s">
        <v>581</v>
      </c>
      <c r="U421" s="145" t="s">
        <v>1636</v>
      </c>
      <c r="V421" s="166"/>
      <c r="AK421" s="152" t="s">
        <v>2443</v>
      </c>
      <c r="AL421" s="153">
        <v>13973</v>
      </c>
      <c r="AN421"/>
      <c r="AO421"/>
    </row>
    <row r="422" spans="1:41" s="143" customFormat="1" ht="12" customHeight="1" x14ac:dyDescent="0.3">
      <c r="A422" s="166">
        <v>45749</v>
      </c>
      <c r="B422" s="145" t="s">
        <v>2444</v>
      </c>
      <c r="C422" s="145" t="s">
        <v>1620</v>
      </c>
      <c r="D422" s="145" t="s">
        <v>2423</v>
      </c>
      <c r="E422" s="145" t="s">
        <v>1380</v>
      </c>
      <c r="F422" s="140" t="s">
        <v>1176</v>
      </c>
      <c r="G422" s="145"/>
      <c r="H422" s="145" t="s">
        <v>563</v>
      </c>
      <c r="I422" s="145" t="s">
        <v>459</v>
      </c>
      <c r="J422" s="145" t="s">
        <v>625</v>
      </c>
      <c r="K422" s="145" t="s">
        <v>625</v>
      </c>
      <c r="L422" s="145" t="s">
        <v>1875</v>
      </c>
      <c r="M422" s="145" t="s">
        <v>454</v>
      </c>
      <c r="N422" s="145" t="s">
        <v>1206</v>
      </c>
      <c r="O422" s="168">
        <v>2232.6</v>
      </c>
      <c r="P422" s="142">
        <v>109.66</v>
      </c>
      <c r="Q422" s="145" t="s">
        <v>567</v>
      </c>
      <c r="R422" s="145" t="s">
        <v>2444</v>
      </c>
      <c r="S422" s="145" t="s">
        <v>2445</v>
      </c>
      <c r="T422" s="145" t="s">
        <v>581</v>
      </c>
      <c r="U422" s="145" t="s">
        <v>1636</v>
      </c>
      <c r="V422" s="166"/>
      <c r="AK422" s="152" t="s">
        <v>2446</v>
      </c>
      <c r="AL422" s="153">
        <v>3690</v>
      </c>
      <c r="AN422"/>
      <c r="AO422"/>
    </row>
    <row r="423" spans="1:41" s="143" customFormat="1" ht="12" customHeight="1" x14ac:dyDescent="0.3">
      <c r="A423" s="166">
        <v>45749</v>
      </c>
      <c r="B423" s="145" t="s">
        <v>2447</v>
      </c>
      <c r="C423" s="145" t="s">
        <v>1620</v>
      </c>
      <c r="D423" s="145" t="s">
        <v>2423</v>
      </c>
      <c r="E423" s="145" t="s">
        <v>1380</v>
      </c>
      <c r="F423" s="140" t="s">
        <v>1176</v>
      </c>
      <c r="G423" s="145"/>
      <c r="H423" s="145" t="s">
        <v>563</v>
      </c>
      <c r="I423" s="145" t="s">
        <v>459</v>
      </c>
      <c r="J423" s="145" t="s">
        <v>625</v>
      </c>
      <c r="K423" s="145" t="s">
        <v>625</v>
      </c>
      <c r="L423" s="145" t="s">
        <v>1875</v>
      </c>
      <c r="M423" s="145" t="s">
        <v>454</v>
      </c>
      <c r="N423" s="145" t="s">
        <v>1206</v>
      </c>
      <c r="O423" s="168">
        <v>13456</v>
      </c>
      <c r="P423" s="142">
        <v>660.9</v>
      </c>
      <c r="Q423" s="145" t="s">
        <v>567</v>
      </c>
      <c r="R423" s="145" t="s">
        <v>2447</v>
      </c>
      <c r="S423" s="145" t="s">
        <v>2448</v>
      </c>
      <c r="T423" s="145" t="s">
        <v>581</v>
      </c>
      <c r="U423" s="145" t="s">
        <v>1636</v>
      </c>
      <c r="V423" s="166"/>
      <c r="AK423" s="152" t="s">
        <v>2449</v>
      </c>
      <c r="AL423" s="153">
        <v>2000</v>
      </c>
      <c r="AN423"/>
      <c r="AO423"/>
    </row>
    <row r="424" spans="1:41" s="143" customFormat="1" ht="12" customHeight="1" x14ac:dyDescent="0.3">
      <c r="A424" s="166">
        <v>45750</v>
      </c>
      <c r="B424" s="145" t="s">
        <v>2450</v>
      </c>
      <c r="C424" s="145" t="s">
        <v>2451</v>
      </c>
      <c r="D424" s="145" t="s">
        <v>2452</v>
      </c>
      <c r="E424" s="145" t="s">
        <v>531</v>
      </c>
      <c r="F424" s="140" t="s">
        <v>624</v>
      </c>
      <c r="G424" s="145"/>
      <c r="H424" s="145" t="s">
        <v>563</v>
      </c>
      <c r="I424" s="145" t="s">
        <v>459</v>
      </c>
      <c r="J424" s="145" t="s">
        <v>745</v>
      </c>
      <c r="K424" s="145" t="s">
        <v>746</v>
      </c>
      <c r="L424" s="145" t="s">
        <v>2203</v>
      </c>
      <c r="M424" s="145" t="s">
        <v>1306</v>
      </c>
      <c r="N424" s="145" t="s">
        <v>627</v>
      </c>
      <c r="O424" s="168">
        <v>1250</v>
      </c>
      <c r="P424" s="142">
        <v>1250</v>
      </c>
      <c r="Q424" s="145" t="s">
        <v>567</v>
      </c>
      <c r="R424" s="145" t="s">
        <v>2450</v>
      </c>
      <c r="S424" s="145" t="s">
        <v>2453</v>
      </c>
      <c r="T424" s="145" t="s">
        <v>629</v>
      </c>
      <c r="U424" s="145" t="s">
        <v>630</v>
      </c>
      <c r="V424" s="166"/>
      <c r="AK424" s="152" t="s">
        <v>2454</v>
      </c>
      <c r="AL424" s="153">
        <v>3459.6</v>
      </c>
      <c r="AN424"/>
      <c r="AO424"/>
    </row>
    <row r="425" spans="1:41" s="143" customFormat="1" ht="12" customHeight="1" x14ac:dyDescent="0.3">
      <c r="A425" s="166">
        <v>45750</v>
      </c>
      <c r="B425" s="145" t="s">
        <v>2455</v>
      </c>
      <c r="C425" s="145" t="s">
        <v>2456</v>
      </c>
      <c r="D425" s="145" t="s">
        <v>1531</v>
      </c>
      <c r="E425" s="145" t="s">
        <v>531</v>
      </c>
      <c r="F425" s="140" t="s">
        <v>908</v>
      </c>
      <c r="G425" s="145"/>
      <c r="H425" s="145" t="s">
        <v>563</v>
      </c>
      <c r="I425" s="145" t="s">
        <v>452</v>
      </c>
      <c r="J425" s="145" t="s">
        <v>564</v>
      </c>
      <c r="K425" s="145" t="s">
        <v>564</v>
      </c>
      <c r="L425" s="145" t="s">
        <v>1584</v>
      </c>
      <c r="M425" s="145" t="s">
        <v>456</v>
      </c>
      <c r="N425" s="145" t="s">
        <v>566</v>
      </c>
      <c r="O425" s="168">
        <v>3658136.84</v>
      </c>
      <c r="P425" s="142">
        <v>3414.03</v>
      </c>
      <c r="Q425" s="145" t="s">
        <v>567</v>
      </c>
      <c r="R425" s="145" t="s">
        <v>2455</v>
      </c>
      <c r="S425" s="145" t="s">
        <v>2457</v>
      </c>
      <c r="T425" s="145" t="s">
        <v>132</v>
      </c>
      <c r="U425" s="145" t="s">
        <v>1379</v>
      </c>
      <c r="V425" s="166"/>
      <c r="AK425" s="152" t="s">
        <v>2458</v>
      </c>
      <c r="AL425" s="153">
        <v>1125.78</v>
      </c>
      <c r="AN425"/>
      <c r="AO425"/>
    </row>
    <row r="426" spans="1:41" s="143" customFormat="1" ht="12" customHeight="1" x14ac:dyDescent="0.3">
      <c r="A426" s="166">
        <v>45750</v>
      </c>
      <c r="B426" s="145" t="s">
        <v>2459</v>
      </c>
      <c r="C426" s="145" t="s">
        <v>560</v>
      </c>
      <c r="D426" s="145" t="s">
        <v>561</v>
      </c>
      <c r="E426" s="145" t="s">
        <v>456</v>
      </c>
      <c r="F426" s="140" t="s">
        <v>632</v>
      </c>
      <c r="G426" s="145"/>
      <c r="H426" s="145" t="s">
        <v>563</v>
      </c>
      <c r="I426" s="145" t="s">
        <v>452</v>
      </c>
      <c r="J426" s="145" t="s">
        <v>564</v>
      </c>
      <c r="K426" s="145" t="s">
        <v>564</v>
      </c>
      <c r="L426" s="145" t="s">
        <v>1584</v>
      </c>
      <c r="M426" s="145" t="s">
        <v>456</v>
      </c>
      <c r="N426" s="145" t="s">
        <v>566</v>
      </c>
      <c r="O426" s="168">
        <v>3231220</v>
      </c>
      <c r="P426" s="142">
        <v>3013.49</v>
      </c>
      <c r="Q426" s="145" t="s">
        <v>567</v>
      </c>
      <c r="R426" s="145" t="s">
        <v>2459</v>
      </c>
      <c r="S426" s="145" t="s">
        <v>2460</v>
      </c>
      <c r="T426" s="145" t="s">
        <v>132</v>
      </c>
      <c r="U426" s="145" t="s">
        <v>569</v>
      </c>
      <c r="V426" s="166"/>
      <c r="AK426" s="152" t="s">
        <v>2461</v>
      </c>
      <c r="AL426" s="153">
        <v>1370</v>
      </c>
      <c r="AN426"/>
      <c r="AO426"/>
    </row>
    <row r="427" spans="1:41" s="143" customFormat="1" ht="12" customHeight="1" x14ac:dyDescent="0.3">
      <c r="A427" s="166">
        <v>45750</v>
      </c>
      <c r="B427" s="145" t="s">
        <v>2462</v>
      </c>
      <c r="C427" s="145" t="s">
        <v>2463</v>
      </c>
      <c r="D427" s="145" t="s">
        <v>2464</v>
      </c>
      <c r="E427" s="145" t="s">
        <v>531</v>
      </c>
      <c r="F427" s="140" t="s">
        <v>624</v>
      </c>
      <c r="G427" s="145"/>
      <c r="H427" s="145" t="s">
        <v>563</v>
      </c>
      <c r="I427" s="145" t="s">
        <v>459</v>
      </c>
      <c r="J427" s="145" t="s">
        <v>745</v>
      </c>
      <c r="K427" s="145" t="s">
        <v>746</v>
      </c>
      <c r="L427" s="145" t="s">
        <v>2203</v>
      </c>
      <c r="M427" s="145" t="s">
        <v>626</v>
      </c>
      <c r="N427" s="145" t="s">
        <v>627</v>
      </c>
      <c r="O427" s="168">
        <v>5000</v>
      </c>
      <c r="P427" s="142">
        <v>5000</v>
      </c>
      <c r="Q427" s="145" t="s">
        <v>567</v>
      </c>
      <c r="R427" s="145" t="s">
        <v>2462</v>
      </c>
      <c r="S427" s="145" t="s">
        <v>2465</v>
      </c>
      <c r="T427" s="145" t="s">
        <v>629</v>
      </c>
      <c r="U427" s="145" t="s">
        <v>630</v>
      </c>
      <c r="V427" s="166"/>
      <c r="AK427" s="152" t="s">
        <v>2466</v>
      </c>
      <c r="AL427" s="153">
        <v>20000</v>
      </c>
      <c r="AN427"/>
      <c r="AO427"/>
    </row>
    <row r="428" spans="1:41" s="143" customFormat="1" ht="12" customHeight="1" x14ac:dyDescent="0.3">
      <c r="A428" s="166">
        <v>45750</v>
      </c>
      <c r="B428" s="145" t="s">
        <v>2459</v>
      </c>
      <c r="C428" s="145" t="s">
        <v>1465</v>
      </c>
      <c r="D428" s="145" t="s">
        <v>1466</v>
      </c>
      <c r="E428" s="145" t="s">
        <v>456</v>
      </c>
      <c r="F428" s="140" t="s">
        <v>632</v>
      </c>
      <c r="G428" s="145"/>
      <c r="H428" s="145" t="s">
        <v>563</v>
      </c>
      <c r="I428" s="145" t="s">
        <v>452</v>
      </c>
      <c r="J428" s="145" t="s">
        <v>564</v>
      </c>
      <c r="K428" s="145" t="s">
        <v>564</v>
      </c>
      <c r="L428" s="145" t="s">
        <v>1584</v>
      </c>
      <c r="M428" s="145" t="s">
        <v>456</v>
      </c>
      <c r="N428" s="145" t="s">
        <v>566</v>
      </c>
      <c r="O428" s="168">
        <v>1500000</v>
      </c>
      <c r="P428" s="142">
        <v>1395.35</v>
      </c>
      <c r="Q428" s="145" t="s">
        <v>567</v>
      </c>
      <c r="R428" s="145" t="s">
        <v>2459</v>
      </c>
      <c r="S428" s="145" t="s">
        <v>2467</v>
      </c>
      <c r="T428" s="145" t="s">
        <v>132</v>
      </c>
      <c r="U428" s="145" t="s">
        <v>569</v>
      </c>
      <c r="V428" s="166"/>
      <c r="AK428" s="152" t="s">
        <v>2468</v>
      </c>
      <c r="AL428" s="153">
        <v>26000</v>
      </c>
      <c r="AN428"/>
      <c r="AO428"/>
    </row>
    <row r="429" spans="1:41" s="143" customFormat="1" ht="12" customHeight="1" x14ac:dyDescent="0.3">
      <c r="A429" s="166">
        <v>45750</v>
      </c>
      <c r="B429" s="145" t="s">
        <v>2469</v>
      </c>
      <c r="C429" s="145" t="s">
        <v>1204</v>
      </c>
      <c r="D429" s="145" t="s">
        <v>1205</v>
      </c>
      <c r="E429" s="145" t="s">
        <v>531</v>
      </c>
      <c r="F429" s="140" t="s">
        <v>748</v>
      </c>
      <c r="G429" s="145"/>
      <c r="H429" s="145" t="s">
        <v>756</v>
      </c>
      <c r="I429" s="145" t="s">
        <v>643</v>
      </c>
      <c r="J429" s="145" t="s">
        <v>1022</v>
      </c>
      <c r="K429" s="145" t="s">
        <v>1022</v>
      </c>
      <c r="L429" s="145" t="s">
        <v>1584</v>
      </c>
      <c r="M429" s="145" t="s">
        <v>454</v>
      </c>
      <c r="N429" s="145" t="s">
        <v>627</v>
      </c>
      <c r="O429" s="168">
        <v>1067.24</v>
      </c>
      <c r="P429" s="142">
        <v>1067.24</v>
      </c>
      <c r="Q429" s="145" t="s">
        <v>567</v>
      </c>
      <c r="R429" s="145" t="s">
        <v>2469</v>
      </c>
      <c r="S429" s="145" t="s">
        <v>2470</v>
      </c>
      <c r="T429" s="145" t="s">
        <v>629</v>
      </c>
      <c r="U429" s="145" t="s">
        <v>2100</v>
      </c>
      <c r="V429" s="166"/>
      <c r="AK429" s="152" t="s">
        <v>2471</v>
      </c>
      <c r="AL429" s="153">
        <v>3000</v>
      </c>
      <c r="AN429"/>
      <c r="AO429"/>
    </row>
    <row r="430" spans="1:41" s="143" customFormat="1" ht="12" customHeight="1" x14ac:dyDescent="0.3">
      <c r="A430" s="166">
        <v>45750</v>
      </c>
      <c r="B430" s="145" t="s">
        <v>2472</v>
      </c>
      <c r="C430" s="145" t="s">
        <v>2456</v>
      </c>
      <c r="D430" s="145" t="s">
        <v>1531</v>
      </c>
      <c r="E430" s="145" t="s">
        <v>531</v>
      </c>
      <c r="F430" s="140" t="s">
        <v>908</v>
      </c>
      <c r="G430" s="145"/>
      <c r="H430" s="145" t="s">
        <v>563</v>
      </c>
      <c r="I430" s="145" t="s">
        <v>452</v>
      </c>
      <c r="J430" s="145" t="s">
        <v>564</v>
      </c>
      <c r="K430" s="145" t="s">
        <v>564</v>
      </c>
      <c r="L430" s="145" t="s">
        <v>1584</v>
      </c>
      <c r="M430" s="145" t="s">
        <v>456</v>
      </c>
      <c r="N430" s="145" t="s">
        <v>566</v>
      </c>
      <c r="O430" s="168">
        <v>3658136.84</v>
      </c>
      <c r="P430" s="142">
        <v>3414.03</v>
      </c>
      <c r="Q430" s="145" t="s">
        <v>567</v>
      </c>
      <c r="R430" s="145" t="s">
        <v>2472</v>
      </c>
      <c r="S430" s="145" t="s">
        <v>2473</v>
      </c>
      <c r="T430" s="145" t="s">
        <v>132</v>
      </c>
      <c r="U430" s="145" t="s">
        <v>1379</v>
      </c>
      <c r="V430" s="166"/>
      <c r="AK430" s="152" t="s">
        <v>2474</v>
      </c>
      <c r="AL430" s="153">
        <v>16000</v>
      </c>
      <c r="AN430"/>
      <c r="AO430"/>
    </row>
    <row r="431" spans="1:41" s="143" customFormat="1" ht="12" customHeight="1" x14ac:dyDescent="0.3">
      <c r="A431" s="166">
        <v>45751</v>
      </c>
      <c r="B431" s="145" t="s">
        <v>2475</v>
      </c>
      <c r="C431" s="145" t="s">
        <v>2476</v>
      </c>
      <c r="D431" s="145" t="s">
        <v>2477</v>
      </c>
      <c r="E431" s="145" t="s">
        <v>685</v>
      </c>
      <c r="F431" s="140" t="s">
        <v>749</v>
      </c>
      <c r="G431" s="145" t="s">
        <v>2478</v>
      </c>
      <c r="H431" s="145" t="s">
        <v>687</v>
      </c>
      <c r="I431" s="145" t="s">
        <v>643</v>
      </c>
      <c r="J431" s="145" t="s">
        <v>1140</v>
      </c>
      <c r="K431" s="145" t="s">
        <v>1141</v>
      </c>
      <c r="L431" s="145" t="s">
        <v>689</v>
      </c>
      <c r="M431" s="145" t="s">
        <v>454</v>
      </c>
      <c r="N431" s="145" t="s">
        <v>627</v>
      </c>
      <c r="O431" s="168">
        <v>63700</v>
      </c>
      <c r="P431" s="142">
        <v>63700</v>
      </c>
      <c r="Q431" s="145" t="s">
        <v>567</v>
      </c>
      <c r="R431" s="145" t="s">
        <v>2475</v>
      </c>
      <c r="S431" s="145" t="s">
        <v>2479</v>
      </c>
      <c r="T431" s="145" t="s">
        <v>629</v>
      </c>
      <c r="U431" s="145" t="s">
        <v>1776</v>
      </c>
      <c r="V431" s="166"/>
      <c r="AK431" s="152" t="s">
        <v>2480</v>
      </c>
      <c r="AL431" s="153">
        <v>18000</v>
      </c>
      <c r="AN431"/>
      <c r="AO431"/>
    </row>
    <row r="432" spans="1:41" s="143" customFormat="1" ht="12" customHeight="1" x14ac:dyDescent="0.3">
      <c r="A432" s="166">
        <v>45751</v>
      </c>
      <c r="B432" s="145" t="s">
        <v>2481</v>
      </c>
      <c r="C432" s="145" t="s">
        <v>487</v>
      </c>
      <c r="D432" s="145" t="s">
        <v>519</v>
      </c>
      <c r="E432" s="145" t="s">
        <v>685</v>
      </c>
      <c r="F432" s="140" t="s">
        <v>686</v>
      </c>
      <c r="G432" s="145" t="s">
        <v>2478</v>
      </c>
      <c r="H432" s="145" t="s">
        <v>687</v>
      </c>
      <c r="I432" s="145" t="s">
        <v>452</v>
      </c>
      <c r="J432" s="145" t="s">
        <v>688</v>
      </c>
      <c r="K432" s="145" t="s">
        <v>688</v>
      </c>
      <c r="L432" s="145" t="s">
        <v>689</v>
      </c>
      <c r="M432" s="145" t="s">
        <v>531</v>
      </c>
      <c r="N432" s="145" t="s">
        <v>627</v>
      </c>
      <c r="O432" s="168">
        <v>20177500</v>
      </c>
      <c r="P432" s="142">
        <v>20177500</v>
      </c>
      <c r="Q432" s="145" t="s">
        <v>567</v>
      </c>
      <c r="R432" s="145" t="s">
        <v>2481</v>
      </c>
      <c r="S432" s="145" t="s">
        <v>2482</v>
      </c>
      <c r="T432" s="145" t="s">
        <v>581</v>
      </c>
      <c r="U432" s="145" t="s">
        <v>691</v>
      </c>
      <c r="V432" s="166"/>
      <c r="AK432" s="152" t="s">
        <v>2483</v>
      </c>
      <c r="AL432" s="153">
        <v>1100</v>
      </c>
      <c r="AN432"/>
      <c r="AO432"/>
    </row>
    <row r="433" spans="1:41" s="143" customFormat="1" ht="12" customHeight="1" x14ac:dyDescent="0.3">
      <c r="A433" s="166">
        <v>45751</v>
      </c>
      <c r="B433" s="145" t="s">
        <v>2484</v>
      </c>
      <c r="C433" s="145" t="s">
        <v>487</v>
      </c>
      <c r="D433" s="145" t="s">
        <v>519</v>
      </c>
      <c r="E433" s="145" t="s">
        <v>685</v>
      </c>
      <c r="F433" s="140" t="s">
        <v>686</v>
      </c>
      <c r="G433" s="145" t="s">
        <v>2478</v>
      </c>
      <c r="H433" s="145" t="s">
        <v>687</v>
      </c>
      <c r="I433" s="145" t="s">
        <v>452</v>
      </c>
      <c r="J433" s="145" t="s">
        <v>2485</v>
      </c>
      <c r="K433" s="145" t="s">
        <v>2485</v>
      </c>
      <c r="L433" s="145" t="s">
        <v>689</v>
      </c>
      <c r="M433" s="145" t="s">
        <v>531</v>
      </c>
      <c r="N433" s="145" t="s">
        <v>627</v>
      </c>
      <c r="O433" s="168">
        <v>3122500</v>
      </c>
      <c r="P433" s="142">
        <v>3122500</v>
      </c>
      <c r="Q433" s="145" t="s">
        <v>567</v>
      </c>
      <c r="R433" s="145" t="s">
        <v>2484</v>
      </c>
      <c r="S433" s="145" t="s">
        <v>2486</v>
      </c>
      <c r="T433" s="145" t="s">
        <v>581</v>
      </c>
      <c r="U433" s="145" t="s">
        <v>691</v>
      </c>
      <c r="V433" s="166"/>
      <c r="AK433" s="152" t="s">
        <v>2487</v>
      </c>
      <c r="AL433" s="153">
        <v>30000</v>
      </c>
      <c r="AN433"/>
      <c r="AO433"/>
    </row>
    <row r="434" spans="1:41" s="143" customFormat="1" ht="12" customHeight="1" x14ac:dyDescent="0.3">
      <c r="A434" s="166">
        <v>45751</v>
      </c>
      <c r="B434" s="145" t="s">
        <v>2488</v>
      </c>
      <c r="C434" s="145" t="s">
        <v>2489</v>
      </c>
      <c r="D434" s="145" t="s">
        <v>2490</v>
      </c>
      <c r="E434" s="145" t="s">
        <v>685</v>
      </c>
      <c r="F434" s="140" t="s">
        <v>825</v>
      </c>
      <c r="G434" s="145" t="s">
        <v>2478</v>
      </c>
      <c r="H434" s="145" t="s">
        <v>687</v>
      </c>
      <c r="I434" s="145" t="s">
        <v>643</v>
      </c>
      <c r="J434" s="145" t="s">
        <v>1140</v>
      </c>
      <c r="K434" s="145" t="s">
        <v>1141</v>
      </c>
      <c r="L434" s="145" t="s">
        <v>689</v>
      </c>
      <c r="M434" s="145" t="s">
        <v>531</v>
      </c>
      <c r="N434" s="145" t="s">
        <v>627</v>
      </c>
      <c r="O434" s="168">
        <v>127500</v>
      </c>
      <c r="P434" s="142">
        <v>127500</v>
      </c>
      <c r="Q434" s="145" t="s">
        <v>567</v>
      </c>
      <c r="R434" s="145" t="s">
        <v>2488</v>
      </c>
      <c r="S434" s="145" t="s">
        <v>2491</v>
      </c>
      <c r="T434" s="145" t="s">
        <v>629</v>
      </c>
      <c r="U434" s="145" t="s">
        <v>2492</v>
      </c>
      <c r="V434" s="166"/>
      <c r="AK434" s="152" t="s">
        <v>2493</v>
      </c>
      <c r="AL434" s="153">
        <v>104.17</v>
      </c>
      <c r="AN434"/>
      <c r="AO434"/>
    </row>
    <row r="435" spans="1:41" s="143" customFormat="1" ht="12" customHeight="1" x14ac:dyDescent="0.3">
      <c r="A435" s="166">
        <v>45751</v>
      </c>
      <c r="B435" s="145" t="s">
        <v>2494</v>
      </c>
      <c r="C435" s="145" t="s">
        <v>2495</v>
      </c>
      <c r="D435" s="145" t="s">
        <v>2496</v>
      </c>
      <c r="E435" s="145" t="s">
        <v>685</v>
      </c>
      <c r="F435" s="140" t="s">
        <v>854</v>
      </c>
      <c r="G435" s="145" t="s">
        <v>2478</v>
      </c>
      <c r="H435" s="145" t="s">
        <v>687</v>
      </c>
      <c r="I435" s="145" t="s">
        <v>643</v>
      </c>
      <c r="J435" s="145" t="s">
        <v>2497</v>
      </c>
      <c r="K435" s="145" t="s">
        <v>2497</v>
      </c>
      <c r="L435" s="145" t="s">
        <v>677</v>
      </c>
      <c r="M435" s="145" t="s">
        <v>531</v>
      </c>
      <c r="N435" s="145" t="s">
        <v>627</v>
      </c>
      <c r="O435" s="168">
        <v>128837</v>
      </c>
      <c r="P435" s="142">
        <v>128837</v>
      </c>
      <c r="Q435" s="145" t="s">
        <v>567</v>
      </c>
      <c r="R435" s="145" t="s">
        <v>2494</v>
      </c>
      <c r="S435" s="145" t="s">
        <v>2498</v>
      </c>
      <c r="T435" s="145" t="s">
        <v>629</v>
      </c>
      <c r="U435" s="145" t="s">
        <v>2499</v>
      </c>
      <c r="V435" s="166"/>
      <c r="AK435" s="152" t="s">
        <v>2500</v>
      </c>
      <c r="AL435" s="153">
        <v>3800</v>
      </c>
      <c r="AN435"/>
      <c r="AO435"/>
    </row>
    <row r="436" spans="1:41" s="143" customFormat="1" ht="12" customHeight="1" x14ac:dyDescent="0.3">
      <c r="A436" s="166">
        <v>45751</v>
      </c>
      <c r="B436" s="145" t="s">
        <v>2501</v>
      </c>
      <c r="C436" s="145" t="s">
        <v>1474</v>
      </c>
      <c r="D436" s="145" t="s">
        <v>1475</v>
      </c>
      <c r="E436" s="145" t="s">
        <v>531</v>
      </c>
      <c r="F436" s="140" t="s">
        <v>908</v>
      </c>
      <c r="G436" s="145"/>
      <c r="H436" s="145" t="s">
        <v>563</v>
      </c>
      <c r="I436" s="145" t="s">
        <v>452</v>
      </c>
      <c r="J436" s="145" t="s">
        <v>564</v>
      </c>
      <c r="K436" s="145" t="s">
        <v>564</v>
      </c>
      <c r="L436" s="145" t="s">
        <v>1584</v>
      </c>
      <c r="M436" s="145" t="s">
        <v>532</v>
      </c>
      <c r="N436" s="145" t="s">
        <v>1015</v>
      </c>
      <c r="O436" s="168">
        <v>4672.29</v>
      </c>
      <c r="P436" s="142">
        <v>671.31</v>
      </c>
      <c r="Q436" s="145" t="s">
        <v>567</v>
      </c>
      <c r="R436" s="145" t="s">
        <v>2501</v>
      </c>
      <c r="S436" s="145" t="s">
        <v>2502</v>
      </c>
      <c r="T436" s="145" t="s">
        <v>132</v>
      </c>
      <c r="U436" s="145" t="s">
        <v>1379</v>
      </c>
      <c r="V436" s="166"/>
      <c r="AK436" s="152" t="s">
        <v>2503</v>
      </c>
      <c r="AL436" s="153">
        <v>806.25</v>
      </c>
      <c r="AN436"/>
      <c r="AO436"/>
    </row>
    <row r="437" spans="1:41" s="143" customFormat="1" ht="12" customHeight="1" x14ac:dyDescent="0.3">
      <c r="A437" s="166">
        <v>45751</v>
      </c>
      <c r="B437" s="145" t="s">
        <v>2504</v>
      </c>
      <c r="C437" s="145" t="s">
        <v>1376</v>
      </c>
      <c r="D437" s="145" t="s">
        <v>1377</v>
      </c>
      <c r="E437" s="145" t="s">
        <v>531</v>
      </c>
      <c r="F437" s="140" t="s">
        <v>908</v>
      </c>
      <c r="G437" s="145"/>
      <c r="H437" s="145" t="s">
        <v>563</v>
      </c>
      <c r="I437" s="145" t="s">
        <v>452</v>
      </c>
      <c r="J437" s="145" t="s">
        <v>564</v>
      </c>
      <c r="K437" s="145" t="s">
        <v>564</v>
      </c>
      <c r="L437" s="145" t="s">
        <v>1584</v>
      </c>
      <c r="M437" s="145" t="s">
        <v>453</v>
      </c>
      <c r="N437" s="145" t="s">
        <v>588</v>
      </c>
      <c r="O437" s="168">
        <v>17000</v>
      </c>
      <c r="P437" s="142">
        <v>3035.88</v>
      </c>
      <c r="Q437" s="145" t="s">
        <v>567</v>
      </c>
      <c r="R437" s="145" t="s">
        <v>2504</v>
      </c>
      <c r="S437" s="145" t="s">
        <v>2505</v>
      </c>
      <c r="T437" s="145" t="s">
        <v>132</v>
      </c>
      <c r="U437" s="145" t="s">
        <v>1379</v>
      </c>
      <c r="V437" s="166"/>
      <c r="AK437" s="152" t="s">
        <v>2506</v>
      </c>
      <c r="AL437" s="153">
        <v>1050.8399999999999</v>
      </c>
      <c r="AN437"/>
      <c r="AO437"/>
    </row>
    <row r="438" spans="1:41" s="143" customFormat="1" ht="12" customHeight="1" x14ac:dyDescent="0.3">
      <c r="A438" s="166">
        <v>45751</v>
      </c>
      <c r="B438" s="145" t="s">
        <v>2507</v>
      </c>
      <c r="C438" s="145" t="s">
        <v>1629</v>
      </c>
      <c r="D438" s="145" t="s">
        <v>2508</v>
      </c>
      <c r="E438" s="145" t="s">
        <v>685</v>
      </c>
      <c r="F438" s="140" t="s">
        <v>865</v>
      </c>
      <c r="G438" s="145" t="s">
        <v>27</v>
      </c>
      <c r="H438" s="145" t="s">
        <v>687</v>
      </c>
      <c r="I438" s="145" t="s">
        <v>461</v>
      </c>
      <c r="J438" s="145" t="s">
        <v>1515</v>
      </c>
      <c r="K438" s="145" t="s">
        <v>1515</v>
      </c>
      <c r="L438" s="145" t="s">
        <v>1875</v>
      </c>
      <c r="M438" s="145" t="s">
        <v>454</v>
      </c>
      <c r="N438" s="145" t="s">
        <v>627</v>
      </c>
      <c r="O438" s="168">
        <v>2000</v>
      </c>
      <c r="P438" s="142">
        <v>2000</v>
      </c>
      <c r="Q438" s="145" t="s">
        <v>567</v>
      </c>
      <c r="R438" s="145" t="s">
        <v>2507</v>
      </c>
      <c r="S438" s="145" t="s">
        <v>2509</v>
      </c>
      <c r="T438" s="145" t="s">
        <v>132</v>
      </c>
      <c r="U438" s="145" t="s">
        <v>1505</v>
      </c>
      <c r="V438" s="166"/>
      <c r="AK438" s="152" t="s">
        <v>2510</v>
      </c>
      <c r="AL438" s="153">
        <v>3229</v>
      </c>
      <c r="AN438"/>
      <c r="AO438"/>
    </row>
    <row r="439" spans="1:41" s="143" customFormat="1" ht="12" customHeight="1" x14ac:dyDescent="0.3">
      <c r="A439" s="166">
        <v>45751</v>
      </c>
      <c r="B439" s="145" t="s">
        <v>2511</v>
      </c>
      <c r="C439" s="145" t="s">
        <v>1047</v>
      </c>
      <c r="D439" s="145" t="s">
        <v>1048</v>
      </c>
      <c r="E439" s="145" t="s">
        <v>685</v>
      </c>
      <c r="F439" s="140" t="s">
        <v>872</v>
      </c>
      <c r="G439" s="145" t="s">
        <v>27</v>
      </c>
      <c r="H439" s="145" t="s">
        <v>687</v>
      </c>
      <c r="I439" s="145" t="s">
        <v>459</v>
      </c>
      <c r="J439" s="145" t="s">
        <v>699</v>
      </c>
      <c r="K439" s="145" t="s">
        <v>700</v>
      </c>
      <c r="L439" s="145" t="s">
        <v>689</v>
      </c>
      <c r="M439" s="145" t="s">
        <v>466</v>
      </c>
      <c r="N439" s="145" t="s">
        <v>627</v>
      </c>
      <c r="O439" s="168">
        <v>13500</v>
      </c>
      <c r="P439" s="142">
        <v>13500</v>
      </c>
      <c r="Q439" s="145" t="s">
        <v>567</v>
      </c>
      <c r="R439" s="145" t="s">
        <v>2511</v>
      </c>
      <c r="S439" s="145" t="s">
        <v>2512</v>
      </c>
      <c r="T439" s="145" t="s">
        <v>581</v>
      </c>
      <c r="U439" s="145" t="s">
        <v>2513</v>
      </c>
      <c r="V439" s="166"/>
      <c r="AK439" s="152" t="s">
        <v>2514</v>
      </c>
      <c r="AL439" s="153">
        <v>25000</v>
      </c>
      <c r="AN439"/>
      <c r="AO439"/>
    </row>
    <row r="440" spans="1:41" s="143" customFormat="1" ht="12" customHeight="1" x14ac:dyDescent="0.3">
      <c r="A440" s="166">
        <v>45751</v>
      </c>
      <c r="B440" s="145" t="s">
        <v>2515</v>
      </c>
      <c r="C440" s="145" t="s">
        <v>2516</v>
      </c>
      <c r="D440" s="145" t="s">
        <v>2517</v>
      </c>
      <c r="E440" s="145" t="s">
        <v>685</v>
      </c>
      <c r="F440" s="140" t="s">
        <v>877</v>
      </c>
      <c r="G440" s="145" t="s">
        <v>2478</v>
      </c>
      <c r="H440" s="145" t="s">
        <v>687</v>
      </c>
      <c r="I440" s="145" t="s">
        <v>461</v>
      </c>
      <c r="J440" s="145" t="s">
        <v>2518</v>
      </c>
      <c r="K440" s="145" t="s">
        <v>2518</v>
      </c>
      <c r="L440" s="145" t="s">
        <v>689</v>
      </c>
      <c r="M440" s="145" t="s">
        <v>454</v>
      </c>
      <c r="N440" s="145" t="s">
        <v>627</v>
      </c>
      <c r="O440" s="168">
        <v>212940</v>
      </c>
      <c r="P440" s="142">
        <v>212940</v>
      </c>
      <c r="Q440" s="145" t="s">
        <v>567</v>
      </c>
      <c r="R440" s="145" t="s">
        <v>2515</v>
      </c>
      <c r="S440" s="145" t="s">
        <v>2519</v>
      </c>
      <c r="T440" s="145" t="s">
        <v>132</v>
      </c>
      <c r="U440" s="145" t="s">
        <v>2520</v>
      </c>
      <c r="V440" s="166"/>
      <c r="AK440" s="152" t="s">
        <v>2521</v>
      </c>
      <c r="AL440" s="153">
        <v>8000</v>
      </c>
      <c r="AN440"/>
      <c r="AO440"/>
    </row>
    <row r="441" spans="1:41" s="143" customFormat="1" ht="12" customHeight="1" x14ac:dyDescent="0.3">
      <c r="A441" s="166">
        <v>45751</v>
      </c>
      <c r="B441" s="145" t="s">
        <v>2522</v>
      </c>
      <c r="C441" s="145" t="s">
        <v>2495</v>
      </c>
      <c r="D441" s="145" t="s">
        <v>2496</v>
      </c>
      <c r="E441" s="145" t="s">
        <v>685</v>
      </c>
      <c r="F441" s="140" t="s">
        <v>854</v>
      </c>
      <c r="G441" s="145" t="s">
        <v>2478</v>
      </c>
      <c r="H441" s="145" t="s">
        <v>687</v>
      </c>
      <c r="I441" s="145" t="s">
        <v>643</v>
      </c>
      <c r="J441" s="145" t="s">
        <v>1140</v>
      </c>
      <c r="K441" s="145" t="s">
        <v>1141</v>
      </c>
      <c r="L441" s="145" t="s">
        <v>677</v>
      </c>
      <c r="M441" s="145" t="s">
        <v>531</v>
      </c>
      <c r="N441" s="145" t="s">
        <v>627</v>
      </c>
      <c r="O441" s="168">
        <v>371084</v>
      </c>
      <c r="P441" s="142">
        <v>371084</v>
      </c>
      <c r="Q441" s="145" t="s">
        <v>567</v>
      </c>
      <c r="R441" s="145" t="s">
        <v>2522</v>
      </c>
      <c r="S441" s="145" t="s">
        <v>2523</v>
      </c>
      <c r="T441" s="145" t="s">
        <v>629</v>
      </c>
      <c r="U441" s="145" t="s">
        <v>2499</v>
      </c>
      <c r="V441" s="166"/>
      <c r="AK441" s="152" t="s">
        <v>2524</v>
      </c>
      <c r="AL441" s="153">
        <v>20000</v>
      </c>
      <c r="AN441"/>
      <c r="AO441"/>
    </row>
    <row r="442" spans="1:41" s="143" customFormat="1" ht="12" customHeight="1" x14ac:dyDescent="0.3">
      <c r="A442" s="166">
        <v>45751</v>
      </c>
      <c r="B442" s="145" t="s">
        <v>2525</v>
      </c>
      <c r="C442" s="145" t="s">
        <v>1415</v>
      </c>
      <c r="D442" s="145" t="s">
        <v>2526</v>
      </c>
      <c r="E442" s="145" t="s">
        <v>531</v>
      </c>
      <c r="F442" s="140" t="s">
        <v>1208</v>
      </c>
      <c r="G442" s="145"/>
      <c r="H442" s="145" t="s">
        <v>563</v>
      </c>
      <c r="I442" s="145" t="s">
        <v>459</v>
      </c>
      <c r="J442" s="145" t="s">
        <v>745</v>
      </c>
      <c r="K442" s="145" t="s">
        <v>746</v>
      </c>
      <c r="L442" s="145" t="s">
        <v>1584</v>
      </c>
      <c r="M442" s="145" t="s">
        <v>708</v>
      </c>
      <c r="N442" s="145" t="s">
        <v>953</v>
      </c>
      <c r="O442" s="168">
        <v>8500</v>
      </c>
      <c r="P442" s="142">
        <v>2317.9699999999998</v>
      </c>
      <c r="Q442" s="145" t="s">
        <v>567</v>
      </c>
      <c r="R442" s="145" t="s">
        <v>2525</v>
      </c>
      <c r="S442" s="145" t="s">
        <v>2527</v>
      </c>
      <c r="T442" s="145" t="s">
        <v>132</v>
      </c>
      <c r="U442" s="145" t="s">
        <v>1418</v>
      </c>
      <c r="V442" s="166"/>
      <c r="AK442" s="152" t="s">
        <v>2528</v>
      </c>
      <c r="AL442" s="153">
        <v>11500</v>
      </c>
      <c r="AN442"/>
      <c r="AO442"/>
    </row>
    <row r="443" spans="1:41" s="143" customFormat="1" ht="12" customHeight="1" x14ac:dyDescent="0.3">
      <c r="A443" s="166">
        <v>45751</v>
      </c>
      <c r="B443" s="145" t="s">
        <v>2529</v>
      </c>
      <c r="C443" s="145" t="s">
        <v>1632</v>
      </c>
      <c r="D443" s="145" t="s">
        <v>2530</v>
      </c>
      <c r="E443" s="145" t="s">
        <v>685</v>
      </c>
      <c r="F443" s="140" t="s">
        <v>789</v>
      </c>
      <c r="G443" s="145" t="s">
        <v>27</v>
      </c>
      <c r="H443" s="145" t="s">
        <v>687</v>
      </c>
      <c r="I443" s="145" t="s">
        <v>460</v>
      </c>
      <c r="J443" s="145" t="s">
        <v>1148</v>
      </c>
      <c r="K443" s="145" t="s">
        <v>1149</v>
      </c>
      <c r="L443" s="145" t="s">
        <v>677</v>
      </c>
      <c r="M443" s="145" t="s">
        <v>467</v>
      </c>
      <c r="N443" s="145" t="s">
        <v>627</v>
      </c>
      <c r="O443" s="168">
        <v>19105.900000000001</v>
      </c>
      <c r="P443" s="142">
        <v>19105.900000000001</v>
      </c>
      <c r="Q443" s="145" t="s">
        <v>567</v>
      </c>
      <c r="R443" s="145" t="s">
        <v>2529</v>
      </c>
      <c r="S443" s="145" t="s">
        <v>2531</v>
      </c>
      <c r="T443" s="145" t="s">
        <v>581</v>
      </c>
      <c r="U443" s="145" t="s">
        <v>2532</v>
      </c>
      <c r="V443" s="166"/>
      <c r="AK443" s="152" t="s">
        <v>2533</v>
      </c>
      <c r="AL443" s="153">
        <v>5319.67</v>
      </c>
      <c r="AN443"/>
      <c r="AO443"/>
    </row>
    <row r="444" spans="1:41" s="143" customFormat="1" ht="12" customHeight="1" x14ac:dyDescent="0.3">
      <c r="A444" s="166">
        <v>45751</v>
      </c>
      <c r="B444" s="145" t="s">
        <v>2534</v>
      </c>
      <c r="C444" s="145" t="s">
        <v>1637</v>
      </c>
      <c r="D444" s="145" t="s">
        <v>2535</v>
      </c>
      <c r="E444" s="145" t="s">
        <v>685</v>
      </c>
      <c r="F444" s="140" t="s">
        <v>686</v>
      </c>
      <c r="G444" s="145" t="s">
        <v>27</v>
      </c>
      <c r="H444" s="145" t="s">
        <v>687</v>
      </c>
      <c r="I444" s="145" t="s">
        <v>452</v>
      </c>
      <c r="J444" s="145" t="s">
        <v>688</v>
      </c>
      <c r="K444" s="145" t="s">
        <v>688</v>
      </c>
      <c r="L444" s="145" t="s">
        <v>689</v>
      </c>
      <c r="M444" s="145" t="s">
        <v>455</v>
      </c>
      <c r="N444" s="145" t="s">
        <v>627</v>
      </c>
      <c r="O444" s="168">
        <v>75000</v>
      </c>
      <c r="P444" s="142">
        <v>75000</v>
      </c>
      <c r="Q444" s="145" t="s">
        <v>567</v>
      </c>
      <c r="R444" s="145" t="s">
        <v>2534</v>
      </c>
      <c r="S444" s="145" t="s">
        <v>2536</v>
      </c>
      <c r="T444" s="145" t="s">
        <v>581</v>
      </c>
      <c r="U444" s="145" t="s">
        <v>691</v>
      </c>
      <c r="V444" s="166"/>
      <c r="AK444" s="152" t="s">
        <v>2537</v>
      </c>
      <c r="AL444" s="153">
        <v>30000</v>
      </c>
      <c r="AN444"/>
      <c r="AO444"/>
    </row>
    <row r="445" spans="1:41" s="143" customFormat="1" ht="12" customHeight="1" x14ac:dyDescent="0.3">
      <c r="A445" s="166">
        <v>45751</v>
      </c>
      <c r="B445" s="145" t="s">
        <v>2538</v>
      </c>
      <c r="C445" s="145" t="s">
        <v>855</v>
      </c>
      <c r="D445" s="145" t="s">
        <v>2539</v>
      </c>
      <c r="E445" s="145" t="s">
        <v>685</v>
      </c>
      <c r="F445" s="140" t="s">
        <v>721</v>
      </c>
      <c r="G445" s="145" t="s">
        <v>27</v>
      </c>
      <c r="H445" s="145" t="s">
        <v>687</v>
      </c>
      <c r="I445" s="145" t="s">
        <v>459</v>
      </c>
      <c r="J445" s="145" t="s">
        <v>699</v>
      </c>
      <c r="K445" s="145" t="s">
        <v>700</v>
      </c>
      <c r="L445" s="145" t="s">
        <v>689</v>
      </c>
      <c r="M445" s="145" t="s">
        <v>2540</v>
      </c>
      <c r="N445" s="145" t="s">
        <v>627</v>
      </c>
      <c r="O445" s="168">
        <v>250000</v>
      </c>
      <c r="P445" s="142">
        <v>250000</v>
      </c>
      <c r="Q445" s="145" t="s">
        <v>567</v>
      </c>
      <c r="R445" s="145" t="s">
        <v>2538</v>
      </c>
      <c r="S445" s="145" t="s">
        <v>2541</v>
      </c>
      <c r="T445" s="145" t="s">
        <v>581</v>
      </c>
      <c r="U445" s="145" t="s">
        <v>1050</v>
      </c>
      <c r="V445" s="166"/>
      <c r="AK445" s="152" t="s">
        <v>2542</v>
      </c>
      <c r="AL445" s="153">
        <v>235.57</v>
      </c>
      <c r="AN445"/>
      <c r="AO445"/>
    </row>
    <row r="446" spans="1:41" s="143" customFormat="1" ht="12" customHeight="1" x14ac:dyDescent="0.3">
      <c r="A446" s="166">
        <v>45751</v>
      </c>
      <c r="B446" s="145" t="s">
        <v>2543</v>
      </c>
      <c r="C446" s="145" t="s">
        <v>2544</v>
      </c>
      <c r="D446" s="145" t="s">
        <v>2545</v>
      </c>
      <c r="E446" s="145" t="s">
        <v>685</v>
      </c>
      <c r="F446" s="140" t="s">
        <v>739</v>
      </c>
      <c r="G446" s="145" t="s">
        <v>2478</v>
      </c>
      <c r="H446" s="145" t="s">
        <v>687</v>
      </c>
      <c r="I446" s="145" t="s">
        <v>643</v>
      </c>
      <c r="J446" s="145" t="s">
        <v>1140</v>
      </c>
      <c r="K446" s="145" t="s">
        <v>1141</v>
      </c>
      <c r="L446" s="145" t="s">
        <v>689</v>
      </c>
      <c r="M446" s="145" t="s">
        <v>454</v>
      </c>
      <c r="N446" s="145" t="s">
        <v>627</v>
      </c>
      <c r="O446" s="168">
        <v>106200</v>
      </c>
      <c r="P446" s="142">
        <v>106200</v>
      </c>
      <c r="Q446" s="145" t="s">
        <v>567</v>
      </c>
      <c r="R446" s="145" t="s">
        <v>2543</v>
      </c>
      <c r="S446" s="145" t="s">
        <v>2546</v>
      </c>
      <c r="T446" s="145" t="s">
        <v>629</v>
      </c>
      <c r="U446" s="145" t="s">
        <v>1323</v>
      </c>
      <c r="V446" s="166"/>
      <c r="AK446" s="152" t="s">
        <v>2547</v>
      </c>
      <c r="AL446" s="153">
        <v>1572.26</v>
      </c>
      <c r="AN446"/>
      <c r="AO446"/>
    </row>
    <row r="447" spans="1:41" s="143" customFormat="1" ht="12" customHeight="1" x14ac:dyDescent="0.3">
      <c r="A447" s="166">
        <v>45751</v>
      </c>
      <c r="B447" s="145" t="s">
        <v>2548</v>
      </c>
      <c r="C447" s="145" t="s">
        <v>2549</v>
      </c>
      <c r="D447" s="145" t="s">
        <v>2550</v>
      </c>
      <c r="E447" s="145" t="s">
        <v>685</v>
      </c>
      <c r="F447" s="140" t="s">
        <v>872</v>
      </c>
      <c r="G447" s="145" t="s">
        <v>2478</v>
      </c>
      <c r="H447" s="145" t="s">
        <v>687</v>
      </c>
      <c r="I447" s="145" t="s">
        <v>459</v>
      </c>
      <c r="J447" s="145" t="s">
        <v>699</v>
      </c>
      <c r="K447" s="145" t="s">
        <v>700</v>
      </c>
      <c r="L447" s="145" t="s">
        <v>677</v>
      </c>
      <c r="M447" s="145" t="s">
        <v>531</v>
      </c>
      <c r="N447" s="145" t="s">
        <v>627</v>
      </c>
      <c r="O447" s="168">
        <v>21000</v>
      </c>
      <c r="P447" s="142">
        <v>21000</v>
      </c>
      <c r="Q447" s="145" t="s">
        <v>567</v>
      </c>
      <c r="R447" s="145" t="s">
        <v>2548</v>
      </c>
      <c r="S447" s="145" t="s">
        <v>2551</v>
      </c>
      <c r="T447" s="145" t="s">
        <v>581</v>
      </c>
      <c r="U447" s="145" t="s">
        <v>2513</v>
      </c>
      <c r="V447" s="166"/>
      <c r="AK447" s="152" t="s">
        <v>2552</v>
      </c>
      <c r="AL447" s="153">
        <v>2450</v>
      </c>
      <c r="AN447"/>
      <c r="AO447"/>
    </row>
    <row r="448" spans="1:41" s="143" customFormat="1" ht="12" customHeight="1" x14ac:dyDescent="0.3">
      <c r="A448" s="166">
        <v>45751</v>
      </c>
      <c r="B448" s="145" t="s">
        <v>2553</v>
      </c>
      <c r="C448" s="145" t="s">
        <v>1555</v>
      </c>
      <c r="D448" s="145" t="s">
        <v>2125</v>
      </c>
      <c r="E448" s="145" t="s">
        <v>531</v>
      </c>
      <c r="F448" s="140" t="s">
        <v>1208</v>
      </c>
      <c r="G448" s="145"/>
      <c r="H448" s="145" t="s">
        <v>563</v>
      </c>
      <c r="I448" s="145" t="s">
        <v>459</v>
      </c>
      <c r="J448" s="145" t="s">
        <v>745</v>
      </c>
      <c r="K448" s="145" t="s">
        <v>746</v>
      </c>
      <c r="L448" s="145" t="s">
        <v>933</v>
      </c>
      <c r="M448" s="145" t="s">
        <v>2104</v>
      </c>
      <c r="N448" s="145" t="s">
        <v>627</v>
      </c>
      <c r="O448" s="168">
        <v>7469.76</v>
      </c>
      <c r="P448" s="142">
        <v>7469.76</v>
      </c>
      <c r="Q448" s="145" t="s">
        <v>567</v>
      </c>
      <c r="R448" s="145" t="s">
        <v>2553</v>
      </c>
      <c r="S448" s="145" t="s">
        <v>2554</v>
      </c>
      <c r="T448" s="145" t="s">
        <v>132</v>
      </c>
      <c r="U448" s="145" t="s">
        <v>1418</v>
      </c>
      <c r="V448" s="166"/>
      <c r="AK448" s="152" t="s">
        <v>2555</v>
      </c>
      <c r="AL448" s="153">
        <v>30000</v>
      </c>
      <c r="AN448"/>
      <c r="AO448"/>
    </row>
    <row r="449" spans="1:41" s="143" customFormat="1" ht="12" customHeight="1" x14ac:dyDescent="0.3">
      <c r="A449" s="166">
        <v>45751</v>
      </c>
      <c r="B449" s="145" t="s">
        <v>2484</v>
      </c>
      <c r="C449" s="145" t="s">
        <v>487</v>
      </c>
      <c r="D449" s="145" t="s">
        <v>519</v>
      </c>
      <c r="E449" s="145" t="s">
        <v>685</v>
      </c>
      <c r="F449" s="140" t="s">
        <v>686</v>
      </c>
      <c r="G449" s="145" t="s">
        <v>2478</v>
      </c>
      <c r="H449" s="145" t="s">
        <v>687</v>
      </c>
      <c r="I449" s="145" t="s">
        <v>452</v>
      </c>
      <c r="J449" s="145" t="s">
        <v>2485</v>
      </c>
      <c r="K449" s="145" t="s">
        <v>2485</v>
      </c>
      <c r="L449" s="145" t="s">
        <v>689</v>
      </c>
      <c r="M449" s="145" t="s">
        <v>531</v>
      </c>
      <c r="N449" s="145" t="s">
        <v>627</v>
      </c>
      <c r="O449" s="168">
        <v>950000</v>
      </c>
      <c r="P449" s="142">
        <v>950000</v>
      </c>
      <c r="Q449" s="145" t="s">
        <v>567</v>
      </c>
      <c r="R449" s="145" t="s">
        <v>2484</v>
      </c>
      <c r="S449" s="145" t="s">
        <v>2486</v>
      </c>
      <c r="T449" s="145" t="s">
        <v>581</v>
      </c>
      <c r="U449" s="145" t="s">
        <v>691</v>
      </c>
      <c r="V449" s="166"/>
      <c r="AK449" s="152" t="s">
        <v>2556</v>
      </c>
      <c r="AL449" s="153">
        <v>21500</v>
      </c>
      <c r="AN449"/>
      <c r="AO449"/>
    </row>
    <row r="450" spans="1:41" s="143" customFormat="1" ht="12" customHeight="1" x14ac:dyDescent="0.3">
      <c r="A450" s="166">
        <v>45751</v>
      </c>
      <c r="B450" s="145" t="s">
        <v>2557</v>
      </c>
      <c r="C450" s="145" t="s">
        <v>1045</v>
      </c>
      <c r="D450" s="145" t="s">
        <v>2558</v>
      </c>
      <c r="E450" s="145" t="s">
        <v>685</v>
      </c>
      <c r="F450" s="140" t="s">
        <v>884</v>
      </c>
      <c r="G450" s="145" t="s">
        <v>27</v>
      </c>
      <c r="H450" s="145" t="s">
        <v>687</v>
      </c>
      <c r="I450" s="145" t="s">
        <v>460</v>
      </c>
      <c r="J450" s="145" t="s">
        <v>1148</v>
      </c>
      <c r="K450" s="145" t="s">
        <v>1149</v>
      </c>
      <c r="L450" s="145" t="s">
        <v>677</v>
      </c>
      <c r="M450" s="145" t="s">
        <v>454</v>
      </c>
      <c r="N450" s="145" t="s">
        <v>627</v>
      </c>
      <c r="O450" s="168">
        <v>8000</v>
      </c>
      <c r="P450" s="142">
        <v>8000</v>
      </c>
      <c r="Q450" s="145" t="s">
        <v>567</v>
      </c>
      <c r="R450" s="145" t="s">
        <v>2557</v>
      </c>
      <c r="S450" s="145" t="s">
        <v>2559</v>
      </c>
      <c r="T450" s="145" t="s">
        <v>581</v>
      </c>
      <c r="U450" s="145" t="s">
        <v>2560</v>
      </c>
      <c r="V450" s="166"/>
      <c r="AK450" s="152" t="s">
        <v>2561</v>
      </c>
      <c r="AL450" s="153">
        <v>4898.55</v>
      </c>
      <c r="AN450"/>
      <c r="AO450"/>
    </row>
    <row r="451" spans="1:41" s="143" customFormat="1" ht="12" customHeight="1" x14ac:dyDescent="0.3">
      <c r="A451" s="166">
        <v>45751</v>
      </c>
      <c r="B451" s="145" t="s">
        <v>2562</v>
      </c>
      <c r="C451" s="145" t="s">
        <v>2549</v>
      </c>
      <c r="D451" s="145" t="s">
        <v>2550</v>
      </c>
      <c r="E451" s="145" t="s">
        <v>685</v>
      </c>
      <c r="F451" s="140" t="s">
        <v>890</v>
      </c>
      <c r="G451" s="145" t="s">
        <v>2478</v>
      </c>
      <c r="H451" s="145" t="s">
        <v>687</v>
      </c>
      <c r="I451" s="145" t="s">
        <v>459</v>
      </c>
      <c r="J451" s="145" t="s">
        <v>699</v>
      </c>
      <c r="K451" s="145" t="s">
        <v>700</v>
      </c>
      <c r="L451" s="145" t="s">
        <v>677</v>
      </c>
      <c r="M451" s="145" t="s">
        <v>531</v>
      </c>
      <c r="N451" s="145" t="s">
        <v>627</v>
      </c>
      <c r="O451" s="168">
        <v>14000</v>
      </c>
      <c r="P451" s="142">
        <v>14000</v>
      </c>
      <c r="Q451" s="145" t="s">
        <v>567</v>
      </c>
      <c r="R451" s="145" t="s">
        <v>2562</v>
      </c>
      <c r="S451" s="145" t="s">
        <v>2563</v>
      </c>
      <c r="T451" s="145" t="s">
        <v>581</v>
      </c>
      <c r="U451" s="145" t="s">
        <v>2564</v>
      </c>
      <c r="V451" s="166"/>
      <c r="AK451" s="152" t="s">
        <v>2565</v>
      </c>
      <c r="AL451" s="153">
        <v>25000</v>
      </c>
      <c r="AN451"/>
      <c r="AO451"/>
    </row>
    <row r="452" spans="1:41" s="143" customFormat="1" ht="12" customHeight="1" x14ac:dyDescent="0.3">
      <c r="A452" s="166">
        <v>45751</v>
      </c>
      <c r="B452" s="145" t="s">
        <v>2566</v>
      </c>
      <c r="C452" s="145" t="s">
        <v>2567</v>
      </c>
      <c r="D452" s="145" t="s">
        <v>2568</v>
      </c>
      <c r="E452" s="145" t="s">
        <v>531</v>
      </c>
      <c r="F452" s="140" t="s">
        <v>591</v>
      </c>
      <c r="G452" s="145"/>
      <c r="H452" s="145" t="s">
        <v>563</v>
      </c>
      <c r="I452" s="145" t="s">
        <v>461</v>
      </c>
      <c r="J452" s="145" t="s">
        <v>841</v>
      </c>
      <c r="K452" s="145" t="s">
        <v>842</v>
      </c>
      <c r="L452" s="145" t="s">
        <v>1584</v>
      </c>
      <c r="M452" s="145" t="s">
        <v>532</v>
      </c>
      <c r="N452" s="145" t="s">
        <v>1015</v>
      </c>
      <c r="O452" s="168">
        <v>17107.96</v>
      </c>
      <c r="P452" s="142">
        <v>2458.04</v>
      </c>
      <c r="Q452" s="145" t="s">
        <v>567</v>
      </c>
      <c r="R452" s="145" t="s">
        <v>2566</v>
      </c>
      <c r="S452" s="145" t="s">
        <v>2569</v>
      </c>
      <c r="T452" s="145" t="s">
        <v>845</v>
      </c>
      <c r="U452" s="145" t="s">
        <v>1032</v>
      </c>
      <c r="V452" s="166"/>
      <c r="AK452" s="152" t="s">
        <v>2570</v>
      </c>
      <c r="AL452" s="153">
        <v>1500</v>
      </c>
      <c r="AN452"/>
      <c r="AO452"/>
    </row>
    <row r="453" spans="1:41" s="143" customFormat="1" ht="12" customHeight="1" x14ac:dyDescent="0.3">
      <c r="A453" s="166">
        <v>45755</v>
      </c>
      <c r="B453" s="145" t="s">
        <v>2571</v>
      </c>
      <c r="C453" s="145" t="s">
        <v>1642</v>
      </c>
      <c r="D453" s="145" t="s">
        <v>2572</v>
      </c>
      <c r="E453" s="145" t="s">
        <v>453</v>
      </c>
      <c r="F453" s="140" t="s">
        <v>1037</v>
      </c>
      <c r="G453" s="145"/>
      <c r="H453" s="145" t="s">
        <v>563</v>
      </c>
      <c r="I453" s="145" t="s">
        <v>461</v>
      </c>
      <c r="J453" s="145" t="s">
        <v>639</v>
      </c>
      <c r="K453" s="145" t="s">
        <v>639</v>
      </c>
      <c r="L453" s="145" t="s">
        <v>608</v>
      </c>
      <c r="M453" s="145" t="s">
        <v>453</v>
      </c>
      <c r="N453" s="145" t="s">
        <v>588</v>
      </c>
      <c r="O453" s="168">
        <v>2992.27</v>
      </c>
      <c r="P453" s="142">
        <v>504.05</v>
      </c>
      <c r="Q453" s="145" t="s">
        <v>567</v>
      </c>
      <c r="R453" s="145" t="s">
        <v>2571</v>
      </c>
      <c r="S453" s="145" t="s">
        <v>2573</v>
      </c>
      <c r="T453" s="145" t="s">
        <v>132</v>
      </c>
      <c r="U453" s="145" t="s">
        <v>1188</v>
      </c>
      <c r="V453" s="166"/>
      <c r="AK453" s="152" t="s">
        <v>2574</v>
      </c>
      <c r="AL453" s="153">
        <v>9425</v>
      </c>
      <c r="AN453"/>
      <c r="AO453"/>
    </row>
    <row r="454" spans="1:41" s="143" customFormat="1" ht="12" customHeight="1" x14ac:dyDescent="0.3">
      <c r="A454" s="166">
        <v>45755</v>
      </c>
      <c r="B454" s="145" t="s">
        <v>2575</v>
      </c>
      <c r="C454" s="145" t="s">
        <v>761</v>
      </c>
      <c r="D454" s="145" t="s">
        <v>1944</v>
      </c>
      <c r="E454" s="145" t="s">
        <v>685</v>
      </c>
      <c r="F454" s="140" t="s">
        <v>698</v>
      </c>
      <c r="G454" s="145" t="s">
        <v>27</v>
      </c>
      <c r="H454" s="145" t="s">
        <v>687</v>
      </c>
      <c r="I454" s="145" t="s">
        <v>459</v>
      </c>
      <c r="J454" s="145" t="s">
        <v>699</v>
      </c>
      <c r="K454" s="145" t="s">
        <v>700</v>
      </c>
      <c r="L454" s="145" t="s">
        <v>1875</v>
      </c>
      <c r="M454" s="145" t="s">
        <v>454</v>
      </c>
      <c r="N454" s="145" t="s">
        <v>627</v>
      </c>
      <c r="O454" s="168">
        <v>1228.17</v>
      </c>
      <c r="P454" s="142">
        <v>1228.17</v>
      </c>
      <c r="Q454" s="145" t="s">
        <v>567</v>
      </c>
      <c r="R454" s="145" t="s">
        <v>2575</v>
      </c>
      <c r="S454" s="145" t="s">
        <v>2576</v>
      </c>
      <c r="T454" s="145" t="s">
        <v>581</v>
      </c>
      <c r="U454" s="145" t="s">
        <v>702</v>
      </c>
      <c r="V454" s="166"/>
      <c r="AK454" s="152" t="s">
        <v>2577</v>
      </c>
      <c r="AL454" s="153">
        <v>15000</v>
      </c>
      <c r="AN454"/>
      <c r="AO454"/>
    </row>
    <row r="455" spans="1:41" s="143" customFormat="1" ht="12" customHeight="1" x14ac:dyDescent="0.3">
      <c r="A455" s="166">
        <v>45755</v>
      </c>
      <c r="B455" s="145" t="s">
        <v>2578</v>
      </c>
      <c r="C455" s="145" t="s">
        <v>820</v>
      </c>
      <c r="D455" s="145" t="s">
        <v>821</v>
      </c>
      <c r="E455" s="145" t="s">
        <v>531</v>
      </c>
      <c r="F455" s="140" t="s">
        <v>615</v>
      </c>
      <c r="G455" s="145"/>
      <c r="H455" s="145" t="s">
        <v>563</v>
      </c>
      <c r="I455" s="145" t="s">
        <v>452</v>
      </c>
      <c r="J455" s="145" t="s">
        <v>822</v>
      </c>
      <c r="K455" s="145" t="s">
        <v>822</v>
      </c>
      <c r="L455" s="145" t="s">
        <v>1875</v>
      </c>
      <c r="M455" s="145" t="s">
        <v>453</v>
      </c>
      <c r="N455" s="145" t="s">
        <v>588</v>
      </c>
      <c r="O455" s="168">
        <v>10000</v>
      </c>
      <c r="P455" s="142">
        <v>1741.49</v>
      </c>
      <c r="Q455" s="145" t="s">
        <v>567</v>
      </c>
      <c r="R455" s="145" t="s">
        <v>2578</v>
      </c>
      <c r="S455" s="145" t="s">
        <v>2579</v>
      </c>
      <c r="T455" s="145" t="s">
        <v>132</v>
      </c>
      <c r="U455" s="145" t="s">
        <v>617</v>
      </c>
      <c r="V455" s="166"/>
      <c r="AK455" s="152" t="s">
        <v>2580</v>
      </c>
      <c r="AL455" s="153">
        <v>16000</v>
      </c>
      <c r="AN455"/>
      <c r="AO455"/>
    </row>
    <row r="456" spans="1:41" s="143" customFormat="1" ht="12" customHeight="1" x14ac:dyDescent="0.3">
      <c r="A456" s="166">
        <v>45755</v>
      </c>
      <c r="B456" s="145" t="s">
        <v>2581</v>
      </c>
      <c r="C456" s="145" t="s">
        <v>1543</v>
      </c>
      <c r="D456" s="145" t="s">
        <v>1544</v>
      </c>
      <c r="E456" s="145" t="s">
        <v>453</v>
      </c>
      <c r="F456" s="140" t="s">
        <v>587</v>
      </c>
      <c r="G456" s="145"/>
      <c r="H456" s="145" t="s">
        <v>563</v>
      </c>
      <c r="I456" s="145" t="s">
        <v>452</v>
      </c>
      <c r="J456" s="145" t="s">
        <v>564</v>
      </c>
      <c r="K456" s="145" t="s">
        <v>564</v>
      </c>
      <c r="L456" s="145" t="s">
        <v>1584</v>
      </c>
      <c r="M456" s="145" t="s">
        <v>453</v>
      </c>
      <c r="N456" s="145" t="s">
        <v>588</v>
      </c>
      <c r="O456" s="168">
        <v>7338.1</v>
      </c>
      <c r="P456" s="142">
        <v>1277.92</v>
      </c>
      <c r="Q456" s="145" t="s">
        <v>567</v>
      </c>
      <c r="R456" s="145" t="s">
        <v>2581</v>
      </c>
      <c r="S456" s="145" t="s">
        <v>2582</v>
      </c>
      <c r="T456" s="145" t="s">
        <v>132</v>
      </c>
      <c r="U456" s="145" t="s">
        <v>590</v>
      </c>
      <c r="V456" s="166"/>
      <c r="AK456" s="152" t="s">
        <v>2583</v>
      </c>
      <c r="AL456" s="153">
        <v>1807</v>
      </c>
      <c r="AN456"/>
      <c r="AO456"/>
    </row>
    <row r="457" spans="1:41" s="143" customFormat="1" ht="12" customHeight="1" x14ac:dyDescent="0.3">
      <c r="A457" s="166">
        <v>45755</v>
      </c>
      <c r="B457" s="145" t="s">
        <v>2584</v>
      </c>
      <c r="C457" s="145" t="s">
        <v>798</v>
      </c>
      <c r="D457" s="145" t="s">
        <v>2585</v>
      </c>
      <c r="E457" s="145" t="s">
        <v>457</v>
      </c>
      <c r="F457" s="140" t="s">
        <v>575</v>
      </c>
      <c r="G457" s="145"/>
      <c r="H457" s="145" t="s">
        <v>563</v>
      </c>
      <c r="I457" s="145" t="s">
        <v>576</v>
      </c>
      <c r="J457" s="145" t="s">
        <v>577</v>
      </c>
      <c r="K457" s="145" t="s">
        <v>577</v>
      </c>
      <c r="L457" s="145" t="s">
        <v>578</v>
      </c>
      <c r="M457" s="145" t="s">
        <v>457</v>
      </c>
      <c r="N457" s="145" t="s">
        <v>579</v>
      </c>
      <c r="O457" s="168">
        <v>2000000</v>
      </c>
      <c r="P457" s="142">
        <v>2018.82</v>
      </c>
      <c r="Q457" s="145" t="s">
        <v>567</v>
      </c>
      <c r="R457" s="145" t="s">
        <v>2584</v>
      </c>
      <c r="S457" s="145" t="s">
        <v>2586</v>
      </c>
      <c r="T457" s="145" t="s">
        <v>581</v>
      </c>
      <c r="U457" s="145" t="s">
        <v>582</v>
      </c>
      <c r="V457" s="166"/>
      <c r="AK457" s="152" t="s">
        <v>2587</v>
      </c>
      <c r="AL457" s="153">
        <v>1986.89</v>
      </c>
      <c r="AN457"/>
      <c r="AO457"/>
    </row>
    <row r="458" spans="1:41" s="143" customFormat="1" ht="12" customHeight="1" x14ac:dyDescent="0.3">
      <c r="A458" s="166">
        <v>45755</v>
      </c>
      <c r="B458" s="145" t="s">
        <v>2588</v>
      </c>
      <c r="C458" s="145" t="s">
        <v>936</v>
      </c>
      <c r="D458" s="145" t="s">
        <v>976</v>
      </c>
      <c r="E458" s="145" t="s">
        <v>595</v>
      </c>
      <c r="F458" s="140" t="s">
        <v>1166</v>
      </c>
      <c r="G458" s="145" t="s">
        <v>597</v>
      </c>
      <c r="H458" s="145" t="s">
        <v>597</v>
      </c>
      <c r="I458" s="145" t="s">
        <v>598</v>
      </c>
      <c r="J458" s="145" t="s">
        <v>599</v>
      </c>
      <c r="K458" s="145" t="s">
        <v>599</v>
      </c>
      <c r="L458" s="145" t="s">
        <v>1584</v>
      </c>
      <c r="M458" s="145" t="s">
        <v>453</v>
      </c>
      <c r="N458" s="145" t="s">
        <v>588</v>
      </c>
      <c r="O458" s="168">
        <v>18000</v>
      </c>
      <c r="P458" s="142">
        <v>3032.09</v>
      </c>
      <c r="Q458" s="145" t="s">
        <v>567</v>
      </c>
      <c r="R458" s="145" t="s">
        <v>2588</v>
      </c>
      <c r="S458" s="145" t="s">
        <v>2589</v>
      </c>
      <c r="T458" s="145" t="s">
        <v>581</v>
      </c>
      <c r="U458" s="145" t="s">
        <v>1406</v>
      </c>
      <c r="V458" s="166"/>
      <c r="AK458" s="152" t="s">
        <v>2590</v>
      </c>
      <c r="AL458" s="153">
        <v>4800</v>
      </c>
      <c r="AN458"/>
      <c r="AO458"/>
    </row>
    <row r="459" spans="1:41" s="143" customFormat="1" ht="12" customHeight="1" x14ac:dyDescent="0.3">
      <c r="A459" s="166">
        <v>45756</v>
      </c>
      <c r="B459" s="145" t="s">
        <v>2591</v>
      </c>
      <c r="C459" s="145" t="s">
        <v>1376</v>
      </c>
      <c r="D459" s="145" t="s">
        <v>1377</v>
      </c>
      <c r="E459" s="145" t="s">
        <v>531</v>
      </c>
      <c r="F459" s="140" t="s">
        <v>908</v>
      </c>
      <c r="G459" s="145"/>
      <c r="H459" s="145" t="s">
        <v>563</v>
      </c>
      <c r="I459" s="145" t="s">
        <v>452</v>
      </c>
      <c r="J459" s="145" t="s">
        <v>564</v>
      </c>
      <c r="K459" s="145" t="s">
        <v>564</v>
      </c>
      <c r="L459" s="145" t="s">
        <v>1584</v>
      </c>
      <c r="M459" s="145" t="s">
        <v>453</v>
      </c>
      <c r="N459" s="145" t="s">
        <v>627</v>
      </c>
      <c r="O459" s="168">
        <v>230.24</v>
      </c>
      <c r="P459" s="142">
        <v>230.24</v>
      </c>
      <c r="Q459" s="145" t="s">
        <v>567</v>
      </c>
      <c r="R459" s="145" t="s">
        <v>2591</v>
      </c>
      <c r="S459" s="145" t="s">
        <v>2592</v>
      </c>
      <c r="T459" s="145" t="s">
        <v>132</v>
      </c>
      <c r="U459" s="145" t="s">
        <v>1379</v>
      </c>
      <c r="V459" s="166"/>
      <c r="AK459" s="152" t="s">
        <v>2593</v>
      </c>
      <c r="AL459" s="153">
        <v>13227.5</v>
      </c>
      <c r="AN459"/>
      <c r="AO459"/>
    </row>
    <row r="460" spans="1:41" s="143" customFormat="1" ht="12" customHeight="1" x14ac:dyDescent="0.3">
      <c r="A460" s="166">
        <v>45756</v>
      </c>
      <c r="B460" s="145" t="s">
        <v>2594</v>
      </c>
      <c r="C460" s="145" t="s">
        <v>1646</v>
      </c>
      <c r="D460" s="145" t="s">
        <v>2595</v>
      </c>
      <c r="E460" s="145" t="s">
        <v>531</v>
      </c>
      <c r="F460" s="140" t="s">
        <v>675</v>
      </c>
      <c r="G460" s="145"/>
      <c r="H460" s="145" t="s">
        <v>563</v>
      </c>
      <c r="I460" s="145" t="s">
        <v>643</v>
      </c>
      <c r="J460" s="145" t="s">
        <v>676</v>
      </c>
      <c r="K460" s="145" t="s">
        <v>676</v>
      </c>
      <c r="L460" s="145" t="s">
        <v>933</v>
      </c>
      <c r="M460" s="145" t="s">
        <v>464</v>
      </c>
      <c r="N460" s="145" t="s">
        <v>627</v>
      </c>
      <c r="O460" s="168">
        <v>627.12</v>
      </c>
      <c r="P460" s="142">
        <v>627.12</v>
      </c>
      <c r="Q460" s="145" t="s">
        <v>567</v>
      </c>
      <c r="R460" s="145" t="s">
        <v>2594</v>
      </c>
      <c r="S460" s="145" t="s">
        <v>2596</v>
      </c>
      <c r="T460" s="145" t="s">
        <v>629</v>
      </c>
      <c r="U460" s="145" t="s">
        <v>679</v>
      </c>
      <c r="V460" s="166"/>
      <c r="AK460" s="152" t="s">
        <v>2597</v>
      </c>
      <c r="AL460" s="153">
        <v>3000</v>
      </c>
      <c r="AN460"/>
      <c r="AO460"/>
    </row>
    <row r="461" spans="1:41" s="143" customFormat="1" ht="12" customHeight="1" x14ac:dyDescent="0.3">
      <c r="A461" s="166">
        <v>45756</v>
      </c>
      <c r="B461" s="145" t="s">
        <v>2598</v>
      </c>
      <c r="C461" s="145" t="s">
        <v>636</v>
      </c>
      <c r="D461" s="145" t="s">
        <v>637</v>
      </c>
      <c r="E461" s="145" t="s">
        <v>531</v>
      </c>
      <c r="F461" s="140" t="s">
        <v>638</v>
      </c>
      <c r="G461" s="145"/>
      <c r="H461" s="145" t="s">
        <v>563</v>
      </c>
      <c r="I461" s="145" t="s">
        <v>461</v>
      </c>
      <c r="J461" s="145" t="s">
        <v>639</v>
      </c>
      <c r="K461" s="145" t="s">
        <v>639</v>
      </c>
      <c r="L461" s="145" t="s">
        <v>1875</v>
      </c>
      <c r="M461" s="145" t="s">
        <v>464</v>
      </c>
      <c r="N461" s="145" t="s">
        <v>627</v>
      </c>
      <c r="O461" s="168">
        <v>500</v>
      </c>
      <c r="P461" s="142">
        <v>500</v>
      </c>
      <c r="Q461" s="145" t="s">
        <v>567</v>
      </c>
      <c r="R461" s="145" t="s">
        <v>2598</v>
      </c>
      <c r="S461" s="145" t="s">
        <v>2599</v>
      </c>
      <c r="T461" s="145" t="s">
        <v>132</v>
      </c>
      <c r="U461" s="145" t="s">
        <v>641</v>
      </c>
      <c r="V461" s="166"/>
      <c r="AK461" s="152" t="s">
        <v>2600</v>
      </c>
      <c r="AL461" s="153">
        <v>1878.68</v>
      </c>
      <c r="AN461"/>
      <c r="AO461"/>
    </row>
    <row r="462" spans="1:41" s="143" customFormat="1" ht="12" customHeight="1" x14ac:dyDescent="0.3">
      <c r="A462" s="166">
        <v>45756</v>
      </c>
      <c r="B462" s="145" t="s">
        <v>2601</v>
      </c>
      <c r="C462" s="145" t="s">
        <v>2602</v>
      </c>
      <c r="D462" s="145" t="s">
        <v>2603</v>
      </c>
      <c r="E462" s="145" t="s">
        <v>531</v>
      </c>
      <c r="F462" s="140" t="s">
        <v>775</v>
      </c>
      <c r="G462" s="145"/>
      <c r="H462" s="145" t="s">
        <v>756</v>
      </c>
      <c r="I462" s="145" t="s">
        <v>460</v>
      </c>
      <c r="J462" s="145" t="s">
        <v>727</v>
      </c>
      <c r="K462" s="145" t="s">
        <v>728</v>
      </c>
      <c r="L462" s="145" t="s">
        <v>1584</v>
      </c>
      <c r="M462" s="145" t="s">
        <v>467</v>
      </c>
      <c r="N462" s="145" t="s">
        <v>566</v>
      </c>
      <c r="O462" s="168">
        <v>2100000</v>
      </c>
      <c r="P462" s="142">
        <v>1958.5</v>
      </c>
      <c r="Q462" s="145" t="s">
        <v>567</v>
      </c>
      <c r="R462" s="145" t="s">
        <v>2601</v>
      </c>
      <c r="S462" s="145" t="s">
        <v>2604</v>
      </c>
      <c r="T462" s="145" t="s">
        <v>581</v>
      </c>
      <c r="U462" s="145" t="s">
        <v>1278</v>
      </c>
      <c r="V462" s="166"/>
      <c r="AK462" s="152" t="s">
        <v>2605</v>
      </c>
      <c r="AL462" s="153">
        <v>1018.47</v>
      </c>
      <c r="AN462"/>
      <c r="AO462"/>
    </row>
    <row r="463" spans="1:41" s="143" customFormat="1" ht="12" customHeight="1" x14ac:dyDescent="0.3">
      <c r="A463" s="166">
        <v>45756</v>
      </c>
      <c r="B463" s="145" t="s">
        <v>2606</v>
      </c>
      <c r="C463" s="145" t="s">
        <v>1020</v>
      </c>
      <c r="D463" s="145" t="s">
        <v>1021</v>
      </c>
      <c r="E463" s="145" t="s">
        <v>531</v>
      </c>
      <c r="F463" s="140" t="s">
        <v>675</v>
      </c>
      <c r="G463" s="145"/>
      <c r="H463" s="145" t="s">
        <v>563</v>
      </c>
      <c r="I463" s="145" t="s">
        <v>643</v>
      </c>
      <c r="J463" s="145" t="s">
        <v>1022</v>
      </c>
      <c r="K463" s="145" t="s">
        <v>1022</v>
      </c>
      <c r="L463" s="145" t="s">
        <v>1584</v>
      </c>
      <c r="M463" s="145" t="s">
        <v>454</v>
      </c>
      <c r="N463" s="145" t="s">
        <v>627</v>
      </c>
      <c r="O463" s="168">
        <v>217.45</v>
      </c>
      <c r="P463" s="142">
        <v>217.45</v>
      </c>
      <c r="Q463" s="145" t="s">
        <v>567</v>
      </c>
      <c r="R463" s="145" t="s">
        <v>2606</v>
      </c>
      <c r="S463" s="145" t="s">
        <v>2607</v>
      </c>
      <c r="T463" s="145" t="s">
        <v>629</v>
      </c>
      <c r="U463" s="145" t="s">
        <v>679</v>
      </c>
      <c r="V463" s="166"/>
      <c r="AK463" s="152" t="s">
        <v>2608</v>
      </c>
      <c r="AL463" s="153">
        <v>5134.54</v>
      </c>
      <c r="AN463"/>
      <c r="AO463"/>
    </row>
    <row r="464" spans="1:41" s="143" customFormat="1" ht="12" customHeight="1" x14ac:dyDescent="0.3">
      <c r="A464" s="166">
        <v>45757</v>
      </c>
      <c r="B464" s="145" t="s">
        <v>2609</v>
      </c>
      <c r="C464" s="145" t="s">
        <v>1650</v>
      </c>
      <c r="D464" s="145" t="s">
        <v>2610</v>
      </c>
      <c r="E464" s="145" t="s">
        <v>531</v>
      </c>
      <c r="F464" s="140" t="s">
        <v>748</v>
      </c>
      <c r="G464" s="145"/>
      <c r="H464" s="145" t="s">
        <v>756</v>
      </c>
      <c r="I464" s="145" t="s">
        <v>643</v>
      </c>
      <c r="J464" s="145" t="s">
        <v>676</v>
      </c>
      <c r="K464" s="145" t="s">
        <v>676</v>
      </c>
      <c r="L464" s="145" t="s">
        <v>1875</v>
      </c>
      <c r="M464" s="145" t="s">
        <v>454</v>
      </c>
      <c r="N464" s="145" t="s">
        <v>627</v>
      </c>
      <c r="O464" s="168">
        <v>2050</v>
      </c>
      <c r="P464" s="142">
        <v>2050</v>
      </c>
      <c r="Q464" s="145" t="s">
        <v>567</v>
      </c>
      <c r="R464" s="145" t="s">
        <v>2609</v>
      </c>
      <c r="S464" s="145" t="s">
        <v>2611</v>
      </c>
      <c r="T464" s="145" t="s">
        <v>629</v>
      </c>
      <c r="U464" s="145" t="s">
        <v>2100</v>
      </c>
      <c r="V464" s="166"/>
      <c r="AK464" s="152" t="s">
        <v>2612</v>
      </c>
      <c r="AL464" s="153">
        <v>4449.6299999999992</v>
      </c>
      <c r="AN464"/>
      <c r="AO464"/>
    </row>
    <row r="465" spans="1:41" s="143" customFormat="1" ht="12" customHeight="1" x14ac:dyDescent="0.3">
      <c r="A465" s="139">
        <v>45761</v>
      </c>
      <c r="B465" s="140" t="s">
        <v>2613</v>
      </c>
      <c r="C465" s="140" t="s">
        <v>1605</v>
      </c>
      <c r="D465" s="140" t="s">
        <v>2370</v>
      </c>
      <c r="E465" s="140" t="s">
        <v>1380</v>
      </c>
      <c r="F465" s="140" t="s">
        <v>1066</v>
      </c>
      <c r="G465" s="140"/>
      <c r="H465" s="140" t="s">
        <v>563</v>
      </c>
      <c r="I465" s="145" t="s">
        <v>461</v>
      </c>
      <c r="J465" s="140" t="s">
        <v>841</v>
      </c>
      <c r="K465" s="140" t="s">
        <v>842</v>
      </c>
      <c r="L465" s="140" t="s">
        <v>933</v>
      </c>
      <c r="M465" s="140" t="s">
        <v>454</v>
      </c>
      <c r="N465" s="140" t="s">
        <v>1206</v>
      </c>
      <c r="O465" s="141">
        <v>1595</v>
      </c>
      <c r="P465" s="142">
        <v>78.42</v>
      </c>
      <c r="Q465" s="140" t="s">
        <v>567</v>
      </c>
      <c r="R465" s="140" t="s">
        <v>2613</v>
      </c>
      <c r="S465" s="140" t="s">
        <v>2614</v>
      </c>
      <c r="T465" s="140" t="s">
        <v>629</v>
      </c>
      <c r="U465" s="140" t="s">
        <v>1574</v>
      </c>
      <c r="V465" s="166"/>
      <c r="AK465" s="152" t="s">
        <v>2615</v>
      </c>
      <c r="AL465" s="153">
        <v>772.87</v>
      </c>
      <c r="AN465"/>
      <c r="AO465"/>
    </row>
    <row r="466" spans="1:41" s="162" customFormat="1" ht="12" customHeight="1" x14ac:dyDescent="0.3">
      <c r="A466" s="139">
        <v>45761</v>
      </c>
      <c r="B466" s="140" t="s">
        <v>2616</v>
      </c>
      <c r="C466" s="140" t="s">
        <v>2146</v>
      </c>
      <c r="D466" s="140" t="s">
        <v>2147</v>
      </c>
      <c r="E466" s="140" t="s">
        <v>457</v>
      </c>
      <c r="F466" s="140" t="s">
        <v>1101</v>
      </c>
      <c r="G466" s="140"/>
      <c r="H466" s="140" t="s">
        <v>563</v>
      </c>
      <c r="I466" s="140" t="s">
        <v>459</v>
      </c>
      <c r="J466" s="140" t="s">
        <v>745</v>
      </c>
      <c r="K466" s="140" t="s">
        <v>746</v>
      </c>
      <c r="L466" s="140" t="s">
        <v>1875</v>
      </c>
      <c r="M466" s="140" t="s">
        <v>457</v>
      </c>
      <c r="N466" s="140" t="s">
        <v>579</v>
      </c>
      <c r="O466" s="141">
        <v>1754386</v>
      </c>
      <c r="P466" s="142">
        <v>1793.69</v>
      </c>
      <c r="Q466" s="140" t="s">
        <v>567</v>
      </c>
      <c r="R466" s="140" t="s">
        <v>2616</v>
      </c>
      <c r="S466" s="140" t="s">
        <v>2617</v>
      </c>
      <c r="T466" s="140" t="s">
        <v>581</v>
      </c>
      <c r="U466" s="140" t="s">
        <v>1118</v>
      </c>
      <c r="V466" s="161"/>
      <c r="AK466" s="152" t="s">
        <v>2618</v>
      </c>
      <c r="AL466" s="153">
        <v>11892</v>
      </c>
      <c r="AN466" s="163"/>
      <c r="AO466" s="163"/>
    </row>
    <row r="467" spans="1:41" s="162" customFormat="1" ht="12" customHeight="1" x14ac:dyDescent="0.3">
      <c r="A467" s="139">
        <v>45761</v>
      </c>
      <c r="B467" s="140" t="s">
        <v>2619</v>
      </c>
      <c r="C467" s="140" t="s">
        <v>1852</v>
      </c>
      <c r="D467" s="140" t="s">
        <v>1853</v>
      </c>
      <c r="E467" s="140" t="s">
        <v>531</v>
      </c>
      <c r="F467" s="140" t="s">
        <v>638</v>
      </c>
      <c r="G467" s="140"/>
      <c r="H467" s="140" t="s">
        <v>563</v>
      </c>
      <c r="I467" s="140" t="s">
        <v>461</v>
      </c>
      <c r="J467" s="140" t="s">
        <v>841</v>
      </c>
      <c r="K467" s="140" t="s">
        <v>842</v>
      </c>
      <c r="L467" s="140" t="s">
        <v>1584</v>
      </c>
      <c r="M467" s="140" t="s">
        <v>464</v>
      </c>
      <c r="N467" s="140" t="s">
        <v>1481</v>
      </c>
      <c r="O467" s="141">
        <v>34203282.539999999</v>
      </c>
      <c r="P467" s="142">
        <v>4319.1400000000003</v>
      </c>
      <c r="Q467" s="140" t="s">
        <v>567</v>
      </c>
      <c r="R467" s="140" t="s">
        <v>2619</v>
      </c>
      <c r="S467" s="140" t="s">
        <v>2620</v>
      </c>
      <c r="T467" s="140" t="s">
        <v>132</v>
      </c>
      <c r="U467" s="140" t="s">
        <v>641</v>
      </c>
      <c r="V467" s="161"/>
      <c r="AK467" s="152" t="s">
        <v>2621</v>
      </c>
      <c r="AL467" s="153">
        <v>20000</v>
      </c>
      <c r="AN467" s="163"/>
      <c r="AO467" s="163"/>
    </row>
    <row r="468" spans="1:41" s="143" customFormat="1" ht="12" customHeight="1" x14ac:dyDescent="0.3">
      <c r="A468" s="139">
        <v>45762</v>
      </c>
      <c r="B468" s="140" t="s">
        <v>2622</v>
      </c>
      <c r="C468" s="140" t="s">
        <v>2623</v>
      </c>
      <c r="D468" s="140" t="s">
        <v>1480</v>
      </c>
      <c r="E468" s="140" t="s">
        <v>531</v>
      </c>
      <c r="F468" s="140" t="s">
        <v>1171</v>
      </c>
      <c r="G468" s="140"/>
      <c r="H468" s="140" t="s">
        <v>563</v>
      </c>
      <c r="I468" s="140" t="s">
        <v>461</v>
      </c>
      <c r="J468" s="140" t="s">
        <v>841</v>
      </c>
      <c r="K468" s="140" t="s">
        <v>842</v>
      </c>
      <c r="L468" s="140" t="s">
        <v>1584</v>
      </c>
      <c r="M468" s="140" t="s">
        <v>455</v>
      </c>
      <c r="N468" s="140" t="s">
        <v>1481</v>
      </c>
      <c r="O468" s="141">
        <v>34995579.399999999</v>
      </c>
      <c r="P468" s="142">
        <v>4385.96</v>
      </c>
      <c r="Q468" s="140" t="s">
        <v>567</v>
      </c>
      <c r="R468" s="140" t="s">
        <v>2622</v>
      </c>
      <c r="S468" s="140" t="s">
        <v>2624</v>
      </c>
      <c r="T468" s="140" t="s">
        <v>132</v>
      </c>
      <c r="U468" s="140" t="s">
        <v>1527</v>
      </c>
      <c r="V468" s="166"/>
      <c r="AK468" s="152" t="s">
        <v>2625</v>
      </c>
      <c r="AL468" s="153">
        <v>20000</v>
      </c>
      <c r="AN468"/>
      <c r="AO468"/>
    </row>
    <row r="469" spans="1:41" s="143" customFormat="1" ht="12" customHeight="1" x14ac:dyDescent="0.3">
      <c r="A469" s="139">
        <v>45762</v>
      </c>
      <c r="B469" s="140" t="s">
        <v>2626</v>
      </c>
      <c r="C469" s="140" t="s">
        <v>661</v>
      </c>
      <c r="D469" s="140" t="s">
        <v>1563</v>
      </c>
      <c r="E469" s="140" t="s">
        <v>456</v>
      </c>
      <c r="F469" s="140" t="s">
        <v>632</v>
      </c>
      <c r="G469" s="140"/>
      <c r="H469" s="140" t="s">
        <v>563</v>
      </c>
      <c r="I469" s="140" t="s">
        <v>452</v>
      </c>
      <c r="J469" s="140" t="s">
        <v>822</v>
      </c>
      <c r="K469" s="140" t="s">
        <v>822</v>
      </c>
      <c r="L469" s="140" t="s">
        <v>689</v>
      </c>
      <c r="M469" s="140" t="s">
        <v>456</v>
      </c>
      <c r="N469" s="140" t="s">
        <v>627</v>
      </c>
      <c r="O469" s="141">
        <v>37912</v>
      </c>
      <c r="P469" s="142">
        <v>37912</v>
      </c>
      <c r="Q469" s="140" t="s">
        <v>567</v>
      </c>
      <c r="R469" s="140" t="s">
        <v>2626</v>
      </c>
      <c r="S469" s="140" t="s">
        <v>2627</v>
      </c>
      <c r="T469" s="140" t="s">
        <v>132</v>
      </c>
      <c r="U469" s="140" t="s">
        <v>569</v>
      </c>
      <c r="V469" s="166"/>
      <c r="AK469" s="152" t="s">
        <v>2628</v>
      </c>
      <c r="AL469" s="153">
        <v>21500</v>
      </c>
      <c r="AN469"/>
      <c r="AO469"/>
    </row>
    <row r="470" spans="1:41" s="143" customFormat="1" ht="12" customHeight="1" x14ac:dyDescent="0.3">
      <c r="A470" s="139">
        <v>45762</v>
      </c>
      <c r="B470" s="140" t="s">
        <v>2629</v>
      </c>
      <c r="C470" s="140" t="s">
        <v>1653</v>
      </c>
      <c r="D470" s="140" t="s">
        <v>2630</v>
      </c>
      <c r="E470" s="140" t="s">
        <v>531</v>
      </c>
      <c r="F470" s="140" t="s">
        <v>1193</v>
      </c>
      <c r="G470" s="140"/>
      <c r="H470" s="140" t="s">
        <v>563</v>
      </c>
      <c r="I470" s="140" t="s">
        <v>462</v>
      </c>
      <c r="J470" s="140" t="s">
        <v>1372</v>
      </c>
      <c r="K470" s="140" t="s">
        <v>1536</v>
      </c>
      <c r="L470" s="140" t="s">
        <v>1875</v>
      </c>
      <c r="M470" s="140" t="s">
        <v>532</v>
      </c>
      <c r="N470" s="140" t="s">
        <v>627</v>
      </c>
      <c r="O470" s="141">
        <v>26700</v>
      </c>
      <c r="P470" s="142">
        <v>26700</v>
      </c>
      <c r="Q470" s="140" t="s">
        <v>567</v>
      </c>
      <c r="R470" s="140" t="s">
        <v>2629</v>
      </c>
      <c r="S470" s="140" t="s">
        <v>2631</v>
      </c>
      <c r="T470" s="140" t="s">
        <v>132</v>
      </c>
      <c r="U470" s="140" t="s">
        <v>1765</v>
      </c>
      <c r="V470" s="166"/>
      <c r="AK470" s="152" t="s">
        <v>2632</v>
      </c>
      <c r="AL470" s="153">
        <v>32167.040000000001</v>
      </c>
      <c r="AN470"/>
      <c r="AO470"/>
    </row>
    <row r="471" spans="1:41" s="143" customFormat="1" ht="12" customHeight="1" x14ac:dyDescent="0.3">
      <c r="A471" s="139">
        <v>45762</v>
      </c>
      <c r="B471" s="140" t="s">
        <v>2633</v>
      </c>
      <c r="C471" s="140" t="s">
        <v>2634</v>
      </c>
      <c r="D471" s="140" t="s">
        <v>2635</v>
      </c>
      <c r="E471" s="140" t="s">
        <v>531</v>
      </c>
      <c r="F471" s="140" t="s">
        <v>795</v>
      </c>
      <c r="G471" s="140"/>
      <c r="H471" s="140" t="s">
        <v>756</v>
      </c>
      <c r="I471" s="140" t="s">
        <v>460</v>
      </c>
      <c r="J471" s="140" t="s">
        <v>727</v>
      </c>
      <c r="K471" s="140" t="s">
        <v>728</v>
      </c>
      <c r="L471" s="140" t="s">
        <v>1875</v>
      </c>
      <c r="M471" s="140" t="s">
        <v>457</v>
      </c>
      <c r="N471" s="140" t="s">
        <v>627</v>
      </c>
      <c r="O471" s="141">
        <v>3000</v>
      </c>
      <c r="P471" s="142">
        <v>3000</v>
      </c>
      <c r="Q471" s="140" t="s">
        <v>567</v>
      </c>
      <c r="R471" s="140" t="s">
        <v>2633</v>
      </c>
      <c r="S471" s="140" t="s">
        <v>2636</v>
      </c>
      <c r="T471" s="140" t="s">
        <v>581</v>
      </c>
      <c r="U471" s="140" t="s">
        <v>999</v>
      </c>
      <c r="V471" s="166"/>
      <c r="AK471" s="152" t="s">
        <v>2637</v>
      </c>
      <c r="AL471" s="153">
        <v>5000</v>
      </c>
      <c r="AN471"/>
      <c r="AO471"/>
    </row>
    <row r="472" spans="1:41" s="143" customFormat="1" ht="12" customHeight="1" x14ac:dyDescent="0.3">
      <c r="A472" s="139">
        <v>45762</v>
      </c>
      <c r="B472" s="140" t="s">
        <v>2638</v>
      </c>
      <c r="C472" s="140" t="s">
        <v>1591</v>
      </c>
      <c r="D472" s="140" t="s">
        <v>1592</v>
      </c>
      <c r="E472" s="140" t="s">
        <v>531</v>
      </c>
      <c r="F472" s="140" t="s">
        <v>985</v>
      </c>
      <c r="G472" s="140"/>
      <c r="H472" s="140" t="s">
        <v>563</v>
      </c>
      <c r="I472" s="145" t="s">
        <v>460</v>
      </c>
      <c r="J472" s="140" t="s">
        <v>727</v>
      </c>
      <c r="K472" s="140" t="s">
        <v>728</v>
      </c>
      <c r="L472" s="140" t="s">
        <v>1584</v>
      </c>
      <c r="M472" s="140" t="s">
        <v>456</v>
      </c>
      <c r="N472" s="140" t="s">
        <v>566</v>
      </c>
      <c r="O472" s="141">
        <v>4727250</v>
      </c>
      <c r="P472" s="142">
        <v>4401.54</v>
      </c>
      <c r="Q472" s="140" t="s">
        <v>567</v>
      </c>
      <c r="R472" s="140" t="s">
        <v>2638</v>
      </c>
      <c r="S472" s="140" t="s">
        <v>2639</v>
      </c>
      <c r="T472" s="140" t="s">
        <v>132</v>
      </c>
      <c r="U472" s="140" t="s">
        <v>1354</v>
      </c>
      <c r="V472" s="166"/>
      <c r="AK472" s="152" t="s">
        <v>2640</v>
      </c>
      <c r="AL472" s="153">
        <v>2500</v>
      </c>
      <c r="AN472"/>
      <c r="AO472"/>
    </row>
    <row r="473" spans="1:41" s="143" customFormat="1" ht="12" customHeight="1" x14ac:dyDescent="0.3">
      <c r="A473" s="139">
        <v>45763</v>
      </c>
      <c r="B473" s="140" t="s">
        <v>2641</v>
      </c>
      <c r="C473" s="140" t="s">
        <v>1656</v>
      </c>
      <c r="D473" s="140" t="s">
        <v>2642</v>
      </c>
      <c r="E473" s="140" t="s">
        <v>456</v>
      </c>
      <c r="F473" s="140" t="s">
        <v>632</v>
      </c>
      <c r="G473" s="140"/>
      <c r="H473" s="140" t="s">
        <v>563</v>
      </c>
      <c r="I473" s="145" t="s">
        <v>452</v>
      </c>
      <c r="J473" s="140" t="s">
        <v>822</v>
      </c>
      <c r="K473" s="140" t="s">
        <v>822</v>
      </c>
      <c r="L473" s="140" t="s">
        <v>689</v>
      </c>
      <c r="M473" s="140" t="s">
        <v>456</v>
      </c>
      <c r="N473" s="140" t="s">
        <v>566</v>
      </c>
      <c r="O473" s="141">
        <v>48275500</v>
      </c>
      <c r="P473" s="142">
        <v>44949.26</v>
      </c>
      <c r="Q473" s="140" t="s">
        <v>567</v>
      </c>
      <c r="R473" s="140" t="s">
        <v>2641</v>
      </c>
      <c r="S473" s="140" t="s">
        <v>2643</v>
      </c>
      <c r="T473" s="140" t="s">
        <v>132</v>
      </c>
      <c r="U473" s="140" t="s">
        <v>569</v>
      </c>
      <c r="V473" s="166"/>
      <c r="AK473" s="152" t="s">
        <v>2644</v>
      </c>
      <c r="AL473" s="153">
        <v>1822</v>
      </c>
      <c r="AN473"/>
      <c r="AO473"/>
    </row>
    <row r="474" spans="1:41" s="143" customFormat="1" ht="12" customHeight="1" x14ac:dyDescent="0.3">
      <c r="A474" s="139">
        <v>45763</v>
      </c>
      <c r="B474" s="140" t="s">
        <v>2645</v>
      </c>
      <c r="C474" s="140" t="s">
        <v>560</v>
      </c>
      <c r="D474" s="140" t="s">
        <v>561</v>
      </c>
      <c r="E474" s="140" t="s">
        <v>456</v>
      </c>
      <c r="F474" s="140" t="s">
        <v>632</v>
      </c>
      <c r="G474" s="140"/>
      <c r="H474" s="140" t="s">
        <v>563</v>
      </c>
      <c r="I474" s="145" t="s">
        <v>452</v>
      </c>
      <c r="J474" s="140" t="s">
        <v>564</v>
      </c>
      <c r="K474" s="140" t="s">
        <v>564</v>
      </c>
      <c r="L474" s="140" t="s">
        <v>1584</v>
      </c>
      <c r="M474" s="140" t="s">
        <v>456</v>
      </c>
      <c r="N474" s="140" t="s">
        <v>566</v>
      </c>
      <c r="O474" s="141">
        <v>99260</v>
      </c>
      <c r="P474" s="142">
        <v>87.45</v>
      </c>
      <c r="Q474" s="140" t="s">
        <v>567</v>
      </c>
      <c r="R474" s="140" t="s">
        <v>2645</v>
      </c>
      <c r="S474" s="140" t="s">
        <v>2646</v>
      </c>
      <c r="T474" s="140" t="s">
        <v>132</v>
      </c>
      <c r="U474" s="140" t="s">
        <v>569</v>
      </c>
      <c r="V474" s="166"/>
      <c r="AK474" s="152" t="s">
        <v>2647</v>
      </c>
      <c r="AL474" s="153">
        <v>299.89</v>
      </c>
      <c r="AN474"/>
      <c r="AO474"/>
    </row>
    <row r="475" spans="1:41" s="143" customFormat="1" ht="12" customHeight="1" x14ac:dyDescent="0.3">
      <c r="A475" s="139">
        <v>45763</v>
      </c>
      <c r="B475" s="140" t="s">
        <v>2648</v>
      </c>
      <c r="C475" s="140" t="s">
        <v>1660</v>
      </c>
      <c r="D475" s="140" t="s">
        <v>2649</v>
      </c>
      <c r="E475" s="140" t="s">
        <v>531</v>
      </c>
      <c r="F475" s="140" t="s">
        <v>1208</v>
      </c>
      <c r="G475" s="140"/>
      <c r="H475" s="140" t="s">
        <v>563</v>
      </c>
      <c r="I475" s="145" t="s">
        <v>459</v>
      </c>
      <c r="J475" s="140" t="s">
        <v>745</v>
      </c>
      <c r="K475" s="140" t="s">
        <v>746</v>
      </c>
      <c r="L475" s="140" t="s">
        <v>1584</v>
      </c>
      <c r="M475" s="140" t="s">
        <v>467</v>
      </c>
      <c r="N475" s="140" t="s">
        <v>2650</v>
      </c>
      <c r="O475" s="141">
        <v>17702880</v>
      </c>
      <c r="P475" s="142">
        <v>3774.6</v>
      </c>
      <c r="Q475" s="140" t="s">
        <v>567</v>
      </c>
      <c r="R475" s="140" t="s">
        <v>2648</v>
      </c>
      <c r="S475" s="140" t="s">
        <v>2651</v>
      </c>
      <c r="T475" s="140" t="s">
        <v>132</v>
      </c>
      <c r="U475" s="140" t="s">
        <v>1418</v>
      </c>
      <c r="V475" s="166"/>
      <c r="AK475" s="152" t="s">
        <v>2652</v>
      </c>
      <c r="AL475" s="153">
        <v>1000</v>
      </c>
      <c r="AN475"/>
      <c r="AO475"/>
    </row>
    <row r="476" spans="1:41" s="143" customFormat="1" ht="12" customHeight="1" x14ac:dyDescent="0.3">
      <c r="A476" s="139">
        <v>45764</v>
      </c>
      <c r="B476" s="140" t="s">
        <v>2588</v>
      </c>
      <c r="C476" s="140" t="s">
        <v>936</v>
      </c>
      <c r="D476" s="140" t="s">
        <v>976</v>
      </c>
      <c r="E476" s="140" t="s">
        <v>595</v>
      </c>
      <c r="F476" s="140" t="s">
        <v>864</v>
      </c>
      <c r="G476" s="140" t="s">
        <v>597</v>
      </c>
      <c r="H476" s="140" t="s">
        <v>597</v>
      </c>
      <c r="I476" s="140" t="s">
        <v>598</v>
      </c>
      <c r="J476" s="140" t="s">
        <v>860</v>
      </c>
      <c r="K476" s="140" t="s">
        <v>861</v>
      </c>
      <c r="L476" s="140" t="s">
        <v>1584</v>
      </c>
      <c r="M476" s="140" t="s">
        <v>453</v>
      </c>
      <c r="N476" s="140" t="s">
        <v>588</v>
      </c>
      <c r="O476" s="141">
        <v>6000</v>
      </c>
      <c r="P476" s="142">
        <v>1024.6600000000001</v>
      </c>
      <c r="Q476" s="140" t="s">
        <v>567</v>
      </c>
      <c r="R476" s="140" t="s">
        <v>2588</v>
      </c>
      <c r="S476" s="140" t="s">
        <v>2653</v>
      </c>
      <c r="T476" s="140" t="s">
        <v>581</v>
      </c>
      <c r="U476" s="140" t="s">
        <v>916</v>
      </c>
      <c r="V476" s="166"/>
      <c r="AK476" s="152" t="s">
        <v>2654</v>
      </c>
      <c r="AL476" s="153">
        <v>2000</v>
      </c>
      <c r="AN476"/>
      <c r="AO476"/>
    </row>
    <row r="477" spans="1:41" s="143" customFormat="1" ht="12" customHeight="1" x14ac:dyDescent="0.3">
      <c r="A477" s="139">
        <v>45764</v>
      </c>
      <c r="B477" s="140" t="s">
        <v>2655</v>
      </c>
      <c r="C477" s="140" t="s">
        <v>606</v>
      </c>
      <c r="D477" s="140" t="s">
        <v>607</v>
      </c>
      <c r="E477" s="140" t="s">
        <v>595</v>
      </c>
      <c r="F477" s="140" t="s">
        <v>1166</v>
      </c>
      <c r="G477" s="140" t="s">
        <v>597</v>
      </c>
      <c r="H477" s="140" t="s">
        <v>597</v>
      </c>
      <c r="I477" s="140" t="s">
        <v>598</v>
      </c>
      <c r="J477" s="140" t="s">
        <v>599</v>
      </c>
      <c r="K477" s="140" t="s">
        <v>599</v>
      </c>
      <c r="L477" s="140" t="s">
        <v>608</v>
      </c>
      <c r="M477" s="140" t="s">
        <v>453</v>
      </c>
      <c r="N477" s="140" t="s">
        <v>588</v>
      </c>
      <c r="O477" s="141">
        <v>1145.33</v>
      </c>
      <c r="P477" s="142">
        <v>199.46</v>
      </c>
      <c r="Q477" s="140" t="s">
        <v>567</v>
      </c>
      <c r="R477" s="140" t="s">
        <v>2655</v>
      </c>
      <c r="S477" s="140" t="s">
        <v>2656</v>
      </c>
      <c r="T477" s="140" t="s">
        <v>581</v>
      </c>
      <c r="U477" s="140" t="s">
        <v>1406</v>
      </c>
      <c r="V477" s="166"/>
      <c r="AK477" s="152" t="s">
        <v>2657</v>
      </c>
      <c r="AL477" s="153">
        <v>11100</v>
      </c>
      <c r="AN477"/>
      <c r="AO477"/>
    </row>
    <row r="478" spans="1:41" s="143" customFormat="1" ht="12" customHeight="1" x14ac:dyDescent="0.3">
      <c r="A478" s="139">
        <v>45764</v>
      </c>
      <c r="B478" s="140" t="s">
        <v>2658</v>
      </c>
      <c r="C478" s="140" t="s">
        <v>1594</v>
      </c>
      <c r="D478" s="140" t="s">
        <v>2300</v>
      </c>
      <c r="E478" s="140" t="s">
        <v>457</v>
      </c>
      <c r="F478" s="140" t="s">
        <v>1112</v>
      </c>
      <c r="G478" s="140"/>
      <c r="H478" s="140" t="s">
        <v>563</v>
      </c>
      <c r="I478" s="140" t="s">
        <v>576</v>
      </c>
      <c r="J478" s="140" t="s">
        <v>2232</v>
      </c>
      <c r="K478" s="140" t="s">
        <v>2232</v>
      </c>
      <c r="L478" s="140" t="s">
        <v>1875</v>
      </c>
      <c r="M478" s="140" t="s">
        <v>457</v>
      </c>
      <c r="N478" s="140" t="s">
        <v>579</v>
      </c>
      <c r="O478" s="141">
        <v>247951</v>
      </c>
      <c r="P478" s="142">
        <v>255.82</v>
      </c>
      <c r="Q478" s="140" t="s">
        <v>567</v>
      </c>
      <c r="R478" s="140" t="s">
        <v>2658</v>
      </c>
      <c r="S478" s="140" t="s">
        <v>2659</v>
      </c>
      <c r="T478" s="140" t="s">
        <v>581</v>
      </c>
      <c r="U478" s="140" t="s">
        <v>2302</v>
      </c>
      <c r="V478" s="166"/>
      <c r="AK478" s="152" t="s">
        <v>2660</v>
      </c>
      <c r="AL478" s="153">
        <v>4101.37</v>
      </c>
      <c r="AN478"/>
      <c r="AO478"/>
    </row>
    <row r="479" spans="1:41" s="143" customFormat="1" ht="12" customHeight="1" x14ac:dyDescent="0.3">
      <c r="A479" s="139">
        <v>45768</v>
      </c>
      <c r="B479" s="140" t="s">
        <v>2661</v>
      </c>
      <c r="C479" s="140" t="s">
        <v>2549</v>
      </c>
      <c r="D479" s="140" t="s">
        <v>2550</v>
      </c>
      <c r="E479" s="140" t="s">
        <v>685</v>
      </c>
      <c r="F479" s="140" t="s">
        <v>872</v>
      </c>
      <c r="G479" s="140" t="s">
        <v>2478</v>
      </c>
      <c r="H479" s="140" t="s">
        <v>687</v>
      </c>
      <c r="I479" s="140" t="s">
        <v>459</v>
      </c>
      <c r="J479" s="140" t="s">
        <v>699</v>
      </c>
      <c r="K479" s="140" t="s">
        <v>700</v>
      </c>
      <c r="L479" s="140" t="s">
        <v>677</v>
      </c>
      <c r="M479" s="140" t="s">
        <v>531</v>
      </c>
      <c r="N479" s="140" t="s">
        <v>627</v>
      </c>
      <c r="O479" s="141">
        <v>108542</v>
      </c>
      <c r="P479" s="142">
        <v>108542</v>
      </c>
      <c r="Q479" s="140" t="s">
        <v>567</v>
      </c>
      <c r="R479" s="140" t="s">
        <v>2661</v>
      </c>
      <c r="S479" s="140" t="s">
        <v>2662</v>
      </c>
      <c r="T479" s="140" t="s">
        <v>581</v>
      </c>
      <c r="U479" s="140" t="s">
        <v>2513</v>
      </c>
      <c r="V479" s="166"/>
      <c r="AK479" s="152" t="s">
        <v>2663</v>
      </c>
      <c r="AL479" s="153">
        <v>7736</v>
      </c>
      <c r="AN479"/>
      <c r="AO479"/>
    </row>
    <row r="480" spans="1:41" s="143" customFormat="1" ht="12" customHeight="1" x14ac:dyDescent="0.3">
      <c r="A480" s="139">
        <v>45768</v>
      </c>
      <c r="B480" s="140" t="s">
        <v>2664</v>
      </c>
      <c r="C480" s="140" t="s">
        <v>495</v>
      </c>
      <c r="D480" s="140" t="s">
        <v>527</v>
      </c>
      <c r="E480" s="140" t="s">
        <v>685</v>
      </c>
      <c r="F480" s="140" t="s">
        <v>686</v>
      </c>
      <c r="G480" s="140" t="s">
        <v>27</v>
      </c>
      <c r="H480" s="140" t="s">
        <v>687</v>
      </c>
      <c r="I480" s="140" t="s">
        <v>452</v>
      </c>
      <c r="J480" s="140" t="s">
        <v>688</v>
      </c>
      <c r="K480" s="140" t="s">
        <v>688</v>
      </c>
      <c r="L480" s="140" t="s">
        <v>689</v>
      </c>
      <c r="M480" s="140" t="s">
        <v>456</v>
      </c>
      <c r="N480" s="140" t="s">
        <v>627</v>
      </c>
      <c r="O480" s="141">
        <v>200000</v>
      </c>
      <c r="P480" s="142">
        <v>200000</v>
      </c>
      <c r="Q480" s="140" t="s">
        <v>567</v>
      </c>
      <c r="R480" s="140" t="s">
        <v>2664</v>
      </c>
      <c r="S480" s="140" t="s">
        <v>2665</v>
      </c>
      <c r="T480" s="140" t="s">
        <v>581</v>
      </c>
      <c r="U480" s="140" t="s">
        <v>691</v>
      </c>
      <c r="V480" s="166"/>
      <c r="AK480" s="152" t="s">
        <v>2666</v>
      </c>
      <c r="AL480" s="153">
        <v>26000</v>
      </c>
      <c r="AN480"/>
      <c r="AO480"/>
    </row>
    <row r="481" spans="1:41" s="143" customFormat="1" ht="12" customHeight="1" x14ac:dyDescent="0.3">
      <c r="A481" s="139">
        <v>45768</v>
      </c>
      <c r="B481" s="140" t="s">
        <v>2667</v>
      </c>
      <c r="C481" s="140" t="s">
        <v>1420</v>
      </c>
      <c r="D481" s="140" t="s">
        <v>1567</v>
      </c>
      <c r="E481" s="140" t="s">
        <v>685</v>
      </c>
      <c r="F481" s="140" t="s">
        <v>686</v>
      </c>
      <c r="G481" s="140" t="s">
        <v>27</v>
      </c>
      <c r="H481" s="140" t="s">
        <v>687</v>
      </c>
      <c r="I481" s="140" t="s">
        <v>452</v>
      </c>
      <c r="J481" s="140" t="s">
        <v>688</v>
      </c>
      <c r="K481" s="140" t="s">
        <v>688</v>
      </c>
      <c r="L481" s="140" t="s">
        <v>689</v>
      </c>
      <c r="M481" s="140" t="s">
        <v>1110</v>
      </c>
      <c r="N481" s="140" t="s">
        <v>627</v>
      </c>
      <c r="O481" s="141">
        <v>350000</v>
      </c>
      <c r="P481" s="142">
        <v>350000</v>
      </c>
      <c r="Q481" s="140" t="s">
        <v>567</v>
      </c>
      <c r="R481" s="140" t="s">
        <v>2667</v>
      </c>
      <c r="S481" s="140" t="s">
        <v>2668</v>
      </c>
      <c r="T481" s="140" t="s">
        <v>581</v>
      </c>
      <c r="U481" s="140" t="s">
        <v>691</v>
      </c>
      <c r="V481" s="166"/>
      <c r="AK481" s="152" t="s">
        <v>2669</v>
      </c>
      <c r="AL481" s="153">
        <v>3750</v>
      </c>
      <c r="AN481"/>
      <c r="AO481"/>
    </row>
    <row r="482" spans="1:41" s="143" customFormat="1" ht="12" customHeight="1" x14ac:dyDescent="0.3">
      <c r="A482" s="139">
        <v>45768</v>
      </c>
      <c r="B482" s="140" t="s">
        <v>2670</v>
      </c>
      <c r="C482" s="140" t="s">
        <v>498</v>
      </c>
      <c r="D482" s="140" t="s">
        <v>530</v>
      </c>
      <c r="E482" s="140" t="s">
        <v>685</v>
      </c>
      <c r="F482" s="140" t="s">
        <v>686</v>
      </c>
      <c r="G482" s="140" t="s">
        <v>27</v>
      </c>
      <c r="H482" s="140" t="s">
        <v>687</v>
      </c>
      <c r="I482" s="140" t="s">
        <v>452</v>
      </c>
      <c r="J482" s="140" t="s">
        <v>688</v>
      </c>
      <c r="K482" s="140" t="s">
        <v>688</v>
      </c>
      <c r="L482" s="140" t="s">
        <v>689</v>
      </c>
      <c r="M482" s="140" t="s">
        <v>535</v>
      </c>
      <c r="N482" s="140" t="s">
        <v>627</v>
      </c>
      <c r="O482" s="141">
        <v>92500</v>
      </c>
      <c r="P482" s="142">
        <v>92500</v>
      </c>
      <c r="Q482" s="140" t="s">
        <v>567</v>
      </c>
      <c r="R482" s="140" t="s">
        <v>2670</v>
      </c>
      <c r="S482" s="140" t="s">
        <v>2671</v>
      </c>
      <c r="T482" s="140" t="s">
        <v>581</v>
      </c>
      <c r="U482" s="140" t="s">
        <v>691</v>
      </c>
      <c r="V482" s="166"/>
      <c r="AK482" s="152" t="s">
        <v>2672</v>
      </c>
      <c r="AL482" s="153">
        <v>20000</v>
      </c>
      <c r="AN482"/>
      <c r="AO482"/>
    </row>
    <row r="483" spans="1:41" s="143" customFormat="1" ht="12" customHeight="1" x14ac:dyDescent="0.3">
      <c r="A483" s="139">
        <v>45768</v>
      </c>
      <c r="B483" s="140" t="s">
        <v>2673</v>
      </c>
      <c r="C483" s="140" t="s">
        <v>2544</v>
      </c>
      <c r="D483" s="140" t="s">
        <v>2545</v>
      </c>
      <c r="E483" s="140" t="s">
        <v>685</v>
      </c>
      <c r="F483" s="140" t="s">
        <v>739</v>
      </c>
      <c r="G483" s="140" t="s">
        <v>2478</v>
      </c>
      <c r="H483" s="140" t="s">
        <v>687</v>
      </c>
      <c r="I483" s="140" t="s">
        <v>643</v>
      </c>
      <c r="J483" s="140" t="s">
        <v>1140</v>
      </c>
      <c r="K483" s="140" t="s">
        <v>1141</v>
      </c>
      <c r="L483" s="140" t="s">
        <v>689</v>
      </c>
      <c r="M483" s="140" t="s">
        <v>454</v>
      </c>
      <c r="N483" s="140" t="s">
        <v>627</v>
      </c>
      <c r="O483" s="141">
        <v>173843</v>
      </c>
      <c r="P483" s="142">
        <v>173843</v>
      </c>
      <c r="Q483" s="140" t="s">
        <v>567</v>
      </c>
      <c r="R483" s="140" t="s">
        <v>2673</v>
      </c>
      <c r="S483" s="140" t="s">
        <v>2674</v>
      </c>
      <c r="T483" s="140" t="s">
        <v>629</v>
      </c>
      <c r="U483" s="140" t="s">
        <v>1323</v>
      </c>
      <c r="V483" s="166"/>
      <c r="AK483" s="152" t="s">
        <v>2675</v>
      </c>
      <c r="AL483" s="153">
        <v>20000</v>
      </c>
      <c r="AN483"/>
      <c r="AO483"/>
    </row>
    <row r="484" spans="1:41" s="143" customFormat="1" ht="12" customHeight="1" x14ac:dyDescent="0.3">
      <c r="A484" s="139">
        <v>45768</v>
      </c>
      <c r="B484" s="140" t="s">
        <v>2676</v>
      </c>
      <c r="C484" s="140" t="s">
        <v>2495</v>
      </c>
      <c r="D484" s="140" t="s">
        <v>2496</v>
      </c>
      <c r="E484" s="140" t="s">
        <v>685</v>
      </c>
      <c r="F484" s="140" t="s">
        <v>854</v>
      </c>
      <c r="G484" s="140" t="s">
        <v>2478</v>
      </c>
      <c r="H484" s="140" t="s">
        <v>687</v>
      </c>
      <c r="I484" s="140" t="s">
        <v>643</v>
      </c>
      <c r="J484" s="140" t="s">
        <v>1140</v>
      </c>
      <c r="K484" s="140" t="s">
        <v>1141</v>
      </c>
      <c r="L484" s="140" t="s">
        <v>677</v>
      </c>
      <c r="M484" s="140" t="s">
        <v>531</v>
      </c>
      <c r="N484" s="140" t="s">
        <v>627</v>
      </c>
      <c r="O484" s="141">
        <v>205340</v>
      </c>
      <c r="P484" s="142">
        <v>205340</v>
      </c>
      <c r="Q484" s="140" t="s">
        <v>567</v>
      </c>
      <c r="R484" s="140" t="s">
        <v>2676</v>
      </c>
      <c r="S484" s="140" t="s">
        <v>2677</v>
      </c>
      <c r="T484" s="140" t="s">
        <v>629</v>
      </c>
      <c r="U484" s="140" t="s">
        <v>2499</v>
      </c>
      <c r="V484" s="166"/>
      <c r="AK484" s="152" t="s">
        <v>2678</v>
      </c>
      <c r="AL484" s="153">
        <v>13920</v>
      </c>
      <c r="AN484"/>
      <c r="AO484"/>
    </row>
    <row r="485" spans="1:41" s="143" customFormat="1" ht="12" customHeight="1" x14ac:dyDescent="0.3">
      <c r="A485" s="139">
        <v>45768</v>
      </c>
      <c r="B485" s="140" t="s">
        <v>2679</v>
      </c>
      <c r="C485" s="140" t="s">
        <v>2680</v>
      </c>
      <c r="D485" s="140" t="s">
        <v>2681</v>
      </c>
      <c r="E485" s="140" t="s">
        <v>685</v>
      </c>
      <c r="F485" s="140" t="s">
        <v>897</v>
      </c>
      <c r="G485" s="140" t="s">
        <v>2478</v>
      </c>
      <c r="H485" s="140" t="s">
        <v>687</v>
      </c>
      <c r="I485" s="140" t="s">
        <v>460</v>
      </c>
      <c r="J485" s="140" t="s">
        <v>1148</v>
      </c>
      <c r="K485" s="140" t="s">
        <v>1149</v>
      </c>
      <c r="L485" s="140" t="s">
        <v>689</v>
      </c>
      <c r="M485" s="140" t="s">
        <v>458</v>
      </c>
      <c r="N485" s="140" t="s">
        <v>627</v>
      </c>
      <c r="O485" s="141">
        <v>205141</v>
      </c>
      <c r="P485" s="142">
        <v>205141</v>
      </c>
      <c r="Q485" s="140" t="s">
        <v>567</v>
      </c>
      <c r="R485" s="140" t="s">
        <v>2679</v>
      </c>
      <c r="S485" s="140" t="s">
        <v>2682</v>
      </c>
      <c r="T485" s="140" t="s">
        <v>132</v>
      </c>
      <c r="U485" s="140" t="s">
        <v>719</v>
      </c>
      <c r="V485" s="166"/>
      <c r="AK485" s="152" t="s">
        <v>2683</v>
      </c>
      <c r="AL485" s="153">
        <v>15000</v>
      </c>
      <c r="AN485"/>
      <c r="AO485"/>
    </row>
    <row r="486" spans="1:41" s="143" customFormat="1" ht="12" customHeight="1" x14ac:dyDescent="0.3">
      <c r="A486" s="139">
        <v>45768</v>
      </c>
      <c r="B486" s="140" t="s">
        <v>2684</v>
      </c>
      <c r="C486" s="140" t="s">
        <v>2476</v>
      </c>
      <c r="D486" s="140" t="s">
        <v>2477</v>
      </c>
      <c r="E486" s="140" t="s">
        <v>685</v>
      </c>
      <c r="F486" s="140" t="s">
        <v>749</v>
      </c>
      <c r="G486" s="140" t="s">
        <v>2478</v>
      </c>
      <c r="H486" s="140" t="s">
        <v>687</v>
      </c>
      <c r="I486" s="140" t="s">
        <v>643</v>
      </c>
      <c r="J486" s="140" t="s">
        <v>1140</v>
      </c>
      <c r="K486" s="140" t="s">
        <v>1141</v>
      </c>
      <c r="L486" s="140" t="s">
        <v>689</v>
      </c>
      <c r="M486" s="140" t="s">
        <v>454</v>
      </c>
      <c r="N486" s="140" t="s">
        <v>627</v>
      </c>
      <c r="O486" s="141">
        <v>101131</v>
      </c>
      <c r="P486" s="142">
        <v>101131</v>
      </c>
      <c r="Q486" s="140" t="s">
        <v>567</v>
      </c>
      <c r="R486" s="140" t="s">
        <v>2684</v>
      </c>
      <c r="S486" s="140" t="s">
        <v>2685</v>
      </c>
      <c r="T486" s="140" t="s">
        <v>629</v>
      </c>
      <c r="U486" s="140" t="s">
        <v>1776</v>
      </c>
      <c r="V486" s="166"/>
      <c r="AK486" s="152" t="s">
        <v>2686</v>
      </c>
      <c r="AL486" s="153">
        <v>50000</v>
      </c>
      <c r="AN486"/>
      <c r="AO486"/>
    </row>
    <row r="487" spans="1:41" s="143" customFormat="1" ht="12" customHeight="1" x14ac:dyDescent="0.3">
      <c r="A487" s="139">
        <v>45768</v>
      </c>
      <c r="B487" s="140" t="s">
        <v>2687</v>
      </c>
      <c r="C487" s="140" t="s">
        <v>2516</v>
      </c>
      <c r="D487" s="140" t="s">
        <v>2517</v>
      </c>
      <c r="E487" s="140" t="s">
        <v>685</v>
      </c>
      <c r="F487" s="140" t="s">
        <v>877</v>
      </c>
      <c r="G487" s="140" t="s">
        <v>2478</v>
      </c>
      <c r="H487" s="140" t="s">
        <v>687</v>
      </c>
      <c r="I487" s="145" t="s">
        <v>461</v>
      </c>
      <c r="J487" s="140" t="s">
        <v>1515</v>
      </c>
      <c r="K487" s="140" t="s">
        <v>1515</v>
      </c>
      <c r="L487" s="140" t="s">
        <v>689</v>
      </c>
      <c r="M487" s="140" t="s">
        <v>454</v>
      </c>
      <c r="N487" s="140" t="s">
        <v>627</v>
      </c>
      <c r="O487" s="141">
        <v>596607</v>
      </c>
      <c r="P487" s="142">
        <v>596607</v>
      </c>
      <c r="Q487" s="140" t="s">
        <v>567</v>
      </c>
      <c r="R487" s="140" t="s">
        <v>2687</v>
      </c>
      <c r="S487" s="140" t="s">
        <v>2688</v>
      </c>
      <c r="T487" s="140" t="s">
        <v>132</v>
      </c>
      <c r="U487" s="140" t="s">
        <v>2520</v>
      </c>
      <c r="V487" s="166"/>
      <c r="AK487" s="152" t="s">
        <v>2689</v>
      </c>
      <c r="AL487" s="153">
        <v>6000</v>
      </c>
      <c r="AN487"/>
      <c r="AO487"/>
    </row>
    <row r="488" spans="1:41" s="143" customFormat="1" ht="12" customHeight="1" x14ac:dyDescent="0.3">
      <c r="A488" s="139">
        <v>45768</v>
      </c>
      <c r="B488" s="140" t="s">
        <v>2690</v>
      </c>
      <c r="C488" s="140" t="s">
        <v>493</v>
      </c>
      <c r="D488" s="140" t="s">
        <v>525</v>
      </c>
      <c r="E488" s="140" t="s">
        <v>685</v>
      </c>
      <c r="F488" s="140" t="s">
        <v>686</v>
      </c>
      <c r="G488" s="140" t="s">
        <v>27</v>
      </c>
      <c r="H488" s="140" t="s">
        <v>687</v>
      </c>
      <c r="I488" s="145" t="s">
        <v>452</v>
      </c>
      <c r="J488" s="140" t="s">
        <v>688</v>
      </c>
      <c r="K488" s="140" t="s">
        <v>688</v>
      </c>
      <c r="L488" s="140" t="s">
        <v>689</v>
      </c>
      <c r="M488" s="140" t="s">
        <v>532</v>
      </c>
      <c r="N488" s="140" t="s">
        <v>627</v>
      </c>
      <c r="O488" s="141">
        <v>175000</v>
      </c>
      <c r="P488" s="142">
        <v>175000</v>
      </c>
      <c r="Q488" s="140" t="s">
        <v>567</v>
      </c>
      <c r="R488" s="140" t="s">
        <v>2690</v>
      </c>
      <c r="S488" s="140" t="s">
        <v>2691</v>
      </c>
      <c r="T488" s="140" t="s">
        <v>581</v>
      </c>
      <c r="U488" s="140" t="s">
        <v>691</v>
      </c>
      <c r="V488" s="166"/>
      <c r="AK488" s="152" t="s">
        <v>2692</v>
      </c>
      <c r="AL488" s="153">
        <v>10000</v>
      </c>
      <c r="AN488"/>
      <c r="AO488"/>
    </row>
    <row r="489" spans="1:41" s="143" customFormat="1" ht="12" customHeight="1" x14ac:dyDescent="0.3">
      <c r="A489" s="139">
        <v>45768</v>
      </c>
      <c r="B489" s="140" t="s">
        <v>2693</v>
      </c>
      <c r="C489" s="140" t="s">
        <v>761</v>
      </c>
      <c r="D489" s="140" t="s">
        <v>1944</v>
      </c>
      <c r="E489" s="140" t="s">
        <v>685</v>
      </c>
      <c r="F489" s="140" t="s">
        <v>698</v>
      </c>
      <c r="G489" s="140" t="s">
        <v>27</v>
      </c>
      <c r="H489" s="140" t="s">
        <v>687</v>
      </c>
      <c r="I489" s="145" t="s">
        <v>459</v>
      </c>
      <c r="J489" s="140" t="s">
        <v>699</v>
      </c>
      <c r="K489" s="140" t="s">
        <v>700</v>
      </c>
      <c r="L489" s="140" t="s">
        <v>1875</v>
      </c>
      <c r="M489" s="140" t="s">
        <v>454</v>
      </c>
      <c r="N489" s="140" t="s">
        <v>627</v>
      </c>
      <c r="O489" s="141">
        <v>1754</v>
      </c>
      <c r="P489" s="142">
        <v>1754</v>
      </c>
      <c r="Q489" s="140" t="s">
        <v>567</v>
      </c>
      <c r="R489" s="140" t="s">
        <v>2693</v>
      </c>
      <c r="S489" s="140" t="s">
        <v>2694</v>
      </c>
      <c r="T489" s="140" t="s">
        <v>581</v>
      </c>
      <c r="U489" s="140" t="s">
        <v>702</v>
      </c>
      <c r="V489" s="166"/>
      <c r="AK489" s="152" t="s">
        <v>2695</v>
      </c>
      <c r="AL489" s="153">
        <v>6400</v>
      </c>
      <c r="AN489"/>
      <c r="AO489"/>
    </row>
    <row r="490" spans="1:41" s="143" customFormat="1" ht="12" customHeight="1" x14ac:dyDescent="0.3">
      <c r="A490" s="139">
        <v>45768</v>
      </c>
      <c r="B490" s="140" t="s">
        <v>2696</v>
      </c>
      <c r="C490" s="140" t="s">
        <v>496</v>
      </c>
      <c r="D490" s="140" t="s">
        <v>528</v>
      </c>
      <c r="E490" s="140" t="s">
        <v>685</v>
      </c>
      <c r="F490" s="140" t="s">
        <v>686</v>
      </c>
      <c r="G490" s="140" t="s">
        <v>27</v>
      </c>
      <c r="H490" s="140" t="s">
        <v>687</v>
      </c>
      <c r="I490" s="145" t="s">
        <v>452</v>
      </c>
      <c r="J490" s="140" t="s">
        <v>688</v>
      </c>
      <c r="K490" s="140" t="s">
        <v>688</v>
      </c>
      <c r="L490" s="140" t="s">
        <v>689</v>
      </c>
      <c r="M490" s="140" t="s">
        <v>708</v>
      </c>
      <c r="N490" s="140" t="s">
        <v>627</v>
      </c>
      <c r="O490" s="141">
        <v>300000</v>
      </c>
      <c r="P490" s="142">
        <v>300000</v>
      </c>
      <c r="Q490" s="140" t="s">
        <v>567</v>
      </c>
      <c r="R490" s="140" t="s">
        <v>2696</v>
      </c>
      <c r="S490" s="140" t="s">
        <v>2697</v>
      </c>
      <c r="T490" s="140" t="s">
        <v>581</v>
      </c>
      <c r="U490" s="140" t="s">
        <v>691</v>
      </c>
      <c r="V490" s="166"/>
      <c r="AK490" s="152" t="s">
        <v>2698</v>
      </c>
      <c r="AL490" s="153">
        <v>30000</v>
      </c>
      <c r="AN490"/>
      <c r="AO490"/>
    </row>
    <row r="491" spans="1:41" s="143" customFormat="1" ht="12" customHeight="1" x14ac:dyDescent="0.3">
      <c r="A491" s="139">
        <v>45768</v>
      </c>
      <c r="B491" s="140" t="s">
        <v>2699</v>
      </c>
      <c r="C491" s="140" t="s">
        <v>2700</v>
      </c>
      <c r="D491" s="140" t="s">
        <v>2701</v>
      </c>
      <c r="E491" s="140" t="s">
        <v>685</v>
      </c>
      <c r="F491" s="140" t="s">
        <v>903</v>
      </c>
      <c r="G491" s="140" t="s">
        <v>2478</v>
      </c>
      <c r="H491" s="140" t="s">
        <v>687</v>
      </c>
      <c r="I491" s="145" t="s">
        <v>459</v>
      </c>
      <c r="J491" s="140" t="s">
        <v>699</v>
      </c>
      <c r="K491" s="140" t="s">
        <v>700</v>
      </c>
      <c r="L491" s="140" t="s">
        <v>689</v>
      </c>
      <c r="M491" s="140" t="s">
        <v>454</v>
      </c>
      <c r="N491" s="140" t="s">
        <v>627</v>
      </c>
      <c r="O491" s="141">
        <v>280000</v>
      </c>
      <c r="P491" s="142">
        <v>280000</v>
      </c>
      <c r="Q491" s="140" t="s">
        <v>567</v>
      </c>
      <c r="R491" s="140" t="s">
        <v>2699</v>
      </c>
      <c r="S491" s="140" t="s">
        <v>2702</v>
      </c>
      <c r="T491" s="140" t="s">
        <v>581</v>
      </c>
      <c r="U491" s="140" t="s">
        <v>2703</v>
      </c>
      <c r="V491" s="166"/>
      <c r="AK491" s="152" t="s">
        <v>2704</v>
      </c>
      <c r="AL491" s="153">
        <v>12000</v>
      </c>
      <c r="AN491"/>
      <c r="AO491"/>
    </row>
    <row r="492" spans="1:41" s="143" customFormat="1" ht="12" customHeight="1" x14ac:dyDescent="0.3">
      <c r="A492" s="139">
        <v>45768</v>
      </c>
      <c r="B492" s="140" t="s">
        <v>2705</v>
      </c>
      <c r="C492" s="140" t="s">
        <v>2489</v>
      </c>
      <c r="D492" s="140" t="s">
        <v>2490</v>
      </c>
      <c r="E492" s="140" t="s">
        <v>685</v>
      </c>
      <c r="F492" s="140" t="s">
        <v>825</v>
      </c>
      <c r="G492" s="140" t="s">
        <v>2478</v>
      </c>
      <c r="H492" s="140" t="s">
        <v>687</v>
      </c>
      <c r="I492" s="145" t="s">
        <v>643</v>
      </c>
      <c r="J492" s="140" t="s">
        <v>1140</v>
      </c>
      <c r="K492" s="140" t="s">
        <v>1141</v>
      </c>
      <c r="L492" s="140" t="s">
        <v>689</v>
      </c>
      <c r="M492" s="140" t="s">
        <v>531</v>
      </c>
      <c r="N492" s="140" t="s">
        <v>627</v>
      </c>
      <c r="O492" s="141">
        <v>248250</v>
      </c>
      <c r="P492" s="142">
        <v>248250</v>
      </c>
      <c r="Q492" s="140" t="s">
        <v>567</v>
      </c>
      <c r="R492" s="140" t="s">
        <v>2705</v>
      </c>
      <c r="S492" s="140" t="s">
        <v>2706</v>
      </c>
      <c r="T492" s="140" t="s">
        <v>629</v>
      </c>
      <c r="U492" s="140" t="s">
        <v>2492</v>
      </c>
      <c r="V492" s="166"/>
      <c r="AK492" s="152" t="s">
        <v>2707</v>
      </c>
      <c r="AL492" s="153">
        <v>3200</v>
      </c>
      <c r="AN492"/>
      <c r="AO492"/>
    </row>
    <row r="493" spans="1:41" s="143" customFormat="1" ht="12" customHeight="1" x14ac:dyDescent="0.3">
      <c r="A493" s="139">
        <v>45768</v>
      </c>
      <c r="B493" s="140" t="s">
        <v>2693</v>
      </c>
      <c r="C493" s="140" t="s">
        <v>761</v>
      </c>
      <c r="D493" s="140" t="s">
        <v>1944</v>
      </c>
      <c r="E493" s="140" t="s">
        <v>685</v>
      </c>
      <c r="F493" s="140" t="s">
        <v>698</v>
      </c>
      <c r="G493" s="140" t="s">
        <v>27</v>
      </c>
      <c r="H493" s="140" t="s">
        <v>687</v>
      </c>
      <c r="I493" s="140" t="s">
        <v>459</v>
      </c>
      <c r="J493" s="140" t="s">
        <v>699</v>
      </c>
      <c r="K493" s="140" t="s">
        <v>700</v>
      </c>
      <c r="L493" s="140" t="s">
        <v>1875</v>
      </c>
      <c r="M493" s="140" t="s">
        <v>454</v>
      </c>
      <c r="N493" s="140" t="s">
        <v>627</v>
      </c>
      <c r="O493" s="141">
        <v>1</v>
      </c>
      <c r="P493" s="142">
        <v>1</v>
      </c>
      <c r="Q493" s="140" t="s">
        <v>567</v>
      </c>
      <c r="R493" s="140" t="s">
        <v>2693</v>
      </c>
      <c r="S493" s="140" t="s">
        <v>2694</v>
      </c>
      <c r="T493" s="140" t="s">
        <v>581</v>
      </c>
      <c r="U493" s="140" t="s">
        <v>702</v>
      </c>
      <c r="V493" s="166"/>
      <c r="AK493" s="152" t="s">
        <v>2708</v>
      </c>
      <c r="AL493" s="153">
        <v>49972</v>
      </c>
      <c r="AN493"/>
      <c r="AO493"/>
    </row>
    <row r="494" spans="1:41" s="143" customFormat="1" ht="12" customHeight="1" x14ac:dyDescent="0.3">
      <c r="A494" s="139">
        <v>45768</v>
      </c>
      <c r="B494" s="140" t="s">
        <v>2709</v>
      </c>
      <c r="C494" s="140" t="s">
        <v>1403</v>
      </c>
      <c r="D494" s="140" t="s">
        <v>1498</v>
      </c>
      <c r="E494" s="140" t="s">
        <v>685</v>
      </c>
      <c r="F494" s="140" t="s">
        <v>686</v>
      </c>
      <c r="G494" s="140" t="s">
        <v>27</v>
      </c>
      <c r="H494" s="140" t="s">
        <v>687</v>
      </c>
      <c r="I494" s="140" t="s">
        <v>452</v>
      </c>
      <c r="J494" s="140" t="s">
        <v>688</v>
      </c>
      <c r="K494" s="140" t="s">
        <v>688</v>
      </c>
      <c r="L494" s="140" t="s">
        <v>689</v>
      </c>
      <c r="M494" s="140" t="s">
        <v>533</v>
      </c>
      <c r="N494" s="140" t="s">
        <v>627</v>
      </c>
      <c r="O494" s="141">
        <v>40000</v>
      </c>
      <c r="P494" s="142">
        <v>40000</v>
      </c>
      <c r="Q494" s="140" t="s">
        <v>567</v>
      </c>
      <c r="R494" s="140" t="s">
        <v>2709</v>
      </c>
      <c r="S494" s="140" t="s">
        <v>2710</v>
      </c>
      <c r="T494" s="140" t="s">
        <v>581</v>
      </c>
      <c r="U494" s="140" t="s">
        <v>691</v>
      </c>
      <c r="V494" s="166"/>
      <c r="AK494" s="152" t="s">
        <v>2711</v>
      </c>
      <c r="AL494" s="153">
        <v>1808</v>
      </c>
      <c r="AN494"/>
      <c r="AO494"/>
    </row>
    <row r="495" spans="1:41" s="162" customFormat="1" ht="12" customHeight="1" x14ac:dyDescent="0.3">
      <c r="A495" s="139">
        <v>45768</v>
      </c>
      <c r="B495" s="140" t="s">
        <v>2712</v>
      </c>
      <c r="C495" s="140" t="s">
        <v>2713</v>
      </c>
      <c r="D495" s="140" t="s">
        <v>2714</v>
      </c>
      <c r="E495" s="140" t="s">
        <v>685</v>
      </c>
      <c r="F495" s="140" t="s">
        <v>909</v>
      </c>
      <c r="G495" s="140" t="s">
        <v>2478</v>
      </c>
      <c r="H495" s="140" t="s">
        <v>687</v>
      </c>
      <c r="I495" s="140" t="s">
        <v>462</v>
      </c>
      <c r="J495" s="140" t="s">
        <v>2002</v>
      </c>
      <c r="K495" s="140" t="s">
        <v>2003</v>
      </c>
      <c r="L495" s="140" t="s">
        <v>689</v>
      </c>
      <c r="M495" s="140" t="s">
        <v>531</v>
      </c>
      <c r="N495" s="140" t="s">
        <v>627</v>
      </c>
      <c r="O495" s="141">
        <v>288000</v>
      </c>
      <c r="P495" s="142">
        <v>288000</v>
      </c>
      <c r="Q495" s="140" t="s">
        <v>567</v>
      </c>
      <c r="R495" s="140" t="s">
        <v>2712</v>
      </c>
      <c r="S495" s="140" t="s">
        <v>2715</v>
      </c>
      <c r="T495" s="140" t="s">
        <v>132</v>
      </c>
      <c r="U495" s="140" t="s">
        <v>2716</v>
      </c>
      <c r="V495" s="161"/>
      <c r="AK495" s="152" t="s">
        <v>2717</v>
      </c>
      <c r="AL495" s="153">
        <v>1000</v>
      </c>
      <c r="AN495" s="163"/>
      <c r="AO495" s="163"/>
    </row>
    <row r="496" spans="1:41" s="143" customFormat="1" ht="12" customHeight="1" x14ac:dyDescent="0.3">
      <c r="A496" s="139">
        <v>45768</v>
      </c>
      <c r="B496" s="140" t="s">
        <v>2718</v>
      </c>
      <c r="C496" s="140" t="s">
        <v>488</v>
      </c>
      <c r="D496" s="140" t="s">
        <v>520</v>
      </c>
      <c r="E496" s="140" t="s">
        <v>531</v>
      </c>
      <c r="F496" s="140" t="s">
        <v>1044</v>
      </c>
      <c r="G496" s="140"/>
      <c r="H496" s="140" t="s">
        <v>563</v>
      </c>
      <c r="I496" s="140" t="s">
        <v>461</v>
      </c>
      <c r="J496" s="140" t="s">
        <v>639</v>
      </c>
      <c r="K496" s="140" t="s">
        <v>639</v>
      </c>
      <c r="L496" s="140" t="s">
        <v>689</v>
      </c>
      <c r="M496" s="140" t="s">
        <v>453</v>
      </c>
      <c r="N496" s="140" t="s">
        <v>627</v>
      </c>
      <c r="O496" s="141">
        <v>44250</v>
      </c>
      <c r="P496" s="142">
        <v>44250</v>
      </c>
      <c r="Q496" s="140" t="s">
        <v>567</v>
      </c>
      <c r="R496" s="140" t="s">
        <v>2718</v>
      </c>
      <c r="S496" s="140" t="s">
        <v>2719</v>
      </c>
      <c r="T496" s="140" t="s">
        <v>132</v>
      </c>
      <c r="U496" s="140" t="s">
        <v>2188</v>
      </c>
      <c r="V496" s="166"/>
      <c r="AK496" s="152" t="s">
        <v>2720</v>
      </c>
      <c r="AL496" s="153">
        <v>2000</v>
      </c>
      <c r="AN496"/>
      <c r="AO496"/>
    </row>
    <row r="497" spans="1:41" s="143" customFormat="1" ht="12" customHeight="1" x14ac:dyDescent="0.3">
      <c r="A497" s="139">
        <v>45768</v>
      </c>
      <c r="B497" s="140" t="s">
        <v>2721</v>
      </c>
      <c r="C497" s="140" t="s">
        <v>1391</v>
      </c>
      <c r="D497" s="140" t="s">
        <v>1490</v>
      </c>
      <c r="E497" s="140" t="s">
        <v>685</v>
      </c>
      <c r="F497" s="140" t="s">
        <v>686</v>
      </c>
      <c r="G497" s="140" t="s">
        <v>27</v>
      </c>
      <c r="H497" s="140" t="s">
        <v>687</v>
      </c>
      <c r="I497" s="140" t="s">
        <v>452</v>
      </c>
      <c r="J497" s="140" t="s">
        <v>688</v>
      </c>
      <c r="K497" s="140" t="s">
        <v>688</v>
      </c>
      <c r="L497" s="140" t="s">
        <v>689</v>
      </c>
      <c r="M497" s="140" t="s">
        <v>457</v>
      </c>
      <c r="N497" s="140" t="s">
        <v>627</v>
      </c>
      <c r="O497" s="141">
        <v>115000</v>
      </c>
      <c r="P497" s="142">
        <v>115000</v>
      </c>
      <c r="Q497" s="140" t="s">
        <v>567</v>
      </c>
      <c r="R497" s="140" t="s">
        <v>2721</v>
      </c>
      <c r="S497" s="140" t="s">
        <v>2722</v>
      </c>
      <c r="T497" s="140" t="s">
        <v>581</v>
      </c>
      <c r="U497" s="140" t="s">
        <v>691</v>
      </c>
      <c r="V497" s="166"/>
      <c r="AK497" s="152" t="s">
        <v>2723</v>
      </c>
      <c r="AL497" s="153">
        <v>78.55</v>
      </c>
      <c r="AN497"/>
      <c r="AO497"/>
    </row>
    <row r="498" spans="1:41" s="143" customFormat="1" ht="12" customHeight="1" x14ac:dyDescent="0.3">
      <c r="A498" s="139">
        <v>45768</v>
      </c>
      <c r="B498" s="140" t="s">
        <v>2724</v>
      </c>
      <c r="C498" s="140" t="s">
        <v>497</v>
      </c>
      <c r="D498" s="140" t="s">
        <v>529</v>
      </c>
      <c r="E498" s="140" t="s">
        <v>685</v>
      </c>
      <c r="F498" s="140" t="s">
        <v>686</v>
      </c>
      <c r="G498" s="140" t="s">
        <v>27</v>
      </c>
      <c r="H498" s="140" t="s">
        <v>687</v>
      </c>
      <c r="I498" s="140" t="s">
        <v>452</v>
      </c>
      <c r="J498" s="140" t="s">
        <v>688</v>
      </c>
      <c r="K498" s="140" t="s">
        <v>688</v>
      </c>
      <c r="L498" s="140" t="s">
        <v>689</v>
      </c>
      <c r="M498" s="140" t="s">
        <v>458</v>
      </c>
      <c r="N498" s="140" t="s">
        <v>627</v>
      </c>
      <c r="O498" s="141">
        <v>65000</v>
      </c>
      <c r="P498" s="142">
        <v>65000</v>
      </c>
      <c r="Q498" s="140" t="s">
        <v>567</v>
      </c>
      <c r="R498" s="140" t="s">
        <v>2724</v>
      </c>
      <c r="S498" s="140" t="s">
        <v>2725</v>
      </c>
      <c r="T498" s="140" t="s">
        <v>581</v>
      </c>
      <c r="U498" s="140" t="s">
        <v>691</v>
      </c>
      <c r="V498" s="166"/>
      <c r="AK498" s="152" t="s">
        <v>472</v>
      </c>
      <c r="AL498" s="153">
        <v>118560</v>
      </c>
      <c r="AN498"/>
      <c r="AO498"/>
    </row>
    <row r="499" spans="1:41" s="143" customFormat="1" ht="12" customHeight="1" x14ac:dyDescent="0.3">
      <c r="A499" s="139">
        <v>45768</v>
      </c>
      <c r="B499" s="140" t="s">
        <v>2726</v>
      </c>
      <c r="C499" s="140" t="s">
        <v>839</v>
      </c>
      <c r="D499" s="140" t="s">
        <v>840</v>
      </c>
      <c r="E499" s="140" t="s">
        <v>531</v>
      </c>
      <c r="F499" s="140" t="s">
        <v>638</v>
      </c>
      <c r="G499" s="140"/>
      <c r="H499" s="140" t="s">
        <v>563</v>
      </c>
      <c r="I499" s="140" t="s">
        <v>461</v>
      </c>
      <c r="J499" s="140" t="s">
        <v>841</v>
      </c>
      <c r="K499" s="140" t="s">
        <v>842</v>
      </c>
      <c r="L499" s="140" t="s">
        <v>1584</v>
      </c>
      <c r="M499" s="140" t="s">
        <v>455</v>
      </c>
      <c r="N499" s="140" t="s">
        <v>566</v>
      </c>
      <c r="O499" s="141">
        <v>6816667</v>
      </c>
      <c r="P499" s="142">
        <v>6346.99</v>
      </c>
      <c r="Q499" s="140" t="s">
        <v>567</v>
      </c>
      <c r="R499" s="140" t="s">
        <v>2726</v>
      </c>
      <c r="S499" s="140" t="s">
        <v>2727</v>
      </c>
      <c r="T499" s="140" t="s">
        <v>132</v>
      </c>
      <c r="U499" s="140" t="s">
        <v>641</v>
      </c>
      <c r="V499" s="166"/>
      <c r="AK499" s="152" t="s">
        <v>2728</v>
      </c>
      <c r="AL499" s="153">
        <v>5000</v>
      </c>
      <c r="AN499"/>
      <c r="AO499"/>
    </row>
    <row r="500" spans="1:41" s="143" customFormat="1" ht="12" customHeight="1" x14ac:dyDescent="0.3">
      <c r="A500" s="139">
        <v>45768</v>
      </c>
      <c r="B500" s="140" t="s">
        <v>2729</v>
      </c>
      <c r="C500" s="140" t="s">
        <v>1637</v>
      </c>
      <c r="D500" s="140" t="s">
        <v>2535</v>
      </c>
      <c r="E500" s="140" t="s">
        <v>685</v>
      </c>
      <c r="F500" s="140" t="s">
        <v>686</v>
      </c>
      <c r="G500" s="140" t="s">
        <v>27</v>
      </c>
      <c r="H500" s="140" t="s">
        <v>687</v>
      </c>
      <c r="I500" s="145" t="s">
        <v>452</v>
      </c>
      <c r="J500" s="140" t="s">
        <v>688</v>
      </c>
      <c r="K500" s="140" t="s">
        <v>688</v>
      </c>
      <c r="L500" s="140" t="s">
        <v>689</v>
      </c>
      <c r="M500" s="140" t="s">
        <v>455</v>
      </c>
      <c r="N500" s="140" t="s">
        <v>627</v>
      </c>
      <c r="O500" s="141">
        <v>75000</v>
      </c>
      <c r="P500" s="142">
        <v>75000</v>
      </c>
      <c r="Q500" s="140" t="s">
        <v>567</v>
      </c>
      <c r="R500" s="140" t="s">
        <v>2729</v>
      </c>
      <c r="S500" s="140" t="s">
        <v>2730</v>
      </c>
      <c r="T500" s="140" t="s">
        <v>581</v>
      </c>
      <c r="U500" s="140" t="s">
        <v>691</v>
      </c>
      <c r="V500" s="166"/>
      <c r="AK500" s="152" t="s">
        <v>2731</v>
      </c>
      <c r="AL500" s="153">
        <v>36000</v>
      </c>
      <c r="AN500"/>
      <c r="AO500"/>
    </row>
    <row r="501" spans="1:41" s="143" customFormat="1" ht="12" customHeight="1" x14ac:dyDescent="0.3">
      <c r="A501" s="139">
        <v>45768</v>
      </c>
      <c r="B501" s="140" t="s">
        <v>2732</v>
      </c>
      <c r="C501" s="140" t="s">
        <v>1477</v>
      </c>
      <c r="D501" s="140" t="s">
        <v>1838</v>
      </c>
      <c r="E501" s="140" t="s">
        <v>685</v>
      </c>
      <c r="F501" s="140" t="s">
        <v>686</v>
      </c>
      <c r="G501" s="140" t="s">
        <v>27</v>
      </c>
      <c r="H501" s="140" t="s">
        <v>687</v>
      </c>
      <c r="I501" s="145" t="s">
        <v>452</v>
      </c>
      <c r="J501" s="140" t="s">
        <v>688</v>
      </c>
      <c r="K501" s="140" t="s">
        <v>688</v>
      </c>
      <c r="L501" s="140" t="s">
        <v>689</v>
      </c>
      <c r="M501" s="140" t="s">
        <v>1839</v>
      </c>
      <c r="N501" s="140" t="s">
        <v>627</v>
      </c>
      <c r="O501" s="141">
        <v>225000</v>
      </c>
      <c r="P501" s="142">
        <v>225000</v>
      </c>
      <c r="Q501" s="140" t="s">
        <v>567</v>
      </c>
      <c r="R501" s="140" t="s">
        <v>2732</v>
      </c>
      <c r="S501" s="140" t="s">
        <v>2733</v>
      </c>
      <c r="T501" s="140" t="s">
        <v>581</v>
      </c>
      <c r="U501" s="140" t="s">
        <v>691</v>
      </c>
      <c r="V501" s="166"/>
      <c r="AK501" s="152" t="s">
        <v>2734</v>
      </c>
      <c r="AL501" s="153">
        <v>5000</v>
      </c>
      <c r="AN501"/>
      <c r="AO501"/>
    </row>
    <row r="502" spans="1:41" s="143" customFormat="1" ht="12" customHeight="1" x14ac:dyDescent="0.3">
      <c r="A502" s="139">
        <v>45768</v>
      </c>
      <c r="B502" s="140" t="s">
        <v>2735</v>
      </c>
      <c r="C502" s="140" t="s">
        <v>2736</v>
      </c>
      <c r="D502" s="140" t="s">
        <v>2737</v>
      </c>
      <c r="E502" s="140" t="s">
        <v>685</v>
      </c>
      <c r="F502" s="140" t="s">
        <v>917</v>
      </c>
      <c r="G502" s="140" t="s">
        <v>2478</v>
      </c>
      <c r="H502" s="140" t="s">
        <v>687</v>
      </c>
      <c r="I502" s="145" t="s">
        <v>460</v>
      </c>
      <c r="J502" s="140" t="s">
        <v>1148</v>
      </c>
      <c r="K502" s="140" t="s">
        <v>1149</v>
      </c>
      <c r="L502" s="140" t="s">
        <v>689</v>
      </c>
      <c r="M502" s="140" t="s">
        <v>456</v>
      </c>
      <c r="N502" s="140" t="s">
        <v>627</v>
      </c>
      <c r="O502" s="141">
        <v>754000</v>
      </c>
      <c r="P502" s="142">
        <v>754000</v>
      </c>
      <c r="Q502" s="140" t="s">
        <v>567</v>
      </c>
      <c r="R502" s="140" t="s">
        <v>2735</v>
      </c>
      <c r="S502" s="140" t="s">
        <v>2738</v>
      </c>
      <c r="T502" s="140" t="s">
        <v>581</v>
      </c>
      <c r="U502" s="140" t="s">
        <v>991</v>
      </c>
      <c r="V502" s="166"/>
      <c r="AK502" s="152" t="s">
        <v>2739</v>
      </c>
      <c r="AL502" s="153">
        <v>8772</v>
      </c>
      <c r="AN502"/>
      <c r="AO502"/>
    </row>
    <row r="503" spans="1:41" s="143" customFormat="1" ht="12" customHeight="1" x14ac:dyDescent="0.3">
      <c r="A503" s="139">
        <v>45768</v>
      </c>
      <c r="B503" s="140" t="s">
        <v>2740</v>
      </c>
      <c r="C503" s="140" t="s">
        <v>1381</v>
      </c>
      <c r="D503" s="140" t="s">
        <v>1388</v>
      </c>
      <c r="E503" s="140" t="s">
        <v>685</v>
      </c>
      <c r="F503" s="140" t="s">
        <v>686</v>
      </c>
      <c r="G503" s="140" t="s">
        <v>27</v>
      </c>
      <c r="H503" s="140" t="s">
        <v>687</v>
      </c>
      <c r="I503" s="145" t="s">
        <v>452</v>
      </c>
      <c r="J503" s="140" t="s">
        <v>688</v>
      </c>
      <c r="K503" s="140" t="s">
        <v>688</v>
      </c>
      <c r="L503" s="140" t="s">
        <v>689</v>
      </c>
      <c r="M503" s="140" t="s">
        <v>464</v>
      </c>
      <c r="N503" s="140" t="s">
        <v>627</v>
      </c>
      <c r="O503" s="141">
        <v>210000</v>
      </c>
      <c r="P503" s="142">
        <v>210000</v>
      </c>
      <c r="Q503" s="140" t="s">
        <v>567</v>
      </c>
      <c r="R503" s="140" t="s">
        <v>2740</v>
      </c>
      <c r="S503" s="140" t="s">
        <v>2741</v>
      </c>
      <c r="T503" s="140" t="s">
        <v>581</v>
      </c>
      <c r="U503" s="140" t="s">
        <v>691</v>
      </c>
      <c r="V503" s="166"/>
      <c r="AK503" s="152" t="s">
        <v>2742</v>
      </c>
      <c r="AL503" s="153">
        <v>30000</v>
      </c>
      <c r="AN503"/>
      <c r="AO503"/>
    </row>
    <row r="504" spans="1:41" s="143" customFormat="1" ht="12" customHeight="1" x14ac:dyDescent="0.3">
      <c r="A504" s="139">
        <v>45769</v>
      </c>
      <c r="B504" s="140" t="s">
        <v>2743</v>
      </c>
      <c r="C504" s="140" t="s">
        <v>1617</v>
      </c>
      <c r="D504" s="140" t="s">
        <v>1618</v>
      </c>
      <c r="E504" s="140" t="s">
        <v>531</v>
      </c>
      <c r="F504" s="140" t="s">
        <v>908</v>
      </c>
      <c r="G504" s="140"/>
      <c r="H504" s="140" t="s">
        <v>563</v>
      </c>
      <c r="I504" s="140" t="s">
        <v>452</v>
      </c>
      <c r="J504" s="140" t="s">
        <v>564</v>
      </c>
      <c r="K504" s="140" t="s">
        <v>564</v>
      </c>
      <c r="L504" s="140" t="s">
        <v>1584</v>
      </c>
      <c r="M504" s="140" t="s">
        <v>455</v>
      </c>
      <c r="N504" s="140" t="s">
        <v>1481</v>
      </c>
      <c r="O504" s="141">
        <v>35589412.759999998</v>
      </c>
      <c r="P504" s="142">
        <v>4460.3900000000003</v>
      </c>
      <c r="Q504" s="140" t="s">
        <v>567</v>
      </c>
      <c r="R504" s="140" t="s">
        <v>2743</v>
      </c>
      <c r="S504" s="140" t="s">
        <v>2744</v>
      </c>
      <c r="T504" s="140" t="s">
        <v>132</v>
      </c>
      <c r="U504" s="140" t="s">
        <v>1379</v>
      </c>
      <c r="V504" s="166"/>
      <c r="AK504" s="152" t="s">
        <v>2745</v>
      </c>
      <c r="AL504" s="153">
        <v>18000</v>
      </c>
      <c r="AN504"/>
      <c r="AO504"/>
    </row>
    <row r="505" spans="1:41" s="143" customFormat="1" ht="12" customHeight="1" x14ac:dyDescent="0.3">
      <c r="A505" s="139">
        <v>45769</v>
      </c>
      <c r="B505" s="140" t="s">
        <v>2746</v>
      </c>
      <c r="C505" s="140" t="s">
        <v>1513</v>
      </c>
      <c r="D505" s="140" t="s">
        <v>1996</v>
      </c>
      <c r="E505" s="140" t="s">
        <v>685</v>
      </c>
      <c r="F505" s="140" t="s">
        <v>686</v>
      </c>
      <c r="G505" s="140" t="s">
        <v>27</v>
      </c>
      <c r="H505" s="140" t="s">
        <v>687</v>
      </c>
      <c r="I505" s="140" t="s">
        <v>452</v>
      </c>
      <c r="J505" s="140" t="s">
        <v>688</v>
      </c>
      <c r="K505" s="140" t="s">
        <v>688</v>
      </c>
      <c r="L505" s="140" t="s">
        <v>1875</v>
      </c>
      <c r="M505" s="140" t="s">
        <v>1997</v>
      </c>
      <c r="N505" s="140" t="s">
        <v>627</v>
      </c>
      <c r="O505" s="141">
        <v>10000</v>
      </c>
      <c r="P505" s="142">
        <v>10000</v>
      </c>
      <c r="Q505" s="140" t="s">
        <v>567</v>
      </c>
      <c r="R505" s="140" t="s">
        <v>2746</v>
      </c>
      <c r="S505" s="140" t="s">
        <v>2747</v>
      </c>
      <c r="T505" s="140" t="s">
        <v>581</v>
      </c>
      <c r="U505" s="140" t="s">
        <v>691</v>
      </c>
      <c r="V505" s="166"/>
      <c r="AK505" s="152" t="s">
        <v>470</v>
      </c>
      <c r="AL505" s="153">
        <v>52000</v>
      </c>
      <c r="AN505"/>
      <c r="AO505"/>
    </row>
    <row r="506" spans="1:41" s="143" customFormat="1" ht="12" customHeight="1" x14ac:dyDescent="0.3">
      <c r="A506" s="139">
        <v>45769</v>
      </c>
      <c r="B506" s="140" t="s">
        <v>2748</v>
      </c>
      <c r="C506" s="140" t="s">
        <v>705</v>
      </c>
      <c r="D506" s="140" t="s">
        <v>1560</v>
      </c>
      <c r="E506" s="140" t="s">
        <v>685</v>
      </c>
      <c r="F506" s="140" t="s">
        <v>698</v>
      </c>
      <c r="G506" s="140" t="s">
        <v>27</v>
      </c>
      <c r="H506" s="140" t="s">
        <v>687</v>
      </c>
      <c r="I506" s="140" t="s">
        <v>459</v>
      </c>
      <c r="J506" s="140" t="s">
        <v>699</v>
      </c>
      <c r="K506" s="140" t="s">
        <v>700</v>
      </c>
      <c r="L506" s="140" t="s">
        <v>1584</v>
      </c>
      <c r="M506" s="140" t="s">
        <v>454</v>
      </c>
      <c r="N506" s="140" t="s">
        <v>627</v>
      </c>
      <c r="O506" s="141">
        <v>3200</v>
      </c>
      <c r="P506" s="142">
        <v>3200</v>
      </c>
      <c r="Q506" s="140" t="s">
        <v>567</v>
      </c>
      <c r="R506" s="140" t="s">
        <v>2748</v>
      </c>
      <c r="S506" s="140" t="s">
        <v>2749</v>
      </c>
      <c r="T506" s="140" t="s">
        <v>581</v>
      </c>
      <c r="U506" s="140" t="s">
        <v>702</v>
      </c>
      <c r="V506" s="166"/>
      <c r="AK506" s="152" t="s">
        <v>478</v>
      </c>
      <c r="AL506" s="153">
        <v>100000</v>
      </c>
      <c r="AN506"/>
      <c r="AO506"/>
    </row>
    <row r="507" spans="1:41" s="143" customFormat="1" ht="12" customHeight="1" x14ac:dyDescent="0.3">
      <c r="A507" s="139">
        <v>45769</v>
      </c>
      <c r="B507" s="140" t="s">
        <v>2750</v>
      </c>
      <c r="C507" s="140" t="s">
        <v>1667</v>
      </c>
      <c r="D507" s="140" t="s">
        <v>2751</v>
      </c>
      <c r="E507" s="140" t="s">
        <v>531</v>
      </c>
      <c r="F507" s="140" t="s">
        <v>1208</v>
      </c>
      <c r="G507" s="140"/>
      <c r="H507" s="140" t="s">
        <v>563</v>
      </c>
      <c r="I507" s="145" t="s">
        <v>459</v>
      </c>
      <c r="J507" s="140" t="s">
        <v>625</v>
      </c>
      <c r="K507" s="140" t="s">
        <v>625</v>
      </c>
      <c r="L507" s="140" t="s">
        <v>677</v>
      </c>
      <c r="M507" s="140" t="s">
        <v>456</v>
      </c>
      <c r="N507" s="140" t="s">
        <v>627</v>
      </c>
      <c r="O507" s="141">
        <v>23000</v>
      </c>
      <c r="P507" s="142">
        <v>23000</v>
      </c>
      <c r="Q507" s="140" t="s">
        <v>567</v>
      </c>
      <c r="R507" s="140" t="s">
        <v>2750</v>
      </c>
      <c r="S507" s="140" t="s">
        <v>2752</v>
      </c>
      <c r="T507" s="140" t="s">
        <v>132</v>
      </c>
      <c r="U507" s="140" t="s">
        <v>1418</v>
      </c>
      <c r="V507" s="166"/>
      <c r="AK507" s="152" t="s">
        <v>476</v>
      </c>
      <c r="AL507" s="153">
        <v>80000</v>
      </c>
      <c r="AN507"/>
      <c r="AO507"/>
    </row>
    <row r="508" spans="1:41" s="143" customFormat="1" ht="12" customHeight="1" x14ac:dyDescent="0.3">
      <c r="A508" s="139">
        <v>45769</v>
      </c>
      <c r="B508" s="140" t="s">
        <v>2753</v>
      </c>
      <c r="C508" s="140" t="s">
        <v>2754</v>
      </c>
      <c r="D508" s="140" t="s">
        <v>2755</v>
      </c>
      <c r="E508" s="140" t="s">
        <v>531</v>
      </c>
      <c r="F508" s="140" t="s">
        <v>759</v>
      </c>
      <c r="G508" s="140"/>
      <c r="H508" s="140" t="s">
        <v>756</v>
      </c>
      <c r="I508" s="145" t="s">
        <v>459</v>
      </c>
      <c r="J508" s="140" t="s">
        <v>745</v>
      </c>
      <c r="K508" s="140" t="s">
        <v>746</v>
      </c>
      <c r="L508" s="140" t="s">
        <v>1584</v>
      </c>
      <c r="M508" s="140" t="s">
        <v>456</v>
      </c>
      <c r="N508" s="140" t="s">
        <v>566</v>
      </c>
      <c r="O508" s="141">
        <v>3568922.56</v>
      </c>
      <c r="P508" s="142">
        <v>2972.05</v>
      </c>
      <c r="Q508" s="140" t="s">
        <v>567</v>
      </c>
      <c r="R508" s="140" t="s">
        <v>2753</v>
      </c>
      <c r="S508" s="140" t="s">
        <v>2756</v>
      </c>
      <c r="T508" s="140" t="s">
        <v>581</v>
      </c>
      <c r="U508" s="140" t="s">
        <v>2757</v>
      </c>
      <c r="V508" s="166"/>
      <c r="AK508" s="152" t="s">
        <v>2758</v>
      </c>
      <c r="AL508" s="153">
        <v>26000</v>
      </c>
      <c r="AN508"/>
      <c r="AO508"/>
    </row>
    <row r="509" spans="1:41" s="143" customFormat="1" ht="12" customHeight="1" x14ac:dyDescent="0.3">
      <c r="A509" s="139">
        <v>45769</v>
      </c>
      <c r="B509" s="140" t="s">
        <v>2759</v>
      </c>
      <c r="C509" s="140" t="s">
        <v>1671</v>
      </c>
      <c r="D509" s="140" t="s">
        <v>2760</v>
      </c>
      <c r="E509" s="140" t="s">
        <v>685</v>
      </c>
      <c r="F509" s="140" t="s">
        <v>846</v>
      </c>
      <c r="G509" s="140" t="s">
        <v>27</v>
      </c>
      <c r="H509" s="140" t="s">
        <v>687</v>
      </c>
      <c r="I509" s="145" t="s">
        <v>643</v>
      </c>
      <c r="J509" s="140" t="s">
        <v>1140</v>
      </c>
      <c r="K509" s="140" t="s">
        <v>1141</v>
      </c>
      <c r="L509" s="140" t="s">
        <v>1875</v>
      </c>
      <c r="M509" s="140" t="s">
        <v>454</v>
      </c>
      <c r="N509" s="140" t="s">
        <v>627</v>
      </c>
      <c r="O509" s="141">
        <v>11500</v>
      </c>
      <c r="P509" s="142">
        <v>11500</v>
      </c>
      <c r="Q509" s="140" t="s">
        <v>567</v>
      </c>
      <c r="R509" s="140" t="s">
        <v>2759</v>
      </c>
      <c r="S509" s="140" t="s">
        <v>2761</v>
      </c>
      <c r="T509" s="140" t="s">
        <v>629</v>
      </c>
      <c r="U509" s="140" t="s">
        <v>1143</v>
      </c>
      <c r="V509" s="166"/>
      <c r="AK509" s="152" t="s">
        <v>471</v>
      </c>
      <c r="AL509" s="153">
        <v>136000</v>
      </c>
      <c r="AN509"/>
      <c r="AO509"/>
    </row>
    <row r="510" spans="1:41" s="143" customFormat="1" ht="12" customHeight="1" x14ac:dyDescent="0.3">
      <c r="A510" s="139">
        <v>45770</v>
      </c>
      <c r="B510" s="140" t="s">
        <v>2762</v>
      </c>
      <c r="C510" s="140" t="s">
        <v>1892</v>
      </c>
      <c r="D510" s="140" t="s">
        <v>1893</v>
      </c>
      <c r="E510" s="140" t="s">
        <v>531</v>
      </c>
      <c r="F510" s="140" t="s">
        <v>795</v>
      </c>
      <c r="G510" s="140"/>
      <c r="H510" s="140" t="s">
        <v>756</v>
      </c>
      <c r="I510" s="145" t="s">
        <v>460</v>
      </c>
      <c r="J510" s="140" t="s">
        <v>727</v>
      </c>
      <c r="K510" s="140" t="s">
        <v>728</v>
      </c>
      <c r="L510" s="140" t="s">
        <v>1584</v>
      </c>
      <c r="M510" s="140" t="s">
        <v>467</v>
      </c>
      <c r="N510" s="140" t="s">
        <v>566</v>
      </c>
      <c r="O510" s="141">
        <v>10622015.109999999</v>
      </c>
      <c r="P510" s="142">
        <v>9890.14</v>
      </c>
      <c r="Q510" s="140" t="s">
        <v>567</v>
      </c>
      <c r="R510" s="140" t="s">
        <v>2762</v>
      </c>
      <c r="S510" s="140" t="s">
        <v>2763</v>
      </c>
      <c r="T510" s="140" t="s">
        <v>581</v>
      </c>
      <c r="U510" s="140" t="s">
        <v>999</v>
      </c>
      <c r="V510" s="166"/>
      <c r="AK510" s="152" t="s">
        <v>2764</v>
      </c>
      <c r="AL510" s="153">
        <v>15000</v>
      </c>
      <c r="AN510"/>
      <c r="AO510"/>
    </row>
    <row r="511" spans="1:41" s="143" customFormat="1" ht="12" customHeight="1" x14ac:dyDescent="0.3">
      <c r="A511" s="139">
        <v>45770</v>
      </c>
      <c r="B511" s="140" t="s">
        <v>2765</v>
      </c>
      <c r="C511" s="140" t="s">
        <v>820</v>
      </c>
      <c r="D511" s="140" t="s">
        <v>821</v>
      </c>
      <c r="E511" s="140" t="s">
        <v>531</v>
      </c>
      <c r="F511" s="140" t="s">
        <v>615</v>
      </c>
      <c r="G511" s="140"/>
      <c r="H511" s="140" t="s">
        <v>563</v>
      </c>
      <c r="I511" s="145" t="s">
        <v>452</v>
      </c>
      <c r="J511" s="140" t="s">
        <v>822</v>
      </c>
      <c r="K511" s="140" t="s">
        <v>822</v>
      </c>
      <c r="L511" s="140" t="s">
        <v>1875</v>
      </c>
      <c r="M511" s="140" t="s">
        <v>453</v>
      </c>
      <c r="N511" s="140" t="s">
        <v>588</v>
      </c>
      <c r="O511" s="141">
        <v>25800</v>
      </c>
      <c r="P511" s="142">
        <v>4493.05</v>
      </c>
      <c r="Q511" s="140" t="s">
        <v>567</v>
      </c>
      <c r="R511" s="140" t="s">
        <v>2765</v>
      </c>
      <c r="S511" s="140" t="s">
        <v>2766</v>
      </c>
      <c r="T511" s="140" t="s">
        <v>132</v>
      </c>
      <c r="U511" s="140" t="s">
        <v>617</v>
      </c>
      <c r="V511" s="166"/>
      <c r="AK511" s="152" t="s">
        <v>2767</v>
      </c>
      <c r="AL511" s="153">
        <v>5000</v>
      </c>
      <c r="AN511"/>
      <c r="AO511"/>
    </row>
    <row r="512" spans="1:41" s="143" customFormat="1" ht="12" customHeight="1" x14ac:dyDescent="0.3">
      <c r="A512" s="139">
        <v>45770</v>
      </c>
      <c r="B512" s="140" t="s">
        <v>2768</v>
      </c>
      <c r="C512" s="140" t="s">
        <v>1991</v>
      </c>
      <c r="D512" s="140" t="s">
        <v>1992</v>
      </c>
      <c r="E512" s="140" t="s">
        <v>531</v>
      </c>
      <c r="F512" s="140" t="s">
        <v>795</v>
      </c>
      <c r="G512" s="140"/>
      <c r="H512" s="140" t="s">
        <v>756</v>
      </c>
      <c r="I512" s="145" t="s">
        <v>460</v>
      </c>
      <c r="J512" s="140" t="s">
        <v>727</v>
      </c>
      <c r="K512" s="140" t="s">
        <v>728</v>
      </c>
      <c r="L512" s="140" t="s">
        <v>1584</v>
      </c>
      <c r="M512" s="140" t="s">
        <v>457</v>
      </c>
      <c r="N512" s="140" t="s">
        <v>579</v>
      </c>
      <c r="O512" s="141">
        <v>3446593.92</v>
      </c>
      <c r="P512" s="142">
        <v>3567.64</v>
      </c>
      <c r="Q512" s="140" t="s">
        <v>567</v>
      </c>
      <c r="R512" s="140" t="s">
        <v>2768</v>
      </c>
      <c r="S512" s="140" t="s">
        <v>2769</v>
      </c>
      <c r="T512" s="140" t="s">
        <v>581</v>
      </c>
      <c r="U512" s="140" t="s">
        <v>999</v>
      </c>
      <c r="V512" s="166"/>
      <c r="AK512" s="152" t="s">
        <v>474</v>
      </c>
      <c r="AL512" s="153">
        <v>80000</v>
      </c>
      <c r="AN512"/>
      <c r="AO512"/>
    </row>
    <row r="513" spans="1:41" s="143" customFormat="1" ht="12" customHeight="1" x14ac:dyDescent="0.3">
      <c r="A513" s="139">
        <v>45770</v>
      </c>
      <c r="B513" s="140" t="s">
        <v>2770</v>
      </c>
      <c r="C513" s="140" t="s">
        <v>2771</v>
      </c>
      <c r="D513" s="140" t="s">
        <v>2772</v>
      </c>
      <c r="E513" s="140" t="s">
        <v>531</v>
      </c>
      <c r="F513" s="140" t="s">
        <v>775</v>
      </c>
      <c r="G513" s="140"/>
      <c r="H513" s="140" t="s">
        <v>756</v>
      </c>
      <c r="I513" s="140" t="s">
        <v>460</v>
      </c>
      <c r="J513" s="140" t="s">
        <v>727</v>
      </c>
      <c r="K513" s="140" t="s">
        <v>728</v>
      </c>
      <c r="L513" s="140" t="s">
        <v>1584</v>
      </c>
      <c r="M513" s="140" t="s">
        <v>456</v>
      </c>
      <c r="N513" s="140" t="s">
        <v>566</v>
      </c>
      <c r="O513" s="141">
        <v>70418.570000000007</v>
      </c>
      <c r="P513" s="142">
        <v>65.569999999999993</v>
      </c>
      <c r="Q513" s="140" t="s">
        <v>567</v>
      </c>
      <c r="R513" s="140" t="s">
        <v>2770</v>
      </c>
      <c r="S513" s="140" t="s">
        <v>2773</v>
      </c>
      <c r="T513" s="140" t="s">
        <v>581</v>
      </c>
      <c r="U513" s="140" t="s">
        <v>1278</v>
      </c>
      <c r="V513" s="166"/>
      <c r="AK513" s="152" t="s">
        <v>475</v>
      </c>
      <c r="AL513" s="153">
        <v>80000</v>
      </c>
      <c r="AN513"/>
      <c r="AO513"/>
    </row>
    <row r="514" spans="1:41" s="143" customFormat="1" ht="12" customHeight="1" x14ac:dyDescent="0.3">
      <c r="A514" s="139">
        <v>45770</v>
      </c>
      <c r="B514" s="140" t="s">
        <v>2774</v>
      </c>
      <c r="C514" s="140" t="s">
        <v>606</v>
      </c>
      <c r="D514" s="140" t="s">
        <v>607</v>
      </c>
      <c r="E514" s="140" t="s">
        <v>595</v>
      </c>
      <c r="F514" s="140" t="s">
        <v>596</v>
      </c>
      <c r="G514" s="140" t="s">
        <v>597</v>
      </c>
      <c r="H514" s="140" t="s">
        <v>597</v>
      </c>
      <c r="I514" s="140" t="s">
        <v>598</v>
      </c>
      <c r="J514" s="140" t="s">
        <v>599</v>
      </c>
      <c r="K514" s="140" t="s">
        <v>599</v>
      </c>
      <c r="L514" s="140" t="s">
        <v>608</v>
      </c>
      <c r="M514" s="140" t="s">
        <v>453</v>
      </c>
      <c r="N514" s="140" t="s">
        <v>588</v>
      </c>
      <c r="O514" s="141">
        <v>3296.56</v>
      </c>
      <c r="P514" s="142">
        <v>579.59</v>
      </c>
      <c r="Q514" s="140" t="s">
        <v>567</v>
      </c>
      <c r="R514" s="140" t="s">
        <v>2774</v>
      </c>
      <c r="S514" s="140" t="s">
        <v>2775</v>
      </c>
      <c r="T514" s="140" t="s">
        <v>581</v>
      </c>
      <c r="U514" s="140" t="s">
        <v>602</v>
      </c>
      <c r="V514" s="166"/>
      <c r="AK514" s="152" t="s">
        <v>2776</v>
      </c>
      <c r="AL514" s="153">
        <v>70000</v>
      </c>
      <c r="AN514"/>
      <c r="AO514"/>
    </row>
    <row r="515" spans="1:41" s="143" customFormat="1" ht="12" customHeight="1" x14ac:dyDescent="0.3">
      <c r="A515" s="139">
        <v>45770</v>
      </c>
      <c r="B515" s="140" t="s">
        <v>2777</v>
      </c>
      <c r="C515" s="140" t="s">
        <v>1458</v>
      </c>
      <c r="D515" s="140" t="s">
        <v>1669</v>
      </c>
      <c r="E515" s="140" t="s">
        <v>595</v>
      </c>
      <c r="F515" s="140" t="s">
        <v>1166</v>
      </c>
      <c r="G515" s="140" t="s">
        <v>597</v>
      </c>
      <c r="H515" s="140" t="s">
        <v>597</v>
      </c>
      <c r="I515" s="145" t="s">
        <v>598</v>
      </c>
      <c r="J515" s="140" t="s">
        <v>860</v>
      </c>
      <c r="K515" s="140" t="s">
        <v>861</v>
      </c>
      <c r="L515" s="140" t="s">
        <v>1584</v>
      </c>
      <c r="M515" s="140" t="s">
        <v>453</v>
      </c>
      <c r="N515" s="140" t="s">
        <v>588</v>
      </c>
      <c r="O515" s="141">
        <v>15000</v>
      </c>
      <c r="P515" s="142">
        <v>2612.2399999999998</v>
      </c>
      <c r="Q515" s="140" t="s">
        <v>567</v>
      </c>
      <c r="R515" s="140" t="s">
        <v>2777</v>
      </c>
      <c r="S515" s="140" t="s">
        <v>2778</v>
      </c>
      <c r="T515" s="140" t="s">
        <v>581</v>
      </c>
      <c r="U515" s="140" t="s">
        <v>1406</v>
      </c>
      <c r="V515" s="166"/>
      <c r="AK515" s="152" t="s">
        <v>2779</v>
      </c>
      <c r="AL515" s="153">
        <v>4000</v>
      </c>
      <c r="AN515"/>
      <c r="AO515"/>
    </row>
    <row r="516" spans="1:41" s="143" customFormat="1" ht="12" customHeight="1" x14ac:dyDescent="0.3">
      <c r="A516" s="139">
        <v>45770</v>
      </c>
      <c r="B516" s="140" t="s">
        <v>2780</v>
      </c>
      <c r="C516" s="140" t="s">
        <v>873</v>
      </c>
      <c r="D516" s="140" t="s">
        <v>1440</v>
      </c>
      <c r="E516" s="140" t="s">
        <v>595</v>
      </c>
      <c r="F516" s="140" t="s">
        <v>834</v>
      </c>
      <c r="G516" s="140" t="s">
        <v>597</v>
      </c>
      <c r="H516" s="140" t="s">
        <v>597</v>
      </c>
      <c r="I516" s="140" t="s">
        <v>598</v>
      </c>
      <c r="J516" s="140" t="s">
        <v>860</v>
      </c>
      <c r="K516" s="140" t="s">
        <v>861</v>
      </c>
      <c r="L516" s="140" t="s">
        <v>1584</v>
      </c>
      <c r="M516" s="140" t="s">
        <v>453</v>
      </c>
      <c r="N516" s="140" t="s">
        <v>588</v>
      </c>
      <c r="O516" s="141">
        <v>12000</v>
      </c>
      <c r="P516" s="142">
        <v>2089.79</v>
      </c>
      <c r="Q516" s="140" t="s">
        <v>567</v>
      </c>
      <c r="R516" s="140" t="s">
        <v>2780</v>
      </c>
      <c r="S516" s="140" t="s">
        <v>2781</v>
      </c>
      <c r="T516" s="140" t="s">
        <v>845</v>
      </c>
      <c r="U516" s="140" t="s">
        <v>882</v>
      </c>
      <c r="V516" s="166"/>
      <c r="AK516" s="152" t="s">
        <v>2782</v>
      </c>
      <c r="AL516" s="153">
        <v>25000</v>
      </c>
      <c r="AN516"/>
      <c r="AO516"/>
    </row>
    <row r="517" spans="1:41" s="143" customFormat="1" ht="12" customHeight="1" x14ac:dyDescent="0.3">
      <c r="A517" s="139">
        <v>45770</v>
      </c>
      <c r="B517" s="140" t="s">
        <v>2783</v>
      </c>
      <c r="C517" s="140" t="s">
        <v>878</v>
      </c>
      <c r="D517" s="140" t="s">
        <v>932</v>
      </c>
      <c r="E517" s="140" t="s">
        <v>453</v>
      </c>
      <c r="F517" s="140" t="s">
        <v>615</v>
      </c>
      <c r="G517" s="140"/>
      <c r="H517" s="140" t="s">
        <v>563</v>
      </c>
      <c r="I517" s="140" t="s">
        <v>452</v>
      </c>
      <c r="J517" s="140" t="s">
        <v>822</v>
      </c>
      <c r="K517" s="140" t="s">
        <v>822</v>
      </c>
      <c r="L517" s="140" t="s">
        <v>933</v>
      </c>
      <c r="M517" s="140" t="s">
        <v>453</v>
      </c>
      <c r="N517" s="140" t="s">
        <v>588</v>
      </c>
      <c r="O517" s="141">
        <v>963</v>
      </c>
      <c r="P517" s="142">
        <v>167.71</v>
      </c>
      <c r="Q517" s="140" t="s">
        <v>567</v>
      </c>
      <c r="R517" s="140" t="s">
        <v>2783</v>
      </c>
      <c r="S517" s="140" t="s">
        <v>2784</v>
      </c>
      <c r="T517" s="140" t="s">
        <v>132</v>
      </c>
      <c r="U517" s="140" t="s">
        <v>617</v>
      </c>
      <c r="V517" s="166"/>
      <c r="AK517" s="152" t="s">
        <v>2785</v>
      </c>
      <c r="AL517" s="153">
        <v>3174.68</v>
      </c>
      <c r="AN517"/>
      <c r="AO517"/>
    </row>
    <row r="518" spans="1:41" s="143" customFormat="1" ht="12" customHeight="1" x14ac:dyDescent="0.3">
      <c r="A518" s="139">
        <v>45770</v>
      </c>
      <c r="B518" s="140" t="s">
        <v>2786</v>
      </c>
      <c r="C518" s="140" t="s">
        <v>2025</v>
      </c>
      <c r="D518" s="140" t="s">
        <v>2026</v>
      </c>
      <c r="E518" s="140" t="s">
        <v>531</v>
      </c>
      <c r="F518" s="140" t="s">
        <v>1208</v>
      </c>
      <c r="G518" s="140"/>
      <c r="H518" s="140" t="s">
        <v>563</v>
      </c>
      <c r="I518" s="140" t="s">
        <v>459</v>
      </c>
      <c r="J518" s="140" t="s">
        <v>745</v>
      </c>
      <c r="K518" s="140" t="s">
        <v>746</v>
      </c>
      <c r="L518" s="140" t="s">
        <v>1584</v>
      </c>
      <c r="M518" s="140" t="s">
        <v>456</v>
      </c>
      <c r="N518" s="140" t="s">
        <v>566</v>
      </c>
      <c r="O518" s="141">
        <v>1433894.4</v>
      </c>
      <c r="P518" s="142">
        <v>1194.0899999999999</v>
      </c>
      <c r="Q518" s="140" t="s">
        <v>567</v>
      </c>
      <c r="R518" s="140" t="s">
        <v>2786</v>
      </c>
      <c r="S518" s="140" t="s">
        <v>2787</v>
      </c>
      <c r="T518" s="140" t="s">
        <v>132</v>
      </c>
      <c r="U518" s="140" t="s">
        <v>1418</v>
      </c>
      <c r="V518" s="166"/>
      <c r="AK518" s="152" t="s">
        <v>469</v>
      </c>
      <c r="AL518" s="153">
        <v>42000</v>
      </c>
      <c r="AN518"/>
      <c r="AO518"/>
    </row>
    <row r="519" spans="1:41" s="143" customFormat="1" ht="12" customHeight="1" x14ac:dyDescent="0.3">
      <c r="A519" s="139">
        <v>45770</v>
      </c>
      <c r="B519" s="140" t="s">
        <v>2788</v>
      </c>
      <c r="C519" s="140" t="s">
        <v>918</v>
      </c>
      <c r="D519" s="140" t="s">
        <v>2789</v>
      </c>
      <c r="E519" s="140" t="s">
        <v>685</v>
      </c>
      <c r="F519" s="140" t="s">
        <v>749</v>
      </c>
      <c r="G519" s="140" t="s">
        <v>27</v>
      </c>
      <c r="H519" s="140" t="s">
        <v>687</v>
      </c>
      <c r="I519" s="140" t="s">
        <v>643</v>
      </c>
      <c r="J519" s="140" t="s">
        <v>1140</v>
      </c>
      <c r="K519" s="140" t="s">
        <v>1141</v>
      </c>
      <c r="L519" s="140" t="s">
        <v>1875</v>
      </c>
      <c r="M519" s="140" t="s">
        <v>454</v>
      </c>
      <c r="N519" s="140" t="s">
        <v>627</v>
      </c>
      <c r="O519" s="141">
        <v>6453</v>
      </c>
      <c r="P519" s="142">
        <v>6453</v>
      </c>
      <c r="Q519" s="140" t="s">
        <v>567</v>
      </c>
      <c r="R519" s="140" t="s">
        <v>2788</v>
      </c>
      <c r="S519" s="140" t="s">
        <v>2790</v>
      </c>
      <c r="T519" s="140" t="s">
        <v>629</v>
      </c>
      <c r="U519" s="140" t="s">
        <v>1776</v>
      </c>
      <c r="V519" s="166"/>
      <c r="AK519" s="152" t="s">
        <v>2791</v>
      </c>
      <c r="AL519" s="153">
        <v>31200</v>
      </c>
      <c r="AN519"/>
      <c r="AO519"/>
    </row>
    <row r="520" spans="1:41" s="143" customFormat="1" ht="12" customHeight="1" x14ac:dyDescent="0.3">
      <c r="A520" s="139">
        <v>45770</v>
      </c>
      <c r="B520" s="140" t="s">
        <v>2792</v>
      </c>
      <c r="C520" s="140" t="s">
        <v>980</v>
      </c>
      <c r="D520" s="140" t="s">
        <v>2793</v>
      </c>
      <c r="E520" s="140" t="s">
        <v>685</v>
      </c>
      <c r="F520" s="140" t="s">
        <v>917</v>
      </c>
      <c r="G520" s="140" t="s">
        <v>27</v>
      </c>
      <c r="H520" s="140" t="s">
        <v>687</v>
      </c>
      <c r="I520" s="145" t="s">
        <v>460</v>
      </c>
      <c r="J520" s="140" t="s">
        <v>1148</v>
      </c>
      <c r="K520" s="140" t="s">
        <v>1149</v>
      </c>
      <c r="L520" s="140" t="s">
        <v>1584</v>
      </c>
      <c r="M520" s="140" t="s">
        <v>458</v>
      </c>
      <c r="N520" s="140" t="s">
        <v>627</v>
      </c>
      <c r="O520" s="141">
        <v>2000</v>
      </c>
      <c r="P520" s="142">
        <v>2000</v>
      </c>
      <c r="Q520" s="140" t="s">
        <v>567</v>
      </c>
      <c r="R520" s="140" t="s">
        <v>2792</v>
      </c>
      <c r="S520" s="140" t="s">
        <v>2794</v>
      </c>
      <c r="T520" s="140" t="s">
        <v>581</v>
      </c>
      <c r="U520" s="140" t="s">
        <v>991</v>
      </c>
      <c r="V520" s="166"/>
      <c r="AK520" s="152" t="s">
        <v>2795</v>
      </c>
      <c r="AL520" s="153">
        <v>18000</v>
      </c>
      <c r="AN520"/>
      <c r="AO520"/>
    </row>
    <row r="521" spans="1:41" s="143" customFormat="1" ht="12" customHeight="1" x14ac:dyDescent="0.3">
      <c r="A521" s="139">
        <v>45770</v>
      </c>
      <c r="B521" s="140" t="s">
        <v>2796</v>
      </c>
      <c r="C521" s="140" t="s">
        <v>1790</v>
      </c>
      <c r="D521" s="140" t="s">
        <v>1791</v>
      </c>
      <c r="E521" s="140" t="s">
        <v>531</v>
      </c>
      <c r="F521" s="140" t="s">
        <v>795</v>
      </c>
      <c r="G521" s="140"/>
      <c r="H521" s="140" t="s">
        <v>756</v>
      </c>
      <c r="I521" s="140" t="s">
        <v>460</v>
      </c>
      <c r="J521" s="140" t="s">
        <v>727</v>
      </c>
      <c r="K521" s="140" t="s">
        <v>728</v>
      </c>
      <c r="L521" s="140" t="s">
        <v>1584</v>
      </c>
      <c r="M521" s="140" t="s">
        <v>456</v>
      </c>
      <c r="N521" s="140" t="s">
        <v>566</v>
      </c>
      <c r="O521" s="141">
        <v>4989459.57</v>
      </c>
      <c r="P521" s="142">
        <v>4645.68</v>
      </c>
      <c r="Q521" s="140" t="s">
        <v>567</v>
      </c>
      <c r="R521" s="140" t="s">
        <v>2796</v>
      </c>
      <c r="S521" s="140" t="s">
        <v>2797</v>
      </c>
      <c r="T521" s="140" t="s">
        <v>581</v>
      </c>
      <c r="U521" s="140" t="s">
        <v>999</v>
      </c>
      <c r="V521" s="166"/>
      <c r="AK521" s="152" t="s">
        <v>477</v>
      </c>
      <c r="AL521" s="153">
        <v>120000</v>
      </c>
      <c r="AN521"/>
      <c r="AO521"/>
    </row>
    <row r="522" spans="1:41" s="143" customFormat="1" ht="12" customHeight="1" x14ac:dyDescent="0.3">
      <c r="A522" s="139">
        <v>45770</v>
      </c>
      <c r="B522" s="140" t="s">
        <v>2798</v>
      </c>
      <c r="C522" s="140" t="s">
        <v>1646</v>
      </c>
      <c r="D522" s="140" t="s">
        <v>2595</v>
      </c>
      <c r="E522" s="140" t="s">
        <v>531</v>
      </c>
      <c r="F522" s="140" t="s">
        <v>675</v>
      </c>
      <c r="G522" s="140"/>
      <c r="H522" s="140" t="s">
        <v>563</v>
      </c>
      <c r="I522" s="140" t="s">
        <v>643</v>
      </c>
      <c r="J522" s="140" t="s">
        <v>676</v>
      </c>
      <c r="K522" s="140" t="s">
        <v>676</v>
      </c>
      <c r="L522" s="140" t="s">
        <v>933</v>
      </c>
      <c r="M522" s="140" t="s">
        <v>464</v>
      </c>
      <c r="N522" s="140" t="s">
        <v>627</v>
      </c>
      <c r="O522" s="141">
        <v>817.52</v>
      </c>
      <c r="P522" s="142">
        <v>817.52</v>
      </c>
      <c r="Q522" s="140" t="s">
        <v>567</v>
      </c>
      <c r="R522" s="140" t="s">
        <v>2798</v>
      </c>
      <c r="S522" s="140" t="s">
        <v>2799</v>
      </c>
      <c r="T522" s="140" t="s">
        <v>629</v>
      </c>
      <c r="U522" s="140" t="s">
        <v>679</v>
      </c>
      <c r="V522" s="166"/>
      <c r="AK522" s="152" t="s">
        <v>2800</v>
      </c>
      <c r="AL522" s="153">
        <v>1510.48</v>
      </c>
      <c r="AN522"/>
      <c r="AO522"/>
    </row>
    <row r="523" spans="1:41" s="143" customFormat="1" ht="12" customHeight="1" x14ac:dyDescent="0.3">
      <c r="A523" s="139">
        <v>45770</v>
      </c>
      <c r="B523" s="140" t="s">
        <v>2801</v>
      </c>
      <c r="C523" s="140" t="s">
        <v>1827</v>
      </c>
      <c r="D523" s="140" t="s">
        <v>1828</v>
      </c>
      <c r="E523" s="140" t="s">
        <v>685</v>
      </c>
      <c r="F523" s="140" t="s">
        <v>897</v>
      </c>
      <c r="G523" s="140" t="s">
        <v>27</v>
      </c>
      <c r="H523" s="140" t="s">
        <v>687</v>
      </c>
      <c r="I523" s="145" t="s">
        <v>460</v>
      </c>
      <c r="J523" s="140" t="s">
        <v>968</v>
      </c>
      <c r="K523" s="140" t="s">
        <v>969</v>
      </c>
      <c r="L523" s="140" t="s">
        <v>1584</v>
      </c>
      <c r="M523" s="140" t="s">
        <v>464</v>
      </c>
      <c r="N523" s="140" t="s">
        <v>627</v>
      </c>
      <c r="O523" s="141">
        <v>4334.8500000000004</v>
      </c>
      <c r="P523" s="142">
        <v>4334.8500000000004</v>
      </c>
      <c r="Q523" s="140" t="s">
        <v>567</v>
      </c>
      <c r="R523" s="140" t="s">
        <v>2801</v>
      </c>
      <c r="S523" s="140" t="s">
        <v>2802</v>
      </c>
      <c r="T523" s="140" t="s">
        <v>132</v>
      </c>
      <c r="U523" s="140" t="s">
        <v>719</v>
      </c>
      <c r="V523" s="166"/>
      <c r="AK523" s="152" t="s">
        <v>479</v>
      </c>
      <c r="AL523" s="153">
        <v>124000</v>
      </c>
      <c r="AN523"/>
      <c r="AO523"/>
    </row>
    <row r="524" spans="1:41" s="143" customFormat="1" ht="12" customHeight="1" x14ac:dyDescent="0.3">
      <c r="A524" s="139">
        <v>45770</v>
      </c>
      <c r="B524" s="140" t="s">
        <v>2803</v>
      </c>
      <c r="C524" s="140" t="s">
        <v>878</v>
      </c>
      <c r="D524" s="140" t="s">
        <v>932</v>
      </c>
      <c r="E524" s="140" t="s">
        <v>453</v>
      </c>
      <c r="F524" s="140" t="s">
        <v>587</v>
      </c>
      <c r="G524" s="140"/>
      <c r="H524" s="140" t="s">
        <v>563</v>
      </c>
      <c r="I524" s="145" t="s">
        <v>452</v>
      </c>
      <c r="J524" s="140" t="s">
        <v>822</v>
      </c>
      <c r="K524" s="140" t="s">
        <v>822</v>
      </c>
      <c r="L524" s="140" t="s">
        <v>933</v>
      </c>
      <c r="M524" s="140" t="s">
        <v>453</v>
      </c>
      <c r="N524" s="140" t="s">
        <v>588</v>
      </c>
      <c r="O524" s="141">
        <v>4270</v>
      </c>
      <c r="P524" s="142">
        <v>743.62</v>
      </c>
      <c r="Q524" s="140" t="s">
        <v>567</v>
      </c>
      <c r="R524" s="140" t="s">
        <v>2803</v>
      </c>
      <c r="S524" s="140" t="s">
        <v>2804</v>
      </c>
      <c r="T524" s="140" t="s">
        <v>132</v>
      </c>
      <c r="U524" s="140" t="s">
        <v>590</v>
      </c>
      <c r="V524" s="166"/>
      <c r="AK524" s="152" t="s">
        <v>2805</v>
      </c>
      <c r="AL524" s="153">
        <v>5000</v>
      </c>
      <c r="AN524"/>
      <c r="AO524"/>
    </row>
    <row r="525" spans="1:41" s="143" customFormat="1" ht="12" customHeight="1" x14ac:dyDescent="0.3">
      <c r="A525" s="139">
        <v>45770</v>
      </c>
      <c r="B525" s="140" t="s">
        <v>2806</v>
      </c>
      <c r="C525" s="140" t="s">
        <v>878</v>
      </c>
      <c r="D525" s="140" t="s">
        <v>932</v>
      </c>
      <c r="E525" s="140" t="s">
        <v>453</v>
      </c>
      <c r="F525" s="140" t="s">
        <v>615</v>
      </c>
      <c r="G525" s="140"/>
      <c r="H525" s="140" t="s">
        <v>563</v>
      </c>
      <c r="I525" s="140" t="s">
        <v>452</v>
      </c>
      <c r="J525" s="140" t="s">
        <v>822</v>
      </c>
      <c r="K525" s="140" t="s">
        <v>822</v>
      </c>
      <c r="L525" s="140" t="s">
        <v>933</v>
      </c>
      <c r="M525" s="140" t="s">
        <v>453</v>
      </c>
      <c r="N525" s="140" t="s">
        <v>588</v>
      </c>
      <c r="O525" s="141">
        <v>562</v>
      </c>
      <c r="P525" s="142">
        <v>97.87</v>
      </c>
      <c r="Q525" s="140" t="s">
        <v>567</v>
      </c>
      <c r="R525" s="140" t="s">
        <v>2806</v>
      </c>
      <c r="S525" s="140" t="s">
        <v>2807</v>
      </c>
      <c r="T525" s="140" t="s">
        <v>132</v>
      </c>
      <c r="U525" s="140" t="s">
        <v>617</v>
      </c>
      <c r="V525" s="166"/>
      <c r="AK525" s="152" t="s">
        <v>2808</v>
      </c>
      <c r="AL525" s="153">
        <v>3000</v>
      </c>
      <c r="AN525"/>
      <c r="AO525"/>
    </row>
    <row r="526" spans="1:41" s="143" customFormat="1" ht="12" customHeight="1" x14ac:dyDescent="0.3">
      <c r="A526" s="139">
        <v>45770</v>
      </c>
      <c r="B526" s="140" t="s">
        <v>2809</v>
      </c>
      <c r="C526" s="140" t="s">
        <v>1892</v>
      </c>
      <c r="D526" s="140" t="s">
        <v>1893</v>
      </c>
      <c r="E526" s="140" t="s">
        <v>531</v>
      </c>
      <c r="F526" s="140" t="s">
        <v>795</v>
      </c>
      <c r="G526" s="140"/>
      <c r="H526" s="140" t="s">
        <v>756</v>
      </c>
      <c r="I526" s="145" t="s">
        <v>460</v>
      </c>
      <c r="J526" s="140" t="s">
        <v>727</v>
      </c>
      <c r="K526" s="140" t="s">
        <v>728</v>
      </c>
      <c r="L526" s="140" t="s">
        <v>1584</v>
      </c>
      <c r="M526" s="140" t="s">
        <v>467</v>
      </c>
      <c r="N526" s="140" t="s">
        <v>627</v>
      </c>
      <c r="O526" s="141">
        <v>1500</v>
      </c>
      <c r="P526" s="142">
        <v>1500</v>
      </c>
      <c r="Q526" s="140" t="s">
        <v>567</v>
      </c>
      <c r="R526" s="140" t="s">
        <v>2809</v>
      </c>
      <c r="S526" s="140" t="s">
        <v>2810</v>
      </c>
      <c r="T526" s="140" t="s">
        <v>581</v>
      </c>
      <c r="U526" s="140" t="s">
        <v>999</v>
      </c>
      <c r="V526" s="166"/>
      <c r="AK526" s="152" t="s">
        <v>2811</v>
      </c>
      <c r="AL526" s="153">
        <v>12000</v>
      </c>
      <c r="AN526"/>
      <c r="AO526"/>
    </row>
    <row r="527" spans="1:41" s="143" customFormat="1" ht="12" customHeight="1" x14ac:dyDescent="0.3">
      <c r="A527" s="139">
        <v>45770</v>
      </c>
      <c r="B527" s="140" t="s">
        <v>2812</v>
      </c>
      <c r="C527" s="140" t="s">
        <v>1740</v>
      </c>
      <c r="D527" s="140" t="s">
        <v>1741</v>
      </c>
      <c r="E527" s="140" t="s">
        <v>531</v>
      </c>
      <c r="F527" s="140" t="s">
        <v>795</v>
      </c>
      <c r="G527" s="140"/>
      <c r="H527" s="140" t="s">
        <v>756</v>
      </c>
      <c r="I527" s="140" t="s">
        <v>460</v>
      </c>
      <c r="J527" s="140" t="s">
        <v>727</v>
      </c>
      <c r="K527" s="140" t="s">
        <v>728</v>
      </c>
      <c r="L527" s="140" t="s">
        <v>1584</v>
      </c>
      <c r="M527" s="140" t="s">
        <v>532</v>
      </c>
      <c r="N527" s="140" t="s">
        <v>1015</v>
      </c>
      <c r="O527" s="141">
        <v>17155.32</v>
      </c>
      <c r="P527" s="142">
        <v>2464.84</v>
      </c>
      <c r="Q527" s="140" t="s">
        <v>567</v>
      </c>
      <c r="R527" s="140" t="s">
        <v>2812</v>
      </c>
      <c r="S527" s="140" t="s">
        <v>2813</v>
      </c>
      <c r="T527" s="140" t="s">
        <v>581</v>
      </c>
      <c r="U527" s="140" t="s">
        <v>999</v>
      </c>
      <c r="V527" s="166"/>
      <c r="AK527" s="152" t="s">
        <v>2814</v>
      </c>
      <c r="AL527" s="153">
        <v>2056.5700000000002</v>
      </c>
      <c r="AN527"/>
      <c r="AO527"/>
    </row>
    <row r="528" spans="1:41" s="143" customFormat="1" ht="12" customHeight="1" x14ac:dyDescent="0.3">
      <c r="A528" s="139">
        <v>45770</v>
      </c>
      <c r="B528" s="140" t="s">
        <v>2815</v>
      </c>
      <c r="C528" s="140" t="s">
        <v>1216</v>
      </c>
      <c r="D528" s="140" t="s">
        <v>1217</v>
      </c>
      <c r="E528" s="140" t="s">
        <v>531</v>
      </c>
      <c r="F528" s="140" t="s">
        <v>795</v>
      </c>
      <c r="G528" s="140"/>
      <c r="H528" s="140" t="s">
        <v>756</v>
      </c>
      <c r="I528" s="145" t="s">
        <v>460</v>
      </c>
      <c r="J528" s="140" t="s">
        <v>727</v>
      </c>
      <c r="K528" s="140" t="s">
        <v>728</v>
      </c>
      <c r="L528" s="140" t="s">
        <v>1584</v>
      </c>
      <c r="M528" s="140" t="s">
        <v>708</v>
      </c>
      <c r="N528" s="140" t="s">
        <v>953</v>
      </c>
      <c r="O528" s="141">
        <v>17323</v>
      </c>
      <c r="P528" s="142">
        <v>4768.24</v>
      </c>
      <c r="Q528" s="140" t="s">
        <v>567</v>
      </c>
      <c r="R528" s="140" t="s">
        <v>2815</v>
      </c>
      <c r="S528" s="140" t="s">
        <v>2816</v>
      </c>
      <c r="T528" s="140" t="s">
        <v>581</v>
      </c>
      <c r="U528" s="140" t="s">
        <v>999</v>
      </c>
      <c r="V528" s="166"/>
      <c r="AK528" s="152" t="s">
        <v>2817</v>
      </c>
      <c r="AL528" s="153">
        <v>12500</v>
      </c>
      <c r="AN528"/>
      <c r="AO528"/>
    </row>
    <row r="529" spans="1:41" s="143" customFormat="1" ht="12" customHeight="1" x14ac:dyDescent="0.3">
      <c r="A529" s="139">
        <v>45770</v>
      </c>
      <c r="B529" s="140" t="s">
        <v>2818</v>
      </c>
      <c r="C529" s="140" t="s">
        <v>1708</v>
      </c>
      <c r="D529" s="140" t="s">
        <v>1709</v>
      </c>
      <c r="E529" s="140" t="s">
        <v>531</v>
      </c>
      <c r="F529" s="140" t="s">
        <v>1283</v>
      </c>
      <c r="G529" s="140"/>
      <c r="H529" s="140" t="s">
        <v>563</v>
      </c>
      <c r="I529" s="140" t="s">
        <v>460</v>
      </c>
      <c r="J529" s="140" t="s">
        <v>727</v>
      </c>
      <c r="K529" s="140" t="s">
        <v>728</v>
      </c>
      <c r="L529" s="140" t="s">
        <v>1584</v>
      </c>
      <c r="M529" s="140" t="s">
        <v>456</v>
      </c>
      <c r="N529" s="140" t="s">
        <v>566</v>
      </c>
      <c r="O529" s="141">
        <v>7362400.1100000003</v>
      </c>
      <c r="P529" s="142">
        <v>6855.12</v>
      </c>
      <c r="Q529" s="140" t="s">
        <v>567</v>
      </c>
      <c r="R529" s="140" t="s">
        <v>2818</v>
      </c>
      <c r="S529" s="140" t="s">
        <v>2819</v>
      </c>
      <c r="T529" s="140" t="s">
        <v>581</v>
      </c>
      <c r="U529" s="140" t="s">
        <v>730</v>
      </c>
      <c r="V529" s="166"/>
      <c r="AK529" s="152" t="s">
        <v>2820</v>
      </c>
      <c r="AL529" s="153">
        <v>1927.84</v>
      </c>
      <c r="AN529"/>
      <c r="AO529"/>
    </row>
    <row r="530" spans="1:41" s="143" customFormat="1" ht="12" customHeight="1" x14ac:dyDescent="0.3">
      <c r="A530" s="139">
        <v>45770</v>
      </c>
      <c r="B530" s="140" t="s">
        <v>2821</v>
      </c>
      <c r="C530" s="140" t="s">
        <v>1804</v>
      </c>
      <c r="D530" s="140" t="s">
        <v>1805</v>
      </c>
      <c r="E530" s="140" t="s">
        <v>669</v>
      </c>
      <c r="F530" s="140" t="s">
        <v>681</v>
      </c>
      <c r="G530" s="140"/>
      <c r="H530" s="140" t="s">
        <v>563</v>
      </c>
      <c r="I530" s="145" t="s">
        <v>460</v>
      </c>
      <c r="J530" s="140" t="s">
        <v>727</v>
      </c>
      <c r="K530" s="140" t="s">
        <v>728</v>
      </c>
      <c r="L530" s="140" t="s">
        <v>1584</v>
      </c>
      <c r="M530" s="140" t="s">
        <v>453</v>
      </c>
      <c r="N530" s="140" t="s">
        <v>588</v>
      </c>
      <c r="O530" s="141">
        <v>37127.43</v>
      </c>
      <c r="P530" s="142">
        <v>6527.67</v>
      </c>
      <c r="Q530" s="140" t="s">
        <v>567</v>
      </c>
      <c r="R530" s="140" t="s">
        <v>2821</v>
      </c>
      <c r="S530" s="140" t="s">
        <v>2822</v>
      </c>
      <c r="T530" s="140" t="s">
        <v>581</v>
      </c>
      <c r="U530" s="140" t="s">
        <v>1752</v>
      </c>
      <c r="V530" s="166"/>
      <c r="AK530" s="152" t="s">
        <v>2823</v>
      </c>
      <c r="AL530" s="153">
        <v>13500</v>
      </c>
      <c r="AN530"/>
      <c r="AO530"/>
    </row>
    <row r="531" spans="1:41" s="143" customFormat="1" ht="12" customHeight="1" x14ac:dyDescent="0.3">
      <c r="A531" s="139">
        <v>45770</v>
      </c>
      <c r="B531" s="140" t="s">
        <v>2824</v>
      </c>
      <c r="C531" s="140" t="s">
        <v>1458</v>
      </c>
      <c r="D531" s="140" t="s">
        <v>1669</v>
      </c>
      <c r="E531" s="140" t="s">
        <v>595</v>
      </c>
      <c r="F531" s="140" t="s">
        <v>1166</v>
      </c>
      <c r="G531" s="140" t="s">
        <v>597</v>
      </c>
      <c r="H531" s="140" t="s">
        <v>597</v>
      </c>
      <c r="I531" s="145" t="s">
        <v>598</v>
      </c>
      <c r="J531" s="140" t="s">
        <v>860</v>
      </c>
      <c r="K531" s="140" t="s">
        <v>861</v>
      </c>
      <c r="L531" s="140" t="s">
        <v>1584</v>
      </c>
      <c r="M531" s="140" t="s">
        <v>453</v>
      </c>
      <c r="N531" s="140" t="s">
        <v>588</v>
      </c>
      <c r="O531" s="141">
        <v>20000</v>
      </c>
      <c r="P531" s="142">
        <v>3482.99</v>
      </c>
      <c r="Q531" s="140" t="s">
        <v>567</v>
      </c>
      <c r="R531" s="140" t="s">
        <v>2824</v>
      </c>
      <c r="S531" s="140" t="s">
        <v>2825</v>
      </c>
      <c r="T531" s="140" t="s">
        <v>581</v>
      </c>
      <c r="U531" s="140" t="s">
        <v>1406</v>
      </c>
      <c r="V531" s="166"/>
      <c r="AK531" s="152" t="s">
        <v>2826</v>
      </c>
      <c r="AL531" s="153">
        <v>12500</v>
      </c>
      <c r="AN531"/>
      <c r="AO531"/>
    </row>
    <row r="532" spans="1:41" s="143" customFormat="1" ht="12" customHeight="1" x14ac:dyDescent="0.3">
      <c r="A532" s="139">
        <v>45770</v>
      </c>
      <c r="B532" s="140" t="s">
        <v>2827</v>
      </c>
      <c r="C532" s="140" t="s">
        <v>1675</v>
      </c>
      <c r="D532" s="140" t="s">
        <v>2828</v>
      </c>
      <c r="E532" s="140" t="s">
        <v>531</v>
      </c>
      <c r="F532" s="140" t="s">
        <v>1208</v>
      </c>
      <c r="G532" s="140"/>
      <c r="H532" s="140" t="s">
        <v>563</v>
      </c>
      <c r="I532" s="140" t="s">
        <v>459</v>
      </c>
      <c r="J532" s="140" t="s">
        <v>625</v>
      </c>
      <c r="K532" s="140" t="s">
        <v>625</v>
      </c>
      <c r="L532" s="140" t="s">
        <v>1875</v>
      </c>
      <c r="M532" s="140" t="s">
        <v>454</v>
      </c>
      <c r="N532" s="140" t="s">
        <v>627</v>
      </c>
      <c r="O532" s="141">
        <v>370</v>
      </c>
      <c r="P532" s="142">
        <v>370</v>
      </c>
      <c r="Q532" s="140" t="s">
        <v>567</v>
      </c>
      <c r="R532" s="140" t="s">
        <v>2827</v>
      </c>
      <c r="S532" s="140" t="s">
        <v>2829</v>
      </c>
      <c r="T532" s="140" t="s">
        <v>132</v>
      </c>
      <c r="U532" s="140" t="s">
        <v>1418</v>
      </c>
      <c r="V532" s="166"/>
      <c r="W532" s="145"/>
      <c r="AK532" s="152" t="s">
        <v>2830</v>
      </c>
      <c r="AL532" s="153">
        <v>1635.89</v>
      </c>
      <c r="AN532"/>
      <c r="AO532"/>
    </row>
    <row r="533" spans="1:41" s="143" customFormat="1" ht="12" customHeight="1" x14ac:dyDescent="0.3">
      <c r="A533" s="139">
        <v>45770</v>
      </c>
      <c r="B533" s="140" t="s">
        <v>2831</v>
      </c>
      <c r="C533" s="140" t="s">
        <v>1745</v>
      </c>
      <c r="D533" s="140" t="s">
        <v>1746</v>
      </c>
      <c r="E533" s="140" t="s">
        <v>531</v>
      </c>
      <c r="F533" s="140" t="s">
        <v>1283</v>
      </c>
      <c r="G533" s="140"/>
      <c r="H533" s="140" t="s">
        <v>563</v>
      </c>
      <c r="I533" s="145" t="s">
        <v>460</v>
      </c>
      <c r="J533" s="140" t="s">
        <v>727</v>
      </c>
      <c r="K533" s="140" t="s">
        <v>728</v>
      </c>
      <c r="L533" s="140" t="s">
        <v>1584</v>
      </c>
      <c r="M533" s="140" t="s">
        <v>467</v>
      </c>
      <c r="N533" s="140" t="s">
        <v>23</v>
      </c>
      <c r="O533" s="141">
        <v>18206390.699999999</v>
      </c>
      <c r="P533" s="142">
        <v>4784.8599999999997</v>
      </c>
      <c r="Q533" s="140" t="s">
        <v>567</v>
      </c>
      <c r="R533" s="140" t="s">
        <v>2831</v>
      </c>
      <c r="S533" s="140" t="s">
        <v>2832</v>
      </c>
      <c r="T533" s="140" t="s">
        <v>581</v>
      </c>
      <c r="U533" s="140" t="s">
        <v>730</v>
      </c>
      <c r="V533" s="166"/>
      <c r="W533" s="145"/>
      <c r="AK533" s="152" t="s">
        <v>2833</v>
      </c>
      <c r="AL533" s="153">
        <v>10000</v>
      </c>
      <c r="AN533"/>
      <c r="AO533"/>
    </row>
    <row r="534" spans="1:41" s="143" customFormat="1" ht="12" customHeight="1" x14ac:dyDescent="0.3">
      <c r="A534" s="139">
        <v>45771</v>
      </c>
      <c r="B534" s="140" t="s">
        <v>2834</v>
      </c>
      <c r="C534" s="140" t="s">
        <v>1921</v>
      </c>
      <c r="D534" s="140" t="s">
        <v>1922</v>
      </c>
      <c r="E534" s="140" t="s">
        <v>457</v>
      </c>
      <c r="F534" s="140" t="s">
        <v>1087</v>
      </c>
      <c r="G534" s="140"/>
      <c r="H534" s="140" t="s">
        <v>563</v>
      </c>
      <c r="I534" s="145" t="s">
        <v>461</v>
      </c>
      <c r="J534" s="140" t="s">
        <v>841</v>
      </c>
      <c r="K534" s="140" t="s">
        <v>842</v>
      </c>
      <c r="L534" s="140" t="s">
        <v>1584</v>
      </c>
      <c r="M534" s="140" t="s">
        <v>457</v>
      </c>
      <c r="N534" s="140" t="s">
        <v>579</v>
      </c>
      <c r="O534" s="141">
        <v>7123643</v>
      </c>
      <c r="P534" s="142">
        <v>7353.74</v>
      </c>
      <c r="Q534" s="140" t="s">
        <v>567</v>
      </c>
      <c r="R534" s="140" t="s">
        <v>2834</v>
      </c>
      <c r="S534" s="140" t="s">
        <v>2835</v>
      </c>
      <c r="T534" s="140" t="s">
        <v>132</v>
      </c>
      <c r="U534" s="140" t="s">
        <v>1868</v>
      </c>
      <c r="V534" s="166"/>
      <c r="W534" s="145"/>
      <c r="AK534" s="152" t="s">
        <v>2836</v>
      </c>
      <c r="AL534" s="153">
        <v>5000</v>
      </c>
      <c r="AN534"/>
      <c r="AO534"/>
    </row>
    <row r="535" spans="1:41" s="143" customFormat="1" ht="12" customHeight="1" x14ac:dyDescent="0.3">
      <c r="A535" s="139">
        <v>45771</v>
      </c>
      <c r="B535" s="140" t="s">
        <v>2837</v>
      </c>
      <c r="C535" s="140" t="s">
        <v>777</v>
      </c>
      <c r="D535" s="140" t="s">
        <v>2838</v>
      </c>
      <c r="E535" s="140" t="s">
        <v>531</v>
      </c>
      <c r="F535" s="140" t="s">
        <v>908</v>
      </c>
      <c r="G535" s="140"/>
      <c r="H535" s="140" t="s">
        <v>563</v>
      </c>
      <c r="I535" s="145" t="s">
        <v>452</v>
      </c>
      <c r="J535" s="140" t="s">
        <v>822</v>
      </c>
      <c r="K535" s="140" t="s">
        <v>822</v>
      </c>
      <c r="L535" s="140" t="s">
        <v>689</v>
      </c>
      <c r="M535" s="140" t="s">
        <v>455</v>
      </c>
      <c r="N535" s="140" t="s">
        <v>627</v>
      </c>
      <c r="O535" s="141">
        <v>20000</v>
      </c>
      <c r="P535" s="142">
        <v>20000</v>
      </c>
      <c r="Q535" s="140" t="s">
        <v>567</v>
      </c>
      <c r="R535" s="140" t="s">
        <v>2837</v>
      </c>
      <c r="S535" s="140" t="s">
        <v>2839</v>
      </c>
      <c r="T535" s="140" t="s">
        <v>132</v>
      </c>
      <c r="U535" s="140" t="s">
        <v>1379</v>
      </c>
      <c r="V535" s="166"/>
      <c r="W535" s="145"/>
      <c r="AK535" s="152" t="s">
        <v>2840</v>
      </c>
      <c r="AL535" s="153">
        <v>6800</v>
      </c>
      <c r="AN535"/>
      <c r="AO535"/>
    </row>
    <row r="536" spans="1:41" s="143" customFormat="1" x14ac:dyDescent="0.25">
      <c r="A536" s="139">
        <v>45771</v>
      </c>
      <c r="B536" s="140" t="s">
        <v>2841</v>
      </c>
      <c r="C536" s="140" t="s">
        <v>1496</v>
      </c>
      <c r="D536" s="140" t="s">
        <v>1917</v>
      </c>
      <c r="E536" s="140" t="s">
        <v>685</v>
      </c>
      <c r="F536" s="140" t="s">
        <v>749</v>
      </c>
      <c r="G536" s="140" t="s">
        <v>27</v>
      </c>
      <c r="H536" s="140" t="s">
        <v>687</v>
      </c>
      <c r="I536" s="145" t="s">
        <v>643</v>
      </c>
      <c r="J536" s="140" t="s">
        <v>1140</v>
      </c>
      <c r="K536" s="140" t="s">
        <v>1141</v>
      </c>
      <c r="L536" s="140" t="s">
        <v>677</v>
      </c>
      <c r="M536" s="140" t="s">
        <v>454</v>
      </c>
      <c r="N536" s="140" t="s">
        <v>627</v>
      </c>
      <c r="O536" s="141">
        <v>10000</v>
      </c>
      <c r="P536" s="142">
        <v>10000</v>
      </c>
      <c r="Q536" s="140" t="s">
        <v>567</v>
      </c>
      <c r="R536" s="140" t="s">
        <v>2841</v>
      </c>
      <c r="S536" s="140" t="s">
        <v>2842</v>
      </c>
      <c r="T536" s="140" t="s">
        <v>629</v>
      </c>
      <c r="U536" s="140" t="s">
        <v>1776</v>
      </c>
      <c r="V536" s="166"/>
      <c r="W536" s="145"/>
      <c r="AK536" s="152" t="s">
        <v>2843</v>
      </c>
      <c r="AL536" s="153">
        <v>1536.45</v>
      </c>
    </row>
    <row r="537" spans="1:41" s="143" customFormat="1" ht="12" customHeight="1" x14ac:dyDescent="0.25">
      <c r="A537" s="139">
        <v>45771</v>
      </c>
      <c r="B537" s="140" t="s">
        <v>2844</v>
      </c>
      <c r="C537" s="140" t="s">
        <v>1363</v>
      </c>
      <c r="D537" s="140" t="s">
        <v>1364</v>
      </c>
      <c r="E537" s="140" t="s">
        <v>595</v>
      </c>
      <c r="F537" s="140" t="s">
        <v>824</v>
      </c>
      <c r="G537" s="140" t="s">
        <v>597</v>
      </c>
      <c r="H537" s="140" t="s">
        <v>597</v>
      </c>
      <c r="I537" s="140" t="s">
        <v>598</v>
      </c>
      <c r="J537" s="140" t="s">
        <v>599</v>
      </c>
      <c r="K537" s="140" t="s">
        <v>599</v>
      </c>
      <c r="L537" s="140" t="s">
        <v>1875</v>
      </c>
      <c r="M537" s="140" t="s">
        <v>453</v>
      </c>
      <c r="N537" s="140" t="s">
        <v>588</v>
      </c>
      <c r="O537" s="141">
        <v>918</v>
      </c>
      <c r="P537" s="142">
        <v>161.4</v>
      </c>
      <c r="Q537" s="140" t="s">
        <v>567</v>
      </c>
      <c r="R537" s="140" t="s">
        <v>2844</v>
      </c>
      <c r="S537" s="140" t="s">
        <v>2845</v>
      </c>
      <c r="T537" s="140" t="s">
        <v>581</v>
      </c>
      <c r="U537" s="140" t="s">
        <v>2085</v>
      </c>
      <c r="V537" s="166"/>
      <c r="W537" s="145"/>
      <c r="AK537" s="152" t="s">
        <v>468</v>
      </c>
      <c r="AL537" s="153">
        <v>48000</v>
      </c>
    </row>
    <row r="538" spans="1:41" s="143" customFormat="1" ht="12" customHeight="1" x14ac:dyDescent="0.25">
      <c r="A538" s="139">
        <v>45771</v>
      </c>
      <c r="B538" s="140" t="s">
        <v>2846</v>
      </c>
      <c r="C538" s="140" t="s">
        <v>2847</v>
      </c>
      <c r="D538" s="140" t="s">
        <v>2848</v>
      </c>
      <c r="E538" s="140" t="s">
        <v>457</v>
      </c>
      <c r="F538" s="140" t="s">
        <v>1101</v>
      </c>
      <c r="G538" s="140"/>
      <c r="H538" s="140" t="s">
        <v>563</v>
      </c>
      <c r="I538" s="140" t="s">
        <v>459</v>
      </c>
      <c r="J538" s="140" t="s">
        <v>745</v>
      </c>
      <c r="K538" s="140" t="s">
        <v>746</v>
      </c>
      <c r="L538" s="140" t="s">
        <v>2203</v>
      </c>
      <c r="M538" s="140" t="s">
        <v>457</v>
      </c>
      <c r="N538" s="140" t="s">
        <v>579</v>
      </c>
      <c r="O538" s="141">
        <v>2975000</v>
      </c>
      <c r="P538" s="142">
        <v>3071.09</v>
      </c>
      <c r="Q538" s="140" t="s">
        <v>567</v>
      </c>
      <c r="R538" s="140" t="s">
        <v>2846</v>
      </c>
      <c r="S538" s="140" t="s">
        <v>2849</v>
      </c>
      <c r="T538" s="140" t="s">
        <v>581</v>
      </c>
      <c r="U538" s="140" t="s">
        <v>1118</v>
      </c>
      <c r="V538" s="166"/>
      <c r="W538" s="145"/>
      <c r="AK538" s="152" t="s">
        <v>2850</v>
      </c>
      <c r="AL538" s="153">
        <v>60737.71</v>
      </c>
    </row>
    <row r="539" spans="1:41" s="143" customFormat="1" ht="12" customHeight="1" x14ac:dyDescent="0.25">
      <c r="A539" s="139">
        <v>45771</v>
      </c>
      <c r="B539" s="140" t="s">
        <v>2851</v>
      </c>
      <c r="C539" s="140" t="s">
        <v>1172</v>
      </c>
      <c r="D539" s="140" t="s">
        <v>2852</v>
      </c>
      <c r="E539" s="140" t="s">
        <v>685</v>
      </c>
      <c r="F539" s="140" t="s">
        <v>776</v>
      </c>
      <c r="G539" s="140" t="s">
        <v>27</v>
      </c>
      <c r="H539" s="140" t="s">
        <v>687</v>
      </c>
      <c r="I539" s="140" t="s">
        <v>460</v>
      </c>
      <c r="J539" s="140" t="s">
        <v>1148</v>
      </c>
      <c r="K539" s="140" t="s">
        <v>1149</v>
      </c>
      <c r="L539" s="140" t="s">
        <v>689</v>
      </c>
      <c r="M539" s="140" t="s">
        <v>453</v>
      </c>
      <c r="N539" s="140" t="s">
        <v>627</v>
      </c>
      <c r="O539" s="141">
        <v>10000</v>
      </c>
      <c r="P539" s="142">
        <v>10000</v>
      </c>
      <c r="Q539" s="140" t="s">
        <v>567</v>
      </c>
      <c r="R539" s="140" t="s">
        <v>2851</v>
      </c>
      <c r="S539" s="140" t="s">
        <v>2853</v>
      </c>
      <c r="T539" s="140" t="s">
        <v>581</v>
      </c>
      <c r="U539" s="140" t="s">
        <v>1151</v>
      </c>
      <c r="V539" s="166"/>
      <c r="W539" s="145"/>
      <c r="AK539" s="152" t="s">
        <v>2854</v>
      </c>
      <c r="AL539" s="153">
        <v>2889.1000000000004</v>
      </c>
    </row>
    <row r="540" spans="1:41" s="143" customFormat="1" ht="12" customHeight="1" x14ac:dyDescent="0.25">
      <c r="A540" s="139">
        <v>45771</v>
      </c>
      <c r="B540" s="140" t="s">
        <v>2855</v>
      </c>
      <c r="C540" s="140" t="s">
        <v>1249</v>
      </c>
      <c r="D540" s="140" t="s">
        <v>2856</v>
      </c>
      <c r="E540" s="140" t="s">
        <v>685</v>
      </c>
      <c r="F540" s="140" t="s">
        <v>749</v>
      </c>
      <c r="G540" s="140" t="s">
        <v>27</v>
      </c>
      <c r="H540" s="140" t="s">
        <v>687</v>
      </c>
      <c r="I540" s="140" t="s">
        <v>643</v>
      </c>
      <c r="J540" s="140" t="s">
        <v>1140</v>
      </c>
      <c r="K540" s="140" t="s">
        <v>1141</v>
      </c>
      <c r="L540" s="140" t="s">
        <v>677</v>
      </c>
      <c r="M540" s="140" t="s">
        <v>454</v>
      </c>
      <c r="N540" s="140" t="s">
        <v>627</v>
      </c>
      <c r="O540" s="141">
        <v>5000</v>
      </c>
      <c r="P540" s="142">
        <v>5000</v>
      </c>
      <c r="Q540" s="140" t="s">
        <v>567</v>
      </c>
      <c r="R540" s="140" t="s">
        <v>2855</v>
      </c>
      <c r="S540" s="140" t="s">
        <v>2857</v>
      </c>
      <c r="T540" s="140" t="s">
        <v>629</v>
      </c>
      <c r="U540" s="140" t="s">
        <v>1776</v>
      </c>
      <c r="V540" s="166"/>
      <c r="W540" s="145"/>
      <c r="AK540" s="152" t="s">
        <v>2858</v>
      </c>
      <c r="AL540" s="153">
        <v>20000</v>
      </c>
    </row>
    <row r="541" spans="1:41" s="143" customFormat="1" ht="12" customHeight="1" x14ac:dyDescent="0.25">
      <c r="A541" s="139">
        <v>45771</v>
      </c>
      <c r="B541" s="140" t="s">
        <v>2859</v>
      </c>
      <c r="C541" s="140" t="s">
        <v>1818</v>
      </c>
      <c r="D541" s="140" t="s">
        <v>1819</v>
      </c>
      <c r="E541" s="140" t="s">
        <v>531</v>
      </c>
      <c r="F541" s="140" t="s">
        <v>795</v>
      </c>
      <c r="G541" s="140"/>
      <c r="H541" s="140" t="s">
        <v>756</v>
      </c>
      <c r="I541" s="140" t="s">
        <v>460</v>
      </c>
      <c r="J541" s="140" t="s">
        <v>727</v>
      </c>
      <c r="K541" s="140" t="s">
        <v>728</v>
      </c>
      <c r="L541" s="140" t="s">
        <v>1584</v>
      </c>
      <c r="M541" s="140" t="s">
        <v>454</v>
      </c>
      <c r="N541" s="140" t="s">
        <v>1206</v>
      </c>
      <c r="O541" s="141">
        <v>124118.27</v>
      </c>
      <c r="P541" s="142">
        <v>6102.18</v>
      </c>
      <c r="Q541" s="140" t="s">
        <v>567</v>
      </c>
      <c r="R541" s="140" t="s">
        <v>2859</v>
      </c>
      <c r="S541" s="140" t="s">
        <v>2860</v>
      </c>
      <c r="T541" s="140" t="s">
        <v>581</v>
      </c>
      <c r="U541" s="140" t="s">
        <v>999</v>
      </c>
      <c r="V541" s="166"/>
      <c r="W541" s="145"/>
      <c r="AK541" s="152" t="s">
        <v>2861</v>
      </c>
      <c r="AL541" s="153">
        <v>11160.63</v>
      </c>
    </row>
    <row r="542" spans="1:41" s="143" customFormat="1" ht="12" customHeight="1" x14ac:dyDescent="0.25">
      <c r="A542" s="139">
        <v>45771</v>
      </c>
      <c r="B542" s="140" t="s">
        <v>2862</v>
      </c>
      <c r="C542" s="140" t="s">
        <v>951</v>
      </c>
      <c r="D542" s="140" t="s">
        <v>952</v>
      </c>
      <c r="E542" s="140" t="s">
        <v>531</v>
      </c>
      <c r="F542" s="140" t="s">
        <v>1213</v>
      </c>
      <c r="G542" s="140"/>
      <c r="H542" s="140" t="s">
        <v>563</v>
      </c>
      <c r="I542" s="145" t="s">
        <v>462</v>
      </c>
      <c r="J542" s="140" t="s">
        <v>942</v>
      </c>
      <c r="K542" s="140" t="s">
        <v>943</v>
      </c>
      <c r="L542" s="140" t="s">
        <v>1584</v>
      </c>
      <c r="M542" s="140" t="s">
        <v>467</v>
      </c>
      <c r="N542" s="140" t="s">
        <v>953</v>
      </c>
      <c r="O542" s="141">
        <v>10000</v>
      </c>
      <c r="P542" s="142">
        <v>2752.55</v>
      </c>
      <c r="Q542" s="140" t="s">
        <v>567</v>
      </c>
      <c r="R542" s="140" t="s">
        <v>2862</v>
      </c>
      <c r="S542" s="140" t="s">
        <v>2863</v>
      </c>
      <c r="T542" s="140" t="s">
        <v>132</v>
      </c>
      <c r="U542" s="140" t="s">
        <v>946</v>
      </c>
      <c r="V542" s="166"/>
      <c r="W542" s="145"/>
      <c r="AK542" s="152" t="s">
        <v>2864</v>
      </c>
      <c r="AL542" s="153">
        <v>496.24</v>
      </c>
    </row>
    <row r="543" spans="1:41" s="143" customFormat="1" ht="12" customHeight="1" x14ac:dyDescent="0.25">
      <c r="A543" s="139">
        <v>45771</v>
      </c>
      <c r="B543" s="140" t="s">
        <v>2865</v>
      </c>
      <c r="C543" s="140" t="s">
        <v>1463</v>
      </c>
      <c r="D543" s="140" t="s">
        <v>1013</v>
      </c>
      <c r="E543" s="140" t="s">
        <v>531</v>
      </c>
      <c r="F543" s="140" t="s">
        <v>1193</v>
      </c>
      <c r="G543" s="140"/>
      <c r="H543" s="140" t="s">
        <v>563</v>
      </c>
      <c r="I543" s="140" t="s">
        <v>462</v>
      </c>
      <c r="J543" s="140" t="s">
        <v>942</v>
      </c>
      <c r="K543" s="140" t="s">
        <v>943</v>
      </c>
      <c r="L543" s="140" t="s">
        <v>1584</v>
      </c>
      <c r="M543" s="140" t="s">
        <v>467</v>
      </c>
      <c r="N543" s="140" t="s">
        <v>1015</v>
      </c>
      <c r="O543" s="141">
        <v>14711.48</v>
      </c>
      <c r="P543" s="142">
        <v>2113.7199999999998</v>
      </c>
      <c r="Q543" s="140" t="s">
        <v>567</v>
      </c>
      <c r="R543" s="140" t="s">
        <v>2865</v>
      </c>
      <c r="S543" s="140" t="s">
        <v>2866</v>
      </c>
      <c r="T543" s="140" t="s">
        <v>132</v>
      </c>
      <c r="U543" s="140" t="s">
        <v>1765</v>
      </c>
      <c r="V543" s="166"/>
      <c r="W543" s="145"/>
      <c r="AK543" s="152" t="s">
        <v>2867</v>
      </c>
      <c r="AL543" s="153">
        <v>3750</v>
      </c>
    </row>
    <row r="544" spans="1:41" s="143" customFormat="1" ht="12" customHeight="1" x14ac:dyDescent="0.25">
      <c r="A544" s="139">
        <v>45771</v>
      </c>
      <c r="B544" s="140" t="s">
        <v>2868</v>
      </c>
      <c r="C544" s="140" t="s">
        <v>918</v>
      </c>
      <c r="D544" s="140" t="s">
        <v>2789</v>
      </c>
      <c r="E544" s="140" t="s">
        <v>685</v>
      </c>
      <c r="F544" s="140" t="s">
        <v>846</v>
      </c>
      <c r="G544" s="140" t="s">
        <v>27</v>
      </c>
      <c r="H544" s="140" t="s">
        <v>687</v>
      </c>
      <c r="I544" s="140" t="s">
        <v>643</v>
      </c>
      <c r="J544" s="140" t="s">
        <v>1140</v>
      </c>
      <c r="K544" s="140" t="s">
        <v>1141</v>
      </c>
      <c r="L544" s="140" t="s">
        <v>1875</v>
      </c>
      <c r="M544" s="140" t="s">
        <v>454</v>
      </c>
      <c r="N544" s="140" t="s">
        <v>627</v>
      </c>
      <c r="O544" s="141">
        <v>854</v>
      </c>
      <c r="P544" s="142">
        <v>854</v>
      </c>
      <c r="Q544" s="140" t="s">
        <v>567</v>
      </c>
      <c r="R544" s="140" t="s">
        <v>2868</v>
      </c>
      <c r="S544" s="140" t="s">
        <v>2869</v>
      </c>
      <c r="T544" s="140" t="s">
        <v>629</v>
      </c>
      <c r="U544" s="140" t="s">
        <v>1143</v>
      </c>
      <c r="V544" s="166"/>
      <c r="W544" s="145"/>
      <c r="AK544" s="152" t="s">
        <v>2870</v>
      </c>
      <c r="AL544" s="153">
        <v>50000</v>
      </c>
    </row>
    <row r="545" spans="1:38" s="143" customFormat="1" ht="12" customHeight="1" x14ac:dyDescent="0.25">
      <c r="A545" s="139">
        <v>45771</v>
      </c>
      <c r="B545" s="140" t="s">
        <v>2871</v>
      </c>
      <c r="C545" s="140" t="s">
        <v>939</v>
      </c>
      <c r="D545" s="140" t="s">
        <v>940</v>
      </c>
      <c r="E545" s="140" t="s">
        <v>531</v>
      </c>
      <c r="F545" s="140" t="s">
        <v>1213</v>
      </c>
      <c r="G545" s="140"/>
      <c r="H545" s="140" t="s">
        <v>563</v>
      </c>
      <c r="I545" s="140" t="s">
        <v>462</v>
      </c>
      <c r="J545" s="140" t="s">
        <v>942</v>
      </c>
      <c r="K545" s="140" t="s">
        <v>943</v>
      </c>
      <c r="L545" s="140" t="s">
        <v>1584</v>
      </c>
      <c r="M545" s="140" t="s">
        <v>467</v>
      </c>
      <c r="N545" s="140" t="s">
        <v>944</v>
      </c>
      <c r="O545" s="141">
        <v>1238.71</v>
      </c>
      <c r="P545" s="142">
        <v>1314</v>
      </c>
      <c r="Q545" s="140" t="s">
        <v>567</v>
      </c>
      <c r="R545" s="140" t="s">
        <v>2871</v>
      </c>
      <c r="S545" s="140" t="s">
        <v>2872</v>
      </c>
      <c r="T545" s="140" t="s">
        <v>132</v>
      </c>
      <c r="U545" s="140" t="s">
        <v>946</v>
      </c>
      <c r="V545" s="166"/>
      <c r="W545" s="145"/>
      <c r="AK545" s="152" t="s">
        <v>2873</v>
      </c>
      <c r="AL545" s="153">
        <v>2700</v>
      </c>
    </row>
    <row r="546" spans="1:38" s="143" customFormat="1" ht="12" customHeight="1" x14ac:dyDescent="0.25">
      <c r="A546" s="139">
        <v>45771</v>
      </c>
      <c r="B546" s="140" t="s">
        <v>2874</v>
      </c>
      <c r="C546" s="140" t="s">
        <v>1097</v>
      </c>
      <c r="D546" s="140" t="s">
        <v>1098</v>
      </c>
      <c r="E546" s="140" t="s">
        <v>531</v>
      </c>
      <c r="F546" s="140" t="s">
        <v>1014</v>
      </c>
      <c r="G546" s="140"/>
      <c r="H546" s="140" t="s">
        <v>563</v>
      </c>
      <c r="I546" s="140" t="s">
        <v>462</v>
      </c>
      <c r="J546" s="140" t="s">
        <v>942</v>
      </c>
      <c r="K546" s="140" t="s">
        <v>943</v>
      </c>
      <c r="L546" s="140" t="s">
        <v>1584</v>
      </c>
      <c r="M546" s="140" t="s">
        <v>458</v>
      </c>
      <c r="N546" s="140" t="s">
        <v>627</v>
      </c>
      <c r="O546" s="141">
        <v>3216.96</v>
      </c>
      <c r="P546" s="142">
        <v>3216.96</v>
      </c>
      <c r="Q546" s="140" t="s">
        <v>567</v>
      </c>
      <c r="R546" s="140" t="s">
        <v>2874</v>
      </c>
      <c r="S546" s="140" t="s">
        <v>2875</v>
      </c>
      <c r="T546" s="140" t="s">
        <v>132</v>
      </c>
      <c r="U546" s="140" t="s">
        <v>1017</v>
      </c>
      <c r="V546" s="166"/>
      <c r="W546" s="145"/>
      <c r="AK546" s="152" t="s">
        <v>2876</v>
      </c>
      <c r="AL546" s="153">
        <v>15000</v>
      </c>
    </row>
    <row r="547" spans="1:38" s="143" customFormat="1" ht="12" customHeight="1" x14ac:dyDescent="0.25">
      <c r="A547" s="139">
        <v>45771</v>
      </c>
      <c r="B547" s="140" t="s">
        <v>2877</v>
      </c>
      <c r="C547" s="140" t="s">
        <v>1818</v>
      </c>
      <c r="D547" s="140" t="s">
        <v>1819</v>
      </c>
      <c r="E547" s="140" t="s">
        <v>531</v>
      </c>
      <c r="F547" s="140" t="s">
        <v>795</v>
      </c>
      <c r="G547" s="140"/>
      <c r="H547" s="140" t="s">
        <v>756</v>
      </c>
      <c r="I547" s="145" t="s">
        <v>460</v>
      </c>
      <c r="J547" s="140" t="s">
        <v>727</v>
      </c>
      <c r="K547" s="140" t="s">
        <v>728</v>
      </c>
      <c r="L547" s="140" t="s">
        <v>1584</v>
      </c>
      <c r="M547" s="140" t="s">
        <v>454</v>
      </c>
      <c r="N547" s="140" t="s">
        <v>627</v>
      </c>
      <c r="O547" s="141">
        <v>1255.6600000000001</v>
      </c>
      <c r="P547" s="142">
        <v>1255.6600000000001</v>
      </c>
      <c r="Q547" s="140" t="s">
        <v>567</v>
      </c>
      <c r="R547" s="140" t="s">
        <v>2877</v>
      </c>
      <c r="S547" s="140" t="s">
        <v>2878</v>
      </c>
      <c r="T547" s="140" t="s">
        <v>581</v>
      </c>
      <c r="U547" s="140" t="s">
        <v>999</v>
      </c>
      <c r="V547" s="166"/>
      <c r="W547" s="145"/>
      <c r="AK547" s="152" t="s">
        <v>2879</v>
      </c>
      <c r="AL547" s="153">
        <v>1072.1500000000001</v>
      </c>
    </row>
    <row r="548" spans="1:38" s="143" customFormat="1" ht="12" customHeight="1" x14ac:dyDescent="0.25">
      <c r="A548" s="139">
        <v>45771</v>
      </c>
      <c r="B548" s="140" t="s">
        <v>2880</v>
      </c>
      <c r="C548" s="140" t="s">
        <v>1163</v>
      </c>
      <c r="D548" s="140" t="s">
        <v>1164</v>
      </c>
      <c r="E548" s="140" t="s">
        <v>531</v>
      </c>
      <c r="F548" s="140" t="s">
        <v>587</v>
      </c>
      <c r="G548" s="140"/>
      <c r="H548" s="140" t="s">
        <v>563</v>
      </c>
      <c r="I548" s="145" t="s">
        <v>452</v>
      </c>
      <c r="J548" s="140" t="s">
        <v>564</v>
      </c>
      <c r="K548" s="140" t="s">
        <v>564</v>
      </c>
      <c r="L548" s="140" t="s">
        <v>1584</v>
      </c>
      <c r="M548" s="140" t="s">
        <v>453</v>
      </c>
      <c r="N548" s="140" t="s">
        <v>588</v>
      </c>
      <c r="O548" s="141">
        <v>7338.1</v>
      </c>
      <c r="P548" s="142">
        <v>1280.6500000000001</v>
      </c>
      <c r="Q548" s="140" t="s">
        <v>567</v>
      </c>
      <c r="R548" s="140" t="s">
        <v>2880</v>
      </c>
      <c r="S548" s="140" t="s">
        <v>2881</v>
      </c>
      <c r="T548" s="140" t="s">
        <v>132</v>
      </c>
      <c r="U548" s="140" t="s">
        <v>590</v>
      </c>
      <c r="V548" s="166"/>
      <c r="W548" s="145"/>
      <c r="AK548" s="152" t="s">
        <v>2882</v>
      </c>
      <c r="AL548" s="153">
        <v>557.70000000000005</v>
      </c>
    </row>
    <row r="549" spans="1:38" s="143" customFormat="1" ht="12" customHeight="1" x14ac:dyDescent="0.25">
      <c r="A549" s="139">
        <v>45771</v>
      </c>
      <c r="B549" s="140" t="s">
        <v>2883</v>
      </c>
      <c r="C549" s="140" t="s">
        <v>2356</v>
      </c>
      <c r="D549" s="140" t="s">
        <v>2357</v>
      </c>
      <c r="E549" s="140" t="s">
        <v>457</v>
      </c>
      <c r="F549" s="140" t="s">
        <v>1101</v>
      </c>
      <c r="G549" s="140"/>
      <c r="H549" s="140" t="s">
        <v>563</v>
      </c>
      <c r="I549" s="140" t="s">
        <v>459</v>
      </c>
      <c r="J549" s="140" t="s">
        <v>745</v>
      </c>
      <c r="K549" s="140" t="s">
        <v>746</v>
      </c>
      <c r="L549" s="140" t="s">
        <v>1584</v>
      </c>
      <c r="M549" s="140" t="s">
        <v>457</v>
      </c>
      <c r="N549" s="140" t="s">
        <v>579</v>
      </c>
      <c r="O549" s="141">
        <v>2388750</v>
      </c>
      <c r="P549" s="142">
        <v>2465.91</v>
      </c>
      <c r="Q549" s="140" t="s">
        <v>567</v>
      </c>
      <c r="R549" s="140" t="s">
        <v>2883</v>
      </c>
      <c r="S549" s="140" t="s">
        <v>2884</v>
      </c>
      <c r="T549" s="140" t="s">
        <v>581</v>
      </c>
      <c r="U549" s="140" t="s">
        <v>1118</v>
      </c>
      <c r="V549" s="166"/>
      <c r="W549" s="145"/>
      <c r="AK549" s="152" t="s">
        <v>2885</v>
      </c>
      <c r="AL549" s="153">
        <v>2491.38</v>
      </c>
    </row>
    <row r="550" spans="1:38" s="143" customFormat="1" ht="12" customHeight="1" x14ac:dyDescent="0.25">
      <c r="A550" s="139">
        <v>45771</v>
      </c>
      <c r="B550" s="140" t="s">
        <v>2886</v>
      </c>
      <c r="C550" s="140" t="s">
        <v>1034</v>
      </c>
      <c r="D550" s="140" t="s">
        <v>2887</v>
      </c>
      <c r="E550" s="140" t="s">
        <v>685</v>
      </c>
      <c r="F550" s="140" t="s">
        <v>749</v>
      </c>
      <c r="G550" s="140" t="s">
        <v>27</v>
      </c>
      <c r="H550" s="140" t="s">
        <v>687</v>
      </c>
      <c r="I550" s="140" t="s">
        <v>643</v>
      </c>
      <c r="J550" s="140" t="s">
        <v>1140</v>
      </c>
      <c r="K550" s="140" t="s">
        <v>1141</v>
      </c>
      <c r="L550" s="140" t="s">
        <v>677</v>
      </c>
      <c r="M550" s="140" t="s">
        <v>454</v>
      </c>
      <c r="N550" s="140" t="s">
        <v>627</v>
      </c>
      <c r="O550" s="141">
        <v>10000</v>
      </c>
      <c r="P550" s="142">
        <v>10000</v>
      </c>
      <c r="Q550" s="140" t="s">
        <v>567</v>
      </c>
      <c r="R550" s="140" t="s">
        <v>2886</v>
      </c>
      <c r="S550" s="140" t="s">
        <v>2888</v>
      </c>
      <c r="T550" s="140" t="s">
        <v>629</v>
      </c>
      <c r="U550" s="140" t="s">
        <v>1776</v>
      </c>
      <c r="V550" s="166"/>
      <c r="W550" s="145"/>
      <c r="AK550" s="152" t="s">
        <v>2889</v>
      </c>
      <c r="AL550" s="153">
        <v>1500</v>
      </c>
    </row>
    <row r="551" spans="1:38" s="143" customFormat="1" ht="12" customHeight="1" x14ac:dyDescent="0.25">
      <c r="A551" s="139">
        <v>45771</v>
      </c>
      <c r="B551" s="140" t="s">
        <v>2890</v>
      </c>
      <c r="C551" s="140" t="s">
        <v>1134</v>
      </c>
      <c r="D551" s="140" t="s">
        <v>1135</v>
      </c>
      <c r="E551" s="140" t="s">
        <v>457</v>
      </c>
      <c r="F551" s="140" t="s">
        <v>1101</v>
      </c>
      <c r="G551" s="140"/>
      <c r="H551" s="140" t="s">
        <v>563</v>
      </c>
      <c r="I551" s="140" t="s">
        <v>459</v>
      </c>
      <c r="J551" s="140" t="s">
        <v>745</v>
      </c>
      <c r="K551" s="140" t="s">
        <v>746</v>
      </c>
      <c r="L551" s="140" t="s">
        <v>1584</v>
      </c>
      <c r="M551" s="140" t="s">
        <v>457</v>
      </c>
      <c r="N551" s="140" t="s">
        <v>579</v>
      </c>
      <c r="O551" s="141">
        <v>815000</v>
      </c>
      <c r="P551" s="142">
        <v>841.33</v>
      </c>
      <c r="Q551" s="140" t="s">
        <v>567</v>
      </c>
      <c r="R551" s="140" t="s">
        <v>2890</v>
      </c>
      <c r="S551" s="140" t="s">
        <v>2891</v>
      </c>
      <c r="T551" s="140" t="s">
        <v>581</v>
      </c>
      <c r="U551" s="140" t="s">
        <v>1118</v>
      </c>
      <c r="V551" s="166"/>
      <c r="W551" s="145"/>
      <c r="AK551" s="152" t="s">
        <v>2892</v>
      </c>
      <c r="AL551" s="153">
        <v>10000</v>
      </c>
    </row>
    <row r="552" spans="1:38" s="143" customFormat="1" ht="12" customHeight="1" x14ac:dyDescent="0.25">
      <c r="A552" s="139">
        <v>45772</v>
      </c>
      <c r="B552" s="140" t="s">
        <v>2893</v>
      </c>
      <c r="C552" s="140" t="s">
        <v>486</v>
      </c>
      <c r="D552" s="140" t="s">
        <v>518</v>
      </c>
      <c r="E552" s="140" t="s">
        <v>531</v>
      </c>
      <c r="F552" s="140" t="s">
        <v>1044</v>
      </c>
      <c r="G552" s="140"/>
      <c r="H552" s="140" t="s">
        <v>563</v>
      </c>
      <c r="I552" s="140" t="s">
        <v>461</v>
      </c>
      <c r="J552" s="140" t="s">
        <v>639</v>
      </c>
      <c r="K552" s="140" t="s">
        <v>639</v>
      </c>
      <c r="L552" s="140" t="s">
        <v>689</v>
      </c>
      <c r="M552" s="140" t="s">
        <v>453</v>
      </c>
      <c r="N552" s="140" t="s">
        <v>627</v>
      </c>
      <c r="O552" s="141">
        <v>57250</v>
      </c>
      <c r="P552" s="142">
        <v>57250</v>
      </c>
      <c r="Q552" s="140" t="s">
        <v>567</v>
      </c>
      <c r="R552" s="140" t="s">
        <v>2893</v>
      </c>
      <c r="S552" s="140" t="s">
        <v>2894</v>
      </c>
      <c r="T552" s="140" t="s">
        <v>132</v>
      </c>
      <c r="U552" s="140" t="s">
        <v>2188</v>
      </c>
      <c r="V552" s="166"/>
      <c r="W552" s="145"/>
      <c r="AK552" s="152" t="s">
        <v>2895</v>
      </c>
      <c r="AL552" s="153">
        <v>4000</v>
      </c>
    </row>
    <row r="553" spans="1:38" s="143" customFormat="1" ht="12" customHeight="1" x14ac:dyDescent="0.25">
      <c r="A553" s="139">
        <v>45772</v>
      </c>
      <c r="B553" s="140" t="s">
        <v>2896</v>
      </c>
      <c r="C553" s="140" t="s">
        <v>1660</v>
      </c>
      <c r="D553" s="140" t="s">
        <v>2649</v>
      </c>
      <c r="E553" s="140" t="s">
        <v>531</v>
      </c>
      <c r="F553" s="140" t="s">
        <v>1213</v>
      </c>
      <c r="G553" s="140"/>
      <c r="H553" s="140" t="s">
        <v>563</v>
      </c>
      <c r="I553" s="145" t="s">
        <v>462</v>
      </c>
      <c r="J553" s="140" t="s">
        <v>942</v>
      </c>
      <c r="K553" s="140" t="s">
        <v>943</v>
      </c>
      <c r="L553" s="140" t="s">
        <v>1584</v>
      </c>
      <c r="M553" s="140" t="s">
        <v>467</v>
      </c>
      <c r="N553" s="140" t="s">
        <v>2650</v>
      </c>
      <c r="O553" s="141">
        <v>17702880</v>
      </c>
      <c r="P553" s="142">
        <v>3774.6</v>
      </c>
      <c r="Q553" s="140" t="s">
        <v>567</v>
      </c>
      <c r="R553" s="140" t="s">
        <v>2896</v>
      </c>
      <c r="S553" s="140" t="s">
        <v>2897</v>
      </c>
      <c r="T553" s="140" t="s">
        <v>132</v>
      </c>
      <c r="U553" s="140" t="s">
        <v>946</v>
      </c>
      <c r="V553" s="166"/>
      <c r="W553" s="145"/>
      <c r="AK553" s="152" t="s">
        <v>2898</v>
      </c>
      <c r="AL553" s="153">
        <v>3612</v>
      </c>
    </row>
    <row r="554" spans="1:38" s="143" customFormat="1" ht="12" customHeight="1" x14ac:dyDescent="0.25">
      <c r="A554" s="139">
        <v>45772</v>
      </c>
      <c r="B554" s="140" t="s">
        <v>2899</v>
      </c>
      <c r="C554" s="140" t="s">
        <v>1680</v>
      </c>
      <c r="D554" s="140" t="s">
        <v>2900</v>
      </c>
      <c r="E554" s="140" t="s">
        <v>685</v>
      </c>
      <c r="F554" s="140" t="s">
        <v>749</v>
      </c>
      <c r="G554" s="140" t="s">
        <v>27</v>
      </c>
      <c r="H554" s="140" t="s">
        <v>687</v>
      </c>
      <c r="I554" s="145" t="s">
        <v>643</v>
      </c>
      <c r="J554" s="140" t="s">
        <v>1140</v>
      </c>
      <c r="K554" s="140" t="s">
        <v>1141</v>
      </c>
      <c r="L554" s="140" t="s">
        <v>677</v>
      </c>
      <c r="M554" s="140" t="s">
        <v>454</v>
      </c>
      <c r="N554" s="140" t="s">
        <v>627</v>
      </c>
      <c r="O554" s="141">
        <v>30000</v>
      </c>
      <c r="P554" s="142">
        <v>30000</v>
      </c>
      <c r="Q554" s="140" t="s">
        <v>567</v>
      </c>
      <c r="R554" s="140" t="s">
        <v>2899</v>
      </c>
      <c r="S554" s="140" t="s">
        <v>2901</v>
      </c>
      <c r="T554" s="140" t="s">
        <v>629</v>
      </c>
      <c r="U554" s="140" t="s">
        <v>1776</v>
      </c>
      <c r="V554" s="166"/>
      <c r="W554" s="145"/>
      <c r="AK554" s="152" t="s">
        <v>2902</v>
      </c>
      <c r="AL554" s="153">
        <v>15000</v>
      </c>
    </row>
    <row r="555" spans="1:38" s="143" customFormat="1" ht="12" customHeight="1" x14ac:dyDescent="0.25">
      <c r="A555" s="139">
        <v>45772</v>
      </c>
      <c r="B555" s="140" t="s">
        <v>2903</v>
      </c>
      <c r="C555" s="140" t="s">
        <v>1685</v>
      </c>
      <c r="D555" s="140" t="s">
        <v>2904</v>
      </c>
      <c r="E555" s="140" t="s">
        <v>685</v>
      </c>
      <c r="F555" s="140" t="s">
        <v>846</v>
      </c>
      <c r="G555" s="140" t="s">
        <v>27</v>
      </c>
      <c r="H555" s="140" t="s">
        <v>687</v>
      </c>
      <c r="I555" s="145" t="s">
        <v>643</v>
      </c>
      <c r="J555" s="140" t="s">
        <v>1140</v>
      </c>
      <c r="K555" s="140" t="s">
        <v>1141</v>
      </c>
      <c r="L555" s="140" t="s">
        <v>1584</v>
      </c>
      <c r="M555" s="140" t="s">
        <v>454</v>
      </c>
      <c r="N555" s="140" t="s">
        <v>627</v>
      </c>
      <c r="O555" s="141">
        <v>20000</v>
      </c>
      <c r="P555" s="142">
        <v>20000</v>
      </c>
      <c r="Q555" s="140" t="s">
        <v>567</v>
      </c>
      <c r="R555" s="140" t="s">
        <v>2903</v>
      </c>
      <c r="S555" s="140" t="s">
        <v>2905</v>
      </c>
      <c r="T555" s="140" t="s">
        <v>629</v>
      </c>
      <c r="U555" s="140" t="s">
        <v>1143</v>
      </c>
      <c r="V555" s="166"/>
      <c r="W555" s="145"/>
      <c r="AK555" s="152" t="s">
        <v>2906</v>
      </c>
      <c r="AL555" s="153">
        <v>3300</v>
      </c>
    </row>
    <row r="556" spans="1:38" s="143" customFormat="1" ht="12" customHeight="1" x14ac:dyDescent="0.25">
      <c r="A556" s="139">
        <v>45772</v>
      </c>
      <c r="B556" s="140" t="s">
        <v>2907</v>
      </c>
      <c r="C556" s="140" t="s">
        <v>606</v>
      </c>
      <c r="D556" s="140" t="s">
        <v>607</v>
      </c>
      <c r="E556" s="140" t="s">
        <v>595</v>
      </c>
      <c r="F556" s="140" t="s">
        <v>596</v>
      </c>
      <c r="G556" s="140" t="s">
        <v>597</v>
      </c>
      <c r="H556" s="140" t="s">
        <v>597</v>
      </c>
      <c r="I556" s="145" t="s">
        <v>598</v>
      </c>
      <c r="J556" s="140" t="s">
        <v>599</v>
      </c>
      <c r="K556" s="140" t="s">
        <v>599</v>
      </c>
      <c r="L556" s="140" t="s">
        <v>608</v>
      </c>
      <c r="M556" s="140" t="s">
        <v>453</v>
      </c>
      <c r="N556" s="140" t="s">
        <v>588</v>
      </c>
      <c r="O556" s="141">
        <v>1049</v>
      </c>
      <c r="P556" s="142">
        <v>184.54</v>
      </c>
      <c r="Q556" s="140" t="s">
        <v>567</v>
      </c>
      <c r="R556" s="140" t="s">
        <v>2907</v>
      </c>
      <c r="S556" s="140" t="s">
        <v>2908</v>
      </c>
      <c r="T556" s="140" t="s">
        <v>581</v>
      </c>
      <c r="U556" s="140" t="s">
        <v>602</v>
      </c>
      <c r="V556" s="166"/>
      <c r="W556" s="145"/>
      <c r="AK556" s="152" t="s">
        <v>2909</v>
      </c>
      <c r="AL556" s="153">
        <v>3000</v>
      </c>
    </row>
    <row r="557" spans="1:38" s="143" customFormat="1" ht="12" customHeight="1" x14ac:dyDescent="0.25">
      <c r="A557" s="139">
        <v>45772</v>
      </c>
      <c r="B557" s="140" t="s">
        <v>2910</v>
      </c>
      <c r="C557" s="140" t="s">
        <v>2911</v>
      </c>
      <c r="D557" s="140" t="s">
        <v>2912</v>
      </c>
      <c r="E557" s="140" t="s">
        <v>531</v>
      </c>
      <c r="F557" s="140" t="s">
        <v>1044</v>
      </c>
      <c r="G557" s="140"/>
      <c r="H557" s="140" t="s">
        <v>563</v>
      </c>
      <c r="I557" s="140" t="s">
        <v>461</v>
      </c>
      <c r="J557" s="140" t="s">
        <v>841</v>
      </c>
      <c r="K557" s="140" t="s">
        <v>842</v>
      </c>
      <c r="L557" s="140" t="s">
        <v>1584</v>
      </c>
      <c r="M557" s="140" t="s">
        <v>453</v>
      </c>
      <c r="N557" s="140" t="s">
        <v>588</v>
      </c>
      <c r="O557" s="141">
        <v>18561.2</v>
      </c>
      <c r="P557" s="142">
        <v>3239.3</v>
      </c>
      <c r="Q557" s="140" t="s">
        <v>567</v>
      </c>
      <c r="R557" s="140" t="s">
        <v>2910</v>
      </c>
      <c r="S557" s="140" t="s">
        <v>2913</v>
      </c>
      <c r="T557" s="140" t="s">
        <v>132</v>
      </c>
      <c r="U557" s="140" t="s">
        <v>2188</v>
      </c>
      <c r="V557" s="166"/>
      <c r="W557" s="145"/>
      <c r="AK557" s="152" t="s">
        <v>2914</v>
      </c>
      <c r="AL557" s="153">
        <v>3150</v>
      </c>
    </row>
    <row r="558" spans="1:38" ht="12" customHeight="1" x14ac:dyDescent="0.25">
      <c r="A558" s="139">
        <v>45772</v>
      </c>
      <c r="B558" s="140" t="s">
        <v>2915</v>
      </c>
      <c r="C558" s="140" t="s">
        <v>1688</v>
      </c>
      <c r="D558" s="140" t="s">
        <v>2916</v>
      </c>
      <c r="E558" s="140" t="s">
        <v>531</v>
      </c>
      <c r="F558" s="140" t="s">
        <v>624</v>
      </c>
      <c r="G558" s="140"/>
      <c r="H558" s="140" t="s">
        <v>563</v>
      </c>
      <c r="I558" s="145" t="s">
        <v>459</v>
      </c>
      <c r="J558" s="140" t="s">
        <v>625</v>
      </c>
      <c r="K558" s="140" t="s">
        <v>625</v>
      </c>
      <c r="L558" s="140" t="s">
        <v>677</v>
      </c>
      <c r="M558" s="140" t="s">
        <v>1306</v>
      </c>
      <c r="N558" s="140" t="s">
        <v>627</v>
      </c>
      <c r="O558" s="141">
        <v>15000</v>
      </c>
      <c r="P558" s="142">
        <v>15000</v>
      </c>
      <c r="Q558" s="140" t="s">
        <v>567</v>
      </c>
      <c r="R558" s="140" t="s">
        <v>2915</v>
      </c>
      <c r="S558" s="140" t="s">
        <v>2917</v>
      </c>
      <c r="T558" s="140" t="s">
        <v>629</v>
      </c>
      <c r="U558" s="140" t="s">
        <v>630</v>
      </c>
      <c r="V558" s="166"/>
      <c r="W558" s="145"/>
      <c r="AK558" s="152" t="s">
        <v>2918</v>
      </c>
      <c r="AL558" s="153">
        <v>10000</v>
      </c>
    </row>
    <row r="559" spans="1:38" ht="12" customHeight="1" x14ac:dyDescent="0.25">
      <c r="A559" s="139">
        <v>45775</v>
      </c>
      <c r="B559" s="140" t="s">
        <v>2919</v>
      </c>
      <c r="C559" s="140" t="s">
        <v>1691</v>
      </c>
      <c r="D559" s="140" t="s">
        <v>2920</v>
      </c>
      <c r="E559" s="140" t="s">
        <v>531</v>
      </c>
      <c r="F559" s="140" t="s">
        <v>1213</v>
      </c>
      <c r="G559" s="140"/>
      <c r="H559" s="140" t="s">
        <v>563</v>
      </c>
      <c r="I559" s="145" t="s">
        <v>462</v>
      </c>
      <c r="J559" s="140" t="s">
        <v>1372</v>
      </c>
      <c r="K559" s="140" t="s">
        <v>1536</v>
      </c>
      <c r="L559" s="140" t="s">
        <v>933</v>
      </c>
      <c r="M559" s="140" t="s">
        <v>467</v>
      </c>
      <c r="N559" s="140" t="s">
        <v>627</v>
      </c>
      <c r="O559" s="141">
        <v>375</v>
      </c>
      <c r="P559" s="142">
        <v>375</v>
      </c>
      <c r="Q559" s="140" t="s">
        <v>567</v>
      </c>
      <c r="R559" s="140" t="s">
        <v>2919</v>
      </c>
      <c r="S559" s="140" t="s">
        <v>2921</v>
      </c>
      <c r="T559" s="140" t="s">
        <v>132</v>
      </c>
      <c r="U559" s="140" t="s">
        <v>946</v>
      </c>
      <c r="V559" s="166"/>
      <c r="W559" s="145"/>
      <c r="AK559" s="152" t="s">
        <v>141</v>
      </c>
      <c r="AL559" s="153">
        <v>22825200.819999993</v>
      </c>
    </row>
    <row r="560" spans="1:38" ht="12" customHeight="1" x14ac:dyDescent="0.3">
      <c r="A560" s="139">
        <v>45775</v>
      </c>
      <c r="B560" s="140" t="s">
        <v>2922</v>
      </c>
      <c r="C560" s="140" t="s">
        <v>1694</v>
      </c>
      <c r="D560" s="140" t="s">
        <v>2923</v>
      </c>
      <c r="E560" s="140" t="s">
        <v>531</v>
      </c>
      <c r="F560" s="140" t="s">
        <v>978</v>
      </c>
      <c r="G560" s="140"/>
      <c r="H560" s="140" t="s">
        <v>563</v>
      </c>
      <c r="I560" s="145" t="s">
        <v>704</v>
      </c>
      <c r="J560" s="140" t="s">
        <v>2924</v>
      </c>
      <c r="K560" s="140" t="s">
        <v>2925</v>
      </c>
      <c r="L560" s="140" t="s">
        <v>677</v>
      </c>
      <c r="M560" s="140" t="s">
        <v>532</v>
      </c>
      <c r="N560" s="140" t="s">
        <v>627</v>
      </c>
      <c r="O560" s="141">
        <v>15000</v>
      </c>
      <c r="P560" s="142">
        <v>15000</v>
      </c>
      <c r="Q560" s="140" t="s">
        <v>567</v>
      </c>
      <c r="R560" s="140" t="s">
        <v>2922</v>
      </c>
      <c r="S560" s="140" t="s">
        <v>2926</v>
      </c>
      <c r="T560" s="140" t="s">
        <v>845</v>
      </c>
      <c r="U560" s="140" t="s">
        <v>2927</v>
      </c>
      <c r="V560" s="166"/>
      <c r="W560" s="145"/>
      <c r="AK560"/>
      <c r="AL560"/>
    </row>
    <row r="561" spans="1:38" ht="12" customHeight="1" x14ac:dyDescent="0.3">
      <c r="A561" s="139">
        <v>45775</v>
      </c>
      <c r="B561" s="140" t="s">
        <v>2928</v>
      </c>
      <c r="C561" s="140" t="s">
        <v>1129</v>
      </c>
      <c r="D561" s="140" t="s">
        <v>1130</v>
      </c>
      <c r="E561" s="140" t="s">
        <v>457</v>
      </c>
      <c r="F561" s="140" t="s">
        <v>656</v>
      </c>
      <c r="G561" s="140"/>
      <c r="H561" s="140" t="s">
        <v>563</v>
      </c>
      <c r="I561" s="140" t="s">
        <v>576</v>
      </c>
      <c r="J561" s="140" t="s">
        <v>1131</v>
      </c>
      <c r="K561" s="140" t="s">
        <v>1131</v>
      </c>
      <c r="L561" s="140" t="s">
        <v>578</v>
      </c>
      <c r="M561" s="140" t="s">
        <v>457</v>
      </c>
      <c r="N561" s="140" t="s">
        <v>579</v>
      </c>
      <c r="O561" s="141">
        <v>1049000</v>
      </c>
      <c r="P561" s="142">
        <v>1119.8399999999999</v>
      </c>
      <c r="Q561" s="140" t="s">
        <v>567</v>
      </c>
      <c r="R561" s="140" t="s">
        <v>2928</v>
      </c>
      <c r="S561" s="140" t="s">
        <v>2929</v>
      </c>
      <c r="T561" s="140" t="s">
        <v>581</v>
      </c>
      <c r="U561" s="140" t="s">
        <v>658</v>
      </c>
      <c r="V561" s="166"/>
      <c r="W561" s="145"/>
      <c r="AK561"/>
      <c r="AL561"/>
    </row>
    <row r="562" spans="1:38" ht="12" customHeight="1" x14ac:dyDescent="0.3">
      <c r="A562" s="139">
        <v>45775</v>
      </c>
      <c r="B562" s="140" t="s">
        <v>2930</v>
      </c>
      <c r="C562" s="140" t="s">
        <v>750</v>
      </c>
      <c r="D562" s="140" t="s">
        <v>1325</v>
      </c>
      <c r="E562" s="140" t="s">
        <v>685</v>
      </c>
      <c r="F562" s="140" t="s">
        <v>698</v>
      </c>
      <c r="G562" s="140" t="s">
        <v>27</v>
      </c>
      <c r="H562" s="140" t="s">
        <v>687</v>
      </c>
      <c r="I562" s="145" t="s">
        <v>459</v>
      </c>
      <c r="J562" s="140" t="s">
        <v>699</v>
      </c>
      <c r="K562" s="140" t="s">
        <v>700</v>
      </c>
      <c r="L562" s="140" t="s">
        <v>1584</v>
      </c>
      <c r="M562" s="140" t="s">
        <v>454</v>
      </c>
      <c r="N562" s="140" t="s">
        <v>627</v>
      </c>
      <c r="O562" s="141">
        <v>600</v>
      </c>
      <c r="P562" s="142">
        <v>600</v>
      </c>
      <c r="Q562" s="140" t="s">
        <v>567</v>
      </c>
      <c r="R562" s="140" t="s">
        <v>2930</v>
      </c>
      <c r="S562" s="140" t="s">
        <v>2931</v>
      </c>
      <c r="T562" s="140" t="s">
        <v>581</v>
      </c>
      <c r="U562" s="140" t="s">
        <v>702</v>
      </c>
      <c r="V562" s="166"/>
      <c r="W562" s="145"/>
      <c r="AK562"/>
      <c r="AL562"/>
    </row>
    <row r="563" spans="1:38" ht="12" customHeight="1" x14ac:dyDescent="0.3">
      <c r="A563" s="139">
        <v>45775</v>
      </c>
      <c r="B563" s="140" t="s">
        <v>2932</v>
      </c>
      <c r="C563" s="140" t="s">
        <v>1129</v>
      </c>
      <c r="D563" s="140" t="s">
        <v>1130</v>
      </c>
      <c r="E563" s="140" t="s">
        <v>457</v>
      </c>
      <c r="F563" s="140" t="s">
        <v>1106</v>
      </c>
      <c r="G563" s="140"/>
      <c r="H563" s="140" t="s">
        <v>563</v>
      </c>
      <c r="I563" s="140" t="s">
        <v>576</v>
      </c>
      <c r="J563" s="140" t="s">
        <v>1131</v>
      </c>
      <c r="K563" s="140" t="s">
        <v>1131</v>
      </c>
      <c r="L563" s="140" t="s">
        <v>578</v>
      </c>
      <c r="M563" s="140" t="s">
        <v>457</v>
      </c>
      <c r="N563" s="140" t="s">
        <v>579</v>
      </c>
      <c r="O563" s="141">
        <v>217800</v>
      </c>
      <c r="P563" s="142">
        <v>232.51</v>
      </c>
      <c r="Q563" s="140" t="s">
        <v>567</v>
      </c>
      <c r="R563" s="140" t="s">
        <v>2932</v>
      </c>
      <c r="S563" s="140" t="s">
        <v>2933</v>
      </c>
      <c r="T563" s="140" t="s">
        <v>581</v>
      </c>
      <c r="U563" s="140" t="s">
        <v>2161</v>
      </c>
      <c r="V563" s="166"/>
      <c r="W563" s="145"/>
      <c r="AK563"/>
      <c r="AL563"/>
    </row>
    <row r="564" spans="1:38" ht="12" customHeight="1" x14ac:dyDescent="0.3">
      <c r="A564" s="139">
        <v>45775</v>
      </c>
      <c r="B564" s="140" t="s">
        <v>2934</v>
      </c>
      <c r="C564" s="140" t="s">
        <v>1129</v>
      </c>
      <c r="D564" s="140" t="s">
        <v>1130</v>
      </c>
      <c r="E564" s="140" t="s">
        <v>457</v>
      </c>
      <c r="F564" s="140" t="s">
        <v>665</v>
      </c>
      <c r="G564" s="140"/>
      <c r="H564" s="140" t="s">
        <v>563</v>
      </c>
      <c r="I564" s="145" t="s">
        <v>576</v>
      </c>
      <c r="J564" s="140" t="s">
        <v>1131</v>
      </c>
      <c r="K564" s="140" t="s">
        <v>1131</v>
      </c>
      <c r="L564" s="140" t="s">
        <v>578</v>
      </c>
      <c r="M564" s="140" t="s">
        <v>457</v>
      </c>
      <c r="N564" s="140" t="s">
        <v>579</v>
      </c>
      <c r="O564" s="141">
        <v>483200</v>
      </c>
      <c r="P564" s="142">
        <v>515.83000000000004</v>
      </c>
      <c r="Q564" s="140" t="s">
        <v>567</v>
      </c>
      <c r="R564" s="140" t="s">
        <v>2934</v>
      </c>
      <c r="S564" s="140" t="s">
        <v>2935</v>
      </c>
      <c r="T564" s="140" t="s">
        <v>581</v>
      </c>
      <c r="U564" s="140" t="s">
        <v>667</v>
      </c>
      <c r="V564" s="166"/>
      <c r="W564" s="145"/>
      <c r="AK564"/>
      <c r="AL564"/>
    </row>
    <row r="565" spans="1:38" ht="12" customHeight="1" x14ac:dyDescent="0.3">
      <c r="A565" s="139">
        <v>45775</v>
      </c>
      <c r="B565" s="140" t="s">
        <v>2936</v>
      </c>
      <c r="C565" s="140" t="s">
        <v>750</v>
      </c>
      <c r="D565" s="140" t="s">
        <v>1325</v>
      </c>
      <c r="E565" s="140" t="s">
        <v>685</v>
      </c>
      <c r="F565" s="140" t="s">
        <v>698</v>
      </c>
      <c r="G565" s="140" t="s">
        <v>27</v>
      </c>
      <c r="H565" s="140" t="s">
        <v>687</v>
      </c>
      <c r="I565" s="145" t="s">
        <v>459</v>
      </c>
      <c r="J565" s="140" t="s">
        <v>699</v>
      </c>
      <c r="K565" s="140" t="s">
        <v>700</v>
      </c>
      <c r="L565" s="140" t="s">
        <v>1584</v>
      </c>
      <c r="M565" s="140" t="s">
        <v>454</v>
      </c>
      <c r="N565" s="140" t="s">
        <v>627</v>
      </c>
      <c r="O565" s="141">
        <v>1800</v>
      </c>
      <c r="P565" s="142">
        <v>1800</v>
      </c>
      <c r="Q565" s="140" t="s">
        <v>567</v>
      </c>
      <c r="R565" s="140" t="s">
        <v>2936</v>
      </c>
      <c r="S565" s="140" t="s">
        <v>2937</v>
      </c>
      <c r="T565" s="140" t="s">
        <v>581</v>
      </c>
      <c r="U565" s="140" t="s">
        <v>702</v>
      </c>
      <c r="V565" s="166"/>
      <c r="W565" s="145"/>
      <c r="AK565"/>
      <c r="AL565"/>
    </row>
    <row r="566" spans="1:38" ht="12" customHeight="1" x14ac:dyDescent="0.3">
      <c r="A566" s="139">
        <v>45775</v>
      </c>
      <c r="B566" s="140" t="s">
        <v>2938</v>
      </c>
      <c r="C566" s="140" t="s">
        <v>797</v>
      </c>
      <c r="D566" s="140" t="s">
        <v>2939</v>
      </c>
      <c r="E566" s="140" t="s">
        <v>531</v>
      </c>
      <c r="F566" s="140" t="s">
        <v>908</v>
      </c>
      <c r="G566" s="140"/>
      <c r="H566" s="140" t="s">
        <v>563</v>
      </c>
      <c r="I566" s="145" t="s">
        <v>452</v>
      </c>
      <c r="J566" s="140" t="s">
        <v>822</v>
      </c>
      <c r="K566" s="140" t="s">
        <v>822</v>
      </c>
      <c r="L566" s="140" t="s">
        <v>689</v>
      </c>
      <c r="M566" s="140" t="s">
        <v>455</v>
      </c>
      <c r="N566" s="140" t="s">
        <v>627</v>
      </c>
      <c r="O566" s="141">
        <v>10000</v>
      </c>
      <c r="P566" s="142">
        <v>10000</v>
      </c>
      <c r="Q566" s="140" t="s">
        <v>567</v>
      </c>
      <c r="R566" s="140" t="s">
        <v>2938</v>
      </c>
      <c r="S566" s="140" t="s">
        <v>2940</v>
      </c>
      <c r="T566" s="140" t="s">
        <v>132</v>
      </c>
      <c r="U566" s="140" t="s">
        <v>1379</v>
      </c>
      <c r="V566" s="166"/>
      <c r="W566" s="145"/>
      <c r="AK566"/>
      <c r="AL566"/>
    </row>
    <row r="567" spans="1:38" ht="12" customHeight="1" x14ac:dyDescent="0.3">
      <c r="A567" s="139">
        <v>45775</v>
      </c>
      <c r="B567" s="140" t="s">
        <v>2941</v>
      </c>
      <c r="C567" s="140" t="s">
        <v>1376</v>
      </c>
      <c r="D567" s="140" t="s">
        <v>1377</v>
      </c>
      <c r="E567" s="140" t="s">
        <v>531</v>
      </c>
      <c r="F567" s="140" t="s">
        <v>908</v>
      </c>
      <c r="G567" s="140"/>
      <c r="H567" s="140" t="s">
        <v>563</v>
      </c>
      <c r="I567" s="145" t="s">
        <v>452</v>
      </c>
      <c r="J567" s="140" t="s">
        <v>564</v>
      </c>
      <c r="K567" s="140" t="s">
        <v>564</v>
      </c>
      <c r="L567" s="140" t="s">
        <v>1584</v>
      </c>
      <c r="M567" s="140" t="s">
        <v>453</v>
      </c>
      <c r="N567" s="140" t="s">
        <v>627</v>
      </c>
      <c r="O567" s="141">
        <v>1681.78</v>
      </c>
      <c r="P567" s="142">
        <v>1681.78</v>
      </c>
      <c r="Q567" s="140" t="s">
        <v>567</v>
      </c>
      <c r="R567" s="140" t="s">
        <v>2941</v>
      </c>
      <c r="S567" s="140" t="s">
        <v>2942</v>
      </c>
      <c r="T567" s="140" t="s">
        <v>132</v>
      </c>
      <c r="U567" s="140" t="s">
        <v>1379</v>
      </c>
      <c r="V567" s="166"/>
      <c r="AK567"/>
      <c r="AL567"/>
    </row>
    <row r="568" spans="1:38" ht="12" customHeight="1" x14ac:dyDescent="0.3">
      <c r="A568" s="139">
        <v>45775</v>
      </c>
      <c r="B568" s="140" t="s">
        <v>2943</v>
      </c>
      <c r="C568" s="140" t="s">
        <v>1827</v>
      </c>
      <c r="D568" s="140" t="s">
        <v>1828</v>
      </c>
      <c r="E568" s="140" t="s">
        <v>685</v>
      </c>
      <c r="F568" s="140" t="s">
        <v>897</v>
      </c>
      <c r="G568" s="140" t="s">
        <v>27</v>
      </c>
      <c r="H568" s="140" t="s">
        <v>687</v>
      </c>
      <c r="I568" s="140" t="s">
        <v>460</v>
      </c>
      <c r="J568" s="140" t="s">
        <v>968</v>
      </c>
      <c r="K568" s="140" t="s">
        <v>969</v>
      </c>
      <c r="L568" s="140" t="s">
        <v>1584</v>
      </c>
      <c r="M568" s="140" t="s">
        <v>464</v>
      </c>
      <c r="N568" s="140" t="s">
        <v>627</v>
      </c>
      <c r="O568" s="141">
        <v>4334.8500000000004</v>
      </c>
      <c r="P568" s="142">
        <v>4334.8500000000004</v>
      </c>
      <c r="Q568" s="140" t="s">
        <v>567</v>
      </c>
      <c r="R568" s="140" t="s">
        <v>2943</v>
      </c>
      <c r="S568" s="140" t="s">
        <v>2944</v>
      </c>
      <c r="T568" s="140" t="s">
        <v>132</v>
      </c>
      <c r="U568" s="140" t="s">
        <v>719</v>
      </c>
      <c r="V568" s="166"/>
      <c r="AK568"/>
      <c r="AL568"/>
    </row>
    <row r="569" spans="1:38" ht="12" customHeight="1" x14ac:dyDescent="0.3">
      <c r="A569" s="139">
        <v>45775</v>
      </c>
      <c r="B569" s="140" t="s">
        <v>2945</v>
      </c>
      <c r="C569" s="140" t="s">
        <v>1697</v>
      </c>
      <c r="D569" s="140" t="s">
        <v>2946</v>
      </c>
      <c r="E569" s="140" t="s">
        <v>685</v>
      </c>
      <c r="F569" s="140" t="s">
        <v>917</v>
      </c>
      <c r="G569" s="140" t="s">
        <v>27</v>
      </c>
      <c r="H569" s="140" t="s">
        <v>687</v>
      </c>
      <c r="I569" s="140" t="s">
        <v>460</v>
      </c>
      <c r="J569" s="140" t="s">
        <v>1148</v>
      </c>
      <c r="K569" s="140" t="s">
        <v>1149</v>
      </c>
      <c r="L569" s="140" t="s">
        <v>677</v>
      </c>
      <c r="M569" s="140" t="s">
        <v>532</v>
      </c>
      <c r="N569" s="140" t="s">
        <v>627</v>
      </c>
      <c r="O569" s="141">
        <v>20000</v>
      </c>
      <c r="P569" s="142">
        <v>20000</v>
      </c>
      <c r="Q569" s="140" t="s">
        <v>567</v>
      </c>
      <c r="R569" s="140" t="s">
        <v>2945</v>
      </c>
      <c r="S569" s="140" t="s">
        <v>2947</v>
      </c>
      <c r="T569" s="140" t="s">
        <v>581</v>
      </c>
      <c r="U569" s="140" t="s">
        <v>991</v>
      </c>
      <c r="V569" s="166"/>
      <c r="AK569"/>
      <c r="AL569"/>
    </row>
    <row r="570" spans="1:38" ht="12" customHeight="1" x14ac:dyDescent="0.3">
      <c r="A570" s="139">
        <v>45775</v>
      </c>
      <c r="B570" s="140" t="s">
        <v>2948</v>
      </c>
      <c r="C570" s="140" t="s">
        <v>750</v>
      </c>
      <c r="D570" s="140" t="s">
        <v>1325</v>
      </c>
      <c r="E570" s="140" t="s">
        <v>685</v>
      </c>
      <c r="F570" s="140" t="s">
        <v>698</v>
      </c>
      <c r="G570" s="140" t="s">
        <v>27</v>
      </c>
      <c r="H570" s="140" t="s">
        <v>687</v>
      </c>
      <c r="I570" s="140" t="s">
        <v>459</v>
      </c>
      <c r="J570" s="140" t="s">
        <v>699</v>
      </c>
      <c r="K570" s="140" t="s">
        <v>700</v>
      </c>
      <c r="L570" s="140" t="s">
        <v>1584</v>
      </c>
      <c r="M570" s="140" t="s">
        <v>454</v>
      </c>
      <c r="N570" s="140" t="s">
        <v>627</v>
      </c>
      <c r="O570" s="141">
        <v>1800</v>
      </c>
      <c r="P570" s="142">
        <v>1800</v>
      </c>
      <c r="Q570" s="140" t="s">
        <v>567</v>
      </c>
      <c r="R570" s="140" t="s">
        <v>2948</v>
      </c>
      <c r="S570" s="140" t="s">
        <v>2949</v>
      </c>
      <c r="T570" s="140" t="s">
        <v>581</v>
      </c>
      <c r="U570" s="140" t="s">
        <v>702</v>
      </c>
      <c r="V570" s="166"/>
      <c r="AK570"/>
      <c r="AL570"/>
    </row>
    <row r="571" spans="1:38" ht="12" customHeight="1" x14ac:dyDescent="0.3">
      <c r="A571" s="139">
        <v>45775</v>
      </c>
      <c r="B571" s="140" t="s">
        <v>2950</v>
      </c>
      <c r="C571" s="140" t="s">
        <v>606</v>
      </c>
      <c r="D571" s="140" t="s">
        <v>607</v>
      </c>
      <c r="E571" s="140" t="s">
        <v>595</v>
      </c>
      <c r="F571" s="140" t="s">
        <v>894</v>
      </c>
      <c r="G571" s="140" t="s">
        <v>597</v>
      </c>
      <c r="H571" s="140" t="s">
        <v>597</v>
      </c>
      <c r="I571" s="145" t="s">
        <v>598</v>
      </c>
      <c r="J571" s="140" t="s">
        <v>599</v>
      </c>
      <c r="K571" s="140" t="s">
        <v>599</v>
      </c>
      <c r="L571" s="140" t="s">
        <v>608</v>
      </c>
      <c r="M571" s="140" t="s">
        <v>453</v>
      </c>
      <c r="N571" s="140" t="s">
        <v>588</v>
      </c>
      <c r="O571" s="141">
        <v>706.8</v>
      </c>
      <c r="P571" s="142">
        <v>124.58</v>
      </c>
      <c r="Q571" s="140" t="s">
        <v>567</v>
      </c>
      <c r="R571" s="140" t="s">
        <v>2950</v>
      </c>
      <c r="S571" s="140" t="s">
        <v>2951</v>
      </c>
      <c r="T571" s="140" t="s">
        <v>845</v>
      </c>
      <c r="U571" s="140" t="s">
        <v>896</v>
      </c>
      <c r="V571" s="166"/>
      <c r="AK571"/>
      <c r="AL571"/>
    </row>
    <row r="572" spans="1:38" ht="12" customHeight="1" x14ac:dyDescent="0.3">
      <c r="A572" s="139">
        <v>45775</v>
      </c>
      <c r="B572" s="140" t="s">
        <v>2952</v>
      </c>
      <c r="C572" s="140" t="s">
        <v>761</v>
      </c>
      <c r="D572" s="140" t="s">
        <v>1944</v>
      </c>
      <c r="E572" s="140" t="s">
        <v>685</v>
      </c>
      <c r="F572" s="140" t="s">
        <v>698</v>
      </c>
      <c r="G572" s="140" t="s">
        <v>27</v>
      </c>
      <c r="H572" s="140" t="s">
        <v>687</v>
      </c>
      <c r="I572" s="145" t="s">
        <v>459</v>
      </c>
      <c r="J572" s="140" t="s">
        <v>699</v>
      </c>
      <c r="K572" s="140" t="s">
        <v>700</v>
      </c>
      <c r="L572" s="140" t="s">
        <v>1875</v>
      </c>
      <c r="M572" s="140" t="s">
        <v>454</v>
      </c>
      <c r="N572" s="140" t="s">
        <v>627</v>
      </c>
      <c r="O572" s="141">
        <v>4900</v>
      </c>
      <c r="P572" s="142">
        <v>4900</v>
      </c>
      <c r="Q572" s="140" t="s">
        <v>567</v>
      </c>
      <c r="R572" s="140" t="s">
        <v>2952</v>
      </c>
      <c r="S572" s="140" t="s">
        <v>2953</v>
      </c>
      <c r="T572" s="140" t="s">
        <v>581</v>
      </c>
      <c r="U572" s="140" t="s">
        <v>702</v>
      </c>
      <c r="V572" s="166"/>
      <c r="AK572"/>
      <c r="AL572"/>
    </row>
    <row r="573" spans="1:38" ht="12" customHeight="1" x14ac:dyDescent="0.3">
      <c r="A573" s="139">
        <v>45775</v>
      </c>
      <c r="B573" s="140" t="s">
        <v>2954</v>
      </c>
      <c r="C573" s="140" t="s">
        <v>1129</v>
      </c>
      <c r="D573" s="140" t="s">
        <v>1130</v>
      </c>
      <c r="E573" s="140" t="s">
        <v>457</v>
      </c>
      <c r="F573" s="140" t="s">
        <v>1112</v>
      </c>
      <c r="G573" s="140"/>
      <c r="H573" s="140" t="s">
        <v>563</v>
      </c>
      <c r="I573" s="140" t="s">
        <v>576</v>
      </c>
      <c r="J573" s="140" t="s">
        <v>1131</v>
      </c>
      <c r="K573" s="140" t="s">
        <v>1131</v>
      </c>
      <c r="L573" s="140" t="s">
        <v>578</v>
      </c>
      <c r="M573" s="140" t="s">
        <v>457</v>
      </c>
      <c r="N573" s="140" t="s">
        <v>579</v>
      </c>
      <c r="O573" s="141">
        <v>550000</v>
      </c>
      <c r="P573" s="142">
        <v>587.14</v>
      </c>
      <c r="Q573" s="140" t="s">
        <v>567</v>
      </c>
      <c r="R573" s="140" t="s">
        <v>2954</v>
      </c>
      <c r="S573" s="140" t="s">
        <v>2955</v>
      </c>
      <c r="T573" s="140" t="s">
        <v>581</v>
      </c>
      <c r="U573" s="140" t="s">
        <v>2302</v>
      </c>
      <c r="V573" s="166"/>
      <c r="AK573"/>
      <c r="AL573"/>
    </row>
    <row r="574" spans="1:38" ht="12" customHeight="1" x14ac:dyDescent="0.3">
      <c r="A574" s="139">
        <v>45776</v>
      </c>
      <c r="B574" s="140" t="s">
        <v>2956</v>
      </c>
      <c r="C574" s="140" t="s">
        <v>2335</v>
      </c>
      <c r="D574" s="140" t="s">
        <v>2336</v>
      </c>
      <c r="E574" s="140" t="s">
        <v>531</v>
      </c>
      <c r="F574" s="140" t="s">
        <v>801</v>
      </c>
      <c r="G574" s="140"/>
      <c r="H574" s="140" t="s">
        <v>756</v>
      </c>
      <c r="I574" s="140" t="s">
        <v>459</v>
      </c>
      <c r="J574" s="140" t="s">
        <v>745</v>
      </c>
      <c r="K574" s="140" t="s">
        <v>746</v>
      </c>
      <c r="L574" s="140" t="s">
        <v>1584</v>
      </c>
      <c r="M574" s="140" t="s">
        <v>454</v>
      </c>
      <c r="N574" s="140" t="s">
        <v>627</v>
      </c>
      <c r="O574" s="141">
        <v>3500</v>
      </c>
      <c r="P574" s="142">
        <v>3500</v>
      </c>
      <c r="Q574" s="140" t="s">
        <v>567</v>
      </c>
      <c r="R574" s="140" t="s">
        <v>2956</v>
      </c>
      <c r="S574" s="140" t="s">
        <v>2957</v>
      </c>
      <c r="T574" s="140" t="s">
        <v>581</v>
      </c>
      <c r="U574" s="140" t="s">
        <v>2338</v>
      </c>
      <c r="V574" s="166"/>
      <c r="AK574"/>
      <c r="AL574"/>
    </row>
    <row r="575" spans="1:38" ht="12" customHeight="1" x14ac:dyDescent="0.3">
      <c r="A575" s="139">
        <v>45776</v>
      </c>
      <c r="B575" s="140" t="s">
        <v>2958</v>
      </c>
      <c r="C575" s="140" t="s">
        <v>1699</v>
      </c>
      <c r="D575" s="140" t="s">
        <v>2959</v>
      </c>
      <c r="E575" s="140" t="s">
        <v>685</v>
      </c>
      <c r="F575" s="140" t="s">
        <v>909</v>
      </c>
      <c r="G575" s="140" t="s">
        <v>27</v>
      </c>
      <c r="H575" s="140" t="s">
        <v>687</v>
      </c>
      <c r="I575" s="140" t="s">
        <v>462</v>
      </c>
      <c r="J575" s="140" t="s">
        <v>2002</v>
      </c>
      <c r="K575" s="140" t="s">
        <v>2003</v>
      </c>
      <c r="L575" s="140" t="s">
        <v>608</v>
      </c>
      <c r="M575" s="140" t="s">
        <v>2960</v>
      </c>
      <c r="N575" s="140" t="s">
        <v>627</v>
      </c>
      <c r="O575" s="141">
        <v>211.62</v>
      </c>
      <c r="P575" s="142">
        <v>211.62</v>
      </c>
      <c r="Q575" s="140" t="s">
        <v>567</v>
      </c>
      <c r="R575" s="140" t="s">
        <v>2958</v>
      </c>
      <c r="S575" s="140" t="s">
        <v>2961</v>
      </c>
      <c r="T575" s="140" t="s">
        <v>132</v>
      </c>
      <c r="U575" s="140" t="s">
        <v>2716</v>
      </c>
      <c r="V575" s="166"/>
      <c r="AK575"/>
      <c r="AL575"/>
    </row>
    <row r="576" spans="1:38" ht="12" customHeight="1" x14ac:dyDescent="0.3">
      <c r="A576" s="139">
        <v>45776</v>
      </c>
      <c r="B576" s="140" t="s">
        <v>2962</v>
      </c>
      <c r="C576" s="140" t="s">
        <v>1702</v>
      </c>
      <c r="D576" s="140" t="s">
        <v>2963</v>
      </c>
      <c r="E576" s="140" t="s">
        <v>531</v>
      </c>
      <c r="F576" s="140" t="s">
        <v>1208</v>
      </c>
      <c r="G576" s="140"/>
      <c r="H576" s="140" t="s">
        <v>563</v>
      </c>
      <c r="I576" s="140" t="s">
        <v>459</v>
      </c>
      <c r="J576" s="140" t="s">
        <v>625</v>
      </c>
      <c r="K576" s="140" t="s">
        <v>625</v>
      </c>
      <c r="L576" s="140" t="s">
        <v>689</v>
      </c>
      <c r="M576" s="140" t="s">
        <v>464</v>
      </c>
      <c r="N576" s="140" t="s">
        <v>627</v>
      </c>
      <c r="O576" s="141">
        <v>22825.07</v>
      </c>
      <c r="P576" s="142">
        <v>22825.07</v>
      </c>
      <c r="Q576" s="140" t="s">
        <v>567</v>
      </c>
      <c r="R576" s="140" t="s">
        <v>2962</v>
      </c>
      <c r="S576" s="140" t="s">
        <v>2964</v>
      </c>
      <c r="T576" s="140" t="s">
        <v>132</v>
      </c>
      <c r="U576" s="140" t="s">
        <v>1418</v>
      </c>
      <c r="V576" s="166"/>
      <c r="AK576"/>
      <c r="AL576"/>
    </row>
    <row r="577" spans="1:38" ht="12" customHeight="1" x14ac:dyDescent="0.3">
      <c r="A577" s="139">
        <v>45776</v>
      </c>
      <c r="B577" s="140" t="s">
        <v>2613</v>
      </c>
      <c r="C577" s="140" t="s">
        <v>1605</v>
      </c>
      <c r="D577" s="140" t="s">
        <v>2370</v>
      </c>
      <c r="E577" s="140" t="s">
        <v>531</v>
      </c>
      <c r="F577" s="140" t="s">
        <v>1066</v>
      </c>
      <c r="G577" s="140"/>
      <c r="H577" s="140" t="s">
        <v>563</v>
      </c>
      <c r="I577" s="140" t="s">
        <v>461</v>
      </c>
      <c r="J577" s="140" t="s">
        <v>841</v>
      </c>
      <c r="K577" s="140" t="s">
        <v>842</v>
      </c>
      <c r="L577" s="140" t="s">
        <v>933</v>
      </c>
      <c r="M577" s="140" t="s">
        <v>454</v>
      </c>
      <c r="N577" s="140" t="s">
        <v>627</v>
      </c>
      <c r="O577" s="141">
        <v>29.62</v>
      </c>
      <c r="P577" s="142">
        <v>29.62</v>
      </c>
      <c r="Q577" s="140" t="s">
        <v>567</v>
      </c>
      <c r="R577" s="140" t="s">
        <v>2613</v>
      </c>
      <c r="S577" s="140" t="s">
        <v>2965</v>
      </c>
      <c r="T577" s="140" t="s">
        <v>629</v>
      </c>
      <c r="U577" s="140" t="s">
        <v>1574</v>
      </c>
      <c r="V577" s="166"/>
      <c r="AK577"/>
      <c r="AL577"/>
    </row>
    <row r="578" spans="1:38" ht="12" customHeight="1" x14ac:dyDescent="0.3">
      <c r="A578" s="139">
        <v>45776</v>
      </c>
      <c r="B578" s="140" t="s">
        <v>2966</v>
      </c>
      <c r="C578" s="140" t="s">
        <v>585</v>
      </c>
      <c r="D578" s="140" t="s">
        <v>586</v>
      </c>
      <c r="E578" s="140" t="s">
        <v>531</v>
      </c>
      <c r="F578" s="140" t="s">
        <v>587</v>
      </c>
      <c r="G578" s="140"/>
      <c r="H578" s="140" t="s">
        <v>563</v>
      </c>
      <c r="I578" s="140" t="s">
        <v>452</v>
      </c>
      <c r="J578" s="140" t="s">
        <v>564</v>
      </c>
      <c r="K578" s="140" t="s">
        <v>564</v>
      </c>
      <c r="L578" s="140" t="s">
        <v>1584</v>
      </c>
      <c r="M578" s="140" t="s">
        <v>453</v>
      </c>
      <c r="N578" s="140" t="s">
        <v>588</v>
      </c>
      <c r="O578" s="141">
        <v>24579.599999999999</v>
      </c>
      <c r="P578" s="142">
        <v>4332.3500000000004</v>
      </c>
      <c r="Q578" s="140" t="s">
        <v>567</v>
      </c>
      <c r="R578" s="140" t="s">
        <v>2966</v>
      </c>
      <c r="S578" s="140" t="s">
        <v>2967</v>
      </c>
      <c r="T578" s="140" t="s">
        <v>132</v>
      </c>
      <c r="U578" s="140" t="s">
        <v>590</v>
      </c>
      <c r="V578" s="166"/>
      <c r="AK578"/>
      <c r="AL578"/>
    </row>
    <row r="579" spans="1:38" ht="12" customHeight="1" x14ac:dyDescent="0.3">
      <c r="A579" s="139">
        <v>45776</v>
      </c>
      <c r="B579" s="140" t="s">
        <v>2968</v>
      </c>
      <c r="C579" s="140" t="s">
        <v>2335</v>
      </c>
      <c r="D579" s="140" t="s">
        <v>2336</v>
      </c>
      <c r="E579" s="140" t="s">
        <v>531</v>
      </c>
      <c r="F579" s="140" t="s">
        <v>801</v>
      </c>
      <c r="G579" s="140"/>
      <c r="H579" s="140" t="s">
        <v>756</v>
      </c>
      <c r="I579" s="140" t="s">
        <v>459</v>
      </c>
      <c r="J579" s="140" t="s">
        <v>745</v>
      </c>
      <c r="K579" s="140" t="s">
        <v>746</v>
      </c>
      <c r="L579" s="140" t="s">
        <v>1584</v>
      </c>
      <c r="M579" s="140" t="s">
        <v>454</v>
      </c>
      <c r="N579" s="140" t="s">
        <v>627</v>
      </c>
      <c r="O579" s="141">
        <v>3500</v>
      </c>
      <c r="P579" s="142">
        <v>3500</v>
      </c>
      <c r="Q579" s="140" t="s">
        <v>567</v>
      </c>
      <c r="R579" s="140" t="s">
        <v>2968</v>
      </c>
      <c r="S579" s="140" t="s">
        <v>2969</v>
      </c>
      <c r="T579" s="140" t="s">
        <v>581</v>
      </c>
      <c r="U579" s="140" t="s">
        <v>2338</v>
      </c>
      <c r="V579" s="166"/>
      <c r="AK579"/>
      <c r="AL579"/>
    </row>
    <row r="580" spans="1:38" ht="12" customHeight="1" x14ac:dyDescent="0.3">
      <c r="A580" s="139">
        <v>45776</v>
      </c>
      <c r="B580" s="140" t="s">
        <v>2970</v>
      </c>
      <c r="C580" s="140" t="s">
        <v>1699</v>
      </c>
      <c r="D580" s="140" t="s">
        <v>2959</v>
      </c>
      <c r="E580" s="140" t="s">
        <v>685</v>
      </c>
      <c r="F580" s="140" t="s">
        <v>909</v>
      </c>
      <c r="G580" s="140" t="s">
        <v>27</v>
      </c>
      <c r="H580" s="140" t="s">
        <v>687</v>
      </c>
      <c r="I580" s="140" t="s">
        <v>462</v>
      </c>
      <c r="J580" s="140" t="s">
        <v>2002</v>
      </c>
      <c r="K580" s="140" t="s">
        <v>2003</v>
      </c>
      <c r="L580" s="140" t="s">
        <v>608</v>
      </c>
      <c r="M580" s="140" t="s">
        <v>2960</v>
      </c>
      <c r="N580" s="140" t="s">
        <v>627</v>
      </c>
      <c r="O580" s="141">
        <v>356.95</v>
      </c>
      <c r="P580" s="142">
        <v>356.95</v>
      </c>
      <c r="Q580" s="140" t="s">
        <v>567</v>
      </c>
      <c r="R580" s="140" t="s">
        <v>2970</v>
      </c>
      <c r="S580" s="140" t="s">
        <v>2971</v>
      </c>
      <c r="T580" s="140" t="s">
        <v>132</v>
      </c>
      <c r="U580" s="140" t="s">
        <v>2716</v>
      </c>
      <c r="V580" s="166"/>
      <c r="AK580"/>
      <c r="AL580"/>
    </row>
    <row r="581" spans="1:38" ht="12" customHeight="1" x14ac:dyDescent="0.3">
      <c r="A581" s="139">
        <v>45776</v>
      </c>
      <c r="B581" s="140" t="s">
        <v>2972</v>
      </c>
      <c r="C581" s="140" t="s">
        <v>1699</v>
      </c>
      <c r="D581" s="140" t="s">
        <v>2959</v>
      </c>
      <c r="E581" s="140" t="s">
        <v>685</v>
      </c>
      <c r="F581" s="140" t="s">
        <v>909</v>
      </c>
      <c r="G581" s="140" t="s">
        <v>27</v>
      </c>
      <c r="H581" s="140" t="s">
        <v>687</v>
      </c>
      <c r="I581" s="140" t="s">
        <v>462</v>
      </c>
      <c r="J581" s="140" t="s">
        <v>2002</v>
      </c>
      <c r="K581" s="140" t="s">
        <v>2003</v>
      </c>
      <c r="L581" s="140" t="s">
        <v>608</v>
      </c>
      <c r="M581" s="140" t="s">
        <v>2960</v>
      </c>
      <c r="N581" s="140" t="s">
        <v>627</v>
      </c>
      <c r="O581" s="141">
        <v>63.38</v>
      </c>
      <c r="P581" s="142">
        <v>63.38</v>
      </c>
      <c r="Q581" s="140" t="s">
        <v>567</v>
      </c>
      <c r="R581" s="140" t="s">
        <v>2972</v>
      </c>
      <c r="S581" s="140" t="s">
        <v>2973</v>
      </c>
      <c r="T581" s="140" t="s">
        <v>132</v>
      </c>
      <c r="U581" s="140" t="s">
        <v>2716</v>
      </c>
      <c r="V581" s="166"/>
      <c r="AK581"/>
      <c r="AL581"/>
    </row>
    <row r="582" spans="1:38" ht="12" customHeight="1" x14ac:dyDescent="0.3">
      <c r="A582" s="139">
        <v>45776</v>
      </c>
      <c r="B582" s="140" t="s">
        <v>2974</v>
      </c>
      <c r="C582" s="140" t="s">
        <v>1058</v>
      </c>
      <c r="D582" s="140" t="s">
        <v>2975</v>
      </c>
      <c r="E582" s="140" t="s">
        <v>685</v>
      </c>
      <c r="F582" s="140" t="s">
        <v>825</v>
      </c>
      <c r="G582" s="140" t="s">
        <v>27</v>
      </c>
      <c r="H582" s="140" t="s">
        <v>687</v>
      </c>
      <c r="I582" s="140" t="s">
        <v>643</v>
      </c>
      <c r="J582" s="140" t="s">
        <v>1140</v>
      </c>
      <c r="K582" s="140" t="s">
        <v>1141</v>
      </c>
      <c r="L582" s="140" t="s">
        <v>677</v>
      </c>
      <c r="M582" s="140" t="s">
        <v>454</v>
      </c>
      <c r="N582" s="140" t="s">
        <v>627</v>
      </c>
      <c r="O582" s="141">
        <v>25000</v>
      </c>
      <c r="P582" s="142">
        <v>25000</v>
      </c>
      <c r="Q582" s="140" t="s">
        <v>567</v>
      </c>
      <c r="R582" s="140" t="s">
        <v>2974</v>
      </c>
      <c r="S582" s="140" t="s">
        <v>2976</v>
      </c>
      <c r="T582" s="140" t="s">
        <v>629</v>
      </c>
      <c r="U582" s="140" t="s">
        <v>2492</v>
      </c>
      <c r="V582" s="166"/>
      <c r="AK582"/>
      <c r="AL582"/>
    </row>
    <row r="583" spans="1:38" ht="12" customHeight="1" x14ac:dyDescent="0.3">
      <c r="A583" s="139">
        <v>45776</v>
      </c>
      <c r="B583" s="140" t="s">
        <v>2977</v>
      </c>
      <c r="C583" s="140" t="s">
        <v>1704</v>
      </c>
      <c r="D583" s="140" t="s">
        <v>2978</v>
      </c>
      <c r="E583" s="140" t="s">
        <v>531</v>
      </c>
      <c r="F583" s="140" t="s">
        <v>1208</v>
      </c>
      <c r="G583" s="140"/>
      <c r="H583" s="140" t="s">
        <v>563</v>
      </c>
      <c r="I583" s="140" t="s">
        <v>459</v>
      </c>
      <c r="J583" s="140" t="s">
        <v>625</v>
      </c>
      <c r="K583" s="140" t="s">
        <v>625</v>
      </c>
      <c r="L583" s="140" t="s">
        <v>677</v>
      </c>
      <c r="M583" s="140" t="s">
        <v>2979</v>
      </c>
      <c r="N583" s="140" t="s">
        <v>627</v>
      </c>
      <c r="O583" s="141">
        <v>25000</v>
      </c>
      <c r="P583" s="142">
        <v>25000</v>
      </c>
      <c r="Q583" s="140" t="s">
        <v>567</v>
      </c>
      <c r="R583" s="140" t="s">
        <v>2977</v>
      </c>
      <c r="S583" s="140" t="s">
        <v>2980</v>
      </c>
      <c r="T583" s="140" t="s">
        <v>132</v>
      </c>
      <c r="U583" s="140" t="s">
        <v>1418</v>
      </c>
      <c r="V583" s="166"/>
      <c r="AK583"/>
      <c r="AL583"/>
    </row>
    <row r="584" spans="1:38" ht="12" customHeight="1" x14ac:dyDescent="0.3">
      <c r="A584" s="139">
        <v>45776</v>
      </c>
      <c r="B584" s="140" t="s">
        <v>2981</v>
      </c>
      <c r="C584" s="140" t="s">
        <v>492</v>
      </c>
      <c r="D584" s="140" t="s">
        <v>524</v>
      </c>
      <c r="E584" s="140" t="s">
        <v>531</v>
      </c>
      <c r="F584" s="140" t="s">
        <v>1208</v>
      </c>
      <c r="G584" s="140"/>
      <c r="H584" s="140" t="s">
        <v>563</v>
      </c>
      <c r="I584" s="140" t="s">
        <v>459</v>
      </c>
      <c r="J584" s="140" t="s">
        <v>625</v>
      </c>
      <c r="K584" s="140" t="s">
        <v>625</v>
      </c>
      <c r="L584" s="140" t="s">
        <v>689</v>
      </c>
      <c r="M584" s="140" t="s">
        <v>534</v>
      </c>
      <c r="N584" s="140" t="s">
        <v>627</v>
      </c>
      <c r="O584" s="141">
        <v>30000</v>
      </c>
      <c r="P584" s="142">
        <v>30000</v>
      </c>
      <c r="Q584" s="140" t="s">
        <v>567</v>
      </c>
      <c r="R584" s="140" t="s">
        <v>2981</v>
      </c>
      <c r="S584" s="140" t="s">
        <v>2982</v>
      </c>
      <c r="T584" s="140" t="s">
        <v>132</v>
      </c>
      <c r="U584" s="140" t="s">
        <v>1418</v>
      </c>
      <c r="V584" s="166"/>
      <c r="AK584"/>
      <c r="AL584"/>
    </row>
    <row r="585" spans="1:38" ht="12" customHeight="1" x14ac:dyDescent="0.3">
      <c r="A585" s="139">
        <v>45776</v>
      </c>
      <c r="B585" s="140" t="s">
        <v>2983</v>
      </c>
      <c r="C585" s="140" t="s">
        <v>2335</v>
      </c>
      <c r="D585" s="140" t="s">
        <v>2336</v>
      </c>
      <c r="E585" s="140" t="s">
        <v>531</v>
      </c>
      <c r="F585" s="140" t="s">
        <v>801</v>
      </c>
      <c r="G585" s="140"/>
      <c r="H585" s="140" t="s">
        <v>756</v>
      </c>
      <c r="I585" s="140" t="s">
        <v>459</v>
      </c>
      <c r="J585" s="140" t="s">
        <v>745</v>
      </c>
      <c r="K585" s="140" t="s">
        <v>746</v>
      </c>
      <c r="L585" s="140" t="s">
        <v>1584</v>
      </c>
      <c r="M585" s="140" t="s">
        <v>454</v>
      </c>
      <c r="N585" s="140" t="s">
        <v>627</v>
      </c>
      <c r="O585" s="141">
        <v>3500</v>
      </c>
      <c r="P585" s="142">
        <v>3500</v>
      </c>
      <c r="Q585" s="140" t="s">
        <v>567</v>
      </c>
      <c r="R585" s="140" t="s">
        <v>2983</v>
      </c>
      <c r="S585" s="140" t="s">
        <v>2984</v>
      </c>
      <c r="T585" s="140" t="s">
        <v>581</v>
      </c>
      <c r="U585" s="140" t="s">
        <v>2338</v>
      </c>
      <c r="V585" s="166"/>
      <c r="AK585"/>
      <c r="AL585"/>
    </row>
    <row r="586" spans="1:38" ht="12" customHeight="1" x14ac:dyDescent="0.3">
      <c r="A586" s="139">
        <v>45776</v>
      </c>
      <c r="B586" s="140" t="s">
        <v>2985</v>
      </c>
      <c r="C586" s="140" t="s">
        <v>804</v>
      </c>
      <c r="D586" s="140" t="s">
        <v>2986</v>
      </c>
      <c r="E586" s="140" t="s">
        <v>457</v>
      </c>
      <c r="F586" s="140" t="s">
        <v>575</v>
      </c>
      <c r="G586" s="140"/>
      <c r="H586" s="140" t="s">
        <v>563</v>
      </c>
      <c r="I586" s="140" t="s">
        <v>576</v>
      </c>
      <c r="J586" s="140" t="s">
        <v>577</v>
      </c>
      <c r="K586" s="140" t="s">
        <v>577</v>
      </c>
      <c r="L586" s="140" t="s">
        <v>578</v>
      </c>
      <c r="M586" s="140" t="s">
        <v>457</v>
      </c>
      <c r="N586" s="140" t="s">
        <v>579</v>
      </c>
      <c r="O586" s="141">
        <v>2000000</v>
      </c>
      <c r="P586" s="142">
        <v>2133.2399999999998</v>
      </c>
      <c r="Q586" s="140" t="s">
        <v>567</v>
      </c>
      <c r="R586" s="140" t="s">
        <v>2985</v>
      </c>
      <c r="S586" s="140" t="s">
        <v>2987</v>
      </c>
      <c r="T586" s="140" t="s">
        <v>581</v>
      </c>
      <c r="U586" s="140" t="s">
        <v>582</v>
      </c>
      <c r="V586" s="166"/>
      <c r="AK586"/>
      <c r="AL586"/>
    </row>
    <row r="587" spans="1:38" ht="12" customHeight="1" x14ac:dyDescent="0.3">
      <c r="A587" s="139">
        <v>45776</v>
      </c>
      <c r="B587" s="140" t="s">
        <v>2988</v>
      </c>
      <c r="C587" s="140" t="s">
        <v>1711</v>
      </c>
      <c r="D587" s="140" t="s">
        <v>2989</v>
      </c>
      <c r="E587" s="140" t="s">
        <v>685</v>
      </c>
      <c r="F587" s="140" t="s">
        <v>846</v>
      </c>
      <c r="G587" s="140" t="s">
        <v>27</v>
      </c>
      <c r="H587" s="140" t="s">
        <v>687</v>
      </c>
      <c r="I587" s="145" t="s">
        <v>643</v>
      </c>
      <c r="J587" s="140" t="s">
        <v>1140</v>
      </c>
      <c r="K587" s="140" t="s">
        <v>1141</v>
      </c>
      <c r="L587" s="140" t="s">
        <v>677</v>
      </c>
      <c r="M587" s="140" t="s">
        <v>454</v>
      </c>
      <c r="N587" s="140" t="s">
        <v>627</v>
      </c>
      <c r="O587" s="141">
        <v>22000</v>
      </c>
      <c r="P587" s="142">
        <v>22000</v>
      </c>
      <c r="Q587" s="140" t="s">
        <v>567</v>
      </c>
      <c r="R587" s="140" t="s">
        <v>2988</v>
      </c>
      <c r="S587" s="140" t="s">
        <v>2990</v>
      </c>
      <c r="T587" s="140" t="s">
        <v>629</v>
      </c>
      <c r="U587" s="140" t="s">
        <v>1143</v>
      </c>
      <c r="V587" s="166"/>
      <c r="AK587"/>
      <c r="AL587"/>
    </row>
    <row r="588" spans="1:38" ht="12" customHeight="1" x14ac:dyDescent="0.3">
      <c r="A588" s="139">
        <v>45776</v>
      </c>
      <c r="B588" s="140" t="s">
        <v>2991</v>
      </c>
      <c r="C588" s="140" t="s">
        <v>1447</v>
      </c>
      <c r="D588" s="140" t="s">
        <v>1658</v>
      </c>
      <c r="E588" s="140" t="s">
        <v>685</v>
      </c>
      <c r="F588" s="140" t="s">
        <v>789</v>
      </c>
      <c r="G588" s="140" t="s">
        <v>27</v>
      </c>
      <c r="H588" s="140" t="s">
        <v>687</v>
      </c>
      <c r="I588" s="145" t="s">
        <v>460</v>
      </c>
      <c r="J588" s="140" t="s">
        <v>1148</v>
      </c>
      <c r="K588" s="140" t="s">
        <v>1149</v>
      </c>
      <c r="L588" s="140" t="s">
        <v>1875</v>
      </c>
      <c r="M588" s="140" t="s">
        <v>453</v>
      </c>
      <c r="N588" s="140" t="s">
        <v>627</v>
      </c>
      <c r="O588" s="141">
        <v>6000</v>
      </c>
      <c r="P588" s="142">
        <v>6000</v>
      </c>
      <c r="Q588" s="140" t="s">
        <v>567</v>
      </c>
      <c r="R588" s="140" t="s">
        <v>2991</v>
      </c>
      <c r="S588" s="140" t="s">
        <v>2992</v>
      </c>
      <c r="T588" s="140" t="s">
        <v>581</v>
      </c>
      <c r="U588" s="140" t="s">
        <v>2532</v>
      </c>
      <c r="V588" s="166"/>
      <c r="AK588"/>
      <c r="AL588"/>
    </row>
    <row r="589" spans="1:38" ht="12" customHeight="1" x14ac:dyDescent="0.3">
      <c r="A589" s="139">
        <v>45776</v>
      </c>
      <c r="B589" s="140" t="s">
        <v>2993</v>
      </c>
      <c r="C589" s="140" t="s">
        <v>761</v>
      </c>
      <c r="D589" s="140" t="s">
        <v>1944</v>
      </c>
      <c r="E589" s="140" t="s">
        <v>685</v>
      </c>
      <c r="F589" s="140" t="s">
        <v>698</v>
      </c>
      <c r="G589" s="140" t="s">
        <v>27</v>
      </c>
      <c r="H589" s="140" t="s">
        <v>687</v>
      </c>
      <c r="I589" s="145" t="s">
        <v>459</v>
      </c>
      <c r="J589" s="140" t="s">
        <v>699</v>
      </c>
      <c r="K589" s="140" t="s">
        <v>700</v>
      </c>
      <c r="L589" s="140" t="s">
        <v>1875</v>
      </c>
      <c r="M589" s="140" t="s">
        <v>454</v>
      </c>
      <c r="N589" s="140" t="s">
        <v>627</v>
      </c>
      <c r="O589" s="141">
        <v>300</v>
      </c>
      <c r="P589" s="142">
        <v>300</v>
      </c>
      <c r="Q589" s="140" t="s">
        <v>567</v>
      </c>
      <c r="R589" s="140" t="s">
        <v>2993</v>
      </c>
      <c r="S589" s="140" t="s">
        <v>2994</v>
      </c>
      <c r="T589" s="140" t="s">
        <v>581</v>
      </c>
      <c r="U589" s="140" t="s">
        <v>702</v>
      </c>
      <c r="V589" s="166"/>
      <c r="AK589"/>
      <c r="AL589"/>
    </row>
    <row r="590" spans="1:38" ht="12" customHeight="1" x14ac:dyDescent="0.3">
      <c r="A590" s="139">
        <v>45776</v>
      </c>
      <c r="B590" s="140" t="s">
        <v>2995</v>
      </c>
      <c r="C590" s="140" t="s">
        <v>2996</v>
      </c>
      <c r="D590" s="140" t="s">
        <v>2997</v>
      </c>
      <c r="E590" s="140" t="s">
        <v>531</v>
      </c>
      <c r="F590" s="140" t="s">
        <v>788</v>
      </c>
      <c r="G590" s="140"/>
      <c r="H590" s="140" t="s">
        <v>756</v>
      </c>
      <c r="I590" s="145" t="s">
        <v>461</v>
      </c>
      <c r="J590" s="140" t="s">
        <v>841</v>
      </c>
      <c r="K590" s="140" t="s">
        <v>842</v>
      </c>
      <c r="L590" s="140" t="s">
        <v>1584</v>
      </c>
      <c r="M590" s="140" t="s">
        <v>454</v>
      </c>
      <c r="N590" s="140" t="s">
        <v>1206</v>
      </c>
      <c r="O590" s="141">
        <v>61220.5</v>
      </c>
      <c r="P590" s="142">
        <v>3009.86</v>
      </c>
      <c r="Q590" s="140" t="s">
        <v>567</v>
      </c>
      <c r="R590" s="140" t="s">
        <v>2995</v>
      </c>
      <c r="S590" s="140" t="s">
        <v>2998</v>
      </c>
      <c r="T590" s="140" t="s">
        <v>132</v>
      </c>
      <c r="U590" s="140" t="s">
        <v>1614</v>
      </c>
      <c r="V590" s="166"/>
      <c r="AK590"/>
      <c r="AL590"/>
    </row>
    <row r="591" spans="1:38" ht="12" customHeight="1" x14ac:dyDescent="0.3">
      <c r="A591" s="139">
        <v>45776</v>
      </c>
      <c r="B591" s="140" t="s">
        <v>2999</v>
      </c>
      <c r="C591" s="140" t="s">
        <v>1221</v>
      </c>
      <c r="D591" s="140" t="s">
        <v>1222</v>
      </c>
      <c r="E591" s="140" t="s">
        <v>531</v>
      </c>
      <c r="F591" s="140" t="s">
        <v>1171</v>
      </c>
      <c r="G591" s="140"/>
      <c r="H591" s="140" t="s">
        <v>563</v>
      </c>
      <c r="I591" s="145" t="s">
        <v>461</v>
      </c>
      <c r="J591" s="140" t="s">
        <v>841</v>
      </c>
      <c r="K591" s="140" t="s">
        <v>842</v>
      </c>
      <c r="L591" s="140" t="s">
        <v>1584</v>
      </c>
      <c r="M591" s="140" t="s">
        <v>456</v>
      </c>
      <c r="N591" s="140" t="s">
        <v>566</v>
      </c>
      <c r="O591" s="141">
        <v>814314.77</v>
      </c>
      <c r="P591" s="142">
        <v>717.46</v>
      </c>
      <c r="Q591" s="140" t="s">
        <v>1577</v>
      </c>
      <c r="R591" s="140" t="s">
        <v>2999</v>
      </c>
      <c r="S591" s="140" t="s">
        <v>3000</v>
      </c>
      <c r="T591" s="140" t="s">
        <v>132</v>
      </c>
      <c r="U591" s="140" t="s">
        <v>1527</v>
      </c>
      <c r="V591" s="166"/>
      <c r="AK591"/>
      <c r="AL591"/>
    </row>
    <row r="592" spans="1:38" ht="12" customHeight="1" x14ac:dyDescent="0.3">
      <c r="A592" s="139">
        <v>45776</v>
      </c>
      <c r="B592" s="140" t="s">
        <v>3001</v>
      </c>
      <c r="C592" s="140" t="s">
        <v>761</v>
      </c>
      <c r="D592" s="140" t="s">
        <v>1944</v>
      </c>
      <c r="E592" s="140" t="s">
        <v>685</v>
      </c>
      <c r="F592" s="140" t="s">
        <v>698</v>
      </c>
      <c r="G592" s="140" t="s">
        <v>27</v>
      </c>
      <c r="H592" s="140" t="s">
        <v>687</v>
      </c>
      <c r="I592" s="145" t="s">
        <v>459</v>
      </c>
      <c r="J592" s="140" t="s">
        <v>699</v>
      </c>
      <c r="K592" s="140" t="s">
        <v>700</v>
      </c>
      <c r="L592" s="140" t="s">
        <v>1875</v>
      </c>
      <c r="M592" s="140" t="s">
        <v>454</v>
      </c>
      <c r="N592" s="140" t="s">
        <v>627</v>
      </c>
      <c r="O592" s="141">
        <v>13500</v>
      </c>
      <c r="P592" s="142">
        <v>13500</v>
      </c>
      <c r="Q592" s="140" t="s">
        <v>567</v>
      </c>
      <c r="R592" s="140" t="s">
        <v>3001</v>
      </c>
      <c r="S592" s="140" t="s">
        <v>3002</v>
      </c>
      <c r="T592" s="140" t="s">
        <v>581</v>
      </c>
      <c r="U592" s="140" t="s">
        <v>702</v>
      </c>
      <c r="V592" s="166"/>
      <c r="AK592"/>
      <c r="AL592"/>
    </row>
    <row r="593" spans="1:38" ht="12" customHeight="1" x14ac:dyDescent="0.3">
      <c r="A593" s="139">
        <v>45776</v>
      </c>
      <c r="B593" s="140" t="s">
        <v>3003</v>
      </c>
      <c r="C593" s="140" t="s">
        <v>790</v>
      </c>
      <c r="D593" s="140" t="s">
        <v>3004</v>
      </c>
      <c r="E593" s="140" t="s">
        <v>1380</v>
      </c>
      <c r="F593" s="140" t="s">
        <v>1066</v>
      </c>
      <c r="G593" s="140"/>
      <c r="H593" s="140" t="s">
        <v>563</v>
      </c>
      <c r="I593" s="140" t="s">
        <v>461</v>
      </c>
      <c r="J593" s="140" t="s">
        <v>639</v>
      </c>
      <c r="K593" s="140" t="s">
        <v>639</v>
      </c>
      <c r="L593" s="140" t="s">
        <v>689</v>
      </c>
      <c r="M593" s="140" t="s">
        <v>454</v>
      </c>
      <c r="N593" s="140" t="s">
        <v>1206</v>
      </c>
      <c r="O593" s="141">
        <v>77666</v>
      </c>
      <c r="P593" s="142">
        <v>3968.63</v>
      </c>
      <c r="Q593" s="140" t="s">
        <v>567</v>
      </c>
      <c r="R593" s="140" t="s">
        <v>3003</v>
      </c>
      <c r="S593" s="140" t="s">
        <v>3005</v>
      </c>
      <c r="T593" s="140" t="s">
        <v>629</v>
      </c>
      <c r="U593" s="140" t="s">
        <v>1574</v>
      </c>
      <c r="V593" s="166"/>
      <c r="AK593"/>
      <c r="AL593"/>
    </row>
    <row r="594" spans="1:38" ht="12" customHeight="1" x14ac:dyDescent="0.3">
      <c r="A594" s="139">
        <v>45776</v>
      </c>
      <c r="B594" s="140" t="s">
        <v>3006</v>
      </c>
      <c r="C594" s="140" t="s">
        <v>1152</v>
      </c>
      <c r="D594" s="140" t="s">
        <v>3007</v>
      </c>
      <c r="E594" s="140" t="s">
        <v>531</v>
      </c>
      <c r="F594" s="140" t="s">
        <v>908</v>
      </c>
      <c r="G594" s="140"/>
      <c r="H594" s="140" t="s">
        <v>563</v>
      </c>
      <c r="I594" s="140" t="s">
        <v>452</v>
      </c>
      <c r="J594" s="140" t="s">
        <v>822</v>
      </c>
      <c r="K594" s="140" t="s">
        <v>822</v>
      </c>
      <c r="L594" s="140" t="s">
        <v>677</v>
      </c>
      <c r="M594" s="140" t="s">
        <v>455</v>
      </c>
      <c r="N594" s="140" t="s">
        <v>627</v>
      </c>
      <c r="O594" s="141">
        <v>2500</v>
      </c>
      <c r="P594" s="142">
        <v>2500</v>
      </c>
      <c r="Q594" s="140" t="s">
        <v>567</v>
      </c>
      <c r="R594" s="140" t="s">
        <v>3006</v>
      </c>
      <c r="S594" s="140" t="s">
        <v>3008</v>
      </c>
      <c r="T594" s="140" t="s">
        <v>132</v>
      </c>
      <c r="U594" s="140" t="s">
        <v>1379</v>
      </c>
      <c r="V594" s="166"/>
      <c r="AK594"/>
      <c r="AL594"/>
    </row>
    <row r="595" spans="1:38" ht="12" customHeight="1" x14ac:dyDescent="0.3">
      <c r="A595" s="139">
        <v>45776</v>
      </c>
      <c r="B595" s="140" t="s">
        <v>2999</v>
      </c>
      <c r="C595" s="140" t="s">
        <v>1221</v>
      </c>
      <c r="D595" s="140" t="s">
        <v>1222</v>
      </c>
      <c r="E595" s="140" t="s">
        <v>531</v>
      </c>
      <c r="F595" s="140" t="s">
        <v>1171</v>
      </c>
      <c r="G595" s="140"/>
      <c r="H595" s="140" t="s">
        <v>563</v>
      </c>
      <c r="I595" s="140" t="s">
        <v>461</v>
      </c>
      <c r="J595" s="140" t="s">
        <v>841</v>
      </c>
      <c r="K595" s="140" t="s">
        <v>842</v>
      </c>
      <c r="L595" s="140" t="s">
        <v>1584</v>
      </c>
      <c r="M595" s="140" t="s">
        <v>456</v>
      </c>
      <c r="N595" s="140" t="s">
        <v>566</v>
      </c>
      <c r="O595" s="141">
        <v>814314.77</v>
      </c>
      <c r="P595" s="142">
        <v>717.46</v>
      </c>
      <c r="Q595" s="140" t="s">
        <v>567</v>
      </c>
      <c r="R595" s="140" t="s">
        <v>2999</v>
      </c>
      <c r="S595" s="140" t="s">
        <v>3009</v>
      </c>
      <c r="T595" s="140" t="s">
        <v>132</v>
      </c>
      <c r="U595" s="140" t="s">
        <v>1527</v>
      </c>
      <c r="V595" s="166"/>
      <c r="AK595"/>
      <c r="AL595"/>
    </row>
    <row r="596" spans="1:38" ht="12" customHeight="1" x14ac:dyDescent="0.3">
      <c r="A596" s="139">
        <v>45776</v>
      </c>
      <c r="B596" s="140" t="s">
        <v>3010</v>
      </c>
      <c r="C596" s="140" t="s">
        <v>1682</v>
      </c>
      <c r="D596" s="140" t="s">
        <v>1683</v>
      </c>
      <c r="E596" s="140" t="s">
        <v>1380</v>
      </c>
      <c r="F596" s="140" t="s">
        <v>1176</v>
      </c>
      <c r="G596" s="140"/>
      <c r="H596" s="140" t="s">
        <v>563</v>
      </c>
      <c r="I596" s="145" t="s">
        <v>459</v>
      </c>
      <c r="J596" s="140" t="s">
        <v>745</v>
      </c>
      <c r="K596" s="140" t="s">
        <v>746</v>
      </c>
      <c r="L596" s="140" t="s">
        <v>1584</v>
      </c>
      <c r="M596" s="140" t="s">
        <v>454</v>
      </c>
      <c r="N596" s="140" t="s">
        <v>1206</v>
      </c>
      <c r="O596" s="141">
        <v>25963.4</v>
      </c>
      <c r="P596" s="142">
        <v>1326.69</v>
      </c>
      <c r="Q596" s="140" t="s">
        <v>567</v>
      </c>
      <c r="R596" s="140" t="s">
        <v>3010</v>
      </c>
      <c r="S596" s="140" t="s">
        <v>3011</v>
      </c>
      <c r="T596" s="140" t="s">
        <v>581</v>
      </c>
      <c r="U596" s="140" t="s">
        <v>1636</v>
      </c>
      <c r="V596" s="166"/>
      <c r="AK596"/>
      <c r="AL596"/>
    </row>
    <row r="597" spans="1:38" ht="12" customHeight="1" x14ac:dyDescent="0.3">
      <c r="A597" s="139">
        <v>45777</v>
      </c>
      <c r="B597" s="140" t="s">
        <v>3012</v>
      </c>
      <c r="C597" s="140" t="s">
        <v>761</v>
      </c>
      <c r="D597" s="140" t="s">
        <v>1944</v>
      </c>
      <c r="E597" s="140" t="s">
        <v>685</v>
      </c>
      <c r="F597" s="140" t="s">
        <v>698</v>
      </c>
      <c r="G597" s="140" t="s">
        <v>27</v>
      </c>
      <c r="H597" s="140" t="s">
        <v>687</v>
      </c>
      <c r="I597" s="145" t="s">
        <v>459</v>
      </c>
      <c r="J597" s="140" t="s">
        <v>699</v>
      </c>
      <c r="K597" s="140" t="s">
        <v>700</v>
      </c>
      <c r="L597" s="140" t="s">
        <v>1875</v>
      </c>
      <c r="M597" s="140" t="s">
        <v>454</v>
      </c>
      <c r="N597" s="140" t="s">
        <v>627</v>
      </c>
      <c r="O597" s="141">
        <v>2250</v>
      </c>
      <c r="P597" s="142">
        <v>2250</v>
      </c>
      <c r="Q597" s="140" t="s">
        <v>567</v>
      </c>
      <c r="R597" s="140" t="s">
        <v>3012</v>
      </c>
      <c r="S597" s="140" t="s">
        <v>3013</v>
      </c>
      <c r="T597" s="140" t="s">
        <v>581</v>
      </c>
      <c r="U597" s="140" t="s">
        <v>702</v>
      </c>
      <c r="V597" s="166"/>
      <c r="AK597"/>
      <c r="AL597"/>
    </row>
    <row r="598" spans="1:38" ht="12" customHeight="1" x14ac:dyDescent="0.3">
      <c r="A598" s="139">
        <v>45777</v>
      </c>
      <c r="B598" s="140" t="s">
        <v>3014</v>
      </c>
      <c r="C598" s="140" t="s">
        <v>491</v>
      </c>
      <c r="D598" s="140" t="s">
        <v>523</v>
      </c>
      <c r="E598" s="140" t="s">
        <v>531</v>
      </c>
      <c r="F598" s="140" t="s">
        <v>1208</v>
      </c>
      <c r="G598" s="140"/>
      <c r="H598" s="140" t="s">
        <v>563</v>
      </c>
      <c r="I598" s="145" t="s">
        <v>459</v>
      </c>
      <c r="J598" s="140" t="s">
        <v>625</v>
      </c>
      <c r="K598" s="140" t="s">
        <v>625</v>
      </c>
      <c r="L598" s="140" t="s">
        <v>689</v>
      </c>
      <c r="M598" s="140" t="s">
        <v>465</v>
      </c>
      <c r="N598" s="140" t="s">
        <v>627</v>
      </c>
      <c r="O598" s="141">
        <v>25000</v>
      </c>
      <c r="P598" s="142">
        <v>25000</v>
      </c>
      <c r="Q598" s="140" t="s">
        <v>567</v>
      </c>
      <c r="R598" s="140" t="s">
        <v>3014</v>
      </c>
      <c r="S598" s="140" t="s">
        <v>3015</v>
      </c>
      <c r="T598" s="140" t="s">
        <v>132</v>
      </c>
      <c r="U598" s="140" t="s">
        <v>1418</v>
      </c>
      <c r="V598" s="166"/>
      <c r="AK598"/>
      <c r="AL598"/>
    </row>
    <row r="599" spans="1:38" ht="12" customHeight="1" x14ac:dyDescent="0.3">
      <c r="A599" s="139">
        <v>45777</v>
      </c>
      <c r="B599" s="140" t="s">
        <v>3016</v>
      </c>
      <c r="C599" s="140" t="s">
        <v>673</v>
      </c>
      <c r="D599" s="140" t="s">
        <v>674</v>
      </c>
      <c r="E599" s="140" t="s">
        <v>531</v>
      </c>
      <c r="F599" s="140" t="s">
        <v>675</v>
      </c>
      <c r="G599" s="140"/>
      <c r="H599" s="140" t="s">
        <v>563</v>
      </c>
      <c r="I599" s="145" t="s">
        <v>643</v>
      </c>
      <c r="J599" s="140" t="s">
        <v>676</v>
      </c>
      <c r="K599" s="140" t="s">
        <v>676</v>
      </c>
      <c r="L599" s="140" t="s">
        <v>677</v>
      </c>
      <c r="M599" s="140" t="s">
        <v>464</v>
      </c>
      <c r="N599" s="140" t="s">
        <v>627</v>
      </c>
      <c r="O599" s="141">
        <v>-8000</v>
      </c>
      <c r="P599" s="142">
        <v>-8000</v>
      </c>
      <c r="Q599" s="140" t="s">
        <v>567</v>
      </c>
      <c r="R599" s="140" t="s">
        <v>3016</v>
      </c>
      <c r="S599" s="140" t="s">
        <v>3017</v>
      </c>
      <c r="T599" s="140" t="s">
        <v>629</v>
      </c>
      <c r="U599" s="140" t="s">
        <v>679</v>
      </c>
      <c r="V599" s="166"/>
      <c r="AK599"/>
      <c r="AL599"/>
    </row>
    <row r="600" spans="1:38" ht="12" customHeight="1" x14ac:dyDescent="0.3">
      <c r="A600" s="139">
        <v>45777</v>
      </c>
      <c r="B600" s="140" t="s">
        <v>3018</v>
      </c>
      <c r="C600" s="140" t="s">
        <v>1485</v>
      </c>
      <c r="D600" s="140" t="s">
        <v>1486</v>
      </c>
      <c r="E600" s="140" t="s">
        <v>453</v>
      </c>
      <c r="F600" s="140" t="s">
        <v>587</v>
      </c>
      <c r="G600" s="140"/>
      <c r="H600" s="140" t="s">
        <v>563</v>
      </c>
      <c r="I600" s="140" t="s">
        <v>452</v>
      </c>
      <c r="J600" s="140" t="s">
        <v>564</v>
      </c>
      <c r="K600" s="140" t="s">
        <v>564</v>
      </c>
      <c r="L600" s="140" t="s">
        <v>1584</v>
      </c>
      <c r="M600" s="140" t="s">
        <v>453</v>
      </c>
      <c r="N600" s="140" t="s">
        <v>588</v>
      </c>
      <c r="O600" s="141">
        <v>2500</v>
      </c>
      <c r="P600" s="142">
        <v>436.3</v>
      </c>
      <c r="Q600" s="140" t="s">
        <v>567</v>
      </c>
      <c r="R600" s="140" t="s">
        <v>3018</v>
      </c>
      <c r="S600" s="140" t="s">
        <v>3019</v>
      </c>
      <c r="T600" s="140" t="s">
        <v>132</v>
      </c>
      <c r="U600" s="140" t="s">
        <v>590</v>
      </c>
      <c r="V600" s="166"/>
      <c r="AK600"/>
      <c r="AL600"/>
    </row>
    <row r="601" spans="1:38" ht="12" customHeight="1" x14ac:dyDescent="0.3">
      <c r="A601" s="139">
        <v>45777</v>
      </c>
      <c r="B601" s="140" t="s">
        <v>3020</v>
      </c>
      <c r="C601" s="140" t="s">
        <v>1485</v>
      </c>
      <c r="D601" s="140" t="s">
        <v>1486</v>
      </c>
      <c r="E601" s="140" t="s">
        <v>453</v>
      </c>
      <c r="F601" s="140" t="s">
        <v>587</v>
      </c>
      <c r="G601" s="140"/>
      <c r="H601" s="140" t="s">
        <v>563</v>
      </c>
      <c r="I601" s="145" t="s">
        <v>452</v>
      </c>
      <c r="J601" s="140" t="s">
        <v>564</v>
      </c>
      <c r="K601" s="140" t="s">
        <v>564</v>
      </c>
      <c r="L601" s="140" t="s">
        <v>1584</v>
      </c>
      <c r="M601" s="140" t="s">
        <v>453</v>
      </c>
      <c r="N601" s="140" t="s">
        <v>588</v>
      </c>
      <c r="O601" s="141">
        <v>1042.32</v>
      </c>
      <c r="P601" s="142">
        <v>181.91</v>
      </c>
      <c r="Q601" s="140" t="s">
        <v>567</v>
      </c>
      <c r="R601" s="140" t="s">
        <v>3020</v>
      </c>
      <c r="S601" s="140" t="s">
        <v>3021</v>
      </c>
      <c r="T601" s="140" t="s">
        <v>132</v>
      </c>
      <c r="U601" s="140" t="s">
        <v>590</v>
      </c>
      <c r="V601" s="166"/>
      <c r="AK601"/>
      <c r="AL601"/>
    </row>
    <row r="602" spans="1:38" ht="12" customHeight="1" x14ac:dyDescent="0.3">
      <c r="A602" s="139">
        <v>45777</v>
      </c>
      <c r="B602" s="140" t="s">
        <v>3022</v>
      </c>
      <c r="C602" s="140" t="s">
        <v>1163</v>
      </c>
      <c r="D602" s="140" t="s">
        <v>1164</v>
      </c>
      <c r="E602" s="140" t="s">
        <v>453</v>
      </c>
      <c r="F602" s="140" t="s">
        <v>615</v>
      </c>
      <c r="G602" s="140"/>
      <c r="H602" s="140" t="s">
        <v>563</v>
      </c>
      <c r="I602" s="145" t="s">
        <v>452</v>
      </c>
      <c r="J602" s="140" t="s">
        <v>564</v>
      </c>
      <c r="K602" s="140" t="s">
        <v>564</v>
      </c>
      <c r="L602" s="140" t="s">
        <v>1584</v>
      </c>
      <c r="M602" s="140" t="s">
        <v>453</v>
      </c>
      <c r="N602" s="140" t="s">
        <v>588</v>
      </c>
      <c r="O602" s="141">
        <v>159.04</v>
      </c>
      <c r="P602" s="142">
        <v>27.76</v>
      </c>
      <c r="Q602" s="140" t="s">
        <v>567</v>
      </c>
      <c r="R602" s="140" t="s">
        <v>3022</v>
      </c>
      <c r="S602" s="140" t="s">
        <v>3023</v>
      </c>
      <c r="T602" s="140" t="s">
        <v>132</v>
      </c>
      <c r="U602" s="140" t="s">
        <v>617</v>
      </c>
      <c r="V602" s="166"/>
      <c r="AK602"/>
      <c r="AL602"/>
    </row>
    <row r="603" spans="1:38" ht="12" customHeight="1" x14ac:dyDescent="0.3">
      <c r="A603" s="139">
        <v>45777</v>
      </c>
      <c r="B603" s="140" t="s">
        <v>3024</v>
      </c>
      <c r="C603" s="140" t="s">
        <v>3025</v>
      </c>
      <c r="D603" s="140" t="s">
        <v>1222</v>
      </c>
      <c r="E603" s="140" t="s">
        <v>531</v>
      </c>
      <c r="F603" s="140" t="s">
        <v>1171</v>
      </c>
      <c r="G603" s="140"/>
      <c r="H603" s="140" t="s">
        <v>563</v>
      </c>
      <c r="I603" s="145" t="s">
        <v>461</v>
      </c>
      <c r="J603" s="140" t="s">
        <v>841</v>
      </c>
      <c r="K603" s="140" t="s">
        <v>842</v>
      </c>
      <c r="L603" s="140" t="s">
        <v>1584</v>
      </c>
      <c r="M603" s="140" t="s">
        <v>456</v>
      </c>
      <c r="N603" s="140" t="s">
        <v>566</v>
      </c>
      <c r="O603" s="141">
        <v>7110735.2000000002</v>
      </c>
      <c r="P603" s="142">
        <v>6264.96</v>
      </c>
      <c r="Q603" s="140" t="s">
        <v>567</v>
      </c>
      <c r="R603" s="140" t="s">
        <v>3024</v>
      </c>
      <c r="S603" s="140" t="s">
        <v>3026</v>
      </c>
      <c r="T603" s="140" t="s">
        <v>132</v>
      </c>
      <c r="U603" s="140" t="s">
        <v>1527</v>
      </c>
      <c r="V603" s="166"/>
      <c r="AK603"/>
      <c r="AL603"/>
    </row>
    <row r="604" spans="1:38" ht="12" customHeight="1" x14ac:dyDescent="0.3">
      <c r="A604" s="139">
        <v>45777</v>
      </c>
      <c r="B604" s="140" t="s">
        <v>3027</v>
      </c>
      <c r="C604" s="140" t="s">
        <v>484</v>
      </c>
      <c r="D604" s="140" t="s">
        <v>516</v>
      </c>
      <c r="E604" s="140" t="s">
        <v>531</v>
      </c>
      <c r="F604" s="140" t="s">
        <v>591</v>
      </c>
      <c r="G604" s="140"/>
      <c r="H604" s="140" t="s">
        <v>563</v>
      </c>
      <c r="I604" s="140" t="s">
        <v>499</v>
      </c>
      <c r="J604" s="140" t="s">
        <v>3028</v>
      </c>
      <c r="K604" s="140" t="s">
        <v>3029</v>
      </c>
      <c r="L604" s="140" t="s">
        <v>689</v>
      </c>
      <c r="M604" s="140" t="s">
        <v>463</v>
      </c>
      <c r="N604" s="140" t="s">
        <v>627</v>
      </c>
      <c r="O604" s="141">
        <v>250000</v>
      </c>
      <c r="P604" s="142">
        <v>250000</v>
      </c>
      <c r="Q604" s="140" t="s">
        <v>567</v>
      </c>
      <c r="R604" s="140" t="s">
        <v>3027</v>
      </c>
      <c r="S604" s="140" t="s">
        <v>3030</v>
      </c>
      <c r="T604" s="140" t="s">
        <v>845</v>
      </c>
      <c r="U604" s="140" t="s">
        <v>1032</v>
      </c>
      <c r="V604" s="166"/>
      <c r="AK604"/>
      <c r="AL604"/>
    </row>
    <row r="605" spans="1:38" ht="12" customHeight="1" x14ac:dyDescent="0.3">
      <c r="A605" s="139">
        <v>45777</v>
      </c>
      <c r="B605" s="140" t="s">
        <v>3031</v>
      </c>
      <c r="C605" s="140" t="s">
        <v>878</v>
      </c>
      <c r="D605" s="140" t="s">
        <v>932</v>
      </c>
      <c r="E605" s="140" t="s">
        <v>453</v>
      </c>
      <c r="F605" s="140" t="s">
        <v>587</v>
      </c>
      <c r="G605" s="140"/>
      <c r="H605" s="140" t="s">
        <v>563</v>
      </c>
      <c r="I605" s="145" t="s">
        <v>452</v>
      </c>
      <c r="J605" s="140" t="s">
        <v>822</v>
      </c>
      <c r="K605" s="140" t="s">
        <v>822</v>
      </c>
      <c r="L605" s="140" t="s">
        <v>933</v>
      </c>
      <c r="M605" s="140" t="s">
        <v>453</v>
      </c>
      <c r="N605" s="140" t="s">
        <v>588</v>
      </c>
      <c r="O605" s="141">
        <v>1500</v>
      </c>
      <c r="P605" s="142">
        <v>264.39</v>
      </c>
      <c r="Q605" s="140" t="s">
        <v>567</v>
      </c>
      <c r="R605" s="140" t="s">
        <v>3031</v>
      </c>
      <c r="S605" s="140" t="s">
        <v>3032</v>
      </c>
      <c r="T605" s="140" t="s">
        <v>132</v>
      </c>
      <c r="U605" s="140" t="s">
        <v>590</v>
      </c>
      <c r="V605" s="166"/>
      <c r="AK605"/>
      <c r="AL605"/>
    </row>
    <row r="606" spans="1:38" ht="12" customHeight="1" x14ac:dyDescent="0.3">
      <c r="A606" s="139">
        <v>45777</v>
      </c>
      <c r="B606" s="140" t="s">
        <v>3033</v>
      </c>
      <c r="C606" s="140" t="s">
        <v>1210</v>
      </c>
      <c r="D606" s="140" t="s">
        <v>1211</v>
      </c>
      <c r="E606" s="140" t="s">
        <v>531</v>
      </c>
      <c r="F606" s="140" t="s">
        <v>817</v>
      </c>
      <c r="G606" s="140"/>
      <c r="H606" s="140" t="s">
        <v>756</v>
      </c>
      <c r="I606" s="140" t="s">
        <v>643</v>
      </c>
      <c r="J606" s="140" t="s">
        <v>1022</v>
      </c>
      <c r="K606" s="140" t="s">
        <v>1022</v>
      </c>
      <c r="L606" s="140" t="s">
        <v>1584</v>
      </c>
      <c r="M606" s="140" t="s">
        <v>454</v>
      </c>
      <c r="N606" s="140" t="s">
        <v>1206</v>
      </c>
      <c r="O606" s="141">
        <v>36474</v>
      </c>
      <c r="P606" s="142">
        <v>1793.22</v>
      </c>
      <c r="Q606" s="140" t="s">
        <v>567</v>
      </c>
      <c r="R606" s="140" t="s">
        <v>3033</v>
      </c>
      <c r="S606" s="140" t="s">
        <v>3034</v>
      </c>
      <c r="T606" s="140" t="s">
        <v>629</v>
      </c>
      <c r="U606" s="140" t="s">
        <v>1024</v>
      </c>
      <c r="V606" s="166"/>
      <c r="AK606"/>
      <c r="AL606"/>
    </row>
    <row r="607" spans="1:38" ht="12" customHeight="1" x14ac:dyDescent="0.3">
      <c r="A607" s="139">
        <v>45777</v>
      </c>
      <c r="B607" s="140" t="s">
        <v>3035</v>
      </c>
      <c r="C607" s="140" t="s">
        <v>1163</v>
      </c>
      <c r="D607" s="140" t="s">
        <v>1164</v>
      </c>
      <c r="E607" s="140" t="s">
        <v>453</v>
      </c>
      <c r="F607" s="140" t="s">
        <v>587</v>
      </c>
      <c r="G607" s="140"/>
      <c r="H607" s="140" t="s">
        <v>563</v>
      </c>
      <c r="I607" s="140" t="s">
        <v>452</v>
      </c>
      <c r="J607" s="140" t="s">
        <v>564</v>
      </c>
      <c r="K607" s="140" t="s">
        <v>564</v>
      </c>
      <c r="L607" s="140" t="s">
        <v>1584</v>
      </c>
      <c r="M607" s="140" t="s">
        <v>453</v>
      </c>
      <c r="N607" s="140" t="s">
        <v>588</v>
      </c>
      <c r="O607" s="141">
        <v>2840.96</v>
      </c>
      <c r="P607" s="142">
        <v>495.8</v>
      </c>
      <c r="Q607" s="140" t="s">
        <v>567</v>
      </c>
      <c r="R607" s="140" t="s">
        <v>3035</v>
      </c>
      <c r="S607" s="140" t="s">
        <v>3036</v>
      </c>
      <c r="T607" s="140" t="s">
        <v>132</v>
      </c>
      <c r="U607" s="140" t="s">
        <v>590</v>
      </c>
      <c r="V607" s="166"/>
      <c r="AK607"/>
      <c r="AL607"/>
    </row>
    <row r="608" spans="1:38" ht="12" customHeight="1" x14ac:dyDescent="0.3">
      <c r="A608" s="139">
        <v>45777</v>
      </c>
      <c r="B608" s="140" t="s">
        <v>3037</v>
      </c>
      <c r="C608" s="140" t="s">
        <v>878</v>
      </c>
      <c r="D608" s="140" t="s">
        <v>932</v>
      </c>
      <c r="E608" s="140" t="s">
        <v>453</v>
      </c>
      <c r="F608" s="140" t="s">
        <v>615</v>
      </c>
      <c r="G608" s="140"/>
      <c r="H608" s="140" t="s">
        <v>563</v>
      </c>
      <c r="I608" s="140" t="s">
        <v>452</v>
      </c>
      <c r="J608" s="140" t="s">
        <v>822</v>
      </c>
      <c r="K608" s="140" t="s">
        <v>822</v>
      </c>
      <c r="L608" s="140" t="s">
        <v>933</v>
      </c>
      <c r="M608" s="140" t="s">
        <v>453</v>
      </c>
      <c r="N608" s="140" t="s">
        <v>588</v>
      </c>
      <c r="O608" s="141">
        <v>2500</v>
      </c>
      <c r="P608" s="142">
        <v>440.65</v>
      </c>
      <c r="Q608" s="140" t="s">
        <v>567</v>
      </c>
      <c r="R608" s="140" t="s">
        <v>3037</v>
      </c>
      <c r="S608" s="140" t="s">
        <v>3038</v>
      </c>
      <c r="T608" s="140" t="s">
        <v>132</v>
      </c>
      <c r="U608" s="140" t="s">
        <v>617</v>
      </c>
      <c r="V608" s="166"/>
      <c r="AK608"/>
      <c r="AL608"/>
    </row>
    <row r="609" spans="1:38" ht="12" customHeight="1" x14ac:dyDescent="0.3">
      <c r="A609" s="139">
        <v>45777</v>
      </c>
      <c r="B609" s="140" t="s">
        <v>3039</v>
      </c>
      <c r="C609" s="140" t="s">
        <v>878</v>
      </c>
      <c r="D609" s="140" t="s">
        <v>932</v>
      </c>
      <c r="E609" s="140" t="s">
        <v>453</v>
      </c>
      <c r="F609" s="140" t="s">
        <v>587</v>
      </c>
      <c r="G609" s="140"/>
      <c r="H609" s="140" t="s">
        <v>563</v>
      </c>
      <c r="I609" s="140" t="s">
        <v>452</v>
      </c>
      <c r="J609" s="140" t="s">
        <v>822</v>
      </c>
      <c r="K609" s="140" t="s">
        <v>822</v>
      </c>
      <c r="L609" s="140" t="s">
        <v>933</v>
      </c>
      <c r="M609" s="140" t="s">
        <v>453</v>
      </c>
      <c r="N609" s="140" t="s">
        <v>588</v>
      </c>
      <c r="O609" s="141">
        <v>1550</v>
      </c>
      <c r="P609" s="142">
        <v>273.2</v>
      </c>
      <c r="Q609" s="140" t="s">
        <v>567</v>
      </c>
      <c r="R609" s="140" t="s">
        <v>3039</v>
      </c>
      <c r="S609" s="140" t="s">
        <v>3040</v>
      </c>
      <c r="T609" s="140" t="s">
        <v>132</v>
      </c>
      <c r="U609" s="140" t="s">
        <v>590</v>
      </c>
      <c r="V609" s="166"/>
      <c r="AK609"/>
      <c r="AL609"/>
    </row>
    <row r="610" spans="1:38" ht="12" customHeight="1" x14ac:dyDescent="0.3">
      <c r="A610" s="139">
        <v>45777</v>
      </c>
      <c r="B610" s="140" t="s">
        <v>3041</v>
      </c>
      <c r="C610" s="140" t="s">
        <v>1163</v>
      </c>
      <c r="D610" s="140" t="s">
        <v>1164</v>
      </c>
      <c r="E610" s="140" t="s">
        <v>453</v>
      </c>
      <c r="F610" s="140" t="s">
        <v>587</v>
      </c>
      <c r="G610" s="140"/>
      <c r="H610" s="140" t="s">
        <v>563</v>
      </c>
      <c r="I610" s="140" t="s">
        <v>452</v>
      </c>
      <c r="J610" s="140" t="s">
        <v>564</v>
      </c>
      <c r="K610" s="140" t="s">
        <v>564</v>
      </c>
      <c r="L610" s="140" t="s">
        <v>1584</v>
      </c>
      <c r="M610" s="140" t="s">
        <v>453</v>
      </c>
      <c r="N610" s="140" t="s">
        <v>588</v>
      </c>
      <c r="O610" s="141">
        <v>1051.57</v>
      </c>
      <c r="P610" s="142">
        <v>183.52</v>
      </c>
      <c r="Q610" s="140" t="s">
        <v>567</v>
      </c>
      <c r="R610" s="140" t="s">
        <v>3041</v>
      </c>
      <c r="S610" s="140" t="s">
        <v>3042</v>
      </c>
      <c r="T610" s="140" t="s">
        <v>132</v>
      </c>
      <c r="U610" s="140" t="s">
        <v>590</v>
      </c>
      <c r="V610" s="166"/>
      <c r="AK610"/>
      <c r="AL610"/>
    </row>
    <row r="611" spans="1:38" ht="12" customHeight="1" x14ac:dyDescent="0.3">
      <c r="A611" s="139">
        <v>45777</v>
      </c>
      <c r="B611" s="140" t="s">
        <v>3043</v>
      </c>
      <c r="C611" s="140" t="s">
        <v>1465</v>
      </c>
      <c r="D611" s="140" t="s">
        <v>1466</v>
      </c>
      <c r="E611" s="140" t="s">
        <v>456</v>
      </c>
      <c r="F611" s="140" t="s">
        <v>632</v>
      </c>
      <c r="G611" s="140"/>
      <c r="H611" s="140" t="s">
        <v>563</v>
      </c>
      <c r="I611" s="145" t="s">
        <v>452</v>
      </c>
      <c r="J611" s="140" t="s">
        <v>564</v>
      </c>
      <c r="K611" s="140" t="s">
        <v>564</v>
      </c>
      <c r="L611" s="140" t="s">
        <v>1584</v>
      </c>
      <c r="M611" s="140" t="s">
        <v>456</v>
      </c>
      <c r="N611" s="140" t="s">
        <v>566</v>
      </c>
      <c r="O611" s="141">
        <v>2000000</v>
      </c>
      <c r="P611" s="142">
        <v>1762.11</v>
      </c>
      <c r="Q611" s="140" t="s">
        <v>567</v>
      </c>
      <c r="R611" s="140" t="s">
        <v>3043</v>
      </c>
      <c r="S611" s="140" t="s">
        <v>3044</v>
      </c>
      <c r="T611" s="140" t="s">
        <v>132</v>
      </c>
      <c r="U611" s="140" t="s">
        <v>569</v>
      </c>
      <c r="V611" s="166"/>
      <c r="AK611"/>
      <c r="AL611"/>
    </row>
    <row r="612" spans="1:38" ht="12" customHeight="1" x14ac:dyDescent="0.3">
      <c r="A612" s="139">
        <v>45777</v>
      </c>
      <c r="B612" s="140" t="s">
        <v>3045</v>
      </c>
      <c r="C612" s="140" t="s">
        <v>878</v>
      </c>
      <c r="D612" s="140" t="s">
        <v>932</v>
      </c>
      <c r="E612" s="140" t="s">
        <v>453</v>
      </c>
      <c r="F612" s="140" t="s">
        <v>615</v>
      </c>
      <c r="G612" s="140"/>
      <c r="H612" s="140" t="s">
        <v>563</v>
      </c>
      <c r="I612" s="145" t="s">
        <v>452</v>
      </c>
      <c r="J612" s="140" t="s">
        <v>822</v>
      </c>
      <c r="K612" s="140" t="s">
        <v>822</v>
      </c>
      <c r="L612" s="140" t="s">
        <v>933</v>
      </c>
      <c r="M612" s="140" t="s">
        <v>453</v>
      </c>
      <c r="N612" s="140" t="s">
        <v>588</v>
      </c>
      <c r="O612" s="141">
        <v>10400</v>
      </c>
      <c r="P612" s="142">
        <v>1833.08</v>
      </c>
      <c r="Q612" s="140" t="s">
        <v>567</v>
      </c>
      <c r="R612" s="140" t="s">
        <v>3045</v>
      </c>
      <c r="S612" s="140" t="s">
        <v>3046</v>
      </c>
      <c r="T612" s="140" t="s">
        <v>132</v>
      </c>
      <c r="U612" s="140" t="s">
        <v>617</v>
      </c>
      <c r="V612" s="166"/>
      <c r="AK612"/>
      <c r="AL612"/>
    </row>
    <row r="613" spans="1:38" ht="12" customHeight="1" x14ac:dyDescent="0.3">
      <c r="A613" s="139">
        <v>45778</v>
      </c>
      <c r="B613" s="140" t="s">
        <v>3047</v>
      </c>
      <c r="C613" s="140" t="s">
        <v>1718</v>
      </c>
      <c r="D613" s="140" t="s">
        <v>3048</v>
      </c>
      <c r="E613" s="140" t="s">
        <v>685</v>
      </c>
      <c r="F613" s="140" t="s">
        <v>924</v>
      </c>
      <c r="G613" s="140" t="s">
        <v>27</v>
      </c>
      <c r="H613" s="140" t="s">
        <v>687</v>
      </c>
      <c r="I613" s="145" t="s">
        <v>459</v>
      </c>
      <c r="J613" s="140" t="s">
        <v>699</v>
      </c>
      <c r="K613" s="140" t="s">
        <v>700</v>
      </c>
      <c r="L613" s="140" t="s">
        <v>1875</v>
      </c>
      <c r="M613" s="140" t="s">
        <v>453</v>
      </c>
      <c r="N613" s="140" t="s">
        <v>627</v>
      </c>
      <c r="O613" s="141">
        <v>9630.26</v>
      </c>
      <c r="P613" s="142">
        <v>9630.26</v>
      </c>
      <c r="Q613" s="140" t="s">
        <v>567</v>
      </c>
      <c r="R613" s="140" t="s">
        <v>3047</v>
      </c>
      <c r="S613" s="140" t="s">
        <v>3049</v>
      </c>
      <c r="T613" s="140" t="s">
        <v>581</v>
      </c>
      <c r="U613" s="140" t="s">
        <v>3050</v>
      </c>
      <c r="V613" s="166"/>
      <c r="AK613"/>
      <c r="AL613"/>
    </row>
    <row r="614" spans="1:38" ht="12" customHeight="1" x14ac:dyDescent="0.3">
      <c r="A614" s="139">
        <v>45779</v>
      </c>
      <c r="B614" s="140" t="s">
        <v>3051</v>
      </c>
      <c r="C614" s="140" t="s">
        <v>1721</v>
      </c>
      <c r="D614" s="140" t="s">
        <v>3052</v>
      </c>
      <c r="E614" s="140" t="s">
        <v>531</v>
      </c>
      <c r="F614" s="140" t="s">
        <v>883</v>
      </c>
      <c r="G614" s="140"/>
      <c r="H614" s="140" t="s">
        <v>563</v>
      </c>
      <c r="I614" s="145" t="s">
        <v>460</v>
      </c>
      <c r="J614" s="140" t="s">
        <v>764</v>
      </c>
      <c r="K614" s="140" t="s">
        <v>764</v>
      </c>
      <c r="L614" s="140" t="s">
        <v>1875</v>
      </c>
      <c r="M614" s="140" t="s">
        <v>708</v>
      </c>
      <c r="N614" s="140" t="s">
        <v>627</v>
      </c>
      <c r="O614" s="141">
        <v>13800</v>
      </c>
      <c r="P614" s="142">
        <v>13800</v>
      </c>
      <c r="Q614" s="140" t="s">
        <v>567</v>
      </c>
      <c r="R614" s="140" t="s">
        <v>3051</v>
      </c>
      <c r="S614" s="140" t="s">
        <v>3053</v>
      </c>
      <c r="T614" s="140" t="s">
        <v>581</v>
      </c>
      <c r="U614" s="140" t="s">
        <v>1641</v>
      </c>
      <c r="V614" s="166"/>
      <c r="AK614"/>
      <c r="AL614"/>
    </row>
    <row r="615" spans="1:38" ht="12" customHeight="1" x14ac:dyDescent="0.3">
      <c r="A615" s="139">
        <v>45779</v>
      </c>
      <c r="B615" s="140" t="s">
        <v>3054</v>
      </c>
      <c r="C615" s="140" t="s">
        <v>1982</v>
      </c>
      <c r="D615" s="140" t="s">
        <v>1983</v>
      </c>
      <c r="E615" s="140" t="s">
        <v>531</v>
      </c>
      <c r="F615" s="140" t="s">
        <v>1291</v>
      </c>
      <c r="G615" s="140"/>
      <c r="H615" s="140" t="s">
        <v>563</v>
      </c>
      <c r="I615" s="145" t="s">
        <v>460</v>
      </c>
      <c r="J615" s="140" t="s">
        <v>727</v>
      </c>
      <c r="K615" s="140" t="s">
        <v>728</v>
      </c>
      <c r="L615" s="140" t="s">
        <v>1584</v>
      </c>
      <c r="M615" s="140" t="s">
        <v>456</v>
      </c>
      <c r="N615" s="140" t="s">
        <v>566</v>
      </c>
      <c r="O615" s="141">
        <v>3168274</v>
      </c>
      <c r="P615" s="142">
        <v>2791.43</v>
      </c>
      <c r="Q615" s="140" t="s">
        <v>567</v>
      </c>
      <c r="R615" s="140" t="s">
        <v>3054</v>
      </c>
      <c r="S615" s="140" t="s">
        <v>3055</v>
      </c>
      <c r="T615" s="140" t="s">
        <v>132</v>
      </c>
      <c r="U615" s="140" t="s">
        <v>1354</v>
      </c>
      <c r="V615" s="166"/>
      <c r="AK615"/>
      <c r="AL615"/>
    </row>
    <row r="616" spans="1:38" ht="12" customHeight="1" x14ac:dyDescent="0.3">
      <c r="A616" s="139">
        <v>45779</v>
      </c>
      <c r="B616" s="140" t="s">
        <v>3056</v>
      </c>
      <c r="C616" s="140" t="s">
        <v>806</v>
      </c>
      <c r="D616" s="140" t="s">
        <v>807</v>
      </c>
      <c r="E616" s="140" t="s">
        <v>531</v>
      </c>
      <c r="F616" s="140" t="s">
        <v>624</v>
      </c>
      <c r="G616" s="140"/>
      <c r="H616" s="140" t="s">
        <v>563</v>
      </c>
      <c r="I616" s="145" t="s">
        <v>459</v>
      </c>
      <c r="J616" s="140" t="s">
        <v>625</v>
      </c>
      <c r="K616" s="140" t="s">
        <v>625</v>
      </c>
      <c r="L616" s="140" t="s">
        <v>677</v>
      </c>
      <c r="M616" s="140" t="s">
        <v>772</v>
      </c>
      <c r="N616" s="140" t="s">
        <v>627</v>
      </c>
      <c r="O616" s="141">
        <v>15000</v>
      </c>
      <c r="P616" s="142">
        <v>15000</v>
      </c>
      <c r="Q616" s="140" t="s">
        <v>567</v>
      </c>
      <c r="R616" s="140" t="s">
        <v>3056</v>
      </c>
      <c r="S616" s="140" t="s">
        <v>3057</v>
      </c>
      <c r="T616" s="140" t="s">
        <v>629</v>
      </c>
      <c r="U616" s="140" t="s">
        <v>630</v>
      </c>
      <c r="V616" s="166"/>
      <c r="AK616"/>
      <c r="AL616"/>
    </row>
    <row r="617" spans="1:38" ht="12" customHeight="1" x14ac:dyDescent="0.3">
      <c r="A617" s="139">
        <v>45779</v>
      </c>
      <c r="B617" s="140" t="s">
        <v>3058</v>
      </c>
      <c r="C617" s="140" t="s">
        <v>1415</v>
      </c>
      <c r="D617" s="140" t="s">
        <v>2526</v>
      </c>
      <c r="E617" s="140" t="s">
        <v>531</v>
      </c>
      <c r="F617" s="140" t="s">
        <v>1208</v>
      </c>
      <c r="G617" s="140"/>
      <c r="H617" s="140" t="s">
        <v>563</v>
      </c>
      <c r="I617" s="140" t="s">
        <v>459</v>
      </c>
      <c r="J617" s="140" t="s">
        <v>745</v>
      </c>
      <c r="K617" s="140" t="s">
        <v>746</v>
      </c>
      <c r="L617" s="140" t="s">
        <v>1584</v>
      </c>
      <c r="M617" s="140" t="s">
        <v>708</v>
      </c>
      <c r="N617" s="140" t="s">
        <v>953</v>
      </c>
      <c r="O617" s="141">
        <v>8500</v>
      </c>
      <c r="P617" s="142">
        <v>2319.2399999999998</v>
      </c>
      <c r="Q617" s="140" t="s">
        <v>567</v>
      </c>
      <c r="R617" s="140" t="s">
        <v>3058</v>
      </c>
      <c r="S617" s="140" t="s">
        <v>3059</v>
      </c>
      <c r="T617" s="140" t="s">
        <v>132</v>
      </c>
      <c r="U617" s="140" t="s">
        <v>1418</v>
      </c>
      <c r="V617" s="166"/>
      <c r="AK617"/>
      <c r="AL617"/>
    </row>
    <row r="618" spans="1:38" ht="12" customHeight="1" x14ac:dyDescent="0.3">
      <c r="A618" s="139">
        <v>45779</v>
      </c>
      <c r="B618" s="140" t="s">
        <v>3060</v>
      </c>
      <c r="C618" s="140" t="s">
        <v>806</v>
      </c>
      <c r="D618" s="140" t="s">
        <v>807</v>
      </c>
      <c r="E618" s="140" t="s">
        <v>531</v>
      </c>
      <c r="F618" s="140" t="s">
        <v>624</v>
      </c>
      <c r="G618" s="140"/>
      <c r="H618" s="140" t="s">
        <v>563</v>
      </c>
      <c r="I618" s="145" t="s">
        <v>459</v>
      </c>
      <c r="J618" s="140" t="s">
        <v>625</v>
      </c>
      <c r="K618" s="140" t="s">
        <v>625</v>
      </c>
      <c r="L618" s="140" t="s">
        <v>677</v>
      </c>
      <c r="M618" s="140" t="s">
        <v>772</v>
      </c>
      <c r="N618" s="140" t="s">
        <v>627</v>
      </c>
      <c r="O618" s="141">
        <v>13500</v>
      </c>
      <c r="P618" s="142">
        <v>13500</v>
      </c>
      <c r="Q618" s="140" t="s">
        <v>567</v>
      </c>
      <c r="R618" s="140" t="s">
        <v>3060</v>
      </c>
      <c r="S618" s="140" t="s">
        <v>3061</v>
      </c>
      <c r="T618" s="140" t="s">
        <v>629</v>
      </c>
      <c r="U618" s="140" t="s">
        <v>630</v>
      </c>
      <c r="V618" s="166"/>
      <c r="AK618"/>
      <c r="AL618"/>
    </row>
    <row r="619" spans="1:38" ht="12" customHeight="1" x14ac:dyDescent="0.3">
      <c r="A619" s="139">
        <v>45782</v>
      </c>
      <c r="B619" s="140" t="s">
        <v>3062</v>
      </c>
      <c r="C619" s="140" t="s">
        <v>1245</v>
      </c>
      <c r="D619" s="140" t="s">
        <v>3063</v>
      </c>
      <c r="E619" s="140" t="s">
        <v>531</v>
      </c>
      <c r="F619" s="140" t="s">
        <v>795</v>
      </c>
      <c r="G619" s="140"/>
      <c r="H619" s="140" t="s">
        <v>756</v>
      </c>
      <c r="I619" s="145" t="s">
        <v>460</v>
      </c>
      <c r="J619" s="140" t="s">
        <v>764</v>
      </c>
      <c r="K619" s="140" t="s">
        <v>764</v>
      </c>
      <c r="L619" s="140" t="s">
        <v>677</v>
      </c>
      <c r="M619" s="140" t="s">
        <v>458</v>
      </c>
      <c r="N619" s="140" t="s">
        <v>627</v>
      </c>
      <c r="O619" s="141">
        <v>10000</v>
      </c>
      <c r="P619" s="142">
        <v>10000</v>
      </c>
      <c r="Q619" s="140" t="s">
        <v>567</v>
      </c>
      <c r="R619" s="140" t="s">
        <v>3062</v>
      </c>
      <c r="S619" s="140" t="s">
        <v>3064</v>
      </c>
      <c r="T619" s="140" t="s">
        <v>581</v>
      </c>
      <c r="U619" s="140" t="s">
        <v>999</v>
      </c>
      <c r="V619" s="166"/>
      <c r="AK619"/>
      <c r="AL619"/>
    </row>
    <row r="620" spans="1:38" ht="12" customHeight="1" x14ac:dyDescent="0.3">
      <c r="A620" s="139">
        <v>45782</v>
      </c>
      <c r="B620" s="140" t="s">
        <v>3065</v>
      </c>
      <c r="C620" s="140" t="s">
        <v>770</v>
      </c>
      <c r="D620" s="140" t="s">
        <v>771</v>
      </c>
      <c r="E620" s="140" t="s">
        <v>531</v>
      </c>
      <c r="F620" s="140" t="s">
        <v>624</v>
      </c>
      <c r="G620" s="140"/>
      <c r="H620" s="140" t="s">
        <v>563</v>
      </c>
      <c r="I620" s="145" t="s">
        <v>459</v>
      </c>
      <c r="J620" s="140" t="s">
        <v>745</v>
      </c>
      <c r="K620" s="140" t="s">
        <v>746</v>
      </c>
      <c r="L620" s="140" t="s">
        <v>1584</v>
      </c>
      <c r="M620" s="140" t="s">
        <v>772</v>
      </c>
      <c r="N620" s="140" t="s">
        <v>773</v>
      </c>
      <c r="O620" s="141">
        <v>128580.6</v>
      </c>
      <c r="P620" s="142">
        <v>4990.05</v>
      </c>
      <c r="Q620" s="140" t="s">
        <v>567</v>
      </c>
      <c r="R620" s="140" t="s">
        <v>3065</v>
      </c>
      <c r="S620" s="140" t="s">
        <v>3066</v>
      </c>
      <c r="T620" s="140" t="s">
        <v>629</v>
      </c>
      <c r="U620" s="140" t="s">
        <v>630</v>
      </c>
      <c r="V620" s="166"/>
      <c r="AK620"/>
      <c r="AL620"/>
    </row>
    <row r="621" spans="1:38" ht="12" customHeight="1" x14ac:dyDescent="0.3">
      <c r="A621" s="139">
        <v>45782</v>
      </c>
      <c r="B621" s="140" t="s">
        <v>3067</v>
      </c>
      <c r="C621" s="140" t="s">
        <v>1190</v>
      </c>
      <c r="D621" s="140" t="s">
        <v>1191</v>
      </c>
      <c r="E621" s="140" t="s">
        <v>531</v>
      </c>
      <c r="F621" s="140" t="s">
        <v>624</v>
      </c>
      <c r="G621" s="140"/>
      <c r="H621" s="140" t="s">
        <v>563</v>
      </c>
      <c r="I621" s="145" t="s">
        <v>459</v>
      </c>
      <c r="J621" s="140" t="s">
        <v>745</v>
      </c>
      <c r="K621" s="140" t="s">
        <v>746</v>
      </c>
      <c r="L621" s="140" t="s">
        <v>1875</v>
      </c>
      <c r="M621" s="140" t="s">
        <v>772</v>
      </c>
      <c r="N621" s="140" t="s">
        <v>627</v>
      </c>
      <c r="O621" s="141">
        <v>1000</v>
      </c>
      <c r="P621" s="142">
        <v>1000</v>
      </c>
      <c r="Q621" s="140" t="s">
        <v>567</v>
      </c>
      <c r="R621" s="140" t="s">
        <v>3067</v>
      </c>
      <c r="S621" s="140" t="s">
        <v>3068</v>
      </c>
      <c r="T621" s="140" t="s">
        <v>629</v>
      </c>
      <c r="U621" s="140" t="s">
        <v>630</v>
      </c>
      <c r="V621" s="166"/>
      <c r="AK621"/>
      <c r="AL621"/>
    </row>
    <row r="622" spans="1:38" ht="12" customHeight="1" x14ac:dyDescent="0.3">
      <c r="A622" s="139">
        <v>45782</v>
      </c>
      <c r="B622" s="140" t="s">
        <v>3069</v>
      </c>
      <c r="C622" s="140" t="s">
        <v>1723</v>
      </c>
      <c r="D622" s="140" t="s">
        <v>3070</v>
      </c>
      <c r="E622" s="140" t="s">
        <v>531</v>
      </c>
      <c r="F622" s="140" t="s">
        <v>624</v>
      </c>
      <c r="G622" s="140"/>
      <c r="H622" s="140" t="s">
        <v>563</v>
      </c>
      <c r="I622" s="140" t="s">
        <v>459</v>
      </c>
      <c r="J622" s="140" t="s">
        <v>625</v>
      </c>
      <c r="K622" s="140" t="s">
        <v>625</v>
      </c>
      <c r="L622" s="140" t="s">
        <v>608</v>
      </c>
      <c r="M622" s="140" t="s">
        <v>1306</v>
      </c>
      <c r="N622" s="140" t="s">
        <v>627</v>
      </c>
      <c r="O622" s="141">
        <v>9823</v>
      </c>
      <c r="P622" s="142">
        <v>9823</v>
      </c>
      <c r="Q622" s="140" t="s">
        <v>567</v>
      </c>
      <c r="R622" s="140" t="s">
        <v>3069</v>
      </c>
      <c r="S622" s="140" t="s">
        <v>3071</v>
      </c>
      <c r="T622" s="140" t="s">
        <v>629</v>
      </c>
      <c r="U622" s="140" t="s">
        <v>630</v>
      </c>
      <c r="V622" s="166"/>
      <c r="AK622"/>
      <c r="AL622"/>
    </row>
    <row r="623" spans="1:38" ht="12" customHeight="1" x14ac:dyDescent="0.3">
      <c r="A623" s="139">
        <v>45783</v>
      </c>
      <c r="B623" s="140" t="s">
        <v>3072</v>
      </c>
      <c r="C623" s="140" t="s">
        <v>1728</v>
      </c>
      <c r="D623" s="140" t="s">
        <v>3073</v>
      </c>
      <c r="E623" s="140" t="s">
        <v>531</v>
      </c>
      <c r="F623" s="140" t="s">
        <v>1283</v>
      </c>
      <c r="G623" s="140"/>
      <c r="H623" s="140" t="s">
        <v>563</v>
      </c>
      <c r="I623" s="140" t="s">
        <v>460</v>
      </c>
      <c r="J623" s="140" t="s">
        <v>764</v>
      </c>
      <c r="K623" s="140" t="s">
        <v>764</v>
      </c>
      <c r="L623" s="140" t="s">
        <v>1875</v>
      </c>
      <c r="M623" s="140" t="s">
        <v>456</v>
      </c>
      <c r="N623" s="140" t="s">
        <v>627</v>
      </c>
      <c r="O623" s="141">
        <v>3910</v>
      </c>
      <c r="P623" s="142">
        <v>3910</v>
      </c>
      <c r="Q623" s="140" t="s">
        <v>567</v>
      </c>
      <c r="R623" s="140" t="s">
        <v>3072</v>
      </c>
      <c r="S623" s="140" t="s">
        <v>3074</v>
      </c>
      <c r="T623" s="140" t="s">
        <v>581</v>
      </c>
      <c r="U623" s="140" t="s">
        <v>730</v>
      </c>
      <c r="V623" s="166"/>
      <c r="AK623"/>
      <c r="AL623"/>
    </row>
    <row r="624" spans="1:38" ht="12" customHeight="1" x14ac:dyDescent="0.3">
      <c r="A624" s="139">
        <v>45783</v>
      </c>
      <c r="B624" s="140" t="s">
        <v>3075</v>
      </c>
      <c r="C624" s="140" t="s">
        <v>904</v>
      </c>
      <c r="D624" s="140" t="s">
        <v>3076</v>
      </c>
      <c r="E624" s="140" t="s">
        <v>685</v>
      </c>
      <c r="F624" s="140" t="s">
        <v>846</v>
      </c>
      <c r="G624" s="140" t="s">
        <v>27</v>
      </c>
      <c r="H624" s="140" t="s">
        <v>687</v>
      </c>
      <c r="I624" s="140" t="s">
        <v>643</v>
      </c>
      <c r="J624" s="140" t="s">
        <v>1140</v>
      </c>
      <c r="K624" s="140" t="s">
        <v>1141</v>
      </c>
      <c r="L624" s="140" t="s">
        <v>677</v>
      </c>
      <c r="M624" s="140" t="s">
        <v>454</v>
      </c>
      <c r="N624" s="140" t="s">
        <v>627</v>
      </c>
      <c r="O624" s="141">
        <v>5000</v>
      </c>
      <c r="P624" s="142">
        <v>5000</v>
      </c>
      <c r="Q624" s="140" t="s">
        <v>567</v>
      </c>
      <c r="R624" s="140" t="s">
        <v>3075</v>
      </c>
      <c r="S624" s="140" t="s">
        <v>3077</v>
      </c>
      <c r="T624" s="140" t="s">
        <v>629</v>
      </c>
      <c r="U624" s="140" t="s">
        <v>1143</v>
      </c>
      <c r="V624" s="166"/>
      <c r="AK624"/>
      <c r="AL624"/>
    </row>
    <row r="625" spans="1:38" ht="12" customHeight="1" x14ac:dyDescent="0.3">
      <c r="A625" s="139">
        <v>45783</v>
      </c>
      <c r="B625" s="140" t="s">
        <v>3078</v>
      </c>
      <c r="C625" s="140" t="s">
        <v>1731</v>
      </c>
      <c r="D625" s="140" t="s">
        <v>3079</v>
      </c>
      <c r="E625" s="140" t="s">
        <v>531</v>
      </c>
      <c r="F625" s="140" t="s">
        <v>638</v>
      </c>
      <c r="G625" s="140"/>
      <c r="H625" s="140" t="s">
        <v>563</v>
      </c>
      <c r="I625" s="140" t="s">
        <v>461</v>
      </c>
      <c r="J625" s="140" t="s">
        <v>639</v>
      </c>
      <c r="K625" s="140" t="s">
        <v>639</v>
      </c>
      <c r="L625" s="140" t="s">
        <v>1875</v>
      </c>
      <c r="M625" s="140" t="s">
        <v>454</v>
      </c>
      <c r="N625" s="140" t="s">
        <v>627</v>
      </c>
      <c r="O625" s="141">
        <v>3780</v>
      </c>
      <c r="P625" s="142">
        <v>3780</v>
      </c>
      <c r="Q625" s="140" t="s">
        <v>567</v>
      </c>
      <c r="R625" s="140" t="s">
        <v>3078</v>
      </c>
      <c r="S625" s="140" t="s">
        <v>3080</v>
      </c>
      <c r="T625" s="140" t="s">
        <v>132</v>
      </c>
      <c r="U625" s="140" t="s">
        <v>641</v>
      </c>
      <c r="V625" s="166"/>
      <c r="AK625"/>
      <c r="AL625"/>
    </row>
    <row r="626" spans="1:38" ht="12" customHeight="1" x14ac:dyDescent="0.3">
      <c r="A626" s="139">
        <v>45783</v>
      </c>
      <c r="B626" s="140" t="s">
        <v>3081</v>
      </c>
      <c r="C626" s="140" t="s">
        <v>560</v>
      </c>
      <c r="D626" s="140" t="s">
        <v>561</v>
      </c>
      <c r="E626" s="140" t="s">
        <v>456</v>
      </c>
      <c r="F626" s="140" t="s">
        <v>632</v>
      </c>
      <c r="G626" s="140"/>
      <c r="H626" s="140" t="s">
        <v>563</v>
      </c>
      <c r="I626" s="140" t="s">
        <v>452</v>
      </c>
      <c r="J626" s="140" t="s">
        <v>564</v>
      </c>
      <c r="K626" s="140" t="s">
        <v>564</v>
      </c>
      <c r="L626" s="140" t="s">
        <v>1584</v>
      </c>
      <c r="M626" s="140" t="s">
        <v>456</v>
      </c>
      <c r="N626" s="140" t="s">
        <v>566</v>
      </c>
      <c r="O626" s="141">
        <v>3231220</v>
      </c>
      <c r="P626" s="142">
        <v>2706.21</v>
      </c>
      <c r="Q626" s="140" t="s">
        <v>567</v>
      </c>
      <c r="R626" s="140" t="s">
        <v>3081</v>
      </c>
      <c r="S626" s="140" t="s">
        <v>3082</v>
      </c>
      <c r="T626" s="140" t="s">
        <v>132</v>
      </c>
      <c r="U626" s="140" t="s">
        <v>569</v>
      </c>
      <c r="V626" s="166"/>
      <c r="AK626"/>
      <c r="AL626"/>
    </row>
    <row r="627" spans="1:38" ht="12" customHeight="1" x14ac:dyDescent="0.3">
      <c r="A627" s="139">
        <v>45783</v>
      </c>
      <c r="B627" s="140" t="s">
        <v>3083</v>
      </c>
      <c r="C627" s="140" t="s">
        <v>1425</v>
      </c>
      <c r="D627" s="140" t="s">
        <v>1598</v>
      </c>
      <c r="E627" s="140" t="s">
        <v>531</v>
      </c>
      <c r="F627" s="140" t="s">
        <v>795</v>
      </c>
      <c r="G627" s="140"/>
      <c r="H627" s="140" t="s">
        <v>756</v>
      </c>
      <c r="I627" s="140" t="s">
        <v>460</v>
      </c>
      <c r="J627" s="140" t="s">
        <v>764</v>
      </c>
      <c r="K627" s="140" t="s">
        <v>764</v>
      </c>
      <c r="L627" s="140" t="s">
        <v>1599</v>
      </c>
      <c r="M627" s="140" t="s">
        <v>457</v>
      </c>
      <c r="N627" s="140" t="s">
        <v>627</v>
      </c>
      <c r="O627" s="141">
        <v>1000</v>
      </c>
      <c r="P627" s="142">
        <v>1000</v>
      </c>
      <c r="Q627" s="140" t="s">
        <v>567</v>
      </c>
      <c r="R627" s="140" t="s">
        <v>3083</v>
      </c>
      <c r="S627" s="140" t="s">
        <v>3084</v>
      </c>
      <c r="T627" s="140" t="s">
        <v>581</v>
      </c>
      <c r="U627" s="140" t="s">
        <v>999</v>
      </c>
      <c r="V627" s="166"/>
      <c r="AK627"/>
      <c r="AL627"/>
    </row>
    <row r="628" spans="1:38" ht="12" customHeight="1" x14ac:dyDescent="0.3">
      <c r="A628" s="139">
        <v>45783</v>
      </c>
      <c r="B628" s="140" t="s">
        <v>3085</v>
      </c>
      <c r="C628" s="140" t="s">
        <v>1735</v>
      </c>
      <c r="D628" s="140" t="s">
        <v>3086</v>
      </c>
      <c r="E628" s="140" t="s">
        <v>685</v>
      </c>
      <c r="F628" s="140" t="s">
        <v>928</v>
      </c>
      <c r="G628" s="140" t="s">
        <v>27</v>
      </c>
      <c r="H628" s="140" t="s">
        <v>687</v>
      </c>
      <c r="I628" s="140" t="s">
        <v>452</v>
      </c>
      <c r="J628" s="140" t="s">
        <v>688</v>
      </c>
      <c r="K628" s="140" t="s">
        <v>688</v>
      </c>
      <c r="L628" s="140" t="s">
        <v>677</v>
      </c>
      <c r="M628" s="140" t="s">
        <v>532</v>
      </c>
      <c r="N628" s="140" t="s">
        <v>627</v>
      </c>
      <c r="O628" s="141">
        <v>30000</v>
      </c>
      <c r="P628" s="142">
        <v>30000</v>
      </c>
      <c r="Q628" s="140" t="s">
        <v>567</v>
      </c>
      <c r="R628" s="140" t="s">
        <v>3085</v>
      </c>
      <c r="S628" s="140" t="s">
        <v>3087</v>
      </c>
      <c r="T628" s="140" t="s">
        <v>132</v>
      </c>
      <c r="U628" s="140" t="s">
        <v>3088</v>
      </c>
      <c r="V628" s="166"/>
      <c r="AK628"/>
      <c r="AL628"/>
    </row>
    <row r="629" spans="1:38" ht="12" customHeight="1" x14ac:dyDescent="0.3">
      <c r="A629" s="139">
        <v>45783</v>
      </c>
      <c r="B629" s="140" t="s">
        <v>3089</v>
      </c>
      <c r="C629" s="140" t="s">
        <v>1738</v>
      </c>
      <c r="D629" s="140" t="s">
        <v>3090</v>
      </c>
      <c r="E629" s="140" t="s">
        <v>685</v>
      </c>
      <c r="F629" s="140" t="s">
        <v>935</v>
      </c>
      <c r="G629" s="140" t="s">
        <v>27</v>
      </c>
      <c r="H629" s="140" t="s">
        <v>687</v>
      </c>
      <c r="I629" s="140" t="s">
        <v>460</v>
      </c>
      <c r="J629" s="140" t="s">
        <v>1148</v>
      </c>
      <c r="K629" s="140" t="s">
        <v>1149</v>
      </c>
      <c r="L629" s="140" t="s">
        <v>3091</v>
      </c>
      <c r="M629" s="140" t="s">
        <v>453</v>
      </c>
      <c r="N629" s="140" t="s">
        <v>627</v>
      </c>
      <c r="O629" s="141">
        <v>2353.19</v>
      </c>
      <c r="P629" s="142">
        <v>2353.19</v>
      </c>
      <c r="Q629" s="140" t="s">
        <v>567</v>
      </c>
      <c r="R629" s="140" t="s">
        <v>3089</v>
      </c>
      <c r="S629" s="140" t="s">
        <v>3092</v>
      </c>
      <c r="T629" s="140" t="s">
        <v>581</v>
      </c>
      <c r="U629" s="140" t="s">
        <v>2532</v>
      </c>
      <c r="V629" s="166"/>
      <c r="AK629"/>
      <c r="AL629"/>
    </row>
    <row r="630" spans="1:38" ht="12" customHeight="1" x14ac:dyDescent="0.3">
      <c r="A630" s="139">
        <v>45783</v>
      </c>
      <c r="B630" s="140" t="s">
        <v>3093</v>
      </c>
      <c r="C630" s="140" t="s">
        <v>1743</v>
      </c>
      <c r="D630" s="140" t="s">
        <v>3094</v>
      </c>
      <c r="E630" s="140" t="s">
        <v>685</v>
      </c>
      <c r="F630" s="140" t="s">
        <v>825</v>
      </c>
      <c r="G630" s="140" t="s">
        <v>27</v>
      </c>
      <c r="H630" s="140" t="s">
        <v>687</v>
      </c>
      <c r="I630" s="140" t="s">
        <v>643</v>
      </c>
      <c r="J630" s="140" t="s">
        <v>1140</v>
      </c>
      <c r="K630" s="140" t="s">
        <v>1141</v>
      </c>
      <c r="L630" s="140" t="s">
        <v>677</v>
      </c>
      <c r="M630" s="140" t="s">
        <v>458</v>
      </c>
      <c r="N630" s="140" t="s">
        <v>627</v>
      </c>
      <c r="O630" s="141">
        <v>19608</v>
      </c>
      <c r="P630" s="142">
        <v>19608</v>
      </c>
      <c r="Q630" s="140" t="s">
        <v>567</v>
      </c>
      <c r="R630" s="140" t="s">
        <v>3093</v>
      </c>
      <c r="S630" s="140" t="s">
        <v>3095</v>
      </c>
      <c r="T630" s="140" t="s">
        <v>629</v>
      </c>
      <c r="U630" s="140" t="s">
        <v>2492</v>
      </c>
      <c r="V630" s="166"/>
      <c r="AK630"/>
      <c r="AL630"/>
    </row>
    <row r="631" spans="1:38" ht="12" customHeight="1" x14ac:dyDescent="0.3">
      <c r="A631" s="139">
        <v>45783</v>
      </c>
      <c r="B631" s="140" t="s">
        <v>3096</v>
      </c>
      <c r="C631" s="140" t="s">
        <v>1735</v>
      </c>
      <c r="D631" s="140" t="s">
        <v>3086</v>
      </c>
      <c r="E631" s="140" t="s">
        <v>685</v>
      </c>
      <c r="F631" s="140" t="s">
        <v>947</v>
      </c>
      <c r="G631" s="140" t="s">
        <v>27</v>
      </c>
      <c r="H631" s="140" t="s">
        <v>687</v>
      </c>
      <c r="I631" s="140" t="s">
        <v>452</v>
      </c>
      <c r="J631" s="140" t="s">
        <v>688</v>
      </c>
      <c r="K631" s="140" t="s">
        <v>688</v>
      </c>
      <c r="L631" s="140" t="s">
        <v>677</v>
      </c>
      <c r="M631" s="140" t="s">
        <v>532</v>
      </c>
      <c r="N631" s="140" t="s">
        <v>627</v>
      </c>
      <c r="O631" s="141">
        <v>363.91</v>
      </c>
      <c r="P631" s="142">
        <v>363.91</v>
      </c>
      <c r="Q631" s="140" t="s">
        <v>567</v>
      </c>
      <c r="R631" s="140" t="s">
        <v>3096</v>
      </c>
      <c r="S631" s="140" t="s">
        <v>3097</v>
      </c>
      <c r="T631" s="140" t="s">
        <v>845</v>
      </c>
      <c r="U631" s="140" t="s">
        <v>3098</v>
      </c>
      <c r="V631" s="166"/>
      <c r="AK631"/>
      <c r="AL631"/>
    </row>
    <row r="632" spans="1:38" ht="12" customHeight="1" x14ac:dyDescent="0.3">
      <c r="A632" s="139">
        <v>45783</v>
      </c>
      <c r="B632" s="140" t="s">
        <v>3099</v>
      </c>
      <c r="C632" s="140" t="s">
        <v>1738</v>
      </c>
      <c r="D632" s="140" t="s">
        <v>3090</v>
      </c>
      <c r="E632" s="140" t="s">
        <v>685</v>
      </c>
      <c r="F632" s="140" t="s">
        <v>955</v>
      </c>
      <c r="G632" s="140" t="s">
        <v>27</v>
      </c>
      <c r="H632" s="140" t="s">
        <v>687</v>
      </c>
      <c r="I632" s="145" t="s">
        <v>460</v>
      </c>
      <c r="J632" s="140" t="s">
        <v>1148</v>
      </c>
      <c r="K632" s="140" t="s">
        <v>1149</v>
      </c>
      <c r="L632" s="140" t="s">
        <v>3091</v>
      </c>
      <c r="M632" s="140" t="s">
        <v>453</v>
      </c>
      <c r="N632" s="140" t="s">
        <v>627</v>
      </c>
      <c r="O632" s="141">
        <v>3246.81</v>
      </c>
      <c r="P632" s="142">
        <v>3246.81</v>
      </c>
      <c r="Q632" s="140" t="s">
        <v>567</v>
      </c>
      <c r="R632" s="140" t="s">
        <v>3099</v>
      </c>
      <c r="S632" s="140" t="s">
        <v>3100</v>
      </c>
      <c r="T632" s="140" t="s">
        <v>581</v>
      </c>
      <c r="U632" s="140" t="s">
        <v>3101</v>
      </c>
      <c r="V632" s="166"/>
      <c r="AK632"/>
      <c r="AL632"/>
    </row>
    <row r="633" spans="1:38" ht="12" customHeight="1" x14ac:dyDescent="0.3">
      <c r="A633" s="139">
        <v>45783</v>
      </c>
      <c r="B633" s="140" t="s">
        <v>3102</v>
      </c>
      <c r="C633" s="140" t="s">
        <v>1748</v>
      </c>
      <c r="D633" s="140" t="s">
        <v>3103</v>
      </c>
      <c r="E633" s="140" t="s">
        <v>531</v>
      </c>
      <c r="F633" s="140" t="s">
        <v>788</v>
      </c>
      <c r="G633" s="140"/>
      <c r="H633" s="140" t="s">
        <v>756</v>
      </c>
      <c r="I633" s="140" t="s">
        <v>461</v>
      </c>
      <c r="J633" s="140" t="s">
        <v>639</v>
      </c>
      <c r="K633" s="140" t="s">
        <v>639</v>
      </c>
      <c r="L633" s="140" t="s">
        <v>1875</v>
      </c>
      <c r="M633" s="140" t="s">
        <v>454</v>
      </c>
      <c r="N633" s="140" t="s">
        <v>627</v>
      </c>
      <c r="O633" s="141">
        <v>650</v>
      </c>
      <c r="P633" s="142">
        <v>650</v>
      </c>
      <c r="Q633" s="140" t="s">
        <v>567</v>
      </c>
      <c r="R633" s="140" t="s">
        <v>3102</v>
      </c>
      <c r="S633" s="140" t="s">
        <v>3104</v>
      </c>
      <c r="T633" s="140" t="s">
        <v>132</v>
      </c>
      <c r="U633" s="140" t="s">
        <v>1614</v>
      </c>
      <c r="V633" s="166"/>
      <c r="AK633"/>
      <c r="AL633"/>
    </row>
    <row r="634" spans="1:38" ht="12" customHeight="1" x14ac:dyDescent="0.3">
      <c r="A634" s="139">
        <v>45783</v>
      </c>
      <c r="B634" s="140" t="s">
        <v>3105</v>
      </c>
      <c r="C634" s="140" t="s">
        <v>560</v>
      </c>
      <c r="D634" s="140" t="s">
        <v>561</v>
      </c>
      <c r="E634" s="140" t="s">
        <v>456</v>
      </c>
      <c r="F634" s="140" t="s">
        <v>632</v>
      </c>
      <c r="G634" s="140"/>
      <c r="H634" s="140" t="s">
        <v>563</v>
      </c>
      <c r="I634" s="140" t="s">
        <v>452</v>
      </c>
      <c r="J634" s="140" t="s">
        <v>564</v>
      </c>
      <c r="K634" s="140" t="s">
        <v>564</v>
      </c>
      <c r="L634" s="140" t="s">
        <v>1584</v>
      </c>
      <c r="M634" s="140" t="s">
        <v>456</v>
      </c>
      <c r="N634" s="140" t="s">
        <v>566</v>
      </c>
      <c r="O634" s="141">
        <v>76120</v>
      </c>
      <c r="P634" s="142">
        <v>63.75</v>
      </c>
      <c r="Q634" s="140" t="s">
        <v>567</v>
      </c>
      <c r="R634" s="140" t="s">
        <v>3105</v>
      </c>
      <c r="S634" s="140" t="s">
        <v>3106</v>
      </c>
      <c r="T634" s="140" t="s">
        <v>132</v>
      </c>
      <c r="U634" s="140" t="s">
        <v>569</v>
      </c>
      <c r="V634" s="166"/>
      <c r="AK634"/>
      <c r="AL634"/>
    </row>
    <row r="635" spans="1:38" ht="12" customHeight="1" x14ac:dyDescent="0.3">
      <c r="A635" s="139">
        <v>45783</v>
      </c>
      <c r="B635" s="140" t="s">
        <v>3107</v>
      </c>
      <c r="C635" s="140" t="s">
        <v>1753</v>
      </c>
      <c r="D635" s="140" t="s">
        <v>3108</v>
      </c>
      <c r="E635" s="140" t="s">
        <v>685</v>
      </c>
      <c r="F635" s="140" t="s">
        <v>846</v>
      </c>
      <c r="G635" s="140" t="s">
        <v>27</v>
      </c>
      <c r="H635" s="140" t="s">
        <v>687</v>
      </c>
      <c r="I635" s="140" t="s">
        <v>643</v>
      </c>
      <c r="J635" s="140" t="s">
        <v>1140</v>
      </c>
      <c r="K635" s="140" t="s">
        <v>1141</v>
      </c>
      <c r="L635" s="140" t="s">
        <v>677</v>
      </c>
      <c r="M635" s="140" t="s">
        <v>458</v>
      </c>
      <c r="N635" s="140" t="s">
        <v>627</v>
      </c>
      <c r="O635" s="141">
        <v>10000</v>
      </c>
      <c r="P635" s="142">
        <v>10000</v>
      </c>
      <c r="Q635" s="140" t="s">
        <v>567</v>
      </c>
      <c r="R635" s="140" t="s">
        <v>3107</v>
      </c>
      <c r="S635" s="140" t="s">
        <v>3109</v>
      </c>
      <c r="T635" s="140" t="s">
        <v>629</v>
      </c>
      <c r="U635" s="140" t="s">
        <v>1143</v>
      </c>
      <c r="V635" s="166"/>
      <c r="AK635"/>
      <c r="AL635"/>
    </row>
    <row r="636" spans="1:38" ht="12" customHeight="1" x14ac:dyDescent="0.3">
      <c r="A636" s="139">
        <v>45783</v>
      </c>
      <c r="B636" s="140" t="s">
        <v>3110</v>
      </c>
      <c r="C636" s="140" t="s">
        <v>1271</v>
      </c>
      <c r="D636" s="140" t="s">
        <v>3111</v>
      </c>
      <c r="E636" s="140" t="s">
        <v>685</v>
      </c>
      <c r="F636" s="140" t="s">
        <v>962</v>
      </c>
      <c r="G636" s="140" t="s">
        <v>27</v>
      </c>
      <c r="H636" s="140" t="s">
        <v>687</v>
      </c>
      <c r="I636" s="140" t="s">
        <v>460</v>
      </c>
      <c r="J636" s="140" t="s">
        <v>1148</v>
      </c>
      <c r="K636" s="140" t="s">
        <v>1149</v>
      </c>
      <c r="L636" s="140" t="s">
        <v>1875</v>
      </c>
      <c r="M636" s="140" t="s">
        <v>467</v>
      </c>
      <c r="N636" s="140" t="s">
        <v>627</v>
      </c>
      <c r="O636" s="141">
        <v>1098.3</v>
      </c>
      <c r="P636" s="142">
        <v>1098.3</v>
      </c>
      <c r="Q636" s="140" t="s">
        <v>567</v>
      </c>
      <c r="R636" s="140" t="s">
        <v>3110</v>
      </c>
      <c r="S636" s="140" t="s">
        <v>3112</v>
      </c>
      <c r="T636" s="140" t="s">
        <v>581</v>
      </c>
      <c r="U636" s="140" t="s">
        <v>3113</v>
      </c>
      <c r="V636" s="166"/>
      <c r="AK636"/>
      <c r="AL636"/>
    </row>
    <row r="637" spans="1:38" ht="12" customHeight="1" x14ac:dyDescent="0.3">
      <c r="A637" s="139">
        <v>45784</v>
      </c>
      <c r="B637" s="140" t="s">
        <v>1523</v>
      </c>
      <c r="C637" s="140" t="s">
        <v>3114</v>
      </c>
      <c r="D637" s="140" t="s">
        <v>3115</v>
      </c>
      <c r="E637" s="140" t="s">
        <v>531</v>
      </c>
      <c r="F637" s="140" t="s">
        <v>1171</v>
      </c>
      <c r="G637" s="140"/>
      <c r="H637" s="140" t="s">
        <v>563</v>
      </c>
      <c r="I637" s="140" t="s">
        <v>461</v>
      </c>
      <c r="J637" s="140" t="s">
        <v>841</v>
      </c>
      <c r="K637" s="140" t="s">
        <v>842</v>
      </c>
      <c r="L637" s="140" t="s">
        <v>1584</v>
      </c>
      <c r="M637" s="140" t="s">
        <v>454</v>
      </c>
      <c r="N637" s="140" t="s">
        <v>1206</v>
      </c>
      <c r="O637" s="141">
        <v>92611.36</v>
      </c>
      <c r="P637" s="142">
        <v>4732.3100000000004</v>
      </c>
      <c r="Q637" s="140" t="s">
        <v>567</v>
      </c>
      <c r="R637" s="140" t="s">
        <v>1523</v>
      </c>
      <c r="S637" s="140" t="s">
        <v>3116</v>
      </c>
      <c r="T637" s="140" t="s">
        <v>132</v>
      </c>
      <c r="U637" s="140" t="s">
        <v>1527</v>
      </c>
      <c r="V637" s="166"/>
      <c r="AK637"/>
      <c r="AL637"/>
    </row>
    <row r="638" spans="1:38" ht="12" customHeight="1" x14ac:dyDescent="0.3">
      <c r="A638" s="139">
        <v>45784</v>
      </c>
      <c r="B638" s="140" t="s">
        <v>3117</v>
      </c>
      <c r="C638" s="140" t="s">
        <v>585</v>
      </c>
      <c r="D638" s="140" t="s">
        <v>586</v>
      </c>
      <c r="E638" s="140" t="s">
        <v>531</v>
      </c>
      <c r="F638" s="140" t="s">
        <v>587</v>
      </c>
      <c r="G638" s="140"/>
      <c r="H638" s="140" t="s">
        <v>563</v>
      </c>
      <c r="I638" s="140" t="s">
        <v>452</v>
      </c>
      <c r="J638" s="140" t="s">
        <v>564</v>
      </c>
      <c r="K638" s="140" t="s">
        <v>564</v>
      </c>
      <c r="L638" s="140" t="s">
        <v>1584</v>
      </c>
      <c r="M638" s="140" t="s">
        <v>453</v>
      </c>
      <c r="N638" s="140" t="s">
        <v>588</v>
      </c>
      <c r="O638" s="141">
        <v>25159.200000000001</v>
      </c>
      <c r="P638" s="142">
        <v>4444.46</v>
      </c>
      <c r="Q638" s="140" t="s">
        <v>567</v>
      </c>
      <c r="R638" s="140" t="s">
        <v>3117</v>
      </c>
      <c r="S638" s="140" t="s">
        <v>3118</v>
      </c>
      <c r="T638" s="140" t="s">
        <v>132</v>
      </c>
      <c r="U638" s="140" t="s">
        <v>590</v>
      </c>
      <c r="V638" s="166"/>
      <c r="AK638"/>
      <c r="AL638"/>
    </row>
    <row r="639" spans="1:38" ht="12" customHeight="1" x14ac:dyDescent="0.3">
      <c r="A639" s="139">
        <v>45784</v>
      </c>
      <c r="B639" s="140" t="s">
        <v>3119</v>
      </c>
      <c r="C639" s="140" t="s">
        <v>2456</v>
      </c>
      <c r="D639" s="140" t="s">
        <v>1531</v>
      </c>
      <c r="E639" s="140" t="s">
        <v>531</v>
      </c>
      <c r="F639" s="140" t="s">
        <v>908</v>
      </c>
      <c r="G639" s="140"/>
      <c r="H639" s="140" t="s">
        <v>563</v>
      </c>
      <c r="I639" s="145" t="s">
        <v>452</v>
      </c>
      <c r="J639" s="140" t="s">
        <v>564</v>
      </c>
      <c r="K639" s="140" t="s">
        <v>564</v>
      </c>
      <c r="L639" s="140" t="s">
        <v>1584</v>
      </c>
      <c r="M639" s="140" t="s">
        <v>456</v>
      </c>
      <c r="N639" s="140" t="s">
        <v>566</v>
      </c>
      <c r="O639" s="141">
        <v>3658136.84</v>
      </c>
      <c r="P639" s="142">
        <v>3223.03</v>
      </c>
      <c r="Q639" s="140" t="s">
        <v>567</v>
      </c>
      <c r="R639" s="140" t="s">
        <v>3119</v>
      </c>
      <c r="S639" s="140" t="s">
        <v>3120</v>
      </c>
      <c r="T639" s="140" t="s">
        <v>132</v>
      </c>
      <c r="U639" s="140" t="s">
        <v>1379</v>
      </c>
      <c r="V639" s="166"/>
      <c r="AK639"/>
      <c r="AL639"/>
    </row>
    <row r="640" spans="1:38" ht="12" customHeight="1" x14ac:dyDescent="0.3">
      <c r="A640" s="139">
        <v>45785</v>
      </c>
      <c r="B640" s="140" t="s">
        <v>3121</v>
      </c>
      <c r="C640" s="140" t="s">
        <v>1157</v>
      </c>
      <c r="D640" s="140" t="s">
        <v>3122</v>
      </c>
      <c r="E640" s="140" t="s">
        <v>531</v>
      </c>
      <c r="F640" s="140" t="s">
        <v>1213</v>
      </c>
      <c r="G640" s="140"/>
      <c r="H640" s="140" t="s">
        <v>563</v>
      </c>
      <c r="I640" s="145" t="s">
        <v>462</v>
      </c>
      <c r="J640" s="140" t="s">
        <v>1372</v>
      </c>
      <c r="K640" s="140" t="s">
        <v>1536</v>
      </c>
      <c r="L640" s="140" t="s">
        <v>1875</v>
      </c>
      <c r="M640" s="140" t="s">
        <v>467</v>
      </c>
      <c r="N640" s="140" t="s">
        <v>627</v>
      </c>
      <c r="O640" s="141">
        <v>2000</v>
      </c>
      <c r="P640" s="142">
        <v>2000</v>
      </c>
      <c r="Q640" s="140" t="s">
        <v>567</v>
      </c>
      <c r="R640" s="140" t="s">
        <v>3121</v>
      </c>
      <c r="S640" s="140" t="s">
        <v>3123</v>
      </c>
      <c r="T640" s="140" t="s">
        <v>132</v>
      </c>
      <c r="U640" s="140" t="s">
        <v>946</v>
      </c>
      <c r="V640" s="166"/>
      <c r="AK640"/>
      <c r="AL640"/>
    </row>
    <row r="641" spans="1:38" ht="12" customHeight="1" x14ac:dyDescent="0.3">
      <c r="A641" s="139">
        <v>45785</v>
      </c>
      <c r="B641" s="140" t="s">
        <v>3124</v>
      </c>
      <c r="C641" s="140" t="s">
        <v>1756</v>
      </c>
      <c r="D641" s="140" t="s">
        <v>3125</v>
      </c>
      <c r="E641" s="140" t="s">
        <v>531</v>
      </c>
      <c r="F641" s="140" t="s">
        <v>1208</v>
      </c>
      <c r="G641" s="140"/>
      <c r="H641" s="140" t="s">
        <v>563</v>
      </c>
      <c r="I641" s="145" t="s">
        <v>459</v>
      </c>
      <c r="J641" s="140" t="s">
        <v>625</v>
      </c>
      <c r="K641" s="140" t="s">
        <v>625</v>
      </c>
      <c r="L641" s="140" t="s">
        <v>677</v>
      </c>
      <c r="M641" s="140" t="s">
        <v>464</v>
      </c>
      <c r="N641" s="140" t="s">
        <v>627</v>
      </c>
      <c r="O641" s="141">
        <v>22435</v>
      </c>
      <c r="P641" s="142">
        <v>22435</v>
      </c>
      <c r="Q641" s="140" t="s">
        <v>567</v>
      </c>
      <c r="R641" s="140" t="s">
        <v>3124</v>
      </c>
      <c r="S641" s="140" t="s">
        <v>3126</v>
      </c>
      <c r="T641" s="140" t="s">
        <v>132</v>
      </c>
      <c r="U641" s="140" t="s">
        <v>1418</v>
      </c>
      <c r="V641" s="166"/>
      <c r="AK641"/>
      <c r="AL641"/>
    </row>
    <row r="642" spans="1:38" ht="12" customHeight="1" x14ac:dyDescent="0.3">
      <c r="A642" s="139">
        <v>45785</v>
      </c>
      <c r="B642" s="140" t="s">
        <v>3127</v>
      </c>
      <c r="C642" s="140" t="s">
        <v>1759</v>
      </c>
      <c r="D642" s="140" t="s">
        <v>3128</v>
      </c>
      <c r="E642" s="140" t="s">
        <v>531</v>
      </c>
      <c r="F642" s="140" t="s">
        <v>788</v>
      </c>
      <c r="G642" s="140"/>
      <c r="H642" s="140" t="s">
        <v>756</v>
      </c>
      <c r="I642" s="140" t="s">
        <v>461</v>
      </c>
      <c r="J642" s="140" t="s">
        <v>639</v>
      </c>
      <c r="K642" s="140" t="s">
        <v>639</v>
      </c>
      <c r="L642" s="140" t="s">
        <v>1875</v>
      </c>
      <c r="M642" s="140" t="s">
        <v>454</v>
      </c>
      <c r="N642" s="140" t="s">
        <v>627</v>
      </c>
      <c r="O642" s="141">
        <v>3260</v>
      </c>
      <c r="P642" s="142">
        <v>3260</v>
      </c>
      <c r="Q642" s="140" t="s">
        <v>567</v>
      </c>
      <c r="R642" s="140" t="s">
        <v>3127</v>
      </c>
      <c r="S642" s="140" t="s">
        <v>3129</v>
      </c>
      <c r="T642" s="140" t="s">
        <v>132</v>
      </c>
      <c r="U642" s="140" t="s">
        <v>1614</v>
      </c>
      <c r="V642" s="166"/>
      <c r="AK642"/>
      <c r="AL642"/>
    </row>
    <row r="643" spans="1:38" ht="12" customHeight="1" x14ac:dyDescent="0.3">
      <c r="A643" s="139">
        <v>45785</v>
      </c>
      <c r="B643" s="140" t="s">
        <v>3130</v>
      </c>
      <c r="C643" s="140" t="s">
        <v>869</v>
      </c>
      <c r="D643" s="140" t="s">
        <v>870</v>
      </c>
      <c r="E643" s="140" t="s">
        <v>685</v>
      </c>
      <c r="F643" s="140" t="s">
        <v>686</v>
      </c>
      <c r="G643" s="140" t="s">
        <v>27</v>
      </c>
      <c r="H643" s="140" t="s">
        <v>687</v>
      </c>
      <c r="I643" s="140" t="s">
        <v>452</v>
      </c>
      <c r="J643" s="140" t="s">
        <v>688</v>
      </c>
      <c r="K643" s="140" t="s">
        <v>688</v>
      </c>
      <c r="L643" s="140" t="s">
        <v>1875</v>
      </c>
      <c r="M643" s="140" t="s">
        <v>456</v>
      </c>
      <c r="N643" s="140" t="s">
        <v>627</v>
      </c>
      <c r="O643" s="141">
        <v>16000</v>
      </c>
      <c r="P643" s="142">
        <v>16000</v>
      </c>
      <c r="Q643" s="140" t="s">
        <v>567</v>
      </c>
      <c r="R643" s="140" t="s">
        <v>3130</v>
      </c>
      <c r="S643" s="140" t="s">
        <v>3131</v>
      </c>
      <c r="T643" s="140" t="s">
        <v>581</v>
      </c>
      <c r="U643" s="140" t="s">
        <v>691</v>
      </c>
      <c r="V643" s="166"/>
      <c r="AK643"/>
      <c r="AL643"/>
    </row>
    <row r="644" spans="1:38" ht="12" customHeight="1" x14ac:dyDescent="0.3">
      <c r="A644" s="139">
        <v>45785</v>
      </c>
      <c r="B644" s="140" t="s">
        <v>3132</v>
      </c>
      <c r="C644" s="140" t="s">
        <v>761</v>
      </c>
      <c r="D644" s="140" t="s">
        <v>1944</v>
      </c>
      <c r="E644" s="140" t="s">
        <v>685</v>
      </c>
      <c r="F644" s="140" t="s">
        <v>972</v>
      </c>
      <c r="G644" s="140" t="s">
        <v>27</v>
      </c>
      <c r="H644" s="140" t="s">
        <v>687</v>
      </c>
      <c r="I644" s="140" t="s">
        <v>459</v>
      </c>
      <c r="J644" s="140" t="s">
        <v>699</v>
      </c>
      <c r="K644" s="140" t="s">
        <v>700</v>
      </c>
      <c r="L644" s="140" t="s">
        <v>1875</v>
      </c>
      <c r="M644" s="140" t="s">
        <v>454</v>
      </c>
      <c r="N644" s="140" t="s">
        <v>627</v>
      </c>
      <c r="O644" s="141">
        <v>1100.07</v>
      </c>
      <c r="P644" s="142">
        <v>1100.07</v>
      </c>
      <c r="Q644" s="140" t="s">
        <v>567</v>
      </c>
      <c r="R644" s="140" t="s">
        <v>3132</v>
      </c>
      <c r="S644" s="140" t="s">
        <v>3133</v>
      </c>
      <c r="T644" s="140" t="s">
        <v>581</v>
      </c>
      <c r="U644" s="140" t="s">
        <v>702</v>
      </c>
      <c r="V644" s="166"/>
      <c r="AK644"/>
      <c r="AL644"/>
    </row>
    <row r="645" spans="1:38" ht="12" customHeight="1" x14ac:dyDescent="0.3">
      <c r="A645" s="139">
        <v>45785</v>
      </c>
      <c r="B645" s="140" t="s">
        <v>3134</v>
      </c>
      <c r="C645" s="140" t="s">
        <v>1127</v>
      </c>
      <c r="D645" s="140" t="s">
        <v>3135</v>
      </c>
      <c r="E645" s="140" t="s">
        <v>457</v>
      </c>
      <c r="F645" s="140" t="s">
        <v>1101</v>
      </c>
      <c r="G645" s="140"/>
      <c r="H645" s="140" t="s">
        <v>563</v>
      </c>
      <c r="I645" s="140" t="s">
        <v>459</v>
      </c>
      <c r="J645" s="140" t="s">
        <v>745</v>
      </c>
      <c r="K645" s="140" t="s">
        <v>746</v>
      </c>
      <c r="L645" s="140" t="s">
        <v>1584</v>
      </c>
      <c r="M645" s="140" t="s">
        <v>457</v>
      </c>
      <c r="N645" s="140" t="s">
        <v>579</v>
      </c>
      <c r="O645" s="141">
        <v>4946000</v>
      </c>
      <c r="P645" s="142">
        <v>5231.43</v>
      </c>
      <c r="Q645" s="140" t="s">
        <v>567</v>
      </c>
      <c r="R645" s="140" t="s">
        <v>3134</v>
      </c>
      <c r="S645" s="140" t="s">
        <v>3136</v>
      </c>
      <c r="T645" s="140" t="s">
        <v>581</v>
      </c>
      <c r="U645" s="140" t="s">
        <v>1118</v>
      </c>
      <c r="V645" s="166"/>
      <c r="AK645"/>
      <c r="AL645"/>
    </row>
    <row r="646" spans="1:38" ht="12" customHeight="1" x14ac:dyDescent="0.3">
      <c r="A646" s="139">
        <v>45785</v>
      </c>
      <c r="B646" s="140" t="s">
        <v>3137</v>
      </c>
      <c r="C646" s="140" t="s">
        <v>1762</v>
      </c>
      <c r="D646" s="140" t="s">
        <v>3138</v>
      </c>
      <c r="E646" s="140" t="s">
        <v>457</v>
      </c>
      <c r="F646" s="140" t="s">
        <v>1101</v>
      </c>
      <c r="G646" s="140"/>
      <c r="H646" s="140" t="s">
        <v>563</v>
      </c>
      <c r="I646" s="140" t="s">
        <v>459</v>
      </c>
      <c r="J646" s="140" t="s">
        <v>625</v>
      </c>
      <c r="K646" s="140" t="s">
        <v>625</v>
      </c>
      <c r="L646" s="140" t="s">
        <v>608</v>
      </c>
      <c r="M646" s="140" t="s">
        <v>457</v>
      </c>
      <c r="N646" s="140" t="s">
        <v>579</v>
      </c>
      <c r="O646" s="141">
        <v>52875</v>
      </c>
      <c r="P646" s="142">
        <v>55.93</v>
      </c>
      <c r="Q646" s="140" t="s">
        <v>567</v>
      </c>
      <c r="R646" s="140" t="s">
        <v>3137</v>
      </c>
      <c r="S646" s="140" t="s">
        <v>3139</v>
      </c>
      <c r="T646" s="140" t="s">
        <v>581</v>
      </c>
      <c r="U646" s="140" t="s">
        <v>1118</v>
      </c>
      <c r="V646" s="166"/>
      <c r="AK646"/>
      <c r="AL646"/>
    </row>
    <row r="647" spans="1:38" ht="12" customHeight="1" x14ac:dyDescent="0.3">
      <c r="A647" s="139">
        <v>45785</v>
      </c>
      <c r="B647" s="140" t="s">
        <v>3140</v>
      </c>
      <c r="C647" s="140" t="s">
        <v>1766</v>
      </c>
      <c r="D647" s="140" t="s">
        <v>3141</v>
      </c>
      <c r="E647" s="140" t="s">
        <v>685</v>
      </c>
      <c r="F647" s="140" t="s">
        <v>924</v>
      </c>
      <c r="G647" s="140" t="s">
        <v>27</v>
      </c>
      <c r="H647" s="140" t="s">
        <v>687</v>
      </c>
      <c r="I647" s="140" t="s">
        <v>459</v>
      </c>
      <c r="J647" s="140" t="s">
        <v>699</v>
      </c>
      <c r="K647" s="140" t="s">
        <v>700</v>
      </c>
      <c r="L647" s="140" t="s">
        <v>1875</v>
      </c>
      <c r="M647" s="140" t="s">
        <v>456</v>
      </c>
      <c r="N647" s="140" t="s">
        <v>627</v>
      </c>
      <c r="O647" s="141">
        <v>364</v>
      </c>
      <c r="P647" s="142">
        <v>364</v>
      </c>
      <c r="Q647" s="140" t="s">
        <v>567</v>
      </c>
      <c r="R647" s="140" t="s">
        <v>3140</v>
      </c>
      <c r="S647" s="140" t="s">
        <v>3142</v>
      </c>
      <c r="T647" s="140" t="s">
        <v>581</v>
      </c>
      <c r="U647" s="140" t="s">
        <v>3050</v>
      </c>
      <c r="V647" s="166"/>
      <c r="AK647"/>
      <c r="AL647"/>
    </row>
    <row r="648" spans="1:38" ht="12" customHeight="1" x14ac:dyDescent="0.3">
      <c r="A648" s="139">
        <v>45785</v>
      </c>
      <c r="B648" s="140" t="s">
        <v>3143</v>
      </c>
      <c r="C648" s="140" t="s">
        <v>929</v>
      </c>
      <c r="D648" s="140" t="s">
        <v>1169</v>
      </c>
      <c r="E648" s="140" t="s">
        <v>457</v>
      </c>
      <c r="F648" s="140" t="s">
        <v>1101</v>
      </c>
      <c r="G648" s="140"/>
      <c r="H648" s="140" t="s">
        <v>563</v>
      </c>
      <c r="I648" s="140" t="s">
        <v>459</v>
      </c>
      <c r="J648" s="140" t="s">
        <v>745</v>
      </c>
      <c r="K648" s="140" t="s">
        <v>746</v>
      </c>
      <c r="L648" s="140" t="s">
        <v>1875</v>
      </c>
      <c r="M648" s="140" t="s">
        <v>457</v>
      </c>
      <c r="N648" s="140" t="s">
        <v>579</v>
      </c>
      <c r="O648" s="141">
        <v>22250</v>
      </c>
      <c r="P648" s="142">
        <v>23.53</v>
      </c>
      <c r="Q648" s="140" t="s">
        <v>567</v>
      </c>
      <c r="R648" s="140" t="s">
        <v>3143</v>
      </c>
      <c r="S648" s="140" t="s">
        <v>3144</v>
      </c>
      <c r="T648" s="140" t="s">
        <v>581</v>
      </c>
      <c r="U648" s="140" t="s">
        <v>1118</v>
      </c>
      <c r="V648" s="166"/>
      <c r="AK648"/>
      <c r="AL648"/>
    </row>
    <row r="649" spans="1:38" ht="12" customHeight="1" x14ac:dyDescent="0.3">
      <c r="A649" s="139">
        <v>45785</v>
      </c>
      <c r="B649" s="140" t="s">
        <v>3145</v>
      </c>
      <c r="C649" s="140" t="s">
        <v>1157</v>
      </c>
      <c r="D649" s="140" t="s">
        <v>3122</v>
      </c>
      <c r="E649" s="140" t="s">
        <v>531</v>
      </c>
      <c r="F649" s="140" t="s">
        <v>1213</v>
      </c>
      <c r="G649" s="140"/>
      <c r="H649" s="140" t="s">
        <v>563</v>
      </c>
      <c r="I649" s="140" t="s">
        <v>462</v>
      </c>
      <c r="J649" s="140" t="s">
        <v>1372</v>
      </c>
      <c r="K649" s="140" t="s">
        <v>1536</v>
      </c>
      <c r="L649" s="140" t="s">
        <v>1875</v>
      </c>
      <c r="M649" s="140" t="s">
        <v>467</v>
      </c>
      <c r="N649" s="140" t="s">
        <v>627</v>
      </c>
      <c r="O649" s="141">
        <v>7500</v>
      </c>
      <c r="P649" s="142">
        <v>7500</v>
      </c>
      <c r="Q649" s="140" t="s">
        <v>567</v>
      </c>
      <c r="R649" s="140" t="s">
        <v>3145</v>
      </c>
      <c r="S649" s="140" t="s">
        <v>3146</v>
      </c>
      <c r="T649" s="140" t="s">
        <v>132</v>
      </c>
      <c r="U649" s="140" t="s">
        <v>946</v>
      </c>
      <c r="V649" s="166"/>
      <c r="AK649"/>
      <c r="AL649"/>
    </row>
    <row r="650" spans="1:38" ht="12" customHeight="1" x14ac:dyDescent="0.3">
      <c r="A650" s="139">
        <v>45785</v>
      </c>
      <c r="B650" s="140" t="s">
        <v>3147</v>
      </c>
      <c r="C650" s="140" t="s">
        <v>1072</v>
      </c>
      <c r="D650" s="140" t="s">
        <v>3148</v>
      </c>
      <c r="E650" s="140" t="s">
        <v>685</v>
      </c>
      <c r="F650" s="140" t="s">
        <v>924</v>
      </c>
      <c r="G650" s="140" t="s">
        <v>27</v>
      </c>
      <c r="H650" s="140" t="s">
        <v>687</v>
      </c>
      <c r="I650" s="140" t="s">
        <v>459</v>
      </c>
      <c r="J650" s="140" t="s">
        <v>699</v>
      </c>
      <c r="K650" s="140" t="s">
        <v>700</v>
      </c>
      <c r="L650" s="140" t="s">
        <v>677</v>
      </c>
      <c r="M650" s="140" t="s">
        <v>2979</v>
      </c>
      <c r="N650" s="140" t="s">
        <v>627</v>
      </c>
      <c r="O650" s="141">
        <v>7000</v>
      </c>
      <c r="P650" s="142">
        <v>7000</v>
      </c>
      <c r="Q650" s="140" t="s">
        <v>567</v>
      </c>
      <c r="R650" s="140" t="s">
        <v>3147</v>
      </c>
      <c r="S650" s="140" t="s">
        <v>3149</v>
      </c>
      <c r="T650" s="140" t="s">
        <v>581</v>
      </c>
      <c r="U650" s="140" t="s">
        <v>3050</v>
      </c>
      <c r="V650" s="166"/>
      <c r="AK650"/>
      <c r="AL650"/>
    </row>
    <row r="651" spans="1:38" ht="12" customHeight="1" x14ac:dyDescent="0.3">
      <c r="A651" s="139">
        <v>45785</v>
      </c>
      <c r="B651" s="140" t="s">
        <v>3150</v>
      </c>
      <c r="C651" s="140" t="s">
        <v>1769</v>
      </c>
      <c r="D651" s="140" t="s">
        <v>3151</v>
      </c>
      <c r="E651" s="140" t="s">
        <v>685</v>
      </c>
      <c r="F651" s="140" t="s">
        <v>846</v>
      </c>
      <c r="G651" s="140" t="s">
        <v>27</v>
      </c>
      <c r="H651" s="140" t="s">
        <v>687</v>
      </c>
      <c r="I651" s="145" t="s">
        <v>643</v>
      </c>
      <c r="J651" s="140" t="s">
        <v>1140</v>
      </c>
      <c r="K651" s="140" t="s">
        <v>1141</v>
      </c>
      <c r="L651" s="140" t="s">
        <v>1875</v>
      </c>
      <c r="M651" s="140" t="s">
        <v>458</v>
      </c>
      <c r="N651" s="140" t="s">
        <v>627</v>
      </c>
      <c r="O651" s="141">
        <v>1847</v>
      </c>
      <c r="P651" s="142">
        <v>1847</v>
      </c>
      <c r="Q651" s="140" t="s">
        <v>567</v>
      </c>
      <c r="R651" s="140" t="s">
        <v>3150</v>
      </c>
      <c r="S651" s="140" t="s">
        <v>3152</v>
      </c>
      <c r="T651" s="140" t="s">
        <v>629</v>
      </c>
      <c r="U651" s="140" t="s">
        <v>1143</v>
      </c>
      <c r="V651" s="166"/>
      <c r="AK651"/>
      <c r="AL651"/>
    </row>
    <row r="652" spans="1:38" ht="12" customHeight="1" x14ac:dyDescent="0.3">
      <c r="A652" s="139">
        <v>45785</v>
      </c>
      <c r="B652" s="140" t="s">
        <v>3153</v>
      </c>
      <c r="C652" s="140" t="s">
        <v>1772</v>
      </c>
      <c r="D652" s="140" t="s">
        <v>3154</v>
      </c>
      <c r="E652" s="140" t="s">
        <v>531</v>
      </c>
      <c r="F652" s="140" t="s">
        <v>1208</v>
      </c>
      <c r="G652" s="140"/>
      <c r="H652" s="140" t="s">
        <v>563</v>
      </c>
      <c r="I652" s="145" t="s">
        <v>459</v>
      </c>
      <c r="J652" s="140" t="s">
        <v>625</v>
      </c>
      <c r="K652" s="140" t="s">
        <v>625</v>
      </c>
      <c r="L652" s="140" t="s">
        <v>677</v>
      </c>
      <c r="M652" s="140" t="s">
        <v>456</v>
      </c>
      <c r="N652" s="140" t="s">
        <v>627</v>
      </c>
      <c r="O652" s="141">
        <v>25000</v>
      </c>
      <c r="P652" s="142">
        <v>25000</v>
      </c>
      <c r="Q652" s="140" t="s">
        <v>567</v>
      </c>
      <c r="R652" s="140" t="s">
        <v>3153</v>
      </c>
      <c r="S652" s="140" t="s">
        <v>3155</v>
      </c>
      <c r="T652" s="140" t="s">
        <v>132</v>
      </c>
      <c r="U652" s="140" t="s">
        <v>1418</v>
      </c>
      <c r="V652" s="166"/>
      <c r="AK652"/>
      <c r="AL652"/>
    </row>
    <row r="653" spans="1:38" ht="12" customHeight="1" x14ac:dyDescent="0.3">
      <c r="A653" s="139">
        <v>45785</v>
      </c>
      <c r="B653" s="140" t="s">
        <v>3156</v>
      </c>
      <c r="C653" s="140" t="s">
        <v>929</v>
      </c>
      <c r="D653" s="140" t="s">
        <v>1169</v>
      </c>
      <c r="E653" s="140" t="s">
        <v>457</v>
      </c>
      <c r="F653" s="140" t="s">
        <v>1101</v>
      </c>
      <c r="G653" s="140"/>
      <c r="H653" s="140" t="s">
        <v>563</v>
      </c>
      <c r="I653" s="140" t="s">
        <v>459</v>
      </c>
      <c r="J653" s="140" t="s">
        <v>625</v>
      </c>
      <c r="K653" s="140" t="s">
        <v>625</v>
      </c>
      <c r="L653" s="140" t="s">
        <v>1875</v>
      </c>
      <c r="M653" s="140" t="s">
        <v>457</v>
      </c>
      <c r="N653" s="140" t="s">
        <v>579</v>
      </c>
      <c r="O653" s="141">
        <v>27950</v>
      </c>
      <c r="P653" s="142">
        <v>29.56</v>
      </c>
      <c r="Q653" s="140" t="s">
        <v>567</v>
      </c>
      <c r="R653" s="140" t="s">
        <v>3156</v>
      </c>
      <c r="S653" s="140" t="s">
        <v>3157</v>
      </c>
      <c r="T653" s="140" t="s">
        <v>581</v>
      </c>
      <c r="U653" s="140" t="s">
        <v>1118</v>
      </c>
      <c r="V653" s="166"/>
      <c r="AK653"/>
      <c r="AL653"/>
    </row>
    <row r="654" spans="1:38" ht="12" customHeight="1" x14ac:dyDescent="0.3">
      <c r="A654" s="139">
        <v>45785</v>
      </c>
      <c r="B654" s="140" t="s">
        <v>3158</v>
      </c>
      <c r="C654" s="140" t="s">
        <v>1777</v>
      </c>
      <c r="D654" s="140" t="s">
        <v>3159</v>
      </c>
      <c r="E654" s="140" t="s">
        <v>457</v>
      </c>
      <c r="F654" s="140" t="s">
        <v>1101</v>
      </c>
      <c r="G654" s="140"/>
      <c r="H654" s="140" t="s">
        <v>563</v>
      </c>
      <c r="I654" s="145" t="s">
        <v>459</v>
      </c>
      <c r="J654" s="140" t="s">
        <v>625</v>
      </c>
      <c r="K654" s="140" t="s">
        <v>625</v>
      </c>
      <c r="L654" s="140" t="s">
        <v>608</v>
      </c>
      <c r="M654" s="140" t="s">
        <v>457</v>
      </c>
      <c r="N654" s="140" t="s">
        <v>579</v>
      </c>
      <c r="O654" s="141">
        <v>423392</v>
      </c>
      <c r="P654" s="142">
        <v>447.83</v>
      </c>
      <c r="Q654" s="140" t="s">
        <v>567</v>
      </c>
      <c r="R654" s="140" t="s">
        <v>3158</v>
      </c>
      <c r="S654" s="140" t="s">
        <v>3160</v>
      </c>
      <c r="T654" s="140" t="s">
        <v>581</v>
      </c>
      <c r="U654" s="140" t="s">
        <v>1118</v>
      </c>
      <c r="V654" s="166"/>
      <c r="AK654"/>
      <c r="AL654"/>
    </row>
    <row r="655" spans="1:38" ht="12" customHeight="1" x14ac:dyDescent="0.3">
      <c r="A655" s="139">
        <v>45785</v>
      </c>
      <c r="B655" s="140" t="s">
        <v>3161</v>
      </c>
      <c r="C655" s="140" t="s">
        <v>1762</v>
      </c>
      <c r="D655" s="140" t="s">
        <v>3138</v>
      </c>
      <c r="E655" s="140" t="s">
        <v>457</v>
      </c>
      <c r="F655" s="140" t="s">
        <v>1101</v>
      </c>
      <c r="G655" s="140"/>
      <c r="H655" s="140" t="s">
        <v>563</v>
      </c>
      <c r="I655" s="145" t="s">
        <v>459</v>
      </c>
      <c r="J655" s="140" t="s">
        <v>625</v>
      </c>
      <c r="K655" s="140" t="s">
        <v>625</v>
      </c>
      <c r="L655" s="140" t="s">
        <v>608</v>
      </c>
      <c r="M655" s="140" t="s">
        <v>457</v>
      </c>
      <c r="N655" s="140" t="s">
        <v>579</v>
      </c>
      <c r="O655" s="141">
        <v>1785000</v>
      </c>
      <c r="P655" s="142">
        <v>1888.01</v>
      </c>
      <c r="Q655" s="140" t="s">
        <v>567</v>
      </c>
      <c r="R655" s="140" t="s">
        <v>3161</v>
      </c>
      <c r="S655" s="140" t="s">
        <v>3162</v>
      </c>
      <c r="T655" s="140" t="s">
        <v>581</v>
      </c>
      <c r="U655" s="140" t="s">
        <v>1118</v>
      </c>
      <c r="V655" s="166"/>
      <c r="AK655"/>
      <c r="AL655"/>
    </row>
    <row r="656" spans="1:38" ht="12" customHeight="1" x14ac:dyDescent="0.3">
      <c r="A656" s="139">
        <v>45785</v>
      </c>
      <c r="B656" s="140" t="s">
        <v>3163</v>
      </c>
      <c r="C656" s="140" t="s">
        <v>1249</v>
      </c>
      <c r="D656" s="140" t="s">
        <v>2856</v>
      </c>
      <c r="E656" s="140" t="s">
        <v>685</v>
      </c>
      <c r="F656" s="140" t="s">
        <v>825</v>
      </c>
      <c r="G656" s="140" t="s">
        <v>27</v>
      </c>
      <c r="H656" s="140" t="s">
        <v>687</v>
      </c>
      <c r="I656" s="145" t="s">
        <v>643</v>
      </c>
      <c r="J656" s="140" t="s">
        <v>1140</v>
      </c>
      <c r="K656" s="140" t="s">
        <v>1141</v>
      </c>
      <c r="L656" s="140" t="s">
        <v>677</v>
      </c>
      <c r="M656" s="140" t="s">
        <v>454</v>
      </c>
      <c r="N656" s="140" t="s">
        <v>627</v>
      </c>
      <c r="O656" s="141">
        <v>25000</v>
      </c>
      <c r="P656" s="142">
        <v>25000</v>
      </c>
      <c r="Q656" s="140" t="s">
        <v>567</v>
      </c>
      <c r="R656" s="140" t="s">
        <v>3163</v>
      </c>
      <c r="S656" s="140" t="s">
        <v>3164</v>
      </c>
      <c r="T656" s="140" t="s">
        <v>629</v>
      </c>
      <c r="U656" s="140" t="s">
        <v>2492</v>
      </c>
      <c r="V656" s="166"/>
      <c r="AK656"/>
      <c r="AL656"/>
    </row>
    <row r="657" spans="1:38" ht="12" customHeight="1" x14ac:dyDescent="0.3">
      <c r="A657" s="139">
        <v>45785</v>
      </c>
      <c r="B657" s="140" t="s">
        <v>3165</v>
      </c>
      <c r="C657" s="140" t="s">
        <v>1782</v>
      </c>
      <c r="D657" s="140" t="s">
        <v>3166</v>
      </c>
      <c r="E657" s="140" t="s">
        <v>531</v>
      </c>
      <c r="F657" s="140" t="s">
        <v>1208</v>
      </c>
      <c r="G657" s="140"/>
      <c r="H657" s="140" t="s">
        <v>563</v>
      </c>
      <c r="I657" s="145" t="s">
        <v>459</v>
      </c>
      <c r="J657" s="140" t="s">
        <v>625</v>
      </c>
      <c r="K657" s="140" t="s">
        <v>625</v>
      </c>
      <c r="L657" s="140" t="s">
        <v>677</v>
      </c>
      <c r="M657" s="140" t="s">
        <v>454</v>
      </c>
      <c r="N657" s="140" t="s">
        <v>627</v>
      </c>
      <c r="O657" s="141">
        <v>13000</v>
      </c>
      <c r="P657" s="142">
        <v>13000</v>
      </c>
      <c r="Q657" s="140" t="s">
        <v>567</v>
      </c>
      <c r="R657" s="140" t="s">
        <v>3165</v>
      </c>
      <c r="S657" s="140" t="s">
        <v>3167</v>
      </c>
      <c r="T657" s="140" t="s">
        <v>132</v>
      </c>
      <c r="U657" s="140" t="s">
        <v>1418</v>
      </c>
      <c r="V657" s="166"/>
      <c r="AK657"/>
      <c r="AL657"/>
    </row>
    <row r="658" spans="1:38" ht="12" customHeight="1" x14ac:dyDescent="0.3">
      <c r="A658" s="139">
        <v>45785</v>
      </c>
      <c r="B658" s="140" t="s">
        <v>3168</v>
      </c>
      <c r="C658" s="140" t="s">
        <v>1242</v>
      </c>
      <c r="D658" s="140" t="s">
        <v>3169</v>
      </c>
      <c r="E658" s="140" t="s">
        <v>531</v>
      </c>
      <c r="F658" s="140" t="s">
        <v>795</v>
      </c>
      <c r="G658" s="140"/>
      <c r="H658" s="140" t="s">
        <v>756</v>
      </c>
      <c r="I658" s="145" t="s">
        <v>460</v>
      </c>
      <c r="J658" s="140" t="s">
        <v>764</v>
      </c>
      <c r="K658" s="140" t="s">
        <v>764</v>
      </c>
      <c r="L658" s="140" t="s">
        <v>1875</v>
      </c>
      <c r="M658" s="140" t="s">
        <v>458</v>
      </c>
      <c r="N658" s="140" t="s">
        <v>627</v>
      </c>
      <c r="O658" s="141">
        <v>3000</v>
      </c>
      <c r="P658" s="142">
        <v>3000</v>
      </c>
      <c r="Q658" s="140" t="s">
        <v>567</v>
      </c>
      <c r="R658" s="140" t="s">
        <v>3168</v>
      </c>
      <c r="S658" s="140" t="s">
        <v>3170</v>
      </c>
      <c r="T658" s="140" t="s">
        <v>581</v>
      </c>
      <c r="U658" s="140" t="s">
        <v>999</v>
      </c>
      <c r="V658" s="166"/>
      <c r="AK658"/>
      <c r="AL658"/>
    </row>
    <row r="659" spans="1:38" ht="12" customHeight="1" x14ac:dyDescent="0.3">
      <c r="A659" s="139">
        <v>45785</v>
      </c>
      <c r="B659" s="140" t="s">
        <v>3171</v>
      </c>
      <c r="C659" s="140" t="s">
        <v>929</v>
      </c>
      <c r="D659" s="140" t="s">
        <v>1169</v>
      </c>
      <c r="E659" s="140" t="s">
        <v>457</v>
      </c>
      <c r="F659" s="140" t="s">
        <v>1101</v>
      </c>
      <c r="G659" s="140"/>
      <c r="H659" s="140" t="s">
        <v>563</v>
      </c>
      <c r="I659" s="145" t="s">
        <v>459</v>
      </c>
      <c r="J659" s="140" t="s">
        <v>625</v>
      </c>
      <c r="K659" s="140" t="s">
        <v>625</v>
      </c>
      <c r="L659" s="140" t="s">
        <v>1875</v>
      </c>
      <c r="M659" s="140" t="s">
        <v>457</v>
      </c>
      <c r="N659" s="140" t="s">
        <v>579</v>
      </c>
      <c r="O659" s="141">
        <v>109490</v>
      </c>
      <c r="P659" s="142">
        <v>115.81</v>
      </c>
      <c r="Q659" s="140" t="s">
        <v>567</v>
      </c>
      <c r="R659" s="140" t="s">
        <v>3171</v>
      </c>
      <c r="S659" s="140" t="s">
        <v>3172</v>
      </c>
      <c r="T659" s="140" t="s">
        <v>581</v>
      </c>
      <c r="U659" s="140" t="s">
        <v>1118</v>
      </c>
      <c r="V659" s="166"/>
      <c r="AK659"/>
      <c r="AL659"/>
    </row>
    <row r="660" spans="1:38" ht="12" customHeight="1" x14ac:dyDescent="0.3">
      <c r="A660" s="139">
        <v>45785</v>
      </c>
      <c r="B660" s="140" t="s">
        <v>3173</v>
      </c>
      <c r="C660" s="140" t="s">
        <v>1762</v>
      </c>
      <c r="D660" s="140" t="s">
        <v>3138</v>
      </c>
      <c r="E660" s="140" t="s">
        <v>457</v>
      </c>
      <c r="F660" s="140" t="s">
        <v>1101</v>
      </c>
      <c r="G660" s="140"/>
      <c r="H660" s="140" t="s">
        <v>563</v>
      </c>
      <c r="I660" s="140" t="s">
        <v>459</v>
      </c>
      <c r="J660" s="140" t="s">
        <v>625</v>
      </c>
      <c r="K660" s="140" t="s">
        <v>625</v>
      </c>
      <c r="L660" s="140" t="s">
        <v>608</v>
      </c>
      <c r="M660" s="140" t="s">
        <v>457</v>
      </c>
      <c r="N660" s="140" t="s">
        <v>579</v>
      </c>
      <c r="O660" s="141">
        <v>24990</v>
      </c>
      <c r="P660" s="142">
        <v>26.43</v>
      </c>
      <c r="Q660" s="140" t="s">
        <v>567</v>
      </c>
      <c r="R660" s="140" t="s">
        <v>3173</v>
      </c>
      <c r="S660" s="140" t="s">
        <v>3174</v>
      </c>
      <c r="T660" s="140" t="s">
        <v>581</v>
      </c>
      <c r="U660" s="140" t="s">
        <v>1118</v>
      </c>
      <c r="V660" s="166"/>
      <c r="AK660"/>
      <c r="AL660"/>
    </row>
    <row r="661" spans="1:38" ht="12" customHeight="1" x14ac:dyDescent="0.3">
      <c r="A661" s="139">
        <v>45785</v>
      </c>
      <c r="B661" s="140" t="s">
        <v>3175</v>
      </c>
      <c r="C661" s="140" t="s">
        <v>929</v>
      </c>
      <c r="D661" s="140" t="s">
        <v>1169</v>
      </c>
      <c r="E661" s="140" t="s">
        <v>457</v>
      </c>
      <c r="F661" s="140" t="s">
        <v>1101</v>
      </c>
      <c r="G661" s="140"/>
      <c r="H661" s="140" t="s">
        <v>563</v>
      </c>
      <c r="I661" s="145" t="s">
        <v>459</v>
      </c>
      <c r="J661" s="140" t="s">
        <v>625</v>
      </c>
      <c r="K661" s="140" t="s">
        <v>625</v>
      </c>
      <c r="L661" s="140" t="s">
        <v>1875</v>
      </c>
      <c r="M661" s="140" t="s">
        <v>457</v>
      </c>
      <c r="N661" s="140" t="s">
        <v>579</v>
      </c>
      <c r="O661" s="141">
        <v>43460</v>
      </c>
      <c r="P661" s="142">
        <v>45.97</v>
      </c>
      <c r="Q661" s="140" t="s">
        <v>567</v>
      </c>
      <c r="R661" s="140" t="s">
        <v>3175</v>
      </c>
      <c r="S661" s="140" t="s">
        <v>3176</v>
      </c>
      <c r="T661" s="140" t="s">
        <v>581</v>
      </c>
      <c r="U661" s="140" t="s">
        <v>1118</v>
      </c>
      <c r="V661" s="166"/>
      <c r="AK661"/>
      <c r="AL661"/>
    </row>
    <row r="662" spans="1:38" ht="12" customHeight="1" x14ac:dyDescent="0.3">
      <c r="A662" s="139">
        <v>45785</v>
      </c>
      <c r="B662" s="140" t="s">
        <v>3177</v>
      </c>
      <c r="C662" s="140" t="s">
        <v>3178</v>
      </c>
      <c r="D662" s="140" t="s">
        <v>3179</v>
      </c>
      <c r="E662" s="140" t="s">
        <v>456</v>
      </c>
      <c r="F662" s="140" t="s">
        <v>632</v>
      </c>
      <c r="G662" s="140"/>
      <c r="H662" s="140" t="s">
        <v>563</v>
      </c>
      <c r="I662" s="145" t="s">
        <v>452</v>
      </c>
      <c r="J662" s="140" t="s">
        <v>564</v>
      </c>
      <c r="K662" s="140" t="s">
        <v>564</v>
      </c>
      <c r="L662" s="140" t="s">
        <v>933</v>
      </c>
      <c r="M662" s="140" t="s">
        <v>456</v>
      </c>
      <c r="N662" s="140" t="s">
        <v>566</v>
      </c>
      <c r="O662" s="141">
        <v>92686</v>
      </c>
      <c r="P662" s="142">
        <v>83.2</v>
      </c>
      <c r="Q662" s="140" t="s">
        <v>567</v>
      </c>
      <c r="R662" s="140" t="s">
        <v>3177</v>
      </c>
      <c r="S662" s="140" t="s">
        <v>3180</v>
      </c>
      <c r="T662" s="140" t="s">
        <v>132</v>
      </c>
      <c r="U662" s="140" t="s">
        <v>569</v>
      </c>
      <c r="V662" s="166"/>
      <c r="AK662"/>
      <c r="AL662"/>
    </row>
    <row r="663" spans="1:38" ht="12" customHeight="1" x14ac:dyDescent="0.3">
      <c r="A663" s="139">
        <v>45785</v>
      </c>
      <c r="B663" s="140" t="s">
        <v>3181</v>
      </c>
      <c r="C663" s="140" t="s">
        <v>929</v>
      </c>
      <c r="D663" s="140" t="s">
        <v>1169</v>
      </c>
      <c r="E663" s="140" t="s">
        <v>457</v>
      </c>
      <c r="F663" s="140" t="s">
        <v>1101</v>
      </c>
      <c r="G663" s="140"/>
      <c r="H663" s="140" t="s">
        <v>563</v>
      </c>
      <c r="I663" s="145" t="s">
        <v>459</v>
      </c>
      <c r="J663" s="140" t="s">
        <v>625</v>
      </c>
      <c r="K663" s="140" t="s">
        <v>625</v>
      </c>
      <c r="L663" s="140" t="s">
        <v>1875</v>
      </c>
      <c r="M663" s="140" t="s">
        <v>457</v>
      </c>
      <c r="N663" s="140" t="s">
        <v>579</v>
      </c>
      <c r="O663" s="141">
        <v>97442</v>
      </c>
      <c r="P663" s="142">
        <v>103.07</v>
      </c>
      <c r="Q663" s="140" t="s">
        <v>567</v>
      </c>
      <c r="R663" s="140" t="s">
        <v>3181</v>
      </c>
      <c r="S663" s="140" t="s">
        <v>3182</v>
      </c>
      <c r="T663" s="140" t="s">
        <v>581</v>
      </c>
      <c r="U663" s="140" t="s">
        <v>1118</v>
      </c>
      <c r="V663" s="166"/>
      <c r="AK663"/>
      <c r="AL663"/>
    </row>
    <row r="664" spans="1:38" ht="12" customHeight="1" x14ac:dyDescent="0.3">
      <c r="A664" s="139">
        <v>45785</v>
      </c>
      <c r="B664" s="140" t="s">
        <v>3183</v>
      </c>
      <c r="C664" s="140" t="s">
        <v>1762</v>
      </c>
      <c r="D664" s="140" t="s">
        <v>3138</v>
      </c>
      <c r="E664" s="140" t="s">
        <v>457</v>
      </c>
      <c r="F664" s="140" t="s">
        <v>1101</v>
      </c>
      <c r="G664" s="140"/>
      <c r="H664" s="140" t="s">
        <v>563</v>
      </c>
      <c r="I664" s="145" t="s">
        <v>459</v>
      </c>
      <c r="J664" s="140" t="s">
        <v>625</v>
      </c>
      <c r="K664" s="140" t="s">
        <v>625</v>
      </c>
      <c r="L664" s="140" t="s">
        <v>608</v>
      </c>
      <c r="M664" s="140" t="s">
        <v>457</v>
      </c>
      <c r="N664" s="140" t="s">
        <v>579</v>
      </c>
      <c r="O664" s="141">
        <v>78540</v>
      </c>
      <c r="P664" s="142">
        <v>83.07</v>
      </c>
      <c r="Q664" s="140" t="s">
        <v>567</v>
      </c>
      <c r="R664" s="140" t="s">
        <v>3183</v>
      </c>
      <c r="S664" s="140" t="s">
        <v>3184</v>
      </c>
      <c r="T664" s="140" t="s">
        <v>581</v>
      </c>
      <c r="U664" s="140" t="s">
        <v>1118</v>
      </c>
      <c r="V664" s="166"/>
      <c r="AK664"/>
      <c r="AL664"/>
    </row>
    <row r="665" spans="1:38" ht="12" customHeight="1" x14ac:dyDescent="0.3">
      <c r="A665" s="139">
        <v>45785</v>
      </c>
      <c r="B665" s="140" t="s">
        <v>3185</v>
      </c>
      <c r="C665" s="140" t="s">
        <v>1762</v>
      </c>
      <c r="D665" s="140" t="s">
        <v>3138</v>
      </c>
      <c r="E665" s="140" t="s">
        <v>457</v>
      </c>
      <c r="F665" s="140" t="s">
        <v>1101</v>
      </c>
      <c r="G665" s="140"/>
      <c r="H665" s="140" t="s">
        <v>563</v>
      </c>
      <c r="I665" s="145" t="s">
        <v>459</v>
      </c>
      <c r="J665" s="140" t="s">
        <v>625</v>
      </c>
      <c r="K665" s="140" t="s">
        <v>625</v>
      </c>
      <c r="L665" s="140" t="s">
        <v>608</v>
      </c>
      <c r="M665" s="140" t="s">
        <v>457</v>
      </c>
      <c r="N665" s="140" t="s">
        <v>579</v>
      </c>
      <c r="O665" s="141">
        <v>636560</v>
      </c>
      <c r="P665" s="142">
        <v>673.29</v>
      </c>
      <c r="Q665" s="140" t="s">
        <v>567</v>
      </c>
      <c r="R665" s="140" t="s">
        <v>3185</v>
      </c>
      <c r="S665" s="140" t="s">
        <v>3186</v>
      </c>
      <c r="T665" s="140" t="s">
        <v>581</v>
      </c>
      <c r="U665" s="140" t="s">
        <v>1118</v>
      </c>
      <c r="V665" s="166"/>
      <c r="AK665"/>
      <c r="AL665"/>
    </row>
    <row r="666" spans="1:38" ht="12" customHeight="1" x14ac:dyDescent="0.3">
      <c r="A666" s="139">
        <v>45785</v>
      </c>
      <c r="B666" s="140" t="s">
        <v>3187</v>
      </c>
      <c r="C666" s="140" t="s">
        <v>929</v>
      </c>
      <c r="D666" s="140" t="s">
        <v>1169</v>
      </c>
      <c r="E666" s="140" t="s">
        <v>457</v>
      </c>
      <c r="F666" s="140" t="s">
        <v>1101</v>
      </c>
      <c r="G666" s="140"/>
      <c r="H666" s="140" t="s">
        <v>563</v>
      </c>
      <c r="I666" s="140" t="s">
        <v>459</v>
      </c>
      <c r="J666" s="140" t="s">
        <v>625</v>
      </c>
      <c r="K666" s="140" t="s">
        <v>625</v>
      </c>
      <c r="L666" s="140" t="s">
        <v>1875</v>
      </c>
      <c r="M666" s="140" t="s">
        <v>457</v>
      </c>
      <c r="N666" s="140" t="s">
        <v>579</v>
      </c>
      <c r="O666" s="141">
        <v>402225</v>
      </c>
      <c r="P666" s="142">
        <v>425.44</v>
      </c>
      <c r="Q666" s="140" t="s">
        <v>567</v>
      </c>
      <c r="R666" s="140" t="s">
        <v>3187</v>
      </c>
      <c r="S666" s="140" t="s">
        <v>3188</v>
      </c>
      <c r="T666" s="140" t="s">
        <v>581</v>
      </c>
      <c r="U666" s="140" t="s">
        <v>1118</v>
      </c>
      <c r="V666" s="166"/>
      <c r="AK666"/>
      <c r="AL666"/>
    </row>
    <row r="667" spans="1:38" ht="12" customHeight="1" x14ac:dyDescent="0.3">
      <c r="A667" s="139">
        <v>45786</v>
      </c>
      <c r="B667" s="140" t="s">
        <v>3189</v>
      </c>
      <c r="C667" s="140" t="s">
        <v>1386</v>
      </c>
      <c r="D667" s="140" t="s">
        <v>1432</v>
      </c>
      <c r="E667" s="140" t="s">
        <v>595</v>
      </c>
      <c r="F667" s="140" t="s">
        <v>824</v>
      </c>
      <c r="G667" s="140" t="s">
        <v>597</v>
      </c>
      <c r="H667" s="140" t="s">
        <v>597</v>
      </c>
      <c r="I667" s="140" t="s">
        <v>598</v>
      </c>
      <c r="J667" s="140" t="s">
        <v>860</v>
      </c>
      <c r="K667" s="140" t="s">
        <v>861</v>
      </c>
      <c r="L667" s="140" t="s">
        <v>677</v>
      </c>
      <c r="M667" s="140" t="s">
        <v>453</v>
      </c>
      <c r="N667" s="140" t="s">
        <v>588</v>
      </c>
      <c r="O667" s="141">
        <v>52508</v>
      </c>
      <c r="P667" s="142">
        <v>9292.14</v>
      </c>
      <c r="Q667" s="140" t="s">
        <v>567</v>
      </c>
      <c r="R667" s="140" t="s">
        <v>3189</v>
      </c>
      <c r="S667" s="140" t="s">
        <v>3190</v>
      </c>
      <c r="T667" s="140" t="s">
        <v>581</v>
      </c>
      <c r="U667" s="140" t="s">
        <v>2085</v>
      </c>
      <c r="V667" s="166"/>
      <c r="AK667"/>
      <c r="AL667"/>
    </row>
    <row r="668" spans="1:38" ht="12" customHeight="1" x14ac:dyDescent="0.3">
      <c r="A668" s="139">
        <v>45786</v>
      </c>
      <c r="B668" s="140" t="s">
        <v>3191</v>
      </c>
      <c r="C668" s="140" t="s">
        <v>1785</v>
      </c>
      <c r="D668" s="140" t="s">
        <v>3192</v>
      </c>
      <c r="E668" s="140" t="s">
        <v>453</v>
      </c>
      <c r="F668" s="140" t="s">
        <v>587</v>
      </c>
      <c r="G668" s="140"/>
      <c r="H668" s="140" t="s">
        <v>563</v>
      </c>
      <c r="I668" s="140" t="s">
        <v>452</v>
      </c>
      <c r="J668" s="140" t="s">
        <v>822</v>
      </c>
      <c r="K668" s="140" t="s">
        <v>822</v>
      </c>
      <c r="L668" s="140" t="s">
        <v>608</v>
      </c>
      <c r="M668" s="140" t="s">
        <v>453</v>
      </c>
      <c r="N668" s="140" t="s">
        <v>588</v>
      </c>
      <c r="O668" s="141">
        <v>1500</v>
      </c>
      <c r="P668" s="142">
        <v>264.98</v>
      </c>
      <c r="Q668" s="140" t="s">
        <v>567</v>
      </c>
      <c r="R668" s="140" t="s">
        <v>3191</v>
      </c>
      <c r="S668" s="140" t="s">
        <v>3193</v>
      </c>
      <c r="T668" s="140" t="s">
        <v>132</v>
      </c>
      <c r="U668" s="140" t="s">
        <v>590</v>
      </c>
      <c r="V668" s="166"/>
      <c r="AK668"/>
      <c r="AL668"/>
    </row>
    <row r="669" spans="1:38" ht="12" customHeight="1" x14ac:dyDescent="0.3">
      <c r="A669" s="139">
        <v>45786</v>
      </c>
      <c r="B669" s="140" t="s">
        <v>3194</v>
      </c>
      <c r="C669" s="140" t="s">
        <v>1788</v>
      </c>
      <c r="D669" s="140" t="s">
        <v>3195</v>
      </c>
      <c r="E669" s="140" t="s">
        <v>531</v>
      </c>
      <c r="F669" s="140" t="s">
        <v>908</v>
      </c>
      <c r="G669" s="140"/>
      <c r="H669" s="140" t="s">
        <v>563</v>
      </c>
      <c r="I669" s="140" t="s">
        <v>452</v>
      </c>
      <c r="J669" s="140" t="s">
        <v>822</v>
      </c>
      <c r="K669" s="140" t="s">
        <v>822</v>
      </c>
      <c r="L669" s="140" t="s">
        <v>677</v>
      </c>
      <c r="M669" s="140" t="s">
        <v>532</v>
      </c>
      <c r="N669" s="140" t="s">
        <v>627</v>
      </c>
      <c r="O669" s="141">
        <v>27000</v>
      </c>
      <c r="P669" s="142">
        <v>27000</v>
      </c>
      <c r="Q669" s="140" t="s">
        <v>567</v>
      </c>
      <c r="R669" s="140" t="s">
        <v>3194</v>
      </c>
      <c r="S669" s="140" t="s">
        <v>3196</v>
      </c>
      <c r="T669" s="140" t="s">
        <v>132</v>
      </c>
      <c r="U669" s="140" t="s">
        <v>1379</v>
      </c>
      <c r="V669" s="166"/>
      <c r="AK669"/>
      <c r="AL669"/>
    </row>
    <row r="670" spans="1:38" ht="12" customHeight="1" x14ac:dyDescent="0.3">
      <c r="A670" s="139">
        <v>45786</v>
      </c>
      <c r="B670" s="140" t="s">
        <v>3197</v>
      </c>
      <c r="C670" s="140" t="s">
        <v>1793</v>
      </c>
      <c r="D670" s="140" t="s">
        <v>3198</v>
      </c>
      <c r="E670" s="140" t="s">
        <v>595</v>
      </c>
      <c r="F670" s="140" t="s">
        <v>824</v>
      </c>
      <c r="G670" s="140" t="s">
        <v>597</v>
      </c>
      <c r="H670" s="140" t="s">
        <v>597</v>
      </c>
      <c r="I670" s="140" t="s">
        <v>598</v>
      </c>
      <c r="J670" s="140" t="s">
        <v>860</v>
      </c>
      <c r="K670" s="140" t="s">
        <v>861</v>
      </c>
      <c r="L670" s="140" t="s">
        <v>608</v>
      </c>
      <c r="M670" s="140" t="s">
        <v>453</v>
      </c>
      <c r="N670" s="140" t="s">
        <v>588</v>
      </c>
      <c r="O670" s="141">
        <v>1000</v>
      </c>
      <c r="P670" s="142">
        <v>176.65</v>
      </c>
      <c r="Q670" s="140" t="s">
        <v>567</v>
      </c>
      <c r="R670" s="140" t="s">
        <v>3197</v>
      </c>
      <c r="S670" s="140" t="s">
        <v>3199</v>
      </c>
      <c r="T670" s="140" t="s">
        <v>581</v>
      </c>
      <c r="U670" s="140" t="s">
        <v>2085</v>
      </c>
      <c r="V670" s="166"/>
      <c r="AK670"/>
      <c r="AL670"/>
    </row>
    <row r="671" spans="1:38" ht="12" customHeight="1" x14ac:dyDescent="0.3">
      <c r="A671" s="139">
        <v>45786</v>
      </c>
      <c r="B671" s="140" t="s">
        <v>3200</v>
      </c>
      <c r="C671" s="140" t="s">
        <v>1793</v>
      </c>
      <c r="D671" s="140" t="s">
        <v>3198</v>
      </c>
      <c r="E671" s="140" t="s">
        <v>595</v>
      </c>
      <c r="F671" s="140" t="s">
        <v>824</v>
      </c>
      <c r="G671" s="140" t="s">
        <v>597</v>
      </c>
      <c r="H671" s="140" t="s">
        <v>597</v>
      </c>
      <c r="I671" s="145" t="s">
        <v>598</v>
      </c>
      <c r="J671" s="140" t="s">
        <v>860</v>
      </c>
      <c r="K671" s="140" t="s">
        <v>861</v>
      </c>
      <c r="L671" s="140" t="s">
        <v>608</v>
      </c>
      <c r="M671" s="140" t="s">
        <v>453</v>
      </c>
      <c r="N671" s="140" t="s">
        <v>588</v>
      </c>
      <c r="O671" s="141">
        <v>1000</v>
      </c>
      <c r="P671" s="142">
        <v>176.65</v>
      </c>
      <c r="Q671" s="140" t="s">
        <v>567</v>
      </c>
      <c r="R671" s="140" t="s">
        <v>3200</v>
      </c>
      <c r="S671" s="140" t="s">
        <v>3201</v>
      </c>
      <c r="T671" s="140" t="s">
        <v>581</v>
      </c>
      <c r="U671" s="140" t="s">
        <v>2085</v>
      </c>
      <c r="V671" s="166"/>
      <c r="AK671"/>
      <c r="AL671"/>
    </row>
    <row r="672" spans="1:38" ht="12" customHeight="1" x14ac:dyDescent="0.3">
      <c r="A672" s="139">
        <v>45789</v>
      </c>
      <c r="B672" s="140" t="s">
        <v>3202</v>
      </c>
      <c r="C672" s="140" t="s">
        <v>1796</v>
      </c>
      <c r="D672" s="140" t="s">
        <v>3203</v>
      </c>
      <c r="E672" s="140" t="s">
        <v>531</v>
      </c>
      <c r="F672" s="140" t="s">
        <v>1033</v>
      </c>
      <c r="G672" s="140"/>
      <c r="H672" s="140" t="s">
        <v>563</v>
      </c>
      <c r="I672" s="145" t="s">
        <v>461</v>
      </c>
      <c r="J672" s="140" t="s">
        <v>639</v>
      </c>
      <c r="K672" s="140" t="s">
        <v>639</v>
      </c>
      <c r="L672" s="140" t="s">
        <v>933</v>
      </c>
      <c r="M672" s="140" t="s">
        <v>453</v>
      </c>
      <c r="N672" s="140" t="s">
        <v>627</v>
      </c>
      <c r="O672" s="141">
        <v>4109.74</v>
      </c>
      <c r="P672" s="142">
        <v>4109.74</v>
      </c>
      <c r="Q672" s="140" t="s">
        <v>567</v>
      </c>
      <c r="R672" s="140" t="s">
        <v>3202</v>
      </c>
      <c r="S672" s="140" t="s">
        <v>3204</v>
      </c>
      <c r="T672" s="140" t="s">
        <v>581</v>
      </c>
      <c r="U672" s="140" t="s">
        <v>1298</v>
      </c>
      <c r="V672" s="166"/>
      <c r="AK672"/>
      <c r="AL672"/>
    </row>
    <row r="673" spans="1:38" ht="12" customHeight="1" x14ac:dyDescent="0.3">
      <c r="A673" s="139">
        <v>45789</v>
      </c>
      <c r="B673" s="140" t="s">
        <v>3205</v>
      </c>
      <c r="C673" s="140" t="s">
        <v>812</v>
      </c>
      <c r="D673" s="140" t="s">
        <v>3206</v>
      </c>
      <c r="E673" s="140" t="s">
        <v>457</v>
      </c>
      <c r="F673" s="140" t="s">
        <v>575</v>
      </c>
      <c r="G673" s="140"/>
      <c r="H673" s="140" t="s">
        <v>563</v>
      </c>
      <c r="I673" s="145" t="s">
        <v>576</v>
      </c>
      <c r="J673" s="140" t="s">
        <v>577</v>
      </c>
      <c r="K673" s="140" t="s">
        <v>577</v>
      </c>
      <c r="L673" s="140" t="s">
        <v>578</v>
      </c>
      <c r="M673" s="140" t="s">
        <v>457</v>
      </c>
      <c r="N673" s="140" t="s">
        <v>579</v>
      </c>
      <c r="O673" s="141">
        <v>2500000</v>
      </c>
      <c r="P673" s="142">
        <v>2678.78</v>
      </c>
      <c r="Q673" s="140" t="s">
        <v>567</v>
      </c>
      <c r="R673" s="140" t="s">
        <v>3205</v>
      </c>
      <c r="S673" s="140" t="s">
        <v>3207</v>
      </c>
      <c r="T673" s="140" t="s">
        <v>581</v>
      </c>
      <c r="U673" s="140" t="s">
        <v>582</v>
      </c>
      <c r="V673" s="166"/>
      <c r="AK673"/>
      <c r="AL673"/>
    </row>
    <row r="674" spans="1:38" ht="12" customHeight="1" x14ac:dyDescent="0.3">
      <c r="A674" s="139">
        <v>45789</v>
      </c>
      <c r="B674" s="140" t="s">
        <v>3208</v>
      </c>
      <c r="C674" s="140" t="s">
        <v>1796</v>
      </c>
      <c r="D674" s="140" t="s">
        <v>3203</v>
      </c>
      <c r="E674" s="140" t="s">
        <v>531</v>
      </c>
      <c r="F674" s="140" t="s">
        <v>1033</v>
      </c>
      <c r="G674" s="140"/>
      <c r="H674" s="140" t="s">
        <v>563</v>
      </c>
      <c r="I674" s="140" t="s">
        <v>461</v>
      </c>
      <c r="J674" s="140" t="s">
        <v>639</v>
      </c>
      <c r="K674" s="140" t="s">
        <v>639</v>
      </c>
      <c r="L674" s="140" t="s">
        <v>933</v>
      </c>
      <c r="M674" s="140" t="s">
        <v>453</v>
      </c>
      <c r="N674" s="140" t="s">
        <v>627</v>
      </c>
      <c r="O674" s="141">
        <v>16103.6</v>
      </c>
      <c r="P674" s="142">
        <v>16103.6</v>
      </c>
      <c r="Q674" s="140" t="s">
        <v>567</v>
      </c>
      <c r="R674" s="140" t="s">
        <v>3208</v>
      </c>
      <c r="S674" s="140" t="s">
        <v>3209</v>
      </c>
      <c r="T674" s="140" t="s">
        <v>581</v>
      </c>
      <c r="U674" s="140" t="s">
        <v>1298</v>
      </c>
      <c r="V674" s="166"/>
      <c r="AK674"/>
      <c r="AL674"/>
    </row>
    <row r="675" spans="1:38" ht="12" customHeight="1" x14ac:dyDescent="0.3">
      <c r="A675" s="139">
        <v>45789</v>
      </c>
      <c r="B675" s="140" t="s">
        <v>1336</v>
      </c>
      <c r="C675" s="140" t="s">
        <v>3210</v>
      </c>
      <c r="D675" s="140" t="s">
        <v>3211</v>
      </c>
      <c r="E675" s="140" t="s">
        <v>456</v>
      </c>
      <c r="F675" s="140" t="s">
        <v>632</v>
      </c>
      <c r="G675" s="140"/>
      <c r="H675" s="140" t="s">
        <v>563</v>
      </c>
      <c r="I675" s="145" t="s">
        <v>452</v>
      </c>
      <c r="J675" s="140" t="s">
        <v>564</v>
      </c>
      <c r="K675" s="140" t="s">
        <v>564</v>
      </c>
      <c r="L675" s="140" t="s">
        <v>2203</v>
      </c>
      <c r="M675" s="140" t="s">
        <v>456</v>
      </c>
      <c r="N675" s="140" t="s">
        <v>566</v>
      </c>
      <c r="O675" s="141">
        <v>18273964.5</v>
      </c>
      <c r="P675" s="142">
        <v>16143.08</v>
      </c>
      <c r="Q675" s="140" t="s">
        <v>567</v>
      </c>
      <c r="R675" s="140" t="s">
        <v>1336</v>
      </c>
      <c r="S675" s="140" t="s">
        <v>3212</v>
      </c>
      <c r="T675" s="140" t="s">
        <v>132</v>
      </c>
      <c r="U675" s="140" t="s">
        <v>569</v>
      </c>
      <c r="V675" s="166"/>
      <c r="AK675"/>
      <c r="AL675"/>
    </row>
    <row r="676" spans="1:38" ht="12" customHeight="1" x14ac:dyDescent="0.3">
      <c r="A676" s="139">
        <v>45790</v>
      </c>
      <c r="B676" s="140" t="s">
        <v>3213</v>
      </c>
      <c r="C676" s="140" t="s">
        <v>606</v>
      </c>
      <c r="D676" s="140" t="s">
        <v>607</v>
      </c>
      <c r="E676" s="140" t="s">
        <v>595</v>
      </c>
      <c r="F676" s="140" t="s">
        <v>824</v>
      </c>
      <c r="G676" s="140" t="s">
        <v>597</v>
      </c>
      <c r="H676" s="140" t="s">
        <v>597</v>
      </c>
      <c r="I676" s="140" t="s">
        <v>598</v>
      </c>
      <c r="J676" s="140" t="s">
        <v>599</v>
      </c>
      <c r="K676" s="140" t="s">
        <v>599</v>
      </c>
      <c r="L676" s="140" t="s">
        <v>608</v>
      </c>
      <c r="M676" s="140" t="s">
        <v>453</v>
      </c>
      <c r="N676" s="140" t="s">
        <v>588</v>
      </c>
      <c r="O676" s="141">
        <v>4176.63</v>
      </c>
      <c r="P676" s="142">
        <v>742.39</v>
      </c>
      <c r="Q676" s="140" t="s">
        <v>567</v>
      </c>
      <c r="R676" s="140" t="s">
        <v>3213</v>
      </c>
      <c r="S676" s="140" t="s">
        <v>3214</v>
      </c>
      <c r="T676" s="140" t="s">
        <v>581</v>
      </c>
      <c r="U676" s="140" t="s">
        <v>2085</v>
      </c>
      <c r="V676" s="166"/>
      <c r="AK676"/>
      <c r="AL676"/>
    </row>
    <row r="677" spans="1:38" ht="12" customHeight="1" x14ac:dyDescent="0.3">
      <c r="A677" s="139">
        <v>45790</v>
      </c>
      <c r="B677" s="140" t="s">
        <v>3215</v>
      </c>
      <c r="C677" s="140" t="s">
        <v>1799</v>
      </c>
      <c r="D677" s="140" t="s">
        <v>3216</v>
      </c>
      <c r="E677" s="140" t="s">
        <v>453</v>
      </c>
      <c r="F677" s="140" t="s">
        <v>587</v>
      </c>
      <c r="G677" s="140"/>
      <c r="H677" s="140" t="s">
        <v>563</v>
      </c>
      <c r="I677" s="140" t="s">
        <v>452</v>
      </c>
      <c r="J677" s="140" t="s">
        <v>822</v>
      </c>
      <c r="K677" s="140" t="s">
        <v>822</v>
      </c>
      <c r="L677" s="140" t="s">
        <v>608</v>
      </c>
      <c r="M677" s="140" t="s">
        <v>453</v>
      </c>
      <c r="N677" s="140" t="s">
        <v>588</v>
      </c>
      <c r="O677" s="141">
        <v>6500</v>
      </c>
      <c r="P677" s="142">
        <v>1148.25</v>
      </c>
      <c r="Q677" s="140" t="s">
        <v>567</v>
      </c>
      <c r="R677" s="140" t="s">
        <v>3215</v>
      </c>
      <c r="S677" s="140" t="s">
        <v>3217</v>
      </c>
      <c r="T677" s="140" t="s">
        <v>132</v>
      </c>
      <c r="U677" s="140" t="s">
        <v>590</v>
      </c>
      <c r="V677" s="166"/>
      <c r="AK677"/>
      <c r="AL677"/>
    </row>
    <row r="678" spans="1:38" ht="12" customHeight="1" x14ac:dyDescent="0.3">
      <c r="A678" s="139">
        <v>45790</v>
      </c>
      <c r="B678" s="140" t="s">
        <v>3218</v>
      </c>
      <c r="C678" s="140" t="s">
        <v>606</v>
      </c>
      <c r="D678" s="140" t="s">
        <v>607</v>
      </c>
      <c r="E678" s="140" t="s">
        <v>595</v>
      </c>
      <c r="F678" s="140" t="s">
        <v>834</v>
      </c>
      <c r="G678" s="140" t="s">
        <v>597</v>
      </c>
      <c r="H678" s="140" t="s">
        <v>597</v>
      </c>
      <c r="I678" s="140" t="s">
        <v>598</v>
      </c>
      <c r="J678" s="140" t="s">
        <v>599</v>
      </c>
      <c r="K678" s="140" t="s">
        <v>599</v>
      </c>
      <c r="L678" s="140" t="s">
        <v>608</v>
      </c>
      <c r="M678" s="140" t="s">
        <v>453</v>
      </c>
      <c r="N678" s="140" t="s">
        <v>588</v>
      </c>
      <c r="O678" s="141">
        <v>1940</v>
      </c>
      <c r="P678" s="142">
        <v>342.71</v>
      </c>
      <c r="Q678" s="140" t="s">
        <v>567</v>
      </c>
      <c r="R678" s="140" t="s">
        <v>3218</v>
      </c>
      <c r="S678" s="140" t="s">
        <v>3219</v>
      </c>
      <c r="T678" s="140" t="s">
        <v>845</v>
      </c>
      <c r="U678" s="140" t="s">
        <v>882</v>
      </c>
      <c r="V678" s="166"/>
      <c r="AK678"/>
      <c r="AL678"/>
    </row>
    <row r="679" spans="1:38" ht="12" customHeight="1" x14ac:dyDescent="0.3">
      <c r="A679" s="139">
        <v>45790</v>
      </c>
      <c r="B679" s="140" t="s">
        <v>3220</v>
      </c>
      <c r="C679" s="140" t="s">
        <v>1163</v>
      </c>
      <c r="D679" s="140" t="s">
        <v>1164</v>
      </c>
      <c r="E679" s="140" t="s">
        <v>531</v>
      </c>
      <c r="F679" s="140" t="s">
        <v>587</v>
      </c>
      <c r="G679" s="140"/>
      <c r="H679" s="140" t="s">
        <v>563</v>
      </c>
      <c r="I679" s="140" t="s">
        <v>452</v>
      </c>
      <c r="J679" s="140" t="s">
        <v>564</v>
      </c>
      <c r="K679" s="140" t="s">
        <v>564</v>
      </c>
      <c r="L679" s="140" t="s">
        <v>1584</v>
      </c>
      <c r="M679" s="140" t="s">
        <v>453</v>
      </c>
      <c r="N679" s="140" t="s">
        <v>588</v>
      </c>
      <c r="O679" s="141">
        <v>-7338.1</v>
      </c>
      <c r="P679" s="142">
        <v>-1296.3</v>
      </c>
      <c r="Q679" s="140" t="s">
        <v>567</v>
      </c>
      <c r="R679" s="140" t="s">
        <v>3220</v>
      </c>
      <c r="S679" s="140" t="s">
        <v>3221</v>
      </c>
      <c r="T679" s="140" t="s">
        <v>132</v>
      </c>
      <c r="U679" s="140" t="s">
        <v>590</v>
      </c>
      <c r="V679" s="166"/>
      <c r="AK679"/>
      <c r="AL679"/>
    </row>
    <row r="680" spans="1:38" ht="12" customHeight="1" x14ac:dyDescent="0.3">
      <c r="A680" s="139">
        <v>45790</v>
      </c>
      <c r="B680" s="140" t="s">
        <v>3222</v>
      </c>
      <c r="C680" s="140" t="s">
        <v>1796</v>
      </c>
      <c r="D680" s="140" t="s">
        <v>3203</v>
      </c>
      <c r="E680" s="140" t="s">
        <v>453</v>
      </c>
      <c r="F680" s="140" t="s">
        <v>1033</v>
      </c>
      <c r="G680" s="140"/>
      <c r="H680" s="140" t="s">
        <v>563</v>
      </c>
      <c r="I680" s="140" t="s">
        <v>461</v>
      </c>
      <c r="J680" s="140" t="s">
        <v>639</v>
      </c>
      <c r="K680" s="140" t="s">
        <v>639</v>
      </c>
      <c r="L680" s="140" t="s">
        <v>933</v>
      </c>
      <c r="M680" s="140" t="s">
        <v>453</v>
      </c>
      <c r="N680" s="140" t="s">
        <v>588</v>
      </c>
      <c r="O680" s="141">
        <v>3000</v>
      </c>
      <c r="P680" s="142">
        <v>529.96</v>
      </c>
      <c r="Q680" s="140" t="s">
        <v>567</v>
      </c>
      <c r="R680" s="140" t="s">
        <v>3222</v>
      </c>
      <c r="S680" s="140" t="s">
        <v>3223</v>
      </c>
      <c r="T680" s="140" t="s">
        <v>581</v>
      </c>
      <c r="U680" s="140" t="s">
        <v>1298</v>
      </c>
      <c r="V680" s="166"/>
      <c r="AK680"/>
      <c r="AL680"/>
    </row>
    <row r="681" spans="1:38" ht="12" customHeight="1" x14ac:dyDescent="0.3">
      <c r="A681" s="139">
        <v>45790</v>
      </c>
      <c r="B681" s="140" t="s">
        <v>3224</v>
      </c>
      <c r="C681" s="140" t="s">
        <v>1796</v>
      </c>
      <c r="D681" s="140" t="s">
        <v>3203</v>
      </c>
      <c r="E681" s="140" t="s">
        <v>531</v>
      </c>
      <c r="F681" s="140" t="s">
        <v>1033</v>
      </c>
      <c r="G681" s="140"/>
      <c r="H681" s="140" t="s">
        <v>563</v>
      </c>
      <c r="I681" s="140" t="s">
        <v>461</v>
      </c>
      <c r="J681" s="140" t="s">
        <v>639</v>
      </c>
      <c r="K681" s="140" t="s">
        <v>639</v>
      </c>
      <c r="L681" s="140" t="s">
        <v>933</v>
      </c>
      <c r="M681" s="140" t="s">
        <v>453</v>
      </c>
      <c r="N681" s="140" t="s">
        <v>627</v>
      </c>
      <c r="O681" s="141">
        <v>1340</v>
      </c>
      <c r="P681" s="142">
        <v>1340</v>
      </c>
      <c r="Q681" s="140" t="s">
        <v>567</v>
      </c>
      <c r="R681" s="140" t="s">
        <v>3224</v>
      </c>
      <c r="S681" s="140" t="s">
        <v>3225</v>
      </c>
      <c r="T681" s="140" t="s">
        <v>581</v>
      </c>
      <c r="U681" s="140" t="s">
        <v>1298</v>
      </c>
      <c r="V681" s="166"/>
      <c r="AK681"/>
      <c r="AL681"/>
    </row>
    <row r="682" spans="1:38" ht="12" customHeight="1" x14ac:dyDescent="0.3">
      <c r="A682" s="139">
        <v>45791</v>
      </c>
      <c r="B682" s="140" t="s">
        <v>3226</v>
      </c>
      <c r="C682" s="140" t="s">
        <v>866</v>
      </c>
      <c r="D682" s="140" t="s">
        <v>3227</v>
      </c>
      <c r="E682" s="140" t="s">
        <v>531</v>
      </c>
      <c r="F682" s="140" t="s">
        <v>1291</v>
      </c>
      <c r="G682" s="140"/>
      <c r="H682" s="140" t="s">
        <v>563</v>
      </c>
      <c r="I682" s="140" t="s">
        <v>460</v>
      </c>
      <c r="J682" s="140" t="s">
        <v>764</v>
      </c>
      <c r="K682" s="140" t="s">
        <v>764</v>
      </c>
      <c r="L682" s="140" t="s">
        <v>689</v>
      </c>
      <c r="M682" s="140" t="s">
        <v>456</v>
      </c>
      <c r="N682" s="140" t="s">
        <v>627</v>
      </c>
      <c r="O682" s="141">
        <v>3100</v>
      </c>
      <c r="P682" s="142">
        <v>3100</v>
      </c>
      <c r="Q682" s="140" t="s">
        <v>567</v>
      </c>
      <c r="R682" s="140" t="s">
        <v>3226</v>
      </c>
      <c r="S682" s="140" t="s">
        <v>3228</v>
      </c>
      <c r="T682" s="140" t="s">
        <v>132</v>
      </c>
      <c r="U682" s="140" t="s">
        <v>1354</v>
      </c>
      <c r="V682" s="166"/>
      <c r="AK682"/>
      <c r="AL682"/>
    </row>
    <row r="683" spans="1:38" ht="12" customHeight="1" x14ac:dyDescent="0.3">
      <c r="A683" s="139">
        <v>45791</v>
      </c>
      <c r="B683" s="140" t="s">
        <v>3229</v>
      </c>
      <c r="C683" s="140" t="s">
        <v>847</v>
      </c>
      <c r="D683" s="140" t="s">
        <v>2215</v>
      </c>
      <c r="E683" s="140" t="s">
        <v>531</v>
      </c>
      <c r="F683" s="140" t="s">
        <v>1291</v>
      </c>
      <c r="G683" s="140"/>
      <c r="H683" s="140" t="s">
        <v>563</v>
      </c>
      <c r="I683" s="145" t="s">
        <v>460</v>
      </c>
      <c r="J683" s="140" t="s">
        <v>764</v>
      </c>
      <c r="K683" s="140" t="s">
        <v>764</v>
      </c>
      <c r="L683" s="140" t="s">
        <v>689</v>
      </c>
      <c r="M683" s="140" t="s">
        <v>456</v>
      </c>
      <c r="N683" s="140" t="s">
        <v>627</v>
      </c>
      <c r="O683" s="141">
        <v>27000</v>
      </c>
      <c r="P683" s="142">
        <v>27000</v>
      </c>
      <c r="Q683" s="140" t="s">
        <v>567</v>
      </c>
      <c r="R683" s="140" t="s">
        <v>3229</v>
      </c>
      <c r="S683" s="140" t="s">
        <v>3230</v>
      </c>
      <c r="T683" s="140" t="s">
        <v>132</v>
      </c>
      <c r="U683" s="140" t="s">
        <v>1354</v>
      </c>
      <c r="V683" s="166"/>
      <c r="AK683"/>
      <c r="AL683"/>
    </row>
    <row r="684" spans="1:38" ht="12" customHeight="1" x14ac:dyDescent="0.3">
      <c r="A684" s="139">
        <v>45791</v>
      </c>
      <c r="B684" s="140" t="s">
        <v>3231</v>
      </c>
      <c r="C684" s="140" t="s">
        <v>1163</v>
      </c>
      <c r="D684" s="140" t="s">
        <v>1164</v>
      </c>
      <c r="E684" s="140" t="s">
        <v>531</v>
      </c>
      <c r="F684" s="140" t="s">
        <v>587</v>
      </c>
      <c r="G684" s="140"/>
      <c r="H684" s="140" t="s">
        <v>563</v>
      </c>
      <c r="I684" s="145" t="s">
        <v>452</v>
      </c>
      <c r="J684" s="140" t="s">
        <v>564</v>
      </c>
      <c r="K684" s="140" t="s">
        <v>564</v>
      </c>
      <c r="L684" s="140" t="s">
        <v>1584</v>
      </c>
      <c r="M684" s="140" t="s">
        <v>453</v>
      </c>
      <c r="N684" s="140" t="s">
        <v>588</v>
      </c>
      <c r="O684" s="141">
        <v>7338.1</v>
      </c>
      <c r="P684" s="142">
        <v>1296.69</v>
      </c>
      <c r="Q684" s="140" t="s">
        <v>567</v>
      </c>
      <c r="R684" s="140" t="s">
        <v>3231</v>
      </c>
      <c r="S684" s="140" t="s">
        <v>3232</v>
      </c>
      <c r="T684" s="140" t="s">
        <v>132</v>
      </c>
      <c r="U684" s="140" t="s">
        <v>590</v>
      </c>
      <c r="V684" s="166"/>
      <c r="AK684"/>
      <c r="AL684"/>
    </row>
    <row r="685" spans="1:38" ht="12" customHeight="1" x14ac:dyDescent="0.3">
      <c r="A685" s="139">
        <v>45792</v>
      </c>
      <c r="B685" s="140" t="s">
        <v>3233</v>
      </c>
      <c r="C685" s="140" t="s">
        <v>1802</v>
      </c>
      <c r="D685" s="140" t="s">
        <v>3234</v>
      </c>
      <c r="E685" s="140" t="s">
        <v>531</v>
      </c>
      <c r="F685" s="140" t="s">
        <v>759</v>
      </c>
      <c r="G685" s="140"/>
      <c r="H685" s="140" t="s">
        <v>756</v>
      </c>
      <c r="I685" s="140" t="s">
        <v>459</v>
      </c>
      <c r="J685" s="140" t="s">
        <v>625</v>
      </c>
      <c r="K685" s="140" t="s">
        <v>625</v>
      </c>
      <c r="L685" s="140" t="s">
        <v>689</v>
      </c>
      <c r="M685" s="140" t="s">
        <v>2540</v>
      </c>
      <c r="N685" s="140" t="s">
        <v>627</v>
      </c>
      <c r="O685" s="141">
        <v>2000</v>
      </c>
      <c r="P685" s="142">
        <v>2000</v>
      </c>
      <c r="Q685" s="140" t="s">
        <v>567</v>
      </c>
      <c r="R685" s="140" t="s">
        <v>3233</v>
      </c>
      <c r="S685" s="140" t="s">
        <v>3235</v>
      </c>
      <c r="T685" s="140" t="s">
        <v>581</v>
      </c>
      <c r="U685" s="140" t="s">
        <v>2757</v>
      </c>
      <c r="V685" s="166"/>
      <c r="AK685"/>
      <c r="AL685"/>
    </row>
    <row r="686" spans="1:38" ht="12" customHeight="1" x14ac:dyDescent="0.3">
      <c r="A686" s="139">
        <v>45792</v>
      </c>
      <c r="B686" s="140" t="s">
        <v>3236</v>
      </c>
      <c r="C686" s="140" t="s">
        <v>1485</v>
      </c>
      <c r="D686" s="140" t="s">
        <v>1486</v>
      </c>
      <c r="E686" s="140" t="s">
        <v>531</v>
      </c>
      <c r="F686" s="140" t="s">
        <v>587</v>
      </c>
      <c r="G686" s="140"/>
      <c r="H686" s="140" t="s">
        <v>563</v>
      </c>
      <c r="I686" s="140" t="s">
        <v>452</v>
      </c>
      <c r="J686" s="140" t="s">
        <v>564</v>
      </c>
      <c r="K686" s="140" t="s">
        <v>564</v>
      </c>
      <c r="L686" s="140" t="s">
        <v>1584</v>
      </c>
      <c r="M686" s="140" t="s">
        <v>453</v>
      </c>
      <c r="N686" s="140" t="s">
        <v>588</v>
      </c>
      <c r="O686" s="141">
        <v>7862.25</v>
      </c>
      <c r="P686" s="142">
        <v>1388.89</v>
      </c>
      <c r="Q686" s="140" t="s">
        <v>567</v>
      </c>
      <c r="R686" s="140" t="s">
        <v>3236</v>
      </c>
      <c r="S686" s="140" t="s">
        <v>3237</v>
      </c>
      <c r="T686" s="140" t="s">
        <v>132</v>
      </c>
      <c r="U686" s="140" t="s">
        <v>590</v>
      </c>
      <c r="V686" s="166"/>
      <c r="AK686"/>
      <c r="AL686"/>
    </row>
    <row r="687" spans="1:38" ht="12" customHeight="1" x14ac:dyDescent="0.3">
      <c r="A687" s="139">
        <v>45792</v>
      </c>
      <c r="B687" s="140" t="s">
        <v>3238</v>
      </c>
      <c r="C687" s="140" t="s">
        <v>818</v>
      </c>
      <c r="D687" s="140" t="s">
        <v>3239</v>
      </c>
      <c r="E687" s="140" t="s">
        <v>457</v>
      </c>
      <c r="F687" s="140" t="s">
        <v>665</v>
      </c>
      <c r="G687" s="140"/>
      <c r="H687" s="140" t="s">
        <v>563</v>
      </c>
      <c r="I687" s="140" t="s">
        <v>576</v>
      </c>
      <c r="J687" s="140" t="s">
        <v>577</v>
      </c>
      <c r="K687" s="140" t="s">
        <v>577</v>
      </c>
      <c r="L687" s="140" t="s">
        <v>578</v>
      </c>
      <c r="M687" s="140" t="s">
        <v>457</v>
      </c>
      <c r="N687" s="140" t="s">
        <v>579</v>
      </c>
      <c r="O687" s="141">
        <v>5000000</v>
      </c>
      <c r="P687" s="142">
        <v>5322.38</v>
      </c>
      <c r="Q687" s="140" t="s">
        <v>567</v>
      </c>
      <c r="R687" s="140" t="s">
        <v>3238</v>
      </c>
      <c r="S687" s="140" t="s">
        <v>3240</v>
      </c>
      <c r="T687" s="140" t="s">
        <v>581</v>
      </c>
      <c r="U687" s="140" t="s">
        <v>667</v>
      </c>
      <c r="V687" s="166"/>
      <c r="AK687"/>
      <c r="AL687"/>
    </row>
    <row r="688" spans="1:38" ht="12" customHeight="1" x14ac:dyDescent="0.3">
      <c r="A688" s="139">
        <v>45792</v>
      </c>
      <c r="B688" s="140" t="s">
        <v>3241</v>
      </c>
      <c r="C688" s="140" t="s">
        <v>827</v>
      </c>
      <c r="D688" s="140" t="s">
        <v>3242</v>
      </c>
      <c r="E688" s="140" t="s">
        <v>457</v>
      </c>
      <c r="F688" s="140" t="s">
        <v>665</v>
      </c>
      <c r="G688" s="140"/>
      <c r="H688" s="140" t="s">
        <v>563</v>
      </c>
      <c r="I688" s="140" t="s">
        <v>576</v>
      </c>
      <c r="J688" s="140" t="s">
        <v>577</v>
      </c>
      <c r="K688" s="140" t="s">
        <v>577</v>
      </c>
      <c r="L688" s="140" t="s">
        <v>578</v>
      </c>
      <c r="M688" s="140" t="s">
        <v>457</v>
      </c>
      <c r="N688" s="140" t="s">
        <v>579</v>
      </c>
      <c r="O688" s="141">
        <v>10000000</v>
      </c>
      <c r="P688" s="142">
        <v>10644.75</v>
      </c>
      <c r="Q688" s="140" t="s">
        <v>567</v>
      </c>
      <c r="R688" s="140" t="s">
        <v>3241</v>
      </c>
      <c r="S688" s="140" t="s">
        <v>3243</v>
      </c>
      <c r="T688" s="140" t="s">
        <v>581</v>
      </c>
      <c r="U688" s="140" t="s">
        <v>667</v>
      </c>
      <c r="V688" s="166"/>
      <c r="AK688"/>
      <c r="AL688"/>
    </row>
    <row r="689" spans="1:38" ht="12" customHeight="1" x14ac:dyDescent="0.3">
      <c r="A689" s="139">
        <v>45792</v>
      </c>
      <c r="B689" s="140" t="s">
        <v>3244</v>
      </c>
      <c r="C689" s="140" t="s">
        <v>1802</v>
      </c>
      <c r="D689" s="140" t="s">
        <v>3234</v>
      </c>
      <c r="E689" s="140" t="s">
        <v>531</v>
      </c>
      <c r="F689" s="140" t="s">
        <v>710</v>
      </c>
      <c r="G689" s="140"/>
      <c r="H689" s="140" t="s">
        <v>756</v>
      </c>
      <c r="I689" s="140" t="s">
        <v>459</v>
      </c>
      <c r="J689" s="140" t="s">
        <v>625</v>
      </c>
      <c r="K689" s="140" t="s">
        <v>625</v>
      </c>
      <c r="L689" s="140" t="s">
        <v>689</v>
      </c>
      <c r="M689" s="140" t="s">
        <v>2540</v>
      </c>
      <c r="N689" s="140" t="s">
        <v>627</v>
      </c>
      <c r="O689" s="141">
        <v>280000</v>
      </c>
      <c r="P689" s="142">
        <v>280000</v>
      </c>
      <c r="Q689" s="140" t="s">
        <v>567</v>
      </c>
      <c r="R689" s="140" t="s">
        <v>3244</v>
      </c>
      <c r="S689" s="140" t="s">
        <v>3245</v>
      </c>
      <c r="T689" s="140" t="s">
        <v>581</v>
      </c>
      <c r="U689" s="140" t="s">
        <v>3246</v>
      </c>
      <c r="V689" s="166"/>
      <c r="AK689"/>
      <c r="AL689"/>
    </row>
    <row r="690" spans="1:38" ht="12" customHeight="1" x14ac:dyDescent="0.3">
      <c r="A690" s="139">
        <v>45792</v>
      </c>
      <c r="B690" s="140" t="s">
        <v>3247</v>
      </c>
      <c r="C690" s="140" t="s">
        <v>1807</v>
      </c>
      <c r="D690" s="140" t="s">
        <v>3248</v>
      </c>
      <c r="E690" s="140" t="s">
        <v>531</v>
      </c>
      <c r="F690" s="140" t="s">
        <v>1208</v>
      </c>
      <c r="G690" s="140"/>
      <c r="H690" s="140" t="s">
        <v>563</v>
      </c>
      <c r="I690" s="145" t="s">
        <v>459</v>
      </c>
      <c r="J690" s="140" t="s">
        <v>625</v>
      </c>
      <c r="K690" s="140" t="s">
        <v>625</v>
      </c>
      <c r="L690" s="140" t="s">
        <v>677</v>
      </c>
      <c r="M690" s="140" t="s">
        <v>453</v>
      </c>
      <c r="N690" s="140" t="s">
        <v>627</v>
      </c>
      <c r="O690" s="141">
        <v>24909</v>
      </c>
      <c r="P690" s="142">
        <v>24909</v>
      </c>
      <c r="Q690" s="140" t="s">
        <v>567</v>
      </c>
      <c r="R690" s="140" t="s">
        <v>3247</v>
      </c>
      <c r="S690" s="140" t="s">
        <v>3249</v>
      </c>
      <c r="T690" s="140" t="s">
        <v>132</v>
      </c>
      <c r="U690" s="140" t="s">
        <v>1418</v>
      </c>
      <c r="V690" s="166"/>
      <c r="AK690"/>
      <c r="AL690"/>
    </row>
    <row r="691" spans="1:38" ht="12" customHeight="1" x14ac:dyDescent="0.3">
      <c r="A691" s="139">
        <v>45793</v>
      </c>
      <c r="B691" s="140" t="s">
        <v>3250</v>
      </c>
      <c r="C691" s="140" t="s">
        <v>1725</v>
      </c>
      <c r="D691" s="140" t="s">
        <v>1726</v>
      </c>
      <c r="E691" s="140" t="s">
        <v>531</v>
      </c>
      <c r="F691" s="140" t="s">
        <v>908</v>
      </c>
      <c r="G691" s="140"/>
      <c r="H691" s="140" t="s">
        <v>563</v>
      </c>
      <c r="I691" s="140" t="s">
        <v>452</v>
      </c>
      <c r="J691" s="140" t="s">
        <v>564</v>
      </c>
      <c r="K691" s="140" t="s">
        <v>564</v>
      </c>
      <c r="L691" s="140" t="s">
        <v>1584</v>
      </c>
      <c r="M691" s="140" t="s">
        <v>453</v>
      </c>
      <c r="N691" s="140" t="s">
        <v>588</v>
      </c>
      <c r="O691" s="141">
        <v>17000</v>
      </c>
      <c r="P691" s="142">
        <v>3030.63</v>
      </c>
      <c r="Q691" s="140" t="s">
        <v>567</v>
      </c>
      <c r="R691" s="140" t="s">
        <v>3250</v>
      </c>
      <c r="S691" s="140" t="s">
        <v>3251</v>
      </c>
      <c r="T691" s="140" t="s">
        <v>132</v>
      </c>
      <c r="U691" s="140" t="s">
        <v>1379</v>
      </c>
      <c r="V691" s="166"/>
      <c r="AK691"/>
      <c r="AL691"/>
    </row>
    <row r="692" spans="1:38" ht="12" customHeight="1" x14ac:dyDescent="0.3">
      <c r="A692" s="139">
        <v>45793</v>
      </c>
      <c r="B692" s="140" t="s">
        <v>3252</v>
      </c>
      <c r="C692" s="140" t="s">
        <v>820</v>
      </c>
      <c r="D692" s="140" t="s">
        <v>821</v>
      </c>
      <c r="E692" s="140" t="s">
        <v>531</v>
      </c>
      <c r="F692" s="140" t="s">
        <v>615</v>
      </c>
      <c r="G692" s="140"/>
      <c r="H692" s="140" t="s">
        <v>563</v>
      </c>
      <c r="I692" s="140" t="s">
        <v>452</v>
      </c>
      <c r="J692" s="140" t="s">
        <v>822</v>
      </c>
      <c r="K692" s="140" t="s">
        <v>822</v>
      </c>
      <c r="L692" s="140" t="s">
        <v>1875</v>
      </c>
      <c r="M692" s="140" t="s">
        <v>453</v>
      </c>
      <c r="N692" s="140" t="s">
        <v>588</v>
      </c>
      <c r="O692" s="141">
        <v>7200</v>
      </c>
      <c r="P692" s="142">
        <v>1283.56</v>
      </c>
      <c r="Q692" s="140" t="s">
        <v>567</v>
      </c>
      <c r="R692" s="140" t="s">
        <v>3252</v>
      </c>
      <c r="S692" s="140" t="s">
        <v>3253</v>
      </c>
      <c r="T692" s="140" t="s">
        <v>132</v>
      </c>
      <c r="U692" s="140" t="s">
        <v>617</v>
      </c>
      <c r="V692" s="166"/>
      <c r="AK692"/>
      <c r="AL692"/>
    </row>
    <row r="693" spans="1:38" ht="12" customHeight="1" x14ac:dyDescent="0.3">
      <c r="A693" s="139">
        <v>45793</v>
      </c>
      <c r="B693" s="140" t="s">
        <v>3254</v>
      </c>
      <c r="C693" s="140" t="s">
        <v>1810</v>
      </c>
      <c r="D693" s="140" t="s">
        <v>3255</v>
      </c>
      <c r="E693" s="140" t="s">
        <v>531</v>
      </c>
      <c r="F693" s="140" t="s">
        <v>1044</v>
      </c>
      <c r="G693" s="140"/>
      <c r="H693" s="140" t="s">
        <v>563</v>
      </c>
      <c r="I693" s="145" t="s">
        <v>461</v>
      </c>
      <c r="J693" s="140" t="s">
        <v>841</v>
      </c>
      <c r="K693" s="140" t="s">
        <v>842</v>
      </c>
      <c r="L693" s="140" t="s">
        <v>933</v>
      </c>
      <c r="M693" s="140" t="s">
        <v>453</v>
      </c>
      <c r="N693" s="140" t="s">
        <v>627</v>
      </c>
      <c r="O693" s="141">
        <v>1392.74</v>
      </c>
      <c r="P693" s="142">
        <v>1392.74</v>
      </c>
      <c r="Q693" s="140" t="s">
        <v>567</v>
      </c>
      <c r="R693" s="140" t="s">
        <v>3254</v>
      </c>
      <c r="S693" s="140" t="s">
        <v>3256</v>
      </c>
      <c r="T693" s="140" t="s">
        <v>132</v>
      </c>
      <c r="U693" s="140" t="s">
        <v>2188</v>
      </c>
      <c r="V693" s="166"/>
      <c r="AK693"/>
      <c r="AL693"/>
    </row>
    <row r="694" spans="1:38" ht="12" customHeight="1" x14ac:dyDescent="0.3">
      <c r="A694" s="139">
        <v>45793</v>
      </c>
      <c r="B694" s="140" t="s">
        <v>3257</v>
      </c>
      <c r="C694" s="140" t="s">
        <v>1813</v>
      </c>
      <c r="D694" s="140" t="s">
        <v>3258</v>
      </c>
      <c r="E694" s="140" t="s">
        <v>531</v>
      </c>
      <c r="F694" s="140" t="s">
        <v>638</v>
      </c>
      <c r="G694" s="140"/>
      <c r="H694" s="140" t="s">
        <v>563</v>
      </c>
      <c r="I694" s="145" t="s">
        <v>461</v>
      </c>
      <c r="J694" s="140" t="s">
        <v>639</v>
      </c>
      <c r="K694" s="140" t="s">
        <v>639</v>
      </c>
      <c r="L694" s="140" t="s">
        <v>677</v>
      </c>
      <c r="M694" s="140" t="s">
        <v>454</v>
      </c>
      <c r="N694" s="140" t="s">
        <v>627</v>
      </c>
      <c r="O694" s="141">
        <v>30000</v>
      </c>
      <c r="P694" s="142">
        <v>30000</v>
      </c>
      <c r="Q694" s="140" t="s">
        <v>567</v>
      </c>
      <c r="R694" s="140" t="s">
        <v>3257</v>
      </c>
      <c r="S694" s="140" t="s">
        <v>3259</v>
      </c>
      <c r="T694" s="140" t="s">
        <v>132</v>
      </c>
      <c r="U694" s="140" t="s">
        <v>641</v>
      </c>
      <c r="V694" s="166"/>
      <c r="AK694"/>
      <c r="AL694"/>
    </row>
    <row r="695" spans="1:38" ht="12" customHeight="1" x14ac:dyDescent="0.3">
      <c r="A695" s="139">
        <v>45793</v>
      </c>
      <c r="B695" s="140" t="s">
        <v>3260</v>
      </c>
      <c r="C695" s="140" t="s">
        <v>1810</v>
      </c>
      <c r="D695" s="140" t="s">
        <v>3255</v>
      </c>
      <c r="E695" s="140" t="s">
        <v>531</v>
      </c>
      <c r="F695" s="140" t="s">
        <v>591</v>
      </c>
      <c r="G695" s="140"/>
      <c r="H695" s="140" t="s">
        <v>563</v>
      </c>
      <c r="I695" s="145" t="s">
        <v>461</v>
      </c>
      <c r="J695" s="140" t="s">
        <v>639</v>
      </c>
      <c r="K695" s="140" t="s">
        <v>639</v>
      </c>
      <c r="L695" s="140" t="s">
        <v>933</v>
      </c>
      <c r="M695" s="140" t="s">
        <v>453</v>
      </c>
      <c r="N695" s="140" t="s">
        <v>627</v>
      </c>
      <c r="O695" s="141">
        <v>6008.88</v>
      </c>
      <c r="P695" s="142">
        <v>6008.88</v>
      </c>
      <c r="Q695" s="140" t="s">
        <v>567</v>
      </c>
      <c r="R695" s="140" t="s">
        <v>3260</v>
      </c>
      <c r="S695" s="140" t="s">
        <v>3261</v>
      </c>
      <c r="T695" s="140" t="s">
        <v>845</v>
      </c>
      <c r="U695" s="140" t="s">
        <v>1032</v>
      </c>
      <c r="V695" s="166"/>
      <c r="AK695"/>
      <c r="AL695"/>
    </row>
    <row r="696" spans="1:38" ht="12" customHeight="1" x14ac:dyDescent="0.3">
      <c r="A696" s="139">
        <v>45793</v>
      </c>
      <c r="B696" s="140" t="s">
        <v>3262</v>
      </c>
      <c r="C696" s="140" t="s">
        <v>878</v>
      </c>
      <c r="D696" s="140" t="s">
        <v>932</v>
      </c>
      <c r="E696" s="140" t="s">
        <v>453</v>
      </c>
      <c r="F696" s="140" t="s">
        <v>587</v>
      </c>
      <c r="G696" s="140"/>
      <c r="H696" s="140" t="s">
        <v>563</v>
      </c>
      <c r="I696" s="140" t="s">
        <v>452</v>
      </c>
      <c r="J696" s="140" t="s">
        <v>822</v>
      </c>
      <c r="K696" s="140" t="s">
        <v>822</v>
      </c>
      <c r="L696" s="140" t="s">
        <v>933</v>
      </c>
      <c r="M696" s="140" t="s">
        <v>453</v>
      </c>
      <c r="N696" s="140" t="s">
        <v>588</v>
      </c>
      <c r="O696" s="141">
        <v>3300</v>
      </c>
      <c r="P696" s="142">
        <v>588.29999999999995</v>
      </c>
      <c r="Q696" s="140" t="s">
        <v>567</v>
      </c>
      <c r="R696" s="140" t="s">
        <v>3262</v>
      </c>
      <c r="S696" s="140" t="s">
        <v>3263</v>
      </c>
      <c r="T696" s="140" t="s">
        <v>132</v>
      </c>
      <c r="U696" s="140" t="s">
        <v>590</v>
      </c>
      <c r="V696" s="166"/>
      <c r="AK696"/>
      <c r="AL696"/>
    </row>
    <row r="697" spans="1:38" ht="12" customHeight="1" x14ac:dyDescent="0.3">
      <c r="A697" s="139">
        <v>45796</v>
      </c>
      <c r="B697" s="140" t="s">
        <v>3264</v>
      </c>
      <c r="C697" s="140" t="s">
        <v>1653</v>
      </c>
      <c r="D697" s="140" t="s">
        <v>2630</v>
      </c>
      <c r="E697" s="140" t="s">
        <v>531</v>
      </c>
      <c r="F697" s="140" t="s">
        <v>1193</v>
      </c>
      <c r="G697" s="140"/>
      <c r="H697" s="140" t="s">
        <v>563</v>
      </c>
      <c r="I697" s="140" t="s">
        <v>462</v>
      </c>
      <c r="J697" s="140" t="s">
        <v>1372</v>
      </c>
      <c r="K697" s="140" t="s">
        <v>1536</v>
      </c>
      <c r="L697" s="140" t="s">
        <v>1875</v>
      </c>
      <c r="M697" s="140" t="s">
        <v>532</v>
      </c>
      <c r="N697" s="140" t="s">
        <v>627</v>
      </c>
      <c r="O697" s="141">
        <v>7875</v>
      </c>
      <c r="P697" s="142">
        <v>7875</v>
      </c>
      <c r="Q697" s="140" t="s">
        <v>567</v>
      </c>
      <c r="R697" s="140" t="s">
        <v>3264</v>
      </c>
      <c r="S697" s="140" t="s">
        <v>3265</v>
      </c>
      <c r="T697" s="140" t="s">
        <v>132</v>
      </c>
      <c r="U697" s="140" t="s">
        <v>1765</v>
      </c>
      <c r="V697" s="166"/>
      <c r="AK697"/>
      <c r="AL697"/>
    </row>
    <row r="698" spans="1:38" ht="12" customHeight="1" x14ac:dyDescent="0.3">
      <c r="A698" s="139">
        <v>45796</v>
      </c>
      <c r="B698" s="140" t="s">
        <v>3266</v>
      </c>
      <c r="C698" s="140" t="s">
        <v>3267</v>
      </c>
      <c r="D698" s="140" t="s">
        <v>3268</v>
      </c>
      <c r="E698" s="140" t="s">
        <v>685</v>
      </c>
      <c r="F698" s="140" t="s">
        <v>962</v>
      </c>
      <c r="G698" s="140" t="s">
        <v>27</v>
      </c>
      <c r="H698" s="140" t="s">
        <v>687</v>
      </c>
      <c r="I698" s="145" t="s">
        <v>460</v>
      </c>
      <c r="J698" s="140" t="s">
        <v>968</v>
      </c>
      <c r="K698" s="140" t="s">
        <v>969</v>
      </c>
      <c r="L698" s="140" t="s">
        <v>1584</v>
      </c>
      <c r="M698" s="140" t="s">
        <v>458</v>
      </c>
      <c r="N698" s="140" t="s">
        <v>627</v>
      </c>
      <c r="O698" s="141">
        <v>18390</v>
      </c>
      <c r="P698" s="142">
        <v>18390</v>
      </c>
      <c r="Q698" s="140" t="s">
        <v>567</v>
      </c>
      <c r="R698" s="140" t="s">
        <v>3266</v>
      </c>
      <c r="S698" s="140" t="s">
        <v>3269</v>
      </c>
      <c r="T698" s="140" t="s">
        <v>581</v>
      </c>
      <c r="U698" s="140" t="s">
        <v>3113</v>
      </c>
      <c r="V698" s="166"/>
      <c r="AK698"/>
      <c r="AL698"/>
    </row>
    <row r="699" spans="1:38" ht="12" customHeight="1" x14ac:dyDescent="0.3">
      <c r="A699" s="139">
        <v>45796</v>
      </c>
      <c r="B699" s="140" t="s">
        <v>3270</v>
      </c>
      <c r="C699" s="140" t="s">
        <v>1124</v>
      </c>
      <c r="D699" s="140" t="s">
        <v>3271</v>
      </c>
      <c r="E699" s="140" t="s">
        <v>685</v>
      </c>
      <c r="F699" s="140" t="s">
        <v>962</v>
      </c>
      <c r="G699" s="140" t="s">
        <v>27</v>
      </c>
      <c r="H699" s="140" t="s">
        <v>687</v>
      </c>
      <c r="I699" s="145" t="s">
        <v>460</v>
      </c>
      <c r="J699" s="140" t="s">
        <v>1148</v>
      </c>
      <c r="K699" s="140" t="s">
        <v>1149</v>
      </c>
      <c r="L699" s="140" t="s">
        <v>1875</v>
      </c>
      <c r="M699" s="140" t="s">
        <v>456</v>
      </c>
      <c r="N699" s="140" t="s">
        <v>627</v>
      </c>
      <c r="O699" s="141">
        <v>6009</v>
      </c>
      <c r="P699" s="142">
        <v>6009</v>
      </c>
      <c r="Q699" s="140" t="s">
        <v>567</v>
      </c>
      <c r="R699" s="140" t="s">
        <v>3270</v>
      </c>
      <c r="S699" s="140" t="s">
        <v>3272</v>
      </c>
      <c r="T699" s="140" t="s">
        <v>581</v>
      </c>
      <c r="U699" s="140" t="s">
        <v>3113</v>
      </c>
      <c r="V699" s="166"/>
      <c r="AK699"/>
      <c r="AL699"/>
    </row>
    <row r="700" spans="1:38" ht="12" customHeight="1" x14ac:dyDescent="0.3">
      <c r="A700" s="139">
        <v>45796</v>
      </c>
      <c r="B700" s="140" t="s">
        <v>3273</v>
      </c>
      <c r="C700" s="140" t="s">
        <v>1650</v>
      </c>
      <c r="D700" s="140" t="s">
        <v>2610</v>
      </c>
      <c r="E700" s="140" t="s">
        <v>531</v>
      </c>
      <c r="F700" s="140" t="s">
        <v>748</v>
      </c>
      <c r="G700" s="140"/>
      <c r="H700" s="140" t="s">
        <v>756</v>
      </c>
      <c r="I700" s="145" t="s">
        <v>643</v>
      </c>
      <c r="J700" s="140" t="s">
        <v>676</v>
      </c>
      <c r="K700" s="140" t="s">
        <v>676</v>
      </c>
      <c r="L700" s="140" t="s">
        <v>1875</v>
      </c>
      <c r="M700" s="140" t="s">
        <v>454</v>
      </c>
      <c r="N700" s="140" t="s">
        <v>627</v>
      </c>
      <c r="O700" s="141">
        <v>2050</v>
      </c>
      <c r="P700" s="142">
        <v>2050</v>
      </c>
      <c r="Q700" s="140" t="s">
        <v>567</v>
      </c>
      <c r="R700" s="140" t="s">
        <v>3273</v>
      </c>
      <c r="S700" s="140" t="s">
        <v>3274</v>
      </c>
      <c r="T700" s="140" t="s">
        <v>629</v>
      </c>
      <c r="U700" s="140" t="s">
        <v>2100</v>
      </c>
      <c r="V700" s="166"/>
      <c r="AK700"/>
      <c r="AL700"/>
    </row>
    <row r="701" spans="1:38" ht="12" customHeight="1" x14ac:dyDescent="0.3">
      <c r="A701" s="139">
        <v>45796</v>
      </c>
      <c r="B701" s="140" t="s">
        <v>3275</v>
      </c>
      <c r="C701" s="140" t="s">
        <v>982</v>
      </c>
      <c r="D701" s="140" t="s">
        <v>983</v>
      </c>
      <c r="E701" s="140" t="s">
        <v>595</v>
      </c>
      <c r="F701" s="140" t="s">
        <v>834</v>
      </c>
      <c r="G701" s="140" t="s">
        <v>597</v>
      </c>
      <c r="H701" s="140" t="s">
        <v>597</v>
      </c>
      <c r="I701" s="145" t="s">
        <v>598</v>
      </c>
      <c r="J701" s="140" t="s">
        <v>599</v>
      </c>
      <c r="K701" s="140" t="s">
        <v>599</v>
      </c>
      <c r="L701" s="140" t="s">
        <v>1584</v>
      </c>
      <c r="M701" s="140" t="s">
        <v>453</v>
      </c>
      <c r="N701" s="140" t="s">
        <v>588</v>
      </c>
      <c r="O701" s="141">
        <v>35095.410000000003</v>
      </c>
      <c r="P701" s="142">
        <v>6230.88</v>
      </c>
      <c r="Q701" s="140" t="s">
        <v>567</v>
      </c>
      <c r="R701" s="140" t="s">
        <v>3275</v>
      </c>
      <c r="S701" s="140" t="s">
        <v>3276</v>
      </c>
      <c r="T701" s="140" t="s">
        <v>845</v>
      </c>
      <c r="U701" s="140" t="s">
        <v>882</v>
      </c>
      <c r="V701" s="166"/>
      <c r="AK701"/>
      <c r="AL701"/>
    </row>
    <row r="702" spans="1:38" ht="12" customHeight="1" x14ac:dyDescent="0.3">
      <c r="A702" s="139">
        <v>45796</v>
      </c>
      <c r="B702" s="140" t="s">
        <v>3277</v>
      </c>
      <c r="C702" s="140" t="s">
        <v>1127</v>
      </c>
      <c r="D702" s="140" t="s">
        <v>3135</v>
      </c>
      <c r="E702" s="140" t="s">
        <v>457</v>
      </c>
      <c r="F702" s="140" t="s">
        <v>591</v>
      </c>
      <c r="G702" s="140"/>
      <c r="H702" s="140" t="s">
        <v>563</v>
      </c>
      <c r="I702" s="140" t="s">
        <v>459</v>
      </c>
      <c r="J702" s="140" t="s">
        <v>625</v>
      </c>
      <c r="K702" s="140" t="s">
        <v>625</v>
      </c>
      <c r="L702" s="140" t="s">
        <v>1584</v>
      </c>
      <c r="M702" s="140" t="s">
        <v>457</v>
      </c>
      <c r="N702" s="140" t="s">
        <v>579</v>
      </c>
      <c r="O702" s="141">
        <v>1200000</v>
      </c>
      <c r="P702" s="142">
        <v>1270.57</v>
      </c>
      <c r="Q702" s="140" t="s">
        <v>567</v>
      </c>
      <c r="R702" s="140" t="s">
        <v>3277</v>
      </c>
      <c r="S702" s="140" t="s">
        <v>3278</v>
      </c>
      <c r="T702" s="140" t="s">
        <v>845</v>
      </c>
      <c r="U702" s="140" t="s">
        <v>1032</v>
      </c>
      <c r="V702" s="166"/>
      <c r="AK702"/>
      <c r="AL702"/>
    </row>
    <row r="703" spans="1:38" ht="12" customHeight="1" x14ac:dyDescent="0.3">
      <c r="A703" s="139">
        <v>45796</v>
      </c>
      <c r="B703" s="140" t="s">
        <v>3279</v>
      </c>
      <c r="C703" s="140" t="s">
        <v>1816</v>
      </c>
      <c r="D703" s="140" t="s">
        <v>3280</v>
      </c>
      <c r="E703" s="140" t="s">
        <v>685</v>
      </c>
      <c r="F703" s="140" t="s">
        <v>825</v>
      </c>
      <c r="G703" s="140" t="s">
        <v>27</v>
      </c>
      <c r="H703" s="140" t="s">
        <v>687</v>
      </c>
      <c r="I703" s="140" t="s">
        <v>643</v>
      </c>
      <c r="J703" s="140" t="s">
        <v>1140</v>
      </c>
      <c r="K703" s="140" t="s">
        <v>1141</v>
      </c>
      <c r="L703" s="140" t="s">
        <v>677</v>
      </c>
      <c r="M703" s="140" t="s">
        <v>458</v>
      </c>
      <c r="N703" s="140" t="s">
        <v>627</v>
      </c>
      <c r="O703" s="141">
        <v>44000</v>
      </c>
      <c r="P703" s="142">
        <v>44000</v>
      </c>
      <c r="Q703" s="140" t="s">
        <v>567</v>
      </c>
      <c r="R703" s="140" t="s">
        <v>3279</v>
      </c>
      <c r="S703" s="140" t="s">
        <v>3281</v>
      </c>
      <c r="T703" s="140" t="s">
        <v>629</v>
      </c>
      <c r="U703" s="140" t="s">
        <v>2492</v>
      </c>
      <c r="V703" s="166"/>
      <c r="AK703"/>
      <c r="AL703"/>
    </row>
    <row r="704" spans="1:38" ht="12" customHeight="1" x14ac:dyDescent="0.3">
      <c r="A704" s="139">
        <v>45796</v>
      </c>
      <c r="B704" s="140" t="s">
        <v>3282</v>
      </c>
      <c r="C704" s="140" t="s">
        <v>1785</v>
      </c>
      <c r="D704" s="140" t="s">
        <v>3192</v>
      </c>
      <c r="E704" s="140" t="s">
        <v>531</v>
      </c>
      <c r="F704" s="140" t="s">
        <v>587</v>
      </c>
      <c r="G704" s="140"/>
      <c r="H704" s="140" t="s">
        <v>563</v>
      </c>
      <c r="I704" s="140" t="s">
        <v>452</v>
      </c>
      <c r="J704" s="140" t="s">
        <v>822</v>
      </c>
      <c r="K704" s="140" t="s">
        <v>822</v>
      </c>
      <c r="L704" s="140" t="s">
        <v>608</v>
      </c>
      <c r="M704" s="140" t="s">
        <v>453</v>
      </c>
      <c r="N704" s="140" t="s">
        <v>627</v>
      </c>
      <c r="O704" s="141">
        <v>1193.2</v>
      </c>
      <c r="P704" s="142">
        <v>1193.2</v>
      </c>
      <c r="Q704" s="140" t="s">
        <v>567</v>
      </c>
      <c r="R704" s="140" t="s">
        <v>3282</v>
      </c>
      <c r="S704" s="140" t="s">
        <v>3283</v>
      </c>
      <c r="T704" s="140" t="s">
        <v>132</v>
      </c>
      <c r="U704" s="140" t="s">
        <v>590</v>
      </c>
      <c r="V704" s="166"/>
      <c r="AK704"/>
      <c r="AL704"/>
    </row>
    <row r="705" spans="1:38" ht="12" customHeight="1" x14ac:dyDescent="0.3">
      <c r="A705" s="139">
        <v>45796</v>
      </c>
      <c r="B705" s="140" t="s">
        <v>3284</v>
      </c>
      <c r="C705" s="140" t="s">
        <v>837</v>
      </c>
      <c r="D705" s="140" t="s">
        <v>3285</v>
      </c>
      <c r="E705" s="140" t="s">
        <v>457</v>
      </c>
      <c r="F705" s="140" t="s">
        <v>665</v>
      </c>
      <c r="G705" s="140"/>
      <c r="H705" s="140" t="s">
        <v>563</v>
      </c>
      <c r="I705" s="140" t="s">
        <v>576</v>
      </c>
      <c r="J705" s="140" t="s">
        <v>577</v>
      </c>
      <c r="K705" s="140" t="s">
        <v>577</v>
      </c>
      <c r="L705" s="140" t="s">
        <v>578</v>
      </c>
      <c r="M705" s="140" t="s">
        <v>457</v>
      </c>
      <c r="N705" s="140" t="s">
        <v>579</v>
      </c>
      <c r="O705" s="141">
        <v>5000000</v>
      </c>
      <c r="P705" s="142">
        <v>5294.03</v>
      </c>
      <c r="Q705" s="140" t="s">
        <v>1577</v>
      </c>
      <c r="R705" s="140" t="s">
        <v>3284</v>
      </c>
      <c r="S705" s="140" t="s">
        <v>3286</v>
      </c>
      <c r="T705" s="140" t="s">
        <v>581</v>
      </c>
      <c r="U705" s="140" t="s">
        <v>667</v>
      </c>
      <c r="V705" s="166"/>
      <c r="AK705"/>
      <c r="AL705"/>
    </row>
    <row r="706" spans="1:38" ht="12" customHeight="1" x14ac:dyDescent="0.3">
      <c r="A706" s="139">
        <v>45796</v>
      </c>
      <c r="B706" s="140" t="s">
        <v>3287</v>
      </c>
      <c r="C706" s="140" t="s">
        <v>1821</v>
      </c>
      <c r="D706" s="140" t="s">
        <v>3288</v>
      </c>
      <c r="E706" s="140" t="s">
        <v>531</v>
      </c>
      <c r="F706" s="140" t="s">
        <v>1044</v>
      </c>
      <c r="G706" s="140"/>
      <c r="H706" s="140" t="s">
        <v>563</v>
      </c>
      <c r="I706" s="140" t="s">
        <v>461</v>
      </c>
      <c r="J706" s="140" t="s">
        <v>639</v>
      </c>
      <c r="K706" s="140" t="s">
        <v>639</v>
      </c>
      <c r="L706" s="140" t="s">
        <v>677</v>
      </c>
      <c r="M706" s="140" t="s">
        <v>453</v>
      </c>
      <c r="N706" s="140" t="s">
        <v>627</v>
      </c>
      <c r="O706" s="141">
        <v>4387.96</v>
      </c>
      <c r="P706" s="142">
        <v>4387.96</v>
      </c>
      <c r="Q706" s="140" t="s">
        <v>567</v>
      </c>
      <c r="R706" s="140" t="s">
        <v>3287</v>
      </c>
      <c r="S706" s="140" t="s">
        <v>3289</v>
      </c>
      <c r="T706" s="140" t="s">
        <v>132</v>
      </c>
      <c r="U706" s="140" t="s">
        <v>2188</v>
      </c>
      <c r="V706" s="166"/>
      <c r="AK706"/>
      <c r="AL706"/>
    </row>
    <row r="707" spans="1:38" ht="12" customHeight="1" x14ac:dyDescent="0.3">
      <c r="A707" s="139">
        <v>45796</v>
      </c>
      <c r="B707" s="140" t="s">
        <v>3284</v>
      </c>
      <c r="C707" s="140" t="s">
        <v>837</v>
      </c>
      <c r="D707" s="140" t="s">
        <v>3285</v>
      </c>
      <c r="E707" s="140" t="s">
        <v>457</v>
      </c>
      <c r="F707" s="140" t="s">
        <v>665</v>
      </c>
      <c r="G707" s="140"/>
      <c r="H707" s="140" t="s">
        <v>563</v>
      </c>
      <c r="I707" s="140" t="s">
        <v>576</v>
      </c>
      <c r="J707" s="140" t="s">
        <v>577</v>
      </c>
      <c r="K707" s="140" t="s">
        <v>577</v>
      </c>
      <c r="L707" s="140" t="s">
        <v>578</v>
      </c>
      <c r="M707" s="140" t="s">
        <v>457</v>
      </c>
      <c r="N707" s="140" t="s">
        <v>579</v>
      </c>
      <c r="O707" s="141">
        <v>5000000</v>
      </c>
      <c r="P707" s="142">
        <v>5294.03</v>
      </c>
      <c r="Q707" s="140" t="s">
        <v>567</v>
      </c>
      <c r="R707" s="140" t="s">
        <v>3284</v>
      </c>
      <c r="S707" s="140" t="s">
        <v>3286</v>
      </c>
      <c r="T707" s="140" t="s">
        <v>581</v>
      </c>
      <c r="U707" s="140" t="s">
        <v>667</v>
      </c>
      <c r="V707" s="166"/>
      <c r="AK707"/>
      <c r="AL707"/>
    </row>
    <row r="708" spans="1:38" ht="12" customHeight="1" x14ac:dyDescent="0.3">
      <c r="A708" s="139">
        <v>45796</v>
      </c>
      <c r="B708" s="140" t="s">
        <v>3290</v>
      </c>
      <c r="C708" s="140" t="s">
        <v>848</v>
      </c>
      <c r="D708" s="140" t="s">
        <v>3291</v>
      </c>
      <c r="E708" s="140" t="s">
        <v>457</v>
      </c>
      <c r="F708" s="140" t="s">
        <v>575</v>
      </c>
      <c r="G708" s="140"/>
      <c r="H708" s="140" t="s">
        <v>563</v>
      </c>
      <c r="I708" s="145" t="s">
        <v>576</v>
      </c>
      <c r="J708" s="140" t="s">
        <v>577</v>
      </c>
      <c r="K708" s="140" t="s">
        <v>577</v>
      </c>
      <c r="L708" s="140" t="s">
        <v>578</v>
      </c>
      <c r="M708" s="140" t="s">
        <v>457</v>
      </c>
      <c r="N708" s="140" t="s">
        <v>579</v>
      </c>
      <c r="O708" s="141">
        <v>4000000</v>
      </c>
      <c r="P708" s="142">
        <v>4235.22</v>
      </c>
      <c r="Q708" s="140" t="s">
        <v>567</v>
      </c>
      <c r="R708" s="140" t="s">
        <v>3290</v>
      </c>
      <c r="S708" s="140" t="s">
        <v>3292</v>
      </c>
      <c r="T708" s="140" t="s">
        <v>581</v>
      </c>
      <c r="U708" s="140" t="s">
        <v>582</v>
      </c>
      <c r="V708" s="166"/>
      <c r="AK708"/>
      <c r="AL708"/>
    </row>
    <row r="709" spans="1:38" ht="12" customHeight="1" x14ac:dyDescent="0.3">
      <c r="A709" s="139">
        <v>45797</v>
      </c>
      <c r="B709" s="140" t="s">
        <v>3293</v>
      </c>
      <c r="C709" s="140" t="s">
        <v>921</v>
      </c>
      <c r="D709" s="140" t="s">
        <v>922</v>
      </c>
      <c r="E709" s="140" t="s">
        <v>595</v>
      </c>
      <c r="F709" s="140" t="s">
        <v>824</v>
      </c>
      <c r="G709" s="140" t="s">
        <v>597</v>
      </c>
      <c r="H709" s="140" t="s">
        <v>597</v>
      </c>
      <c r="I709" s="145" t="s">
        <v>598</v>
      </c>
      <c r="J709" s="140" t="s">
        <v>599</v>
      </c>
      <c r="K709" s="140" t="s">
        <v>599</v>
      </c>
      <c r="L709" s="140" t="s">
        <v>1584</v>
      </c>
      <c r="M709" s="140" t="s">
        <v>453</v>
      </c>
      <c r="N709" s="140" t="s">
        <v>588</v>
      </c>
      <c r="O709" s="141">
        <v>5400</v>
      </c>
      <c r="P709" s="142">
        <v>953.78</v>
      </c>
      <c r="Q709" s="140" t="s">
        <v>567</v>
      </c>
      <c r="R709" s="140" t="s">
        <v>3293</v>
      </c>
      <c r="S709" s="140" t="s">
        <v>3294</v>
      </c>
      <c r="T709" s="140" t="s">
        <v>581</v>
      </c>
      <c r="U709" s="140" t="s">
        <v>2085</v>
      </c>
      <c r="V709" s="166"/>
      <c r="AK709"/>
      <c r="AL709"/>
    </row>
    <row r="710" spans="1:38" ht="12" customHeight="1" x14ac:dyDescent="0.3">
      <c r="A710" s="139">
        <v>45797</v>
      </c>
      <c r="B710" s="140" t="s">
        <v>3295</v>
      </c>
      <c r="C710" s="140" t="s">
        <v>3296</v>
      </c>
      <c r="D710" s="140" t="s">
        <v>3297</v>
      </c>
      <c r="E710" s="140" t="s">
        <v>531</v>
      </c>
      <c r="F710" s="140" t="s">
        <v>587</v>
      </c>
      <c r="G710" s="140"/>
      <c r="H710" s="140" t="s">
        <v>563</v>
      </c>
      <c r="I710" s="145" t="s">
        <v>452</v>
      </c>
      <c r="J710" s="140" t="s">
        <v>564</v>
      </c>
      <c r="K710" s="140" t="s">
        <v>564</v>
      </c>
      <c r="L710" s="140" t="s">
        <v>933</v>
      </c>
      <c r="M710" s="140" t="s">
        <v>453</v>
      </c>
      <c r="N710" s="140" t="s">
        <v>627</v>
      </c>
      <c r="O710" s="141">
        <v>411</v>
      </c>
      <c r="P710" s="142">
        <v>411</v>
      </c>
      <c r="Q710" s="140" t="s">
        <v>567</v>
      </c>
      <c r="R710" s="140" t="s">
        <v>3295</v>
      </c>
      <c r="S710" s="140" t="s">
        <v>3298</v>
      </c>
      <c r="T710" s="140" t="s">
        <v>132</v>
      </c>
      <c r="U710" s="140" t="s">
        <v>590</v>
      </c>
      <c r="V710" s="166"/>
      <c r="AK710"/>
      <c r="AL710"/>
    </row>
    <row r="711" spans="1:38" ht="12" customHeight="1" x14ac:dyDescent="0.3">
      <c r="A711" s="139">
        <v>45797</v>
      </c>
      <c r="B711" s="140" t="s">
        <v>3299</v>
      </c>
      <c r="C711" s="140" t="s">
        <v>913</v>
      </c>
      <c r="D711" s="140" t="s">
        <v>914</v>
      </c>
      <c r="E711" s="140" t="s">
        <v>595</v>
      </c>
      <c r="F711" s="140" t="s">
        <v>834</v>
      </c>
      <c r="G711" s="140" t="s">
        <v>597</v>
      </c>
      <c r="H711" s="140" t="s">
        <v>597</v>
      </c>
      <c r="I711" s="145" t="s">
        <v>598</v>
      </c>
      <c r="J711" s="140" t="s">
        <v>599</v>
      </c>
      <c r="K711" s="140" t="s">
        <v>599</v>
      </c>
      <c r="L711" s="140" t="s">
        <v>1584</v>
      </c>
      <c r="M711" s="140" t="s">
        <v>453</v>
      </c>
      <c r="N711" s="140" t="s">
        <v>588</v>
      </c>
      <c r="O711" s="141">
        <v>4644</v>
      </c>
      <c r="P711" s="142">
        <v>820.25</v>
      </c>
      <c r="Q711" s="140" t="s">
        <v>567</v>
      </c>
      <c r="R711" s="140" t="s">
        <v>3299</v>
      </c>
      <c r="S711" s="140" t="s">
        <v>3300</v>
      </c>
      <c r="T711" s="140" t="s">
        <v>845</v>
      </c>
      <c r="U711" s="140" t="s">
        <v>882</v>
      </c>
      <c r="V711" s="166"/>
      <c r="AK711"/>
      <c r="AL711"/>
    </row>
    <row r="712" spans="1:38" ht="12" customHeight="1" x14ac:dyDescent="0.3">
      <c r="A712" s="139">
        <v>45797</v>
      </c>
      <c r="B712" s="140" t="s">
        <v>3301</v>
      </c>
      <c r="C712" s="140" t="s">
        <v>3302</v>
      </c>
      <c r="D712" s="140" t="s">
        <v>2275</v>
      </c>
      <c r="E712" s="140" t="s">
        <v>595</v>
      </c>
      <c r="F712" s="140" t="s">
        <v>824</v>
      </c>
      <c r="G712" s="140" t="s">
        <v>597</v>
      </c>
      <c r="H712" s="140" t="s">
        <v>597</v>
      </c>
      <c r="I712" s="145" t="s">
        <v>598</v>
      </c>
      <c r="J712" s="140" t="s">
        <v>599</v>
      </c>
      <c r="K712" s="140" t="s">
        <v>599</v>
      </c>
      <c r="L712" s="140" t="s">
        <v>1584</v>
      </c>
      <c r="M712" s="140" t="s">
        <v>453</v>
      </c>
      <c r="N712" s="140" t="s">
        <v>588</v>
      </c>
      <c r="O712" s="141">
        <v>33000</v>
      </c>
      <c r="P712" s="142">
        <v>5828.64</v>
      </c>
      <c r="Q712" s="140" t="s">
        <v>567</v>
      </c>
      <c r="R712" s="140" t="s">
        <v>3301</v>
      </c>
      <c r="S712" s="140" t="s">
        <v>3303</v>
      </c>
      <c r="T712" s="140" t="s">
        <v>581</v>
      </c>
      <c r="U712" s="140" t="s">
        <v>2085</v>
      </c>
      <c r="V712" s="166"/>
      <c r="AK712"/>
      <c r="AL712"/>
    </row>
    <row r="713" spans="1:38" ht="12" customHeight="1" x14ac:dyDescent="0.3">
      <c r="A713" s="139">
        <v>45797</v>
      </c>
      <c r="B713" s="140" t="s">
        <v>3293</v>
      </c>
      <c r="C713" s="140" t="s">
        <v>921</v>
      </c>
      <c r="D713" s="140" t="s">
        <v>922</v>
      </c>
      <c r="E713" s="140" t="s">
        <v>595</v>
      </c>
      <c r="F713" s="140" t="s">
        <v>864</v>
      </c>
      <c r="G713" s="140" t="s">
        <v>597</v>
      </c>
      <c r="H713" s="140" t="s">
        <v>597</v>
      </c>
      <c r="I713" s="145" t="s">
        <v>598</v>
      </c>
      <c r="J713" s="140" t="s">
        <v>599</v>
      </c>
      <c r="K713" s="140" t="s">
        <v>599</v>
      </c>
      <c r="L713" s="140" t="s">
        <v>1584</v>
      </c>
      <c r="M713" s="140" t="s">
        <v>453</v>
      </c>
      <c r="N713" s="140" t="s">
        <v>588</v>
      </c>
      <c r="O713" s="141">
        <v>5400</v>
      </c>
      <c r="P713" s="142">
        <v>953.78</v>
      </c>
      <c r="Q713" s="140" t="s">
        <v>567</v>
      </c>
      <c r="R713" s="140" t="s">
        <v>3293</v>
      </c>
      <c r="S713" s="140" t="s">
        <v>3304</v>
      </c>
      <c r="T713" s="140" t="s">
        <v>581</v>
      </c>
      <c r="U713" s="140" t="s">
        <v>916</v>
      </c>
      <c r="V713" s="166"/>
      <c r="AK713"/>
      <c r="AL713"/>
    </row>
    <row r="714" spans="1:38" ht="12" customHeight="1" x14ac:dyDescent="0.3">
      <c r="A714" s="139">
        <v>45797</v>
      </c>
      <c r="B714" s="140" t="s">
        <v>3299</v>
      </c>
      <c r="C714" s="140" t="s">
        <v>913</v>
      </c>
      <c r="D714" s="140" t="s">
        <v>914</v>
      </c>
      <c r="E714" s="140" t="s">
        <v>595</v>
      </c>
      <c r="F714" s="140" t="s">
        <v>864</v>
      </c>
      <c r="G714" s="140" t="s">
        <v>597</v>
      </c>
      <c r="H714" s="140" t="s">
        <v>597</v>
      </c>
      <c r="I714" s="145" t="s">
        <v>598</v>
      </c>
      <c r="J714" s="140" t="s">
        <v>599</v>
      </c>
      <c r="K714" s="140" t="s">
        <v>599</v>
      </c>
      <c r="L714" s="140" t="s">
        <v>1584</v>
      </c>
      <c r="M714" s="140" t="s">
        <v>453</v>
      </c>
      <c r="N714" s="140" t="s">
        <v>588</v>
      </c>
      <c r="O714" s="141">
        <v>7956</v>
      </c>
      <c r="P714" s="142">
        <v>1405.23</v>
      </c>
      <c r="Q714" s="140" t="s">
        <v>567</v>
      </c>
      <c r="R714" s="140" t="s">
        <v>3299</v>
      </c>
      <c r="S714" s="140" t="s">
        <v>3305</v>
      </c>
      <c r="T714" s="140" t="s">
        <v>581</v>
      </c>
      <c r="U714" s="140" t="s">
        <v>916</v>
      </c>
      <c r="V714" s="166"/>
      <c r="AK714"/>
      <c r="AL714"/>
    </row>
    <row r="715" spans="1:38" ht="12" customHeight="1" x14ac:dyDescent="0.3">
      <c r="A715" s="139">
        <v>45797</v>
      </c>
      <c r="B715" s="140" t="s">
        <v>3306</v>
      </c>
      <c r="C715" s="140" t="s">
        <v>3296</v>
      </c>
      <c r="D715" s="140" t="s">
        <v>3297</v>
      </c>
      <c r="E715" s="140" t="s">
        <v>531</v>
      </c>
      <c r="F715" s="140" t="s">
        <v>587</v>
      </c>
      <c r="G715" s="140"/>
      <c r="H715" s="140" t="s">
        <v>563</v>
      </c>
      <c r="I715" s="145" t="s">
        <v>452</v>
      </c>
      <c r="J715" s="140" t="s">
        <v>564</v>
      </c>
      <c r="K715" s="140" t="s">
        <v>564</v>
      </c>
      <c r="L715" s="140" t="s">
        <v>933</v>
      </c>
      <c r="M715" s="140" t="s">
        <v>453</v>
      </c>
      <c r="N715" s="140" t="s">
        <v>627</v>
      </c>
      <c r="O715" s="141">
        <v>118</v>
      </c>
      <c r="P715" s="142">
        <v>118</v>
      </c>
      <c r="Q715" s="140" t="s">
        <v>567</v>
      </c>
      <c r="R715" s="140" t="s">
        <v>3306</v>
      </c>
      <c r="S715" s="140" t="s">
        <v>3307</v>
      </c>
      <c r="T715" s="140" t="s">
        <v>132</v>
      </c>
      <c r="U715" s="140" t="s">
        <v>590</v>
      </c>
      <c r="V715" s="166"/>
      <c r="AK715"/>
      <c r="AL715"/>
    </row>
    <row r="716" spans="1:38" ht="12" customHeight="1" x14ac:dyDescent="0.3">
      <c r="A716" s="139">
        <v>45797</v>
      </c>
      <c r="B716" s="140" t="s">
        <v>3308</v>
      </c>
      <c r="C716" s="140" t="s">
        <v>606</v>
      </c>
      <c r="D716" s="140" t="s">
        <v>607</v>
      </c>
      <c r="E716" s="140" t="s">
        <v>595</v>
      </c>
      <c r="F716" s="140" t="s">
        <v>824</v>
      </c>
      <c r="G716" s="140" t="s">
        <v>597</v>
      </c>
      <c r="H716" s="140" t="s">
        <v>597</v>
      </c>
      <c r="I716" s="145" t="s">
        <v>598</v>
      </c>
      <c r="J716" s="140" t="s">
        <v>599</v>
      </c>
      <c r="K716" s="140" t="s">
        <v>599</v>
      </c>
      <c r="L716" s="140" t="s">
        <v>608</v>
      </c>
      <c r="M716" s="140" t="s">
        <v>453</v>
      </c>
      <c r="N716" s="140" t="s">
        <v>588</v>
      </c>
      <c r="O716" s="141">
        <v>2570.39</v>
      </c>
      <c r="P716" s="142">
        <v>456.35</v>
      </c>
      <c r="Q716" s="140" t="s">
        <v>567</v>
      </c>
      <c r="R716" s="140" t="s">
        <v>3308</v>
      </c>
      <c r="S716" s="140" t="s">
        <v>3309</v>
      </c>
      <c r="T716" s="140" t="s">
        <v>581</v>
      </c>
      <c r="U716" s="140" t="s">
        <v>2085</v>
      </c>
      <c r="V716" s="166"/>
      <c r="AK716"/>
      <c r="AL716"/>
    </row>
    <row r="717" spans="1:38" ht="12" customHeight="1" x14ac:dyDescent="0.3">
      <c r="A717" s="139">
        <v>45798</v>
      </c>
      <c r="B717" s="140" t="s">
        <v>3310</v>
      </c>
      <c r="C717" s="140" t="s">
        <v>1825</v>
      </c>
      <c r="D717" s="140" t="s">
        <v>3310</v>
      </c>
      <c r="E717" s="140" t="s">
        <v>1380</v>
      </c>
      <c r="F717" s="140" t="s">
        <v>1319</v>
      </c>
      <c r="G717" s="140"/>
      <c r="H717" s="140" t="s">
        <v>563</v>
      </c>
      <c r="I717" s="140" t="s">
        <v>459</v>
      </c>
      <c r="J717" s="140" t="s">
        <v>625</v>
      </c>
      <c r="K717" s="140" t="s">
        <v>625</v>
      </c>
      <c r="L717" s="140" t="s">
        <v>677</v>
      </c>
      <c r="M717" s="140" t="s">
        <v>454</v>
      </c>
      <c r="N717" s="140" t="s">
        <v>1206</v>
      </c>
      <c r="O717" s="141">
        <v>328672.5</v>
      </c>
      <c r="P717" s="142">
        <v>16760.45</v>
      </c>
      <c r="Q717" s="140" t="s">
        <v>567</v>
      </c>
      <c r="R717" s="140" t="s">
        <v>3310</v>
      </c>
      <c r="S717" s="140" t="s">
        <v>3311</v>
      </c>
      <c r="T717" s="140" t="s">
        <v>581</v>
      </c>
      <c r="U717" s="140" t="s">
        <v>1636</v>
      </c>
      <c r="V717" s="166"/>
      <c r="AK717"/>
      <c r="AL717"/>
    </row>
    <row r="718" spans="1:38" ht="12" customHeight="1" x14ac:dyDescent="0.3">
      <c r="A718" s="139">
        <v>45798</v>
      </c>
      <c r="B718" s="140" t="s">
        <v>3312</v>
      </c>
      <c r="C718" s="140" t="s">
        <v>1463</v>
      </c>
      <c r="D718" s="140" t="s">
        <v>1013</v>
      </c>
      <c r="E718" s="140" t="s">
        <v>531</v>
      </c>
      <c r="F718" s="140" t="s">
        <v>1193</v>
      </c>
      <c r="G718" s="140"/>
      <c r="H718" s="140" t="s">
        <v>563</v>
      </c>
      <c r="I718" s="145" t="s">
        <v>462</v>
      </c>
      <c r="J718" s="140" t="s">
        <v>942</v>
      </c>
      <c r="K718" s="140" t="s">
        <v>943</v>
      </c>
      <c r="L718" s="140" t="s">
        <v>1584</v>
      </c>
      <c r="M718" s="140" t="s">
        <v>467</v>
      </c>
      <c r="N718" s="140" t="s">
        <v>1015</v>
      </c>
      <c r="O718" s="141">
        <v>14711.48</v>
      </c>
      <c r="P718" s="142">
        <v>2113.7199999999998</v>
      </c>
      <c r="Q718" s="140" t="s">
        <v>567</v>
      </c>
      <c r="R718" s="140" t="s">
        <v>3312</v>
      </c>
      <c r="S718" s="140" t="s">
        <v>3313</v>
      </c>
      <c r="T718" s="140" t="s">
        <v>132</v>
      </c>
      <c r="U718" s="140" t="s">
        <v>1765</v>
      </c>
      <c r="V718" s="166"/>
      <c r="AK718"/>
      <c r="AL718"/>
    </row>
    <row r="719" spans="1:38" ht="12" customHeight="1" x14ac:dyDescent="0.3">
      <c r="A719" s="139">
        <v>45798</v>
      </c>
      <c r="B719" s="140" t="s">
        <v>3314</v>
      </c>
      <c r="C719" s="140" t="s">
        <v>951</v>
      </c>
      <c r="D719" s="140" t="s">
        <v>952</v>
      </c>
      <c r="E719" s="140" t="s">
        <v>531</v>
      </c>
      <c r="F719" s="140" t="s">
        <v>1213</v>
      </c>
      <c r="G719" s="140"/>
      <c r="H719" s="140" t="s">
        <v>563</v>
      </c>
      <c r="I719" s="140" t="s">
        <v>462</v>
      </c>
      <c r="J719" s="140" t="s">
        <v>942</v>
      </c>
      <c r="K719" s="140" t="s">
        <v>943</v>
      </c>
      <c r="L719" s="140" t="s">
        <v>1584</v>
      </c>
      <c r="M719" s="140" t="s">
        <v>467</v>
      </c>
      <c r="N719" s="140" t="s">
        <v>953</v>
      </c>
      <c r="O719" s="141">
        <v>10000</v>
      </c>
      <c r="P719" s="142">
        <v>2752.55</v>
      </c>
      <c r="Q719" s="140" t="s">
        <v>567</v>
      </c>
      <c r="R719" s="140" t="s">
        <v>3314</v>
      </c>
      <c r="S719" s="140" t="s">
        <v>3315</v>
      </c>
      <c r="T719" s="140" t="s">
        <v>132</v>
      </c>
      <c r="U719" s="140" t="s">
        <v>946</v>
      </c>
      <c r="V719" s="166"/>
      <c r="AK719"/>
      <c r="AL719"/>
    </row>
    <row r="720" spans="1:38" ht="12" customHeight="1" x14ac:dyDescent="0.3">
      <c r="A720" s="139">
        <v>45798</v>
      </c>
      <c r="B720" s="140" t="s">
        <v>3316</v>
      </c>
      <c r="C720" s="140" t="s">
        <v>2456</v>
      </c>
      <c r="D720" s="140" t="s">
        <v>1531</v>
      </c>
      <c r="E720" s="140" t="s">
        <v>531</v>
      </c>
      <c r="F720" s="140" t="s">
        <v>738</v>
      </c>
      <c r="G720" s="140"/>
      <c r="H720" s="140" t="s">
        <v>756</v>
      </c>
      <c r="I720" s="140" t="s">
        <v>462</v>
      </c>
      <c r="J720" s="140" t="s">
        <v>942</v>
      </c>
      <c r="K720" s="140" t="s">
        <v>943</v>
      </c>
      <c r="L720" s="140" t="s">
        <v>1584</v>
      </c>
      <c r="M720" s="140" t="s">
        <v>456</v>
      </c>
      <c r="N720" s="140" t="s">
        <v>627</v>
      </c>
      <c r="O720" s="141">
        <v>890</v>
      </c>
      <c r="P720" s="142">
        <v>890</v>
      </c>
      <c r="Q720" s="140" t="s">
        <v>567</v>
      </c>
      <c r="R720" s="140" t="s">
        <v>3316</v>
      </c>
      <c r="S720" s="140" t="s">
        <v>3317</v>
      </c>
      <c r="T720" s="140" t="s">
        <v>132</v>
      </c>
      <c r="U720" s="140" t="s">
        <v>3318</v>
      </c>
      <c r="V720" s="166"/>
      <c r="AK720"/>
      <c r="AL720"/>
    </row>
    <row r="721" spans="1:38" ht="12" customHeight="1" x14ac:dyDescent="0.3">
      <c r="A721" s="139">
        <v>45798</v>
      </c>
      <c r="B721" s="140" t="s">
        <v>3319</v>
      </c>
      <c r="C721" s="140" t="s">
        <v>2911</v>
      </c>
      <c r="D721" s="140" t="s">
        <v>3320</v>
      </c>
      <c r="E721" s="140" t="s">
        <v>531</v>
      </c>
      <c r="F721" s="140" t="s">
        <v>1044</v>
      </c>
      <c r="G721" s="140"/>
      <c r="H721" s="140" t="s">
        <v>563</v>
      </c>
      <c r="I721" s="145" t="s">
        <v>461</v>
      </c>
      <c r="J721" s="140" t="s">
        <v>841</v>
      </c>
      <c r="K721" s="140" t="s">
        <v>842</v>
      </c>
      <c r="L721" s="140" t="s">
        <v>1584</v>
      </c>
      <c r="M721" s="140" t="s">
        <v>453</v>
      </c>
      <c r="N721" s="140" t="s">
        <v>588</v>
      </c>
      <c r="O721" s="141">
        <v>18561.2</v>
      </c>
      <c r="P721" s="142">
        <v>3295.38</v>
      </c>
      <c r="Q721" s="140" t="s">
        <v>567</v>
      </c>
      <c r="R721" s="140" t="s">
        <v>3319</v>
      </c>
      <c r="S721" s="140" t="s">
        <v>3321</v>
      </c>
      <c r="T721" s="140" t="s">
        <v>132</v>
      </c>
      <c r="U721" s="140" t="s">
        <v>2188</v>
      </c>
      <c r="V721" s="166"/>
      <c r="AK721"/>
      <c r="AL721"/>
    </row>
    <row r="722" spans="1:38" ht="12" customHeight="1" x14ac:dyDescent="0.3">
      <c r="A722" s="139">
        <v>45798</v>
      </c>
      <c r="B722" s="140" t="s">
        <v>3322</v>
      </c>
      <c r="C722" s="140" t="s">
        <v>1097</v>
      </c>
      <c r="D722" s="140" t="s">
        <v>1098</v>
      </c>
      <c r="E722" s="140" t="s">
        <v>531</v>
      </c>
      <c r="F722" s="140" t="s">
        <v>1014</v>
      </c>
      <c r="G722" s="140"/>
      <c r="H722" s="140" t="s">
        <v>563</v>
      </c>
      <c r="I722" s="145" t="s">
        <v>462</v>
      </c>
      <c r="J722" s="140" t="s">
        <v>942</v>
      </c>
      <c r="K722" s="140" t="s">
        <v>943</v>
      </c>
      <c r="L722" s="140" t="s">
        <v>1584</v>
      </c>
      <c r="M722" s="140" t="s">
        <v>458</v>
      </c>
      <c r="N722" s="140" t="s">
        <v>627</v>
      </c>
      <c r="O722" s="141">
        <v>3216.96</v>
      </c>
      <c r="P722" s="142">
        <v>3216.96</v>
      </c>
      <c r="Q722" s="140" t="s">
        <v>567</v>
      </c>
      <c r="R722" s="140" t="s">
        <v>3322</v>
      </c>
      <c r="S722" s="140" t="s">
        <v>3323</v>
      </c>
      <c r="T722" s="140" t="s">
        <v>132</v>
      </c>
      <c r="U722" s="140" t="s">
        <v>1017</v>
      </c>
      <c r="V722" s="166"/>
      <c r="AK722"/>
      <c r="AL722"/>
    </row>
    <row r="723" spans="1:38" ht="12" customHeight="1" x14ac:dyDescent="0.3">
      <c r="A723" s="139">
        <v>45798</v>
      </c>
      <c r="B723" s="140" t="s">
        <v>3324</v>
      </c>
      <c r="C723" s="140" t="s">
        <v>2185</v>
      </c>
      <c r="D723" s="140" t="s">
        <v>3325</v>
      </c>
      <c r="E723" s="140" t="s">
        <v>531</v>
      </c>
      <c r="F723" s="140" t="s">
        <v>1044</v>
      </c>
      <c r="G723" s="140"/>
      <c r="H723" s="140" t="s">
        <v>563</v>
      </c>
      <c r="I723" s="145" t="s">
        <v>461</v>
      </c>
      <c r="J723" s="140" t="s">
        <v>841</v>
      </c>
      <c r="K723" s="140" t="s">
        <v>842</v>
      </c>
      <c r="L723" s="140" t="s">
        <v>1584</v>
      </c>
      <c r="M723" s="140" t="s">
        <v>453</v>
      </c>
      <c r="N723" s="140" t="s">
        <v>588</v>
      </c>
      <c r="O723" s="141">
        <v>14000</v>
      </c>
      <c r="P723" s="142">
        <v>2485.5700000000002</v>
      </c>
      <c r="Q723" s="140" t="s">
        <v>567</v>
      </c>
      <c r="R723" s="140" t="s">
        <v>3324</v>
      </c>
      <c r="S723" s="140" t="s">
        <v>3326</v>
      </c>
      <c r="T723" s="140" t="s">
        <v>132</v>
      </c>
      <c r="U723" s="140" t="s">
        <v>2188</v>
      </c>
      <c r="V723" s="166"/>
      <c r="AK723"/>
      <c r="AL723"/>
    </row>
    <row r="724" spans="1:38" ht="12" customHeight="1" x14ac:dyDescent="0.3">
      <c r="A724" s="139">
        <v>45798</v>
      </c>
      <c r="B724" s="140" t="s">
        <v>3327</v>
      </c>
      <c r="C724" s="140" t="s">
        <v>1830</v>
      </c>
      <c r="D724" s="140" t="s">
        <v>3328</v>
      </c>
      <c r="E724" s="140" t="s">
        <v>531</v>
      </c>
      <c r="F724" s="140" t="s">
        <v>1208</v>
      </c>
      <c r="G724" s="140"/>
      <c r="H724" s="140" t="s">
        <v>563</v>
      </c>
      <c r="I724" s="145" t="s">
        <v>459</v>
      </c>
      <c r="J724" s="140" t="s">
        <v>625</v>
      </c>
      <c r="K724" s="140" t="s">
        <v>625</v>
      </c>
      <c r="L724" s="140" t="s">
        <v>1875</v>
      </c>
      <c r="M724" s="140" t="s">
        <v>456</v>
      </c>
      <c r="N724" s="140" t="s">
        <v>627</v>
      </c>
      <c r="O724" s="141">
        <v>29665.8</v>
      </c>
      <c r="P724" s="142">
        <v>29665.8</v>
      </c>
      <c r="Q724" s="140" t="s">
        <v>567</v>
      </c>
      <c r="R724" s="140" t="s">
        <v>3327</v>
      </c>
      <c r="S724" s="140" t="s">
        <v>3329</v>
      </c>
      <c r="T724" s="140" t="s">
        <v>132</v>
      </c>
      <c r="U724" s="140" t="s">
        <v>1418</v>
      </c>
      <c r="V724" s="166"/>
      <c r="AK724"/>
      <c r="AL724"/>
    </row>
    <row r="725" spans="1:38" ht="12" customHeight="1" x14ac:dyDescent="0.3">
      <c r="A725" s="139">
        <v>45798</v>
      </c>
      <c r="B725" s="140" t="s">
        <v>3330</v>
      </c>
      <c r="C725" s="140" t="s">
        <v>939</v>
      </c>
      <c r="D725" s="140" t="s">
        <v>940</v>
      </c>
      <c r="E725" s="140" t="s">
        <v>531</v>
      </c>
      <c r="F725" s="140" t="s">
        <v>1213</v>
      </c>
      <c r="G725" s="140"/>
      <c r="H725" s="140" t="s">
        <v>563</v>
      </c>
      <c r="I725" s="145" t="s">
        <v>462</v>
      </c>
      <c r="J725" s="140" t="s">
        <v>942</v>
      </c>
      <c r="K725" s="140" t="s">
        <v>943</v>
      </c>
      <c r="L725" s="140" t="s">
        <v>1584</v>
      </c>
      <c r="M725" s="140" t="s">
        <v>467</v>
      </c>
      <c r="N725" s="140" t="s">
        <v>944</v>
      </c>
      <c r="O725" s="141">
        <v>1238.71</v>
      </c>
      <c r="P725" s="142">
        <v>1314</v>
      </c>
      <c r="Q725" s="140" t="s">
        <v>567</v>
      </c>
      <c r="R725" s="140" t="s">
        <v>3330</v>
      </c>
      <c r="S725" s="140" t="s">
        <v>3331</v>
      </c>
      <c r="T725" s="140" t="s">
        <v>132</v>
      </c>
      <c r="U725" s="140" t="s">
        <v>946</v>
      </c>
      <c r="V725" s="166"/>
      <c r="AK725"/>
      <c r="AL725"/>
    </row>
    <row r="726" spans="1:38" ht="12" customHeight="1" x14ac:dyDescent="0.3">
      <c r="A726" s="139">
        <v>45798</v>
      </c>
      <c r="B726" s="140" t="s">
        <v>3332</v>
      </c>
      <c r="C726" s="140" t="s">
        <v>2053</v>
      </c>
      <c r="D726" s="140" t="s">
        <v>2054</v>
      </c>
      <c r="E726" s="140" t="s">
        <v>531</v>
      </c>
      <c r="F726" s="140" t="s">
        <v>731</v>
      </c>
      <c r="G726" s="140"/>
      <c r="H726" s="140" t="s">
        <v>756</v>
      </c>
      <c r="I726" s="140" t="s">
        <v>459</v>
      </c>
      <c r="J726" s="140" t="s">
        <v>745</v>
      </c>
      <c r="K726" s="140" t="s">
        <v>746</v>
      </c>
      <c r="L726" s="140" t="s">
        <v>1584</v>
      </c>
      <c r="M726" s="140" t="s">
        <v>453</v>
      </c>
      <c r="N726" s="140" t="s">
        <v>588</v>
      </c>
      <c r="O726" s="141">
        <v>18306.5</v>
      </c>
      <c r="P726" s="142">
        <v>3234.88</v>
      </c>
      <c r="Q726" s="140" t="s">
        <v>567</v>
      </c>
      <c r="R726" s="140" t="s">
        <v>3332</v>
      </c>
      <c r="S726" s="140" t="s">
        <v>3333</v>
      </c>
      <c r="T726" s="140" t="s">
        <v>581</v>
      </c>
      <c r="U726" s="140" t="s">
        <v>3334</v>
      </c>
      <c r="V726" s="166"/>
      <c r="AK726"/>
      <c r="AL726"/>
    </row>
    <row r="727" spans="1:38" ht="12" customHeight="1" x14ac:dyDescent="0.3">
      <c r="A727" s="139">
        <v>45798</v>
      </c>
      <c r="B727" s="140" t="s">
        <v>3335</v>
      </c>
      <c r="C727" s="140" t="s">
        <v>2053</v>
      </c>
      <c r="D727" s="140" t="s">
        <v>2054</v>
      </c>
      <c r="E727" s="140" t="s">
        <v>531</v>
      </c>
      <c r="F727" s="140" t="s">
        <v>908</v>
      </c>
      <c r="G727" s="140"/>
      <c r="H727" s="140" t="s">
        <v>563</v>
      </c>
      <c r="I727" s="145" t="s">
        <v>452</v>
      </c>
      <c r="J727" s="140" t="s">
        <v>564</v>
      </c>
      <c r="K727" s="140" t="s">
        <v>564</v>
      </c>
      <c r="L727" s="140" t="s">
        <v>1584</v>
      </c>
      <c r="M727" s="140" t="s">
        <v>453</v>
      </c>
      <c r="N727" s="140" t="s">
        <v>588</v>
      </c>
      <c r="O727" s="141">
        <v>18306.5</v>
      </c>
      <c r="P727" s="142">
        <v>3234.88</v>
      </c>
      <c r="Q727" s="140" t="s">
        <v>567</v>
      </c>
      <c r="R727" s="140" t="s">
        <v>3335</v>
      </c>
      <c r="S727" s="140" t="s">
        <v>3336</v>
      </c>
      <c r="T727" s="140" t="s">
        <v>132</v>
      </c>
      <c r="U727" s="140" t="s">
        <v>1379</v>
      </c>
      <c r="V727" s="166"/>
      <c r="AK727"/>
      <c r="AL727"/>
    </row>
    <row r="728" spans="1:38" ht="12" customHeight="1" x14ac:dyDescent="0.3">
      <c r="A728" s="139">
        <v>45799</v>
      </c>
      <c r="B728" s="140" t="s">
        <v>3337</v>
      </c>
      <c r="C728" s="140" t="s">
        <v>1833</v>
      </c>
      <c r="D728" s="140" t="s">
        <v>3338</v>
      </c>
      <c r="E728" s="140" t="s">
        <v>531</v>
      </c>
      <c r="F728" s="140" t="s">
        <v>795</v>
      </c>
      <c r="G728" s="140"/>
      <c r="H728" s="140" t="s">
        <v>756</v>
      </c>
      <c r="I728" s="145" t="s">
        <v>460</v>
      </c>
      <c r="J728" s="140" t="s">
        <v>764</v>
      </c>
      <c r="K728" s="140" t="s">
        <v>764</v>
      </c>
      <c r="L728" s="140" t="s">
        <v>677</v>
      </c>
      <c r="M728" s="140" t="s">
        <v>464</v>
      </c>
      <c r="N728" s="140" t="s">
        <v>627</v>
      </c>
      <c r="O728" s="141">
        <v>10000</v>
      </c>
      <c r="P728" s="142">
        <v>10000</v>
      </c>
      <c r="Q728" s="140" t="s">
        <v>567</v>
      </c>
      <c r="R728" s="140" t="s">
        <v>3337</v>
      </c>
      <c r="S728" s="140" t="s">
        <v>3339</v>
      </c>
      <c r="T728" s="140" t="s">
        <v>581</v>
      </c>
      <c r="U728" s="140" t="s">
        <v>999</v>
      </c>
      <c r="V728" s="166"/>
      <c r="AK728"/>
      <c r="AL728"/>
    </row>
    <row r="729" spans="1:38" ht="12" customHeight="1" x14ac:dyDescent="0.3">
      <c r="A729" s="139">
        <v>45799</v>
      </c>
      <c r="B729" s="140" t="s">
        <v>3340</v>
      </c>
      <c r="C729" s="140" t="s">
        <v>1836</v>
      </c>
      <c r="D729" s="140" t="s">
        <v>3341</v>
      </c>
      <c r="E729" s="140" t="s">
        <v>595</v>
      </c>
      <c r="F729" s="140" t="s">
        <v>824</v>
      </c>
      <c r="G729" s="140" t="s">
        <v>597</v>
      </c>
      <c r="H729" s="140" t="s">
        <v>597</v>
      </c>
      <c r="I729" s="145" t="s">
        <v>598</v>
      </c>
      <c r="J729" s="140" t="s">
        <v>860</v>
      </c>
      <c r="K729" s="140" t="s">
        <v>861</v>
      </c>
      <c r="L729" s="140" t="s">
        <v>1875</v>
      </c>
      <c r="M729" s="140" t="s">
        <v>453</v>
      </c>
      <c r="N729" s="140" t="s">
        <v>588</v>
      </c>
      <c r="O729" s="141">
        <v>4000</v>
      </c>
      <c r="P729" s="142">
        <v>710.16</v>
      </c>
      <c r="Q729" s="140" t="s">
        <v>567</v>
      </c>
      <c r="R729" s="140" t="s">
        <v>3340</v>
      </c>
      <c r="S729" s="140" t="s">
        <v>3342</v>
      </c>
      <c r="T729" s="140" t="s">
        <v>581</v>
      </c>
      <c r="U729" s="140" t="s">
        <v>2085</v>
      </c>
      <c r="V729" s="166"/>
      <c r="AK729"/>
      <c r="AL729"/>
    </row>
    <row r="730" spans="1:38" ht="12" customHeight="1" x14ac:dyDescent="0.3">
      <c r="A730" s="139">
        <v>45799</v>
      </c>
      <c r="B730" s="140" t="s">
        <v>3343</v>
      </c>
      <c r="C730" s="140" t="s">
        <v>1796</v>
      </c>
      <c r="D730" s="140" t="s">
        <v>3203</v>
      </c>
      <c r="E730" s="140" t="s">
        <v>531</v>
      </c>
      <c r="F730" s="140" t="s">
        <v>1033</v>
      </c>
      <c r="G730" s="140"/>
      <c r="H730" s="140" t="s">
        <v>563</v>
      </c>
      <c r="I730" s="140" t="s">
        <v>461</v>
      </c>
      <c r="J730" s="140" t="s">
        <v>639</v>
      </c>
      <c r="K730" s="140" t="s">
        <v>639</v>
      </c>
      <c r="L730" s="140" t="s">
        <v>933</v>
      </c>
      <c r="M730" s="140" t="s">
        <v>453</v>
      </c>
      <c r="N730" s="140" t="s">
        <v>627</v>
      </c>
      <c r="O730" s="141">
        <v>-4109.74</v>
      </c>
      <c r="P730" s="142">
        <v>-4109.74</v>
      </c>
      <c r="Q730" s="140" t="s">
        <v>567</v>
      </c>
      <c r="R730" s="140" t="s">
        <v>3343</v>
      </c>
      <c r="S730" s="140" t="s">
        <v>3344</v>
      </c>
      <c r="T730" s="140" t="s">
        <v>581</v>
      </c>
      <c r="U730" s="140" t="s">
        <v>1298</v>
      </c>
      <c r="V730" s="166"/>
      <c r="AK730"/>
      <c r="AL730"/>
    </row>
    <row r="731" spans="1:38" s="170" customFormat="1" ht="12" customHeight="1" x14ac:dyDescent="0.3">
      <c r="A731" s="139">
        <v>45799</v>
      </c>
      <c r="B731" s="140" t="s">
        <v>3343</v>
      </c>
      <c r="C731" s="140" t="s">
        <v>1796</v>
      </c>
      <c r="D731" s="140" t="s">
        <v>3203</v>
      </c>
      <c r="E731" s="140" t="s">
        <v>531</v>
      </c>
      <c r="F731" s="140" t="s">
        <v>1033</v>
      </c>
      <c r="G731" s="140"/>
      <c r="H731" s="140" t="s">
        <v>563</v>
      </c>
      <c r="I731" s="140" t="s">
        <v>461</v>
      </c>
      <c r="J731" s="140" t="s">
        <v>841</v>
      </c>
      <c r="K731" s="140" t="s">
        <v>842</v>
      </c>
      <c r="L731" s="140" t="s">
        <v>933</v>
      </c>
      <c r="M731" s="140" t="s">
        <v>453</v>
      </c>
      <c r="N731" s="140" t="s">
        <v>627</v>
      </c>
      <c r="O731" s="141">
        <v>4109.74</v>
      </c>
      <c r="P731" s="142">
        <v>4109.74</v>
      </c>
      <c r="Q731" s="140" t="s">
        <v>567</v>
      </c>
      <c r="R731" s="140" t="s">
        <v>3343</v>
      </c>
      <c r="S731" s="140" t="s">
        <v>3345</v>
      </c>
      <c r="T731" s="140" t="s">
        <v>581</v>
      </c>
      <c r="U731" s="140" t="s">
        <v>1298</v>
      </c>
      <c r="V731" s="169"/>
      <c r="AK731" s="124"/>
      <c r="AL731" s="124"/>
    </row>
    <row r="732" spans="1:38" ht="12" customHeight="1" x14ac:dyDescent="0.3">
      <c r="A732" s="139">
        <v>45800</v>
      </c>
      <c r="B732" s="140" t="s">
        <v>3346</v>
      </c>
      <c r="C732" s="140" t="s">
        <v>1376</v>
      </c>
      <c r="D732" s="140" t="s">
        <v>1377</v>
      </c>
      <c r="E732" s="140" t="s">
        <v>531</v>
      </c>
      <c r="F732" s="140" t="s">
        <v>908</v>
      </c>
      <c r="G732" s="140"/>
      <c r="H732" s="140" t="s">
        <v>563</v>
      </c>
      <c r="I732" s="145" t="s">
        <v>452</v>
      </c>
      <c r="J732" s="140" t="s">
        <v>564</v>
      </c>
      <c r="K732" s="140" t="s">
        <v>564</v>
      </c>
      <c r="L732" s="140" t="s">
        <v>1584</v>
      </c>
      <c r="M732" s="140" t="s">
        <v>453</v>
      </c>
      <c r="N732" s="140" t="s">
        <v>627</v>
      </c>
      <c r="O732" s="141">
        <v>873.1</v>
      </c>
      <c r="P732" s="142">
        <v>873.1</v>
      </c>
      <c r="Q732" s="140" t="s">
        <v>567</v>
      </c>
      <c r="R732" s="140" t="s">
        <v>3346</v>
      </c>
      <c r="S732" s="140" t="s">
        <v>3347</v>
      </c>
      <c r="T732" s="140" t="s">
        <v>132</v>
      </c>
      <c r="U732" s="140" t="s">
        <v>1379</v>
      </c>
      <c r="V732" s="166"/>
      <c r="AK732"/>
      <c r="AL732"/>
    </row>
    <row r="733" spans="1:38" ht="12" customHeight="1" x14ac:dyDescent="0.3">
      <c r="A733" s="139">
        <v>45800</v>
      </c>
      <c r="B733" s="140" t="s">
        <v>3348</v>
      </c>
      <c r="C733" s="140" t="s">
        <v>1144</v>
      </c>
      <c r="D733" s="140" t="s">
        <v>3349</v>
      </c>
      <c r="E733" s="140" t="s">
        <v>531</v>
      </c>
      <c r="F733" s="140" t="s">
        <v>908</v>
      </c>
      <c r="G733" s="140"/>
      <c r="H733" s="140" t="s">
        <v>563</v>
      </c>
      <c r="I733" s="140" t="s">
        <v>452</v>
      </c>
      <c r="J733" s="140" t="s">
        <v>822</v>
      </c>
      <c r="K733" s="140" t="s">
        <v>822</v>
      </c>
      <c r="L733" s="140" t="s">
        <v>677</v>
      </c>
      <c r="M733" s="140" t="s">
        <v>453</v>
      </c>
      <c r="N733" s="140" t="s">
        <v>627</v>
      </c>
      <c r="O733" s="141">
        <v>7500</v>
      </c>
      <c r="P733" s="142">
        <v>7500</v>
      </c>
      <c r="Q733" s="140" t="s">
        <v>567</v>
      </c>
      <c r="R733" s="140" t="s">
        <v>3348</v>
      </c>
      <c r="S733" s="140" t="s">
        <v>3350</v>
      </c>
      <c r="T733" s="140" t="s">
        <v>132</v>
      </c>
      <c r="U733" s="140" t="s">
        <v>1379</v>
      </c>
      <c r="V733" s="166"/>
      <c r="AK733"/>
      <c r="AL733"/>
    </row>
    <row r="734" spans="1:38" ht="12" customHeight="1" x14ac:dyDescent="0.3">
      <c r="A734" s="139">
        <v>45800</v>
      </c>
      <c r="B734" s="140" t="s">
        <v>3351</v>
      </c>
      <c r="C734" s="140" t="s">
        <v>1485</v>
      </c>
      <c r="D734" s="140" t="s">
        <v>1486</v>
      </c>
      <c r="E734" s="140" t="s">
        <v>453</v>
      </c>
      <c r="F734" s="140" t="s">
        <v>587</v>
      </c>
      <c r="G734" s="140"/>
      <c r="H734" s="140" t="s">
        <v>563</v>
      </c>
      <c r="I734" s="145" t="s">
        <v>452</v>
      </c>
      <c r="J734" s="140" t="s">
        <v>564</v>
      </c>
      <c r="K734" s="140" t="s">
        <v>564</v>
      </c>
      <c r="L734" s="140" t="s">
        <v>1584</v>
      </c>
      <c r="M734" s="140" t="s">
        <v>453</v>
      </c>
      <c r="N734" s="140" t="s">
        <v>588</v>
      </c>
      <c r="O734" s="141">
        <v>1200</v>
      </c>
      <c r="P734" s="142">
        <v>213.05</v>
      </c>
      <c r="Q734" s="140" t="s">
        <v>567</v>
      </c>
      <c r="R734" s="140" t="s">
        <v>3351</v>
      </c>
      <c r="S734" s="140" t="s">
        <v>3352</v>
      </c>
      <c r="T734" s="140" t="s">
        <v>132</v>
      </c>
      <c r="U734" s="140" t="s">
        <v>590</v>
      </c>
      <c r="V734" s="166"/>
      <c r="AK734"/>
      <c r="AL734"/>
    </row>
    <row r="735" spans="1:38" ht="12" customHeight="1" x14ac:dyDescent="0.3">
      <c r="A735" s="139">
        <v>45800</v>
      </c>
      <c r="B735" s="140" t="s">
        <v>3353</v>
      </c>
      <c r="C735" s="140" t="s">
        <v>1841</v>
      </c>
      <c r="D735" s="140" t="s">
        <v>3354</v>
      </c>
      <c r="E735" s="140" t="s">
        <v>531</v>
      </c>
      <c r="F735" s="140" t="s">
        <v>720</v>
      </c>
      <c r="G735" s="140"/>
      <c r="H735" s="140" t="s">
        <v>756</v>
      </c>
      <c r="I735" s="145" t="s">
        <v>462</v>
      </c>
      <c r="J735" s="140" t="s">
        <v>1372</v>
      </c>
      <c r="K735" s="140" t="s">
        <v>1536</v>
      </c>
      <c r="L735" s="140" t="s">
        <v>677</v>
      </c>
      <c r="M735" s="140" t="s">
        <v>453</v>
      </c>
      <c r="N735" s="140" t="s">
        <v>627</v>
      </c>
      <c r="O735" s="141">
        <v>10000</v>
      </c>
      <c r="P735" s="142">
        <v>10000</v>
      </c>
      <c r="Q735" s="140" t="s">
        <v>567</v>
      </c>
      <c r="R735" s="140" t="s">
        <v>3353</v>
      </c>
      <c r="S735" s="140" t="s">
        <v>3355</v>
      </c>
      <c r="T735" s="140" t="s">
        <v>132</v>
      </c>
      <c r="U735" s="140" t="s">
        <v>3356</v>
      </c>
      <c r="V735" s="166"/>
      <c r="AK735"/>
      <c r="AL735"/>
    </row>
    <row r="736" spans="1:38" ht="12" customHeight="1" x14ac:dyDescent="0.3">
      <c r="A736" s="139">
        <v>45800</v>
      </c>
      <c r="B736" s="140" t="s">
        <v>3357</v>
      </c>
      <c r="C736" s="140" t="s">
        <v>2053</v>
      </c>
      <c r="D736" s="140" t="s">
        <v>2054</v>
      </c>
      <c r="E736" s="140" t="s">
        <v>531</v>
      </c>
      <c r="F736" s="140" t="s">
        <v>908</v>
      </c>
      <c r="G736" s="140"/>
      <c r="H736" s="140" t="s">
        <v>563</v>
      </c>
      <c r="I736" s="145" t="s">
        <v>452</v>
      </c>
      <c r="J736" s="140" t="s">
        <v>564</v>
      </c>
      <c r="K736" s="140" t="s">
        <v>564</v>
      </c>
      <c r="L736" s="140" t="s">
        <v>1584</v>
      </c>
      <c r="M736" s="140" t="s">
        <v>453</v>
      </c>
      <c r="N736" s="140" t="s">
        <v>627</v>
      </c>
      <c r="O736" s="141">
        <v>360</v>
      </c>
      <c r="P736" s="142">
        <v>360</v>
      </c>
      <c r="Q736" s="140" t="s">
        <v>567</v>
      </c>
      <c r="R736" s="140" t="s">
        <v>3357</v>
      </c>
      <c r="S736" s="140" t="s">
        <v>3358</v>
      </c>
      <c r="T736" s="140" t="s">
        <v>132</v>
      </c>
      <c r="U736" s="140" t="s">
        <v>1379</v>
      </c>
      <c r="V736" s="166"/>
      <c r="AK736"/>
      <c r="AL736"/>
    </row>
    <row r="737" spans="1:38" ht="12" customHeight="1" x14ac:dyDescent="0.3">
      <c r="A737" s="139">
        <v>45800</v>
      </c>
      <c r="B737" s="140" t="s">
        <v>3359</v>
      </c>
      <c r="C737" s="140" t="s">
        <v>856</v>
      </c>
      <c r="D737" s="140" t="s">
        <v>3360</v>
      </c>
      <c r="E737" s="140" t="s">
        <v>457</v>
      </c>
      <c r="F737" s="140" t="s">
        <v>575</v>
      </c>
      <c r="G737" s="140"/>
      <c r="H737" s="140" t="s">
        <v>563</v>
      </c>
      <c r="I737" s="145" t="s">
        <v>576</v>
      </c>
      <c r="J737" s="140" t="s">
        <v>577</v>
      </c>
      <c r="K737" s="140" t="s">
        <v>577</v>
      </c>
      <c r="L737" s="140" t="s">
        <v>578</v>
      </c>
      <c r="M737" s="140" t="s">
        <v>457</v>
      </c>
      <c r="N737" s="140" t="s">
        <v>579</v>
      </c>
      <c r="O737" s="141">
        <v>2900000</v>
      </c>
      <c r="P737" s="142">
        <v>3096.01</v>
      </c>
      <c r="Q737" s="140" t="s">
        <v>567</v>
      </c>
      <c r="R737" s="140" t="s">
        <v>3359</v>
      </c>
      <c r="S737" s="140" t="s">
        <v>3361</v>
      </c>
      <c r="T737" s="140" t="s">
        <v>581</v>
      </c>
      <c r="U737" s="140" t="s">
        <v>582</v>
      </c>
      <c r="V737" s="166"/>
      <c r="AK737"/>
      <c r="AL737"/>
    </row>
    <row r="738" spans="1:38" ht="12" customHeight="1" x14ac:dyDescent="0.3">
      <c r="A738" s="139">
        <v>45800</v>
      </c>
      <c r="B738" s="140" t="s">
        <v>3362</v>
      </c>
      <c r="C738" s="140" t="s">
        <v>1660</v>
      </c>
      <c r="D738" s="140" t="s">
        <v>2649</v>
      </c>
      <c r="E738" s="140" t="s">
        <v>531</v>
      </c>
      <c r="F738" s="140" t="s">
        <v>1208</v>
      </c>
      <c r="G738" s="140"/>
      <c r="H738" s="140" t="s">
        <v>563</v>
      </c>
      <c r="I738" s="145" t="s">
        <v>459</v>
      </c>
      <c r="J738" s="140" t="s">
        <v>745</v>
      </c>
      <c r="K738" s="140" t="s">
        <v>746</v>
      </c>
      <c r="L738" s="140" t="s">
        <v>1584</v>
      </c>
      <c r="M738" s="140" t="s">
        <v>467</v>
      </c>
      <c r="N738" s="140" t="s">
        <v>2650</v>
      </c>
      <c r="O738" s="141">
        <v>17702880</v>
      </c>
      <c r="P738" s="142">
        <v>3774.6</v>
      </c>
      <c r="Q738" s="140" t="s">
        <v>567</v>
      </c>
      <c r="R738" s="140" t="s">
        <v>3362</v>
      </c>
      <c r="S738" s="140" t="s">
        <v>3363</v>
      </c>
      <c r="T738" s="140" t="s">
        <v>132</v>
      </c>
      <c r="U738" s="140" t="s">
        <v>1418</v>
      </c>
      <c r="V738" s="166"/>
      <c r="AK738"/>
      <c r="AL738"/>
    </row>
    <row r="739" spans="1:38" ht="12" customHeight="1" x14ac:dyDescent="0.3">
      <c r="A739" s="139">
        <v>45800</v>
      </c>
      <c r="B739" s="140" t="s">
        <v>3364</v>
      </c>
      <c r="C739" s="140" t="s">
        <v>1485</v>
      </c>
      <c r="D739" s="140" t="s">
        <v>1486</v>
      </c>
      <c r="E739" s="140" t="s">
        <v>453</v>
      </c>
      <c r="F739" s="140" t="s">
        <v>587</v>
      </c>
      <c r="G739" s="140"/>
      <c r="H739" s="140" t="s">
        <v>563</v>
      </c>
      <c r="I739" s="145" t="s">
        <v>452</v>
      </c>
      <c r="J739" s="140" t="s">
        <v>564</v>
      </c>
      <c r="K739" s="140" t="s">
        <v>564</v>
      </c>
      <c r="L739" s="140" t="s">
        <v>1584</v>
      </c>
      <c r="M739" s="140" t="s">
        <v>453</v>
      </c>
      <c r="N739" s="140" t="s">
        <v>588</v>
      </c>
      <c r="O739" s="141">
        <v>322.72000000000003</v>
      </c>
      <c r="P739" s="142">
        <v>57.3</v>
      </c>
      <c r="Q739" s="140" t="s">
        <v>567</v>
      </c>
      <c r="R739" s="140" t="s">
        <v>3364</v>
      </c>
      <c r="S739" s="140" t="s">
        <v>3365</v>
      </c>
      <c r="T739" s="140" t="s">
        <v>132</v>
      </c>
      <c r="U739" s="140" t="s">
        <v>590</v>
      </c>
      <c r="V739" s="166"/>
      <c r="AK739"/>
      <c r="AL739"/>
    </row>
    <row r="740" spans="1:38" ht="12" customHeight="1" x14ac:dyDescent="0.3">
      <c r="A740" s="139">
        <v>45800</v>
      </c>
      <c r="B740" s="140" t="s">
        <v>3366</v>
      </c>
      <c r="C740" s="140" t="s">
        <v>1443</v>
      </c>
      <c r="D740" s="140" t="s">
        <v>1648</v>
      </c>
      <c r="E740" s="140" t="s">
        <v>453</v>
      </c>
      <c r="F740" s="140" t="s">
        <v>615</v>
      </c>
      <c r="G740" s="140"/>
      <c r="H740" s="140" t="s">
        <v>563</v>
      </c>
      <c r="I740" s="145" t="s">
        <v>452</v>
      </c>
      <c r="J740" s="140" t="s">
        <v>822</v>
      </c>
      <c r="K740" s="140" t="s">
        <v>822</v>
      </c>
      <c r="L740" s="140" t="s">
        <v>1875</v>
      </c>
      <c r="M740" s="140" t="s">
        <v>453</v>
      </c>
      <c r="N740" s="140" t="s">
        <v>588</v>
      </c>
      <c r="O740" s="141">
        <v>406.13</v>
      </c>
      <c r="P740" s="142">
        <v>71.77</v>
      </c>
      <c r="Q740" s="140" t="s">
        <v>567</v>
      </c>
      <c r="R740" s="140" t="s">
        <v>3366</v>
      </c>
      <c r="S740" s="140" t="s">
        <v>3367</v>
      </c>
      <c r="T740" s="140" t="s">
        <v>132</v>
      </c>
      <c r="U740" s="140" t="s">
        <v>617</v>
      </c>
      <c r="V740" s="166"/>
      <c r="AK740"/>
      <c r="AL740"/>
    </row>
    <row r="741" spans="1:38" ht="12" customHeight="1" x14ac:dyDescent="0.3">
      <c r="A741" s="139">
        <v>45800</v>
      </c>
      <c r="B741" s="140" t="s">
        <v>3368</v>
      </c>
      <c r="C741" s="140" t="s">
        <v>2053</v>
      </c>
      <c r="D741" s="140" t="s">
        <v>2054</v>
      </c>
      <c r="E741" s="140" t="s">
        <v>531</v>
      </c>
      <c r="F741" s="140" t="s">
        <v>908</v>
      </c>
      <c r="G741" s="140"/>
      <c r="H741" s="140" t="s">
        <v>563</v>
      </c>
      <c r="I741" s="145" t="s">
        <v>452</v>
      </c>
      <c r="J741" s="140" t="s">
        <v>564</v>
      </c>
      <c r="K741" s="140" t="s">
        <v>564</v>
      </c>
      <c r="L741" s="140" t="s">
        <v>1584</v>
      </c>
      <c r="M741" s="140" t="s">
        <v>453</v>
      </c>
      <c r="N741" s="140" t="s">
        <v>627</v>
      </c>
      <c r="O741" s="141">
        <v>605.79999999999995</v>
      </c>
      <c r="P741" s="142">
        <v>605.79999999999995</v>
      </c>
      <c r="Q741" s="140" t="s">
        <v>567</v>
      </c>
      <c r="R741" s="140" t="s">
        <v>3368</v>
      </c>
      <c r="S741" s="140" t="s">
        <v>3369</v>
      </c>
      <c r="T741" s="140" t="s">
        <v>132</v>
      </c>
      <c r="U741" s="140" t="s">
        <v>1379</v>
      </c>
      <c r="V741" s="166"/>
      <c r="AK741"/>
      <c r="AL741"/>
    </row>
    <row r="742" spans="1:38" ht="12" customHeight="1" x14ac:dyDescent="0.3">
      <c r="A742" s="139">
        <v>45800</v>
      </c>
      <c r="B742" s="140" t="s">
        <v>3370</v>
      </c>
      <c r="C742" s="140" t="s">
        <v>1376</v>
      </c>
      <c r="D742" s="140" t="s">
        <v>1377</v>
      </c>
      <c r="E742" s="140" t="s">
        <v>531</v>
      </c>
      <c r="F742" s="140" t="s">
        <v>908</v>
      </c>
      <c r="G742" s="140"/>
      <c r="H742" s="140" t="s">
        <v>563</v>
      </c>
      <c r="I742" s="145" t="s">
        <v>452</v>
      </c>
      <c r="J742" s="140" t="s">
        <v>564</v>
      </c>
      <c r="K742" s="140" t="s">
        <v>564</v>
      </c>
      <c r="L742" s="140" t="s">
        <v>1584</v>
      </c>
      <c r="M742" s="140" t="s">
        <v>453</v>
      </c>
      <c r="N742" s="140" t="s">
        <v>588</v>
      </c>
      <c r="O742" s="141">
        <v>8910.5499999999993</v>
      </c>
      <c r="P742" s="142">
        <v>1574.55</v>
      </c>
      <c r="Q742" s="140" t="s">
        <v>567</v>
      </c>
      <c r="R742" s="140" t="s">
        <v>3370</v>
      </c>
      <c r="S742" s="140" t="s">
        <v>3371</v>
      </c>
      <c r="T742" s="140" t="s">
        <v>132</v>
      </c>
      <c r="U742" s="140" t="s">
        <v>1379</v>
      </c>
      <c r="V742" s="166"/>
      <c r="AK742"/>
      <c r="AL742"/>
    </row>
    <row r="743" spans="1:38" ht="12" customHeight="1" x14ac:dyDescent="0.3">
      <c r="A743" s="139">
        <v>45803</v>
      </c>
      <c r="B743" s="140" t="s">
        <v>3372</v>
      </c>
      <c r="C743" s="140" t="s">
        <v>1465</v>
      </c>
      <c r="D743" s="140" t="s">
        <v>1466</v>
      </c>
      <c r="E743" s="140" t="s">
        <v>456</v>
      </c>
      <c r="F743" s="140" t="s">
        <v>632</v>
      </c>
      <c r="G743" s="140"/>
      <c r="H743" s="140" t="s">
        <v>563</v>
      </c>
      <c r="I743" s="145" t="s">
        <v>452</v>
      </c>
      <c r="J743" s="140" t="s">
        <v>564</v>
      </c>
      <c r="K743" s="140" t="s">
        <v>564</v>
      </c>
      <c r="L743" s="140" t="s">
        <v>1584</v>
      </c>
      <c r="M743" s="140" t="s">
        <v>456</v>
      </c>
      <c r="N743" s="140" t="s">
        <v>566</v>
      </c>
      <c r="O743" s="141">
        <v>376050.05</v>
      </c>
      <c r="P743" s="142">
        <v>329.29</v>
      </c>
      <c r="Q743" s="140" t="s">
        <v>567</v>
      </c>
      <c r="R743" s="140" t="s">
        <v>3372</v>
      </c>
      <c r="S743" s="140" t="s">
        <v>3373</v>
      </c>
      <c r="T743" s="140" t="s">
        <v>132</v>
      </c>
      <c r="U743" s="140" t="s">
        <v>569</v>
      </c>
      <c r="V743" s="166"/>
      <c r="AK743"/>
      <c r="AL743"/>
    </row>
    <row r="744" spans="1:38" ht="12" customHeight="1" x14ac:dyDescent="0.3">
      <c r="A744" s="139">
        <v>45803</v>
      </c>
      <c r="B744" s="140" t="s">
        <v>3374</v>
      </c>
      <c r="C744" s="140" t="s">
        <v>1682</v>
      </c>
      <c r="D744" s="140" t="s">
        <v>1683</v>
      </c>
      <c r="E744" s="140" t="s">
        <v>1380</v>
      </c>
      <c r="F744" s="140" t="s">
        <v>1319</v>
      </c>
      <c r="G744" s="140"/>
      <c r="H744" s="140" t="s">
        <v>563</v>
      </c>
      <c r="I744" s="145" t="s">
        <v>459</v>
      </c>
      <c r="J744" s="140" t="s">
        <v>745</v>
      </c>
      <c r="K744" s="140" t="s">
        <v>746</v>
      </c>
      <c r="L744" s="140" t="s">
        <v>1584</v>
      </c>
      <c r="M744" s="140" t="s">
        <v>454</v>
      </c>
      <c r="N744" s="140" t="s">
        <v>1206</v>
      </c>
      <c r="O744" s="141">
        <v>25963.4</v>
      </c>
      <c r="P744" s="142">
        <v>1347.35</v>
      </c>
      <c r="Q744" s="140" t="s">
        <v>567</v>
      </c>
      <c r="R744" s="140" t="s">
        <v>3374</v>
      </c>
      <c r="S744" s="140" t="s">
        <v>3375</v>
      </c>
      <c r="T744" s="140" t="s">
        <v>581</v>
      </c>
      <c r="U744" s="140" t="s">
        <v>1636</v>
      </c>
      <c r="V744" s="166"/>
      <c r="AK744"/>
      <c r="AL744"/>
    </row>
    <row r="745" spans="1:38" ht="12" customHeight="1" x14ac:dyDescent="0.3">
      <c r="A745" s="139">
        <v>45803</v>
      </c>
      <c r="B745" s="140" t="s">
        <v>3376</v>
      </c>
      <c r="C745" s="140" t="s">
        <v>1796</v>
      </c>
      <c r="D745" s="140" t="s">
        <v>3203</v>
      </c>
      <c r="E745" s="140" t="s">
        <v>531</v>
      </c>
      <c r="F745" s="140" t="s">
        <v>591</v>
      </c>
      <c r="G745" s="140"/>
      <c r="H745" s="140" t="s">
        <v>563</v>
      </c>
      <c r="I745" s="145" t="s">
        <v>461</v>
      </c>
      <c r="J745" s="140" t="s">
        <v>639</v>
      </c>
      <c r="K745" s="140" t="s">
        <v>639</v>
      </c>
      <c r="L745" s="140" t="s">
        <v>933</v>
      </c>
      <c r="M745" s="140" t="s">
        <v>453</v>
      </c>
      <c r="N745" s="140" t="s">
        <v>627</v>
      </c>
      <c r="O745" s="141">
        <v>494.54</v>
      </c>
      <c r="P745" s="142">
        <v>494.54</v>
      </c>
      <c r="Q745" s="140" t="s">
        <v>567</v>
      </c>
      <c r="R745" s="140" t="s">
        <v>3376</v>
      </c>
      <c r="S745" s="140" t="s">
        <v>3377</v>
      </c>
      <c r="T745" s="140" t="s">
        <v>845</v>
      </c>
      <c r="U745" s="140" t="s">
        <v>1032</v>
      </c>
      <c r="V745" s="166"/>
      <c r="AK745"/>
      <c r="AL745"/>
    </row>
    <row r="746" spans="1:38" ht="12" customHeight="1" x14ac:dyDescent="0.3">
      <c r="A746" s="139">
        <v>45803</v>
      </c>
      <c r="B746" s="140" t="s">
        <v>3378</v>
      </c>
      <c r="C746" s="140" t="s">
        <v>1921</v>
      </c>
      <c r="D746" s="140" t="s">
        <v>1922</v>
      </c>
      <c r="E746" s="140" t="s">
        <v>457</v>
      </c>
      <c r="F746" s="140" t="s">
        <v>1087</v>
      </c>
      <c r="G746" s="140"/>
      <c r="H746" s="140" t="s">
        <v>563</v>
      </c>
      <c r="I746" s="140" t="s">
        <v>461</v>
      </c>
      <c r="J746" s="140" t="s">
        <v>841</v>
      </c>
      <c r="K746" s="140" t="s">
        <v>842</v>
      </c>
      <c r="L746" s="140" t="s">
        <v>1584</v>
      </c>
      <c r="M746" s="140" t="s">
        <v>457</v>
      </c>
      <c r="N746" s="140" t="s">
        <v>579</v>
      </c>
      <c r="O746" s="141">
        <v>27156</v>
      </c>
      <c r="P746" s="142">
        <v>28.86</v>
      </c>
      <c r="Q746" s="140" t="s">
        <v>567</v>
      </c>
      <c r="R746" s="140" t="s">
        <v>3378</v>
      </c>
      <c r="S746" s="140" t="s">
        <v>3379</v>
      </c>
      <c r="T746" s="140" t="s">
        <v>132</v>
      </c>
      <c r="U746" s="140" t="s">
        <v>1868</v>
      </c>
      <c r="V746" s="166"/>
      <c r="AK746"/>
      <c r="AL746"/>
    </row>
    <row r="747" spans="1:38" ht="12" customHeight="1" x14ac:dyDescent="0.3">
      <c r="A747" s="139">
        <v>45803</v>
      </c>
      <c r="B747" s="140" t="s">
        <v>3376</v>
      </c>
      <c r="C747" s="140" t="s">
        <v>1796</v>
      </c>
      <c r="D747" s="140" t="s">
        <v>3203</v>
      </c>
      <c r="E747" s="140" t="s">
        <v>531</v>
      </c>
      <c r="F747" s="140" t="s">
        <v>1033</v>
      </c>
      <c r="G747" s="140"/>
      <c r="H747" s="140" t="s">
        <v>563</v>
      </c>
      <c r="I747" s="140" t="s">
        <v>461</v>
      </c>
      <c r="J747" s="140" t="s">
        <v>639</v>
      </c>
      <c r="K747" s="140" t="s">
        <v>639</v>
      </c>
      <c r="L747" s="140" t="s">
        <v>933</v>
      </c>
      <c r="M747" s="140" t="s">
        <v>453</v>
      </c>
      <c r="N747" s="140" t="s">
        <v>627</v>
      </c>
      <c r="O747" s="141">
        <v>-494.54</v>
      </c>
      <c r="P747" s="142">
        <v>-494.54</v>
      </c>
      <c r="Q747" s="140" t="s">
        <v>567</v>
      </c>
      <c r="R747" s="140" t="s">
        <v>3376</v>
      </c>
      <c r="S747" s="140" t="s">
        <v>3380</v>
      </c>
      <c r="T747" s="140" t="s">
        <v>581</v>
      </c>
      <c r="U747" s="140" t="s">
        <v>1298</v>
      </c>
      <c r="V747" s="166"/>
      <c r="AK747"/>
      <c r="AL747"/>
    </row>
    <row r="748" spans="1:38" ht="12" customHeight="1" x14ac:dyDescent="0.3">
      <c r="A748" s="139">
        <v>45803</v>
      </c>
      <c r="B748" s="140" t="s">
        <v>3381</v>
      </c>
      <c r="C748" s="140" t="s">
        <v>645</v>
      </c>
      <c r="D748" s="140" t="s">
        <v>901</v>
      </c>
      <c r="E748" s="140" t="s">
        <v>456</v>
      </c>
      <c r="F748" s="140" t="s">
        <v>632</v>
      </c>
      <c r="G748" s="140"/>
      <c r="H748" s="140" t="s">
        <v>563</v>
      </c>
      <c r="I748" s="140" t="s">
        <v>452</v>
      </c>
      <c r="J748" s="140" t="s">
        <v>822</v>
      </c>
      <c r="K748" s="140" t="s">
        <v>822</v>
      </c>
      <c r="L748" s="140" t="s">
        <v>689</v>
      </c>
      <c r="M748" s="140" t="s">
        <v>456</v>
      </c>
      <c r="N748" s="140" t="s">
        <v>627</v>
      </c>
      <c r="O748" s="141">
        <v>38470</v>
      </c>
      <c r="P748" s="142">
        <v>38470</v>
      </c>
      <c r="Q748" s="140" t="s">
        <v>567</v>
      </c>
      <c r="R748" s="140" t="s">
        <v>3381</v>
      </c>
      <c r="S748" s="140" t="s">
        <v>3382</v>
      </c>
      <c r="T748" s="140" t="s">
        <v>132</v>
      </c>
      <c r="U748" s="140" t="s">
        <v>569</v>
      </c>
      <c r="V748" s="166"/>
      <c r="AK748"/>
      <c r="AL748"/>
    </row>
    <row r="749" spans="1:38" ht="12" customHeight="1" x14ac:dyDescent="0.3">
      <c r="A749" s="139">
        <v>45804</v>
      </c>
      <c r="B749" s="140" t="s">
        <v>3383</v>
      </c>
      <c r="C749" s="140" t="s">
        <v>1796</v>
      </c>
      <c r="D749" s="140" t="s">
        <v>3203</v>
      </c>
      <c r="E749" s="140" t="s">
        <v>531</v>
      </c>
      <c r="F749" s="140" t="s">
        <v>1033</v>
      </c>
      <c r="G749" s="140"/>
      <c r="H749" s="140" t="s">
        <v>563</v>
      </c>
      <c r="I749" s="145" t="s">
        <v>461</v>
      </c>
      <c r="J749" s="140" t="s">
        <v>639</v>
      </c>
      <c r="K749" s="140" t="s">
        <v>639</v>
      </c>
      <c r="L749" s="140" t="s">
        <v>933</v>
      </c>
      <c r="M749" s="140" t="s">
        <v>453</v>
      </c>
      <c r="N749" s="140" t="s">
        <v>627</v>
      </c>
      <c r="O749" s="141">
        <v>761.78</v>
      </c>
      <c r="P749" s="142">
        <v>761.78</v>
      </c>
      <c r="Q749" s="140" t="s">
        <v>567</v>
      </c>
      <c r="R749" s="140" t="s">
        <v>3383</v>
      </c>
      <c r="S749" s="140" t="s">
        <v>3384</v>
      </c>
      <c r="T749" s="140" t="s">
        <v>581</v>
      </c>
      <c r="U749" s="140" t="s">
        <v>1298</v>
      </c>
      <c r="V749" s="166"/>
      <c r="AK749"/>
      <c r="AL749"/>
    </row>
    <row r="750" spans="1:38" ht="12" customHeight="1" x14ac:dyDescent="0.3">
      <c r="A750" s="139">
        <v>45804</v>
      </c>
      <c r="B750" s="140" t="s">
        <v>3385</v>
      </c>
      <c r="C750" s="140" t="s">
        <v>1921</v>
      </c>
      <c r="D750" s="140" t="s">
        <v>1922</v>
      </c>
      <c r="E750" s="140" t="s">
        <v>457</v>
      </c>
      <c r="F750" s="140" t="s">
        <v>1087</v>
      </c>
      <c r="G750" s="140"/>
      <c r="H750" s="140" t="s">
        <v>563</v>
      </c>
      <c r="I750" s="140" t="s">
        <v>461</v>
      </c>
      <c r="J750" s="140" t="s">
        <v>841</v>
      </c>
      <c r="K750" s="140" t="s">
        <v>842</v>
      </c>
      <c r="L750" s="140" t="s">
        <v>1584</v>
      </c>
      <c r="M750" s="140" t="s">
        <v>457</v>
      </c>
      <c r="N750" s="140" t="s">
        <v>579</v>
      </c>
      <c r="O750" s="141">
        <v>80456</v>
      </c>
      <c r="P750" s="142">
        <v>85.75</v>
      </c>
      <c r="Q750" s="140" t="s">
        <v>3386</v>
      </c>
      <c r="R750" s="140" t="s">
        <v>3385</v>
      </c>
      <c r="S750" s="140" t="s">
        <v>3387</v>
      </c>
      <c r="T750" s="140" t="s">
        <v>132</v>
      </c>
      <c r="U750" s="140" t="s">
        <v>1868</v>
      </c>
      <c r="V750" s="166"/>
      <c r="AK750"/>
      <c r="AL750"/>
    </row>
    <row r="751" spans="1:38" ht="12" customHeight="1" x14ac:dyDescent="0.3">
      <c r="A751" s="139">
        <v>45804</v>
      </c>
      <c r="B751" s="140" t="s">
        <v>3388</v>
      </c>
      <c r="C751" s="140" t="s">
        <v>606</v>
      </c>
      <c r="D751" s="140" t="s">
        <v>607</v>
      </c>
      <c r="E751" s="140" t="s">
        <v>595</v>
      </c>
      <c r="F751" s="140" t="s">
        <v>824</v>
      </c>
      <c r="G751" s="140" t="s">
        <v>597</v>
      </c>
      <c r="H751" s="140" t="s">
        <v>597</v>
      </c>
      <c r="I751" s="140" t="s">
        <v>598</v>
      </c>
      <c r="J751" s="140" t="s">
        <v>599</v>
      </c>
      <c r="K751" s="140" t="s">
        <v>599</v>
      </c>
      <c r="L751" s="140" t="s">
        <v>608</v>
      </c>
      <c r="M751" s="140" t="s">
        <v>453</v>
      </c>
      <c r="N751" s="140" t="s">
        <v>588</v>
      </c>
      <c r="O751" s="141">
        <v>1879.27</v>
      </c>
      <c r="P751" s="142">
        <v>332.4</v>
      </c>
      <c r="Q751" s="140" t="s">
        <v>567</v>
      </c>
      <c r="R751" s="140" t="s">
        <v>3388</v>
      </c>
      <c r="S751" s="140" t="s">
        <v>3389</v>
      </c>
      <c r="T751" s="140" t="s">
        <v>581</v>
      </c>
      <c r="U751" s="140" t="s">
        <v>2085</v>
      </c>
      <c r="V751" s="166"/>
      <c r="AK751"/>
      <c r="AL751"/>
    </row>
    <row r="752" spans="1:38" ht="12" customHeight="1" x14ac:dyDescent="0.3">
      <c r="A752" s="139">
        <v>45804</v>
      </c>
      <c r="B752" s="140" t="s">
        <v>3390</v>
      </c>
      <c r="C752" s="140" t="s">
        <v>1415</v>
      </c>
      <c r="D752" s="140" t="s">
        <v>2526</v>
      </c>
      <c r="E752" s="140" t="s">
        <v>531</v>
      </c>
      <c r="F752" s="140" t="s">
        <v>1208</v>
      </c>
      <c r="G752" s="140"/>
      <c r="H752" s="140" t="s">
        <v>563</v>
      </c>
      <c r="I752" s="140" t="s">
        <v>459</v>
      </c>
      <c r="J752" s="140" t="s">
        <v>745</v>
      </c>
      <c r="K752" s="140" t="s">
        <v>746</v>
      </c>
      <c r="L752" s="140" t="s">
        <v>1584</v>
      </c>
      <c r="M752" s="140" t="s">
        <v>708</v>
      </c>
      <c r="N752" s="140" t="s">
        <v>953</v>
      </c>
      <c r="O752" s="141">
        <v>8500</v>
      </c>
      <c r="P752" s="142">
        <v>2326.2199999999998</v>
      </c>
      <c r="Q752" s="140" t="s">
        <v>567</v>
      </c>
      <c r="R752" s="140" t="s">
        <v>3390</v>
      </c>
      <c r="S752" s="140" t="s">
        <v>3391</v>
      </c>
      <c r="T752" s="140" t="s">
        <v>132</v>
      </c>
      <c r="U752" s="140" t="s">
        <v>1418</v>
      </c>
      <c r="V752" s="166"/>
      <c r="AK752"/>
      <c r="AL752"/>
    </row>
    <row r="753" spans="1:38" ht="12" customHeight="1" x14ac:dyDescent="0.3">
      <c r="A753" s="139">
        <v>45804</v>
      </c>
      <c r="B753" s="140" t="s">
        <v>3392</v>
      </c>
      <c r="C753" s="140" t="s">
        <v>1796</v>
      </c>
      <c r="D753" s="140" t="s">
        <v>3203</v>
      </c>
      <c r="E753" s="140" t="s">
        <v>531</v>
      </c>
      <c r="F753" s="140" t="s">
        <v>1033</v>
      </c>
      <c r="G753" s="140"/>
      <c r="H753" s="140" t="s">
        <v>563</v>
      </c>
      <c r="I753" s="140" t="s">
        <v>461</v>
      </c>
      <c r="J753" s="140" t="s">
        <v>841</v>
      </c>
      <c r="K753" s="140" t="s">
        <v>842</v>
      </c>
      <c r="L753" s="140" t="s">
        <v>933</v>
      </c>
      <c r="M753" s="140" t="s">
        <v>453</v>
      </c>
      <c r="N753" s="140" t="s">
        <v>627</v>
      </c>
      <c r="O753" s="141">
        <v>178.87</v>
      </c>
      <c r="P753" s="142">
        <v>178.87</v>
      </c>
      <c r="Q753" s="140" t="s">
        <v>567</v>
      </c>
      <c r="R753" s="140" t="s">
        <v>3392</v>
      </c>
      <c r="S753" s="140" t="s">
        <v>3393</v>
      </c>
      <c r="T753" s="140" t="s">
        <v>581</v>
      </c>
      <c r="U753" s="140" t="s">
        <v>1298</v>
      </c>
      <c r="V753" s="166"/>
      <c r="AK753"/>
      <c r="AL753"/>
    </row>
    <row r="754" spans="1:38" ht="12" customHeight="1" x14ac:dyDescent="0.3">
      <c r="A754" s="139">
        <v>45804</v>
      </c>
      <c r="B754" s="140" t="s">
        <v>3383</v>
      </c>
      <c r="C754" s="140" t="s">
        <v>1796</v>
      </c>
      <c r="D754" s="140" t="s">
        <v>3203</v>
      </c>
      <c r="E754" s="140" t="s">
        <v>531</v>
      </c>
      <c r="F754" s="140" t="s">
        <v>1033</v>
      </c>
      <c r="G754" s="140"/>
      <c r="H754" s="140" t="s">
        <v>563</v>
      </c>
      <c r="I754" s="140" t="s">
        <v>461</v>
      </c>
      <c r="J754" s="140" t="s">
        <v>639</v>
      </c>
      <c r="K754" s="140" t="s">
        <v>639</v>
      </c>
      <c r="L754" s="140" t="s">
        <v>933</v>
      </c>
      <c r="M754" s="140" t="s">
        <v>453</v>
      </c>
      <c r="N754" s="140" t="s">
        <v>627</v>
      </c>
      <c r="O754" s="141">
        <v>1128.8900000000001</v>
      </c>
      <c r="P754" s="142">
        <v>1128.8900000000001</v>
      </c>
      <c r="Q754" s="140" t="s">
        <v>567</v>
      </c>
      <c r="R754" s="140" t="s">
        <v>3383</v>
      </c>
      <c r="S754" s="140" t="s">
        <v>3394</v>
      </c>
      <c r="T754" s="140" t="s">
        <v>581</v>
      </c>
      <c r="U754" s="140" t="s">
        <v>1298</v>
      </c>
      <c r="V754" s="166"/>
      <c r="AK754"/>
      <c r="AL754"/>
    </row>
    <row r="755" spans="1:38" ht="12" customHeight="1" x14ac:dyDescent="0.3">
      <c r="A755" s="139">
        <v>45804</v>
      </c>
      <c r="B755" s="140" t="s">
        <v>3395</v>
      </c>
      <c r="C755" s="140" t="s">
        <v>1796</v>
      </c>
      <c r="D755" s="140" t="s">
        <v>3203</v>
      </c>
      <c r="E755" s="140" t="s">
        <v>531</v>
      </c>
      <c r="F755" s="140" t="s">
        <v>1033</v>
      </c>
      <c r="G755" s="140"/>
      <c r="H755" s="140" t="s">
        <v>563</v>
      </c>
      <c r="I755" s="145" t="s">
        <v>461</v>
      </c>
      <c r="J755" s="140" t="s">
        <v>841</v>
      </c>
      <c r="K755" s="140" t="s">
        <v>842</v>
      </c>
      <c r="L755" s="140" t="s">
        <v>933</v>
      </c>
      <c r="M755" s="140" t="s">
        <v>453</v>
      </c>
      <c r="N755" s="140" t="s">
        <v>627</v>
      </c>
      <c r="O755" s="141">
        <v>377.46</v>
      </c>
      <c r="P755" s="142">
        <v>377.46</v>
      </c>
      <c r="Q755" s="140" t="s">
        <v>567</v>
      </c>
      <c r="R755" s="140" t="s">
        <v>3395</v>
      </c>
      <c r="S755" s="140" t="s">
        <v>3396</v>
      </c>
      <c r="T755" s="140" t="s">
        <v>581</v>
      </c>
      <c r="U755" s="140" t="s">
        <v>1298</v>
      </c>
      <c r="V755" s="166"/>
      <c r="AK755"/>
      <c r="AL755"/>
    </row>
    <row r="756" spans="1:38" ht="12" customHeight="1" x14ac:dyDescent="0.3">
      <c r="A756" s="139">
        <v>45804</v>
      </c>
      <c r="B756" s="140" t="s">
        <v>3397</v>
      </c>
      <c r="C756" s="140" t="s">
        <v>1088</v>
      </c>
      <c r="D756" s="140" t="s">
        <v>3398</v>
      </c>
      <c r="E756" s="140" t="s">
        <v>531</v>
      </c>
      <c r="F756" s="140" t="s">
        <v>1213</v>
      </c>
      <c r="G756" s="140"/>
      <c r="H756" s="140" t="s">
        <v>563</v>
      </c>
      <c r="I756" s="145" t="s">
        <v>462</v>
      </c>
      <c r="J756" s="140" t="s">
        <v>1372</v>
      </c>
      <c r="K756" s="140" t="s">
        <v>1372</v>
      </c>
      <c r="L756" s="140" t="s">
        <v>1584</v>
      </c>
      <c r="M756" s="140" t="s">
        <v>467</v>
      </c>
      <c r="N756" s="140" t="s">
        <v>627</v>
      </c>
      <c r="O756" s="141">
        <v>54000</v>
      </c>
      <c r="P756" s="142">
        <v>54000</v>
      </c>
      <c r="Q756" s="140" t="s">
        <v>567</v>
      </c>
      <c r="R756" s="140" t="s">
        <v>3397</v>
      </c>
      <c r="S756" s="140" t="s">
        <v>3399</v>
      </c>
      <c r="T756" s="140" t="s">
        <v>132</v>
      </c>
      <c r="U756" s="140" t="s">
        <v>946</v>
      </c>
      <c r="V756" s="166"/>
      <c r="AK756"/>
      <c r="AL756"/>
    </row>
    <row r="757" spans="1:38" ht="14.4" x14ac:dyDescent="0.3">
      <c r="A757" s="139">
        <v>45804</v>
      </c>
      <c r="B757" s="140" t="s">
        <v>3400</v>
      </c>
      <c r="C757" s="140" t="s">
        <v>1892</v>
      </c>
      <c r="D757" s="140" t="s">
        <v>1893</v>
      </c>
      <c r="E757" s="140" t="s">
        <v>531</v>
      </c>
      <c r="F757" s="140" t="s">
        <v>795</v>
      </c>
      <c r="G757" s="140"/>
      <c r="H757" s="140" t="s">
        <v>756</v>
      </c>
      <c r="I757" s="145" t="s">
        <v>460</v>
      </c>
      <c r="J757" s="140" t="s">
        <v>727</v>
      </c>
      <c r="K757" s="140" t="s">
        <v>728</v>
      </c>
      <c r="L757" s="140" t="s">
        <v>1584</v>
      </c>
      <c r="M757" s="140" t="s">
        <v>467</v>
      </c>
      <c r="N757" s="140" t="s">
        <v>627</v>
      </c>
      <c r="O757" s="141">
        <v>290</v>
      </c>
      <c r="P757" s="142">
        <v>290</v>
      </c>
      <c r="Q757" s="140" t="s">
        <v>567</v>
      </c>
      <c r="R757" s="140" t="s">
        <v>3400</v>
      </c>
      <c r="S757" s="140" t="s">
        <v>3401</v>
      </c>
      <c r="T757" s="140" t="s">
        <v>581</v>
      </c>
      <c r="U757" s="140" t="s">
        <v>999</v>
      </c>
      <c r="V757" s="166"/>
      <c r="AK757"/>
      <c r="AL757"/>
    </row>
    <row r="758" spans="1:38" ht="12" customHeight="1" x14ac:dyDescent="0.3">
      <c r="A758" s="139">
        <v>45804</v>
      </c>
      <c r="B758" s="140" t="s">
        <v>3402</v>
      </c>
      <c r="C758" s="140" t="s">
        <v>1376</v>
      </c>
      <c r="D758" s="140" t="s">
        <v>1377</v>
      </c>
      <c r="E758" s="140" t="s">
        <v>531</v>
      </c>
      <c r="F758" s="140" t="s">
        <v>908</v>
      </c>
      <c r="G758" s="140"/>
      <c r="H758" s="140" t="s">
        <v>563</v>
      </c>
      <c r="I758" s="140" t="s">
        <v>452</v>
      </c>
      <c r="J758" s="140" t="s">
        <v>564</v>
      </c>
      <c r="K758" s="140" t="s">
        <v>564</v>
      </c>
      <c r="L758" s="140" t="s">
        <v>1584</v>
      </c>
      <c r="M758" s="140" t="s">
        <v>453</v>
      </c>
      <c r="N758" s="140" t="s">
        <v>627</v>
      </c>
      <c r="O758" s="141">
        <v>479</v>
      </c>
      <c r="P758" s="142">
        <v>479</v>
      </c>
      <c r="Q758" s="140" t="s">
        <v>567</v>
      </c>
      <c r="R758" s="140" t="s">
        <v>3402</v>
      </c>
      <c r="S758" s="140" t="s">
        <v>3403</v>
      </c>
      <c r="T758" s="140" t="s">
        <v>132</v>
      </c>
      <c r="U758" s="140" t="s">
        <v>1379</v>
      </c>
      <c r="V758" s="166"/>
      <c r="AK758"/>
      <c r="AL758"/>
    </row>
    <row r="759" spans="1:38" ht="12" customHeight="1" x14ac:dyDescent="0.3">
      <c r="A759" s="139">
        <v>45804</v>
      </c>
      <c r="B759" s="140" t="s">
        <v>3404</v>
      </c>
      <c r="C759" s="140" t="s">
        <v>1796</v>
      </c>
      <c r="D759" s="140" t="s">
        <v>3203</v>
      </c>
      <c r="E759" s="140" t="s">
        <v>531</v>
      </c>
      <c r="F759" s="140" t="s">
        <v>1033</v>
      </c>
      <c r="G759" s="140"/>
      <c r="H759" s="140" t="s">
        <v>563</v>
      </c>
      <c r="I759" s="140" t="s">
        <v>461</v>
      </c>
      <c r="J759" s="140" t="s">
        <v>639</v>
      </c>
      <c r="K759" s="140" t="s">
        <v>639</v>
      </c>
      <c r="L759" s="140" t="s">
        <v>933</v>
      </c>
      <c r="M759" s="140" t="s">
        <v>453</v>
      </c>
      <c r="N759" s="140" t="s">
        <v>627</v>
      </c>
      <c r="O759" s="141">
        <v>213.08</v>
      </c>
      <c r="P759" s="142">
        <v>213.08</v>
      </c>
      <c r="Q759" s="140" t="s">
        <v>567</v>
      </c>
      <c r="R759" s="140" t="s">
        <v>3404</v>
      </c>
      <c r="S759" s="140" t="s">
        <v>3405</v>
      </c>
      <c r="T759" s="140" t="s">
        <v>581</v>
      </c>
      <c r="U759" s="140" t="s">
        <v>1298</v>
      </c>
      <c r="V759" s="166"/>
      <c r="AK759"/>
      <c r="AL759"/>
    </row>
    <row r="760" spans="1:38" ht="12" customHeight="1" x14ac:dyDescent="0.3">
      <c r="A760" s="139">
        <v>45804</v>
      </c>
      <c r="B760" s="140" t="s">
        <v>3406</v>
      </c>
      <c r="C760" s="140" t="s">
        <v>1921</v>
      </c>
      <c r="D760" s="140" t="s">
        <v>1922</v>
      </c>
      <c r="E760" s="140" t="s">
        <v>457</v>
      </c>
      <c r="F760" s="140" t="s">
        <v>1087</v>
      </c>
      <c r="G760" s="140"/>
      <c r="H760" s="140" t="s">
        <v>563</v>
      </c>
      <c r="I760" s="140" t="s">
        <v>461</v>
      </c>
      <c r="J760" s="140" t="s">
        <v>841</v>
      </c>
      <c r="K760" s="140" t="s">
        <v>842</v>
      </c>
      <c r="L760" s="140" t="s">
        <v>1584</v>
      </c>
      <c r="M760" s="140" t="s">
        <v>457</v>
      </c>
      <c r="N760" s="140" t="s">
        <v>579</v>
      </c>
      <c r="O760" s="141">
        <v>87290</v>
      </c>
      <c r="P760" s="142">
        <v>93.03</v>
      </c>
      <c r="Q760" s="140" t="s">
        <v>567</v>
      </c>
      <c r="R760" s="140" t="s">
        <v>3406</v>
      </c>
      <c r="S760" s="140" t="s">
        <v>3407</v>
      </c>
      <c r="T760" s="140" t="s">
        <v>132</v>
      </c>
      <c r="U760" s="140" t="s">
        <v>1868</v>
      </c>
      <c r="V760" s="166"/>
      <c r="AK760"/>
      <c r="AL760"/>
    </row>
    <row r="761" spans="1:38" ht="12" customHeight="1" x14ac:dyDescent="0.3">
      <c r="A761" s="139">
        <v>45804</v>
      </c>
      <c r="B761" s="140" t="s">
        <v>3408</v>
      </c>
      <c r="C761" s="140" t="s">
        <v>1844</v>
      </c>
      <c r="D761" s="140" t="s">
        <v>3409</v>
      </c>
      <c r="E761" s="140" t="s">
        <v>453</v>
      </c>
      <c r="F761" s="140" t="s">
        <v>1037</v>
      </c>
      <c r="G761" s="140"/>
      <c r="H761" s="140" t="s">
        <v>563</v>
      </c>
      <c r="I761" s="140" t="s">
        <v>461</v>
      </c>
      <c r="J761" s="140" t="s">
        <v>639</v>
      </c>
      <c r="K761" s="140" t="s">
        <v>639</v>
      </c>
      <c r="L761" s="140" t="s">
        <v>933</v>
      </c>
      <c r="M761" s="140" t="s">
        <v>453</v>
      </c>
      <c r="N761" s="140" t="s">
        <v>588</v>
      </c>
      <c r="O761" s="141">
        <v>5000</v>
      </c>
      <c r="P761" s="142">
        <v>878.29</v>
      </c>
      <c r="Q761" s="140" t="s">
        <v>567</v>
      </c>
      <c r="R761" s="140" t="s">
        <v>3408</v>
      </c>
      <c r="S761" s="140" t="s">
        <v>3410</v>
      </c>
      <c r="T761" s="140" t="s">
        <v>132</v>
      </c>
      <c r="U761" s="140" t="s">
        <v>1188</v>
      </c>
      <c r="V761" s="166"/>
      <c r="AK761"/>
      <c r="AL761"/>
    </row>
    <row r="762" spans="1:38" ht="12" customHeight="1" x14ac:dyDescent="0.3">
      <c r="A762" s="139">
        <v>45804</v>
      </c>
      <c r="B762" s="140" t="s">
        <v>3411</v>
      </c>
      <c r="C762" s="140" t="s">
        <v>1088</v>
      </c>
      <c r="D762" s="140" t="s">
        <v>3398</v>
      </c>
      <c r="E762" s="140" t="s">
        <v>531</v>
      </c>
      <c r="F762" s="140" t="s">
        <v>1213</v>
      </c>
      <c r="G762" s="140"/>
      <c r="H762" s="140" t="s">
        <v>563</v>
      </c>
      <c r="I762" s="140" t="s">
        <v>462</v>
      </c>
      <c r="J762" s="140" t="s">
        <v>1372</v>
      </c>
      <c r="K762" s="140" t="s">
        <v>1372</v>
      </c>
      <c r="L762" s="140" t="s">
        <v>1584</v>
      </c>
      <c r="M762" s="140" t="s">
        <v>467</v>
      </c>
      <c r="N762" s="140" t="s">
        <v>627</v>
      </c>
      <c r="O762" s="141">
        <v>7250</v>
      </c>
      <c r="P762" s="142">
        <v>7250</v>
      </c>
      <c r="Q762" s="140" t="s">
        <v>567</v>
      </c>
      <c r="R762" s="140" t="s">
        <v>3411</v>
      </c>
      <c r="S762" s="140" t="s">
        <v>3412</v>
      </c>
      <c r="T762" s="140" t="s">
        <v>132</v>
      </c>
      <c r="U762" s="140" t="s">
        <v>946</v>
      </c>
      <c r="V762" s="166"/>
      <c r="AK762"/>
      <c r="AL762"/>
    </row>
    <row r="763" spans="1:38" ht="12" customHeight="1" x14ac:dyDescent="0.3">
      <c r="A763" s="139">
        <v>45804</v>
      </c>
      <c r="B763" s="140" t="s">
        <v>3413</v>
      </c>
      <c r="C763" s="140" t="s">
        <v>1796</v>
      </c>
      <c r="D763" s="140" t="s">
        <v>3203</v>
      </c>
      <c r="E763" s="140" t="s">
        <v>531</v>
      </c>
      <c r="F763" s="140" t="s">
        <v>1033</v>
      </c>
      <c r="G763" s="140"/>
      <c r="H763" s="140" t="s">
        <v>563</v>
      </c>
      <c r="I763" s="140" t="s">
        <v>461</v>
      </c>
      <c r="J763" s="140" t="s">
        <v>841</v>
      </c>
      <c r="K763" s="140" t="s">
        <v>842</v>
      </c>
      <c r="L763" s="140" t="s">
        <v>933</v>
      </c>
      <c r="M763" s="140" t="s">
        <v>453</v>
      </c>
      <c r="N763" s="140" t="s">
        <v>627</v>
      </c>
      <c r="O763" s="141">
        <v>263.12</v>
      </c>
      <c r="P763" s="142">
        <v>263.12</v>
      </c>
      <c r="Q763" s="140" t="s">
        <v>567</v>
      </c>
      <c r="R763" s="140" t="s">
        <v>3413</v>
      </c>
      <c r="S763" s="140" t="s">
        <v>3414</v>
      </c>
      <c r="T763" s="140" t="s">
        <v>581</v>
      </c>
      <c r="U763" s="140" t="s">
        <v>1298</v>
      </c>
      <c r="V763" s="166"/>
      <c r="AK763"/>
      <c r="AL763"/>
    </row>
    <row r="764" spans="1:38" ht="12" customHeight="1" x14ac:dyDescent="0.3">
      <c r="A764" s="139">
        <v>45804</v>
      </c>
      <c r="B764" s="140" t="s">
        <v>3415</v>
      </c>
      <c r="C764" s="140" t="s">
        <v>1025</v>
      </c>
      <c r="D764" s="140" t="s">
        <v>3416</v>
      </c>
      <c r="E764" s="140" t="s">
        <v>531</v>
      </c>
      <c r="F764" s="140" t="s">
        <v>587</v>
      </c>
      <c r="G764" s="140"/>
      <c r="H764" s="140" t="s">
        <v>563</v>
      </c>
      <c r="I764" s="140" t="s">
        <v>452</v>
      </c>
      <c r="J764" s="140" t="s">
        <v>822</v>
      </c>
      <c r="K764" s="140" t="s">
        <v>822</v>
      </c>
      <c r="L764" s="140" t="s">
        <v>3091</v>
      </c>
      <c r="M764" s="140" t="s">
        <v>453</v>
      </c>
      <c r="N764" s="140" t="s">
        <v>627</v>
      </c>
      <c r="O764" s="141">
        <v>20000</v>
      </c>
      <c r="P764" s="142">
        <v>20000</v>
      </c>
      <c r="Q764" s="140" t="s">
        <v>567</v>
      </c>
      <c r="R764" s="140" t="s">
        <v>3415</v>
      </c>
      <c r="S764" s="140" t="s">
        <v>3417</v>
      </c>
      <c r="T764" s="140" t="s">
        <v>132</v>
      </c>
      <c r="U764" s="140" t="s">
        <v>590</v>
      </c>
      <c r="V764" s="166"/>
      <c r="AK764"/>
      <c r="AL764"/>
    </row>
    <row r="765" spans="1:38" ht="12" customHeight="1" x14ac:dyDescent="0.3">
      <c r="A765" s="139">
        <v>45804</v>
      </c>
      <c r="B765" s="140" t="s">
        <v>3418</v>
      </c>
      <c r="C765" s="140" t="s">
        <v>1796</v>
      </c>
      <c r="D765" s="140" t="s">
        <v>3203</v>
      </c>
      <c r="E765" s="140" t="s">
        <v>531</v>
      </c>
      <c r="F765" s="140" t="s">
        <v>1033</v>
      </c>
      <c r="G765" s="140"/>
      <c r="H765" s="140" t="s">
        <v>563</v>
      </c>
      <c r="I765" s="140" t="s">
        <v>461</v>
      </c>
      <c r="J765" s="140" t="s">
        <v>639</v>
      </c>
      <c r="K765" s="140" t="s">
        <v>639</v>
      </c>
      <c r="L765" s="140" t="s">
        <v>933</v>
      </c>
      <c r="M765" s="140" t="s">
        <v>453</v>
      </c>
      <c r="N765" s="140" t="s">
        <v>627</v>
      </c>
      <c r="O765" s="141">
        <v>165.1</v>
      </c>
      <c r="P765" s="142">
        <v>165.1</v>
      </c>
      <c r="Q765" s="140" t="s">
        <v>567</v>
      </c>
      <c r="R765" s="140" t="s">
        <v>3418</v>
      </c>
      <c r="S765" s="140" t="s">
        <v>3419</v>
      </c>
      <c r="T765" s="140" t="s">
        <v>581</v>
      </c>
      <c r="U765" s="140" t="s">
        <v>1298</v>
      </c>
      <c r="V765" s="166"/>
      <c r="AK765"/>
      <c r="AL765"/>
    </row>
    <row r="766" spans="1:38" ht="12" customHeight="1" x14ac:dyDescent="0.3">
      <c r="A766" s="139">
        <v>45804</v>
      </c>
      <c r="B766" s="140" t="s">
        <v>3420</v>
      </c>
      <c r="C766" s="140" t="s">
        <v>1844</v>
      </c>
      <c r="D766" s="140" t="s">
        <v>3409</v>
      </c>
      <c r="E766" s="140" t="s">
        <v>453</v>
      </c>
      <c r="F766" s="140" t="s">
        <v>978</v>
      </c>
      <c r="G766" s="140"/>
      <c r="H766" s="140" t="s">
        <v>563</v>
      </c>
      <c r="I766" s="145" t="s">
        <v>453</v>
      </c>
      <c r="J766" s="140" t="s">
        <v>3421</v>
      </c>
      <c r="K766" s="140" t="s">
        <v>3422</v>
      </c>
      <c r="L766" s="140" t="s">
        <v>933</v>
      </c>
      <c r="M766" s="140" t="s">
        <v>453</v>
      </c>
      <c r="N766" s="140" t="s">
        <v>588</v>
      </c>
      <c r="O766" s="141">
        <v>1400</v>
      </c>
      <c r="P766" s="142">
        <v>247.39</v>
      </c>
      <c r="Q766" s="140" t="s">
        <v>567</v>
      </c>
      <c r="R766" s="140" t="s">
        <v>3420</v>
      </c>
      <c r="S766" s="140" t="s">
        <v>3423</v>
      </c>
      <c r="T766" s="140" t="s">
        <v>845</v>
      </c>
      <c r="U766" s="140" t="s">
        <v>2927</v>
      </c>
      <c r="V766" s="166"/>
      <c r="AK766"/>
      <c r="AL766"/>
    </row>
    <row r="767" spans="1:38" ht="12" customHeight="1" x14ac:dyDescent="0.3">
      <c r="A767" s="139">
        <v>45804</v>
      </c>
      <c r="B767" s="140" t="s">
        <v>3424</v>
      </c>
      <c r="C767" s="140" t="s">
        <v>606</v>
      </c>
      <c r="D767" s="140" t="s">
        <v>607</v>
      </c>
      <c r="E767" s="140" t="s">
        <v>595</v>
      </c>
      <c r="F767" s="140" t="s">
        <v>834</v>
      </c>
      <c r="G767" s="140" t="s">
        <v>597</v>
      </c>
      <c r="H767" s="140" t="s">
        <v>597</v>
      </c>
      <c r="I767" s="140" t="s">
        <v>598</v>
      </c>
      <c r="J767" s="140" t="s">
        <v>599</v>
      </c>
      <c r="K767" s="140" t="s">
        <v>599</v>
      </c>
      <c r="L767" s="140" t="s">
        <v>608</v>
      </c>
      <c r="M767" s="140" t="s">
        <v>453</v>
      </c>
      <c r="N767" s="140" t="s">
        <v>588</v>
      </c>
      <c r="O767" s="141">
        <v>2450.2800000000002</v>
      </c>
      <c r="P767" s="142">
        <v>433.4</v>
      </c>
      <c r="Q767" s="140" t="s">
        <v>567</v>
      </c>
      <c r="R767" s="140" t="s">
        <v>3424</v>
      </c>
      <c r="S767" s="140" t="s">
        <v>3425</v>
      </c>
      <c r="T767" s="140" t="s">
        <v>845</v>
      </c>
      <c r="U767" s="140" t="s">
        <v>882</v>
      </c>
      <c r="V767" s="166"/>
      <c r="AK767"/>
      <c r="AL767"/>
    </row>
    <row r="768" spans="1:38" ht="12" customHeight="1" x14ac:dyDescent="0.3">
      <c r="A768" s="139">
        <v>45804</v>
      </c>
      <c r="B768" s="140" t="s">
        <v>3426</v>
      </c>
      <c r="C768" s="140" t="s">
        <v>1847</v>
      </c>
      <c r="D768" s="140" t="s">
        <v>3427</v>
      </c>
      <c r="E768" s="140" t="s">
        <v>531</v>
      </c>
      <c r="F768" s="140" t="s">
        <v>1208</v>
      </c>
      <c r="G768" s="140"/>
      <c r="H768" s="140" t="s">
        <v>563</v>
      </c>
      <c r="I768" s="145" t="s">
        <v>459</v>
      </c>
      <c r="J768" s="140" t="s">
        <v>625</v>
      </c>
      <c r="K768" s="140" t="s">
        <v>625</v>
      </c>
      <c r="L768" s="140" t="s">
        <v>677</v>
      </c>
      <c r="M768" s="140" t="s">
        <v>454</v>
      </c>
      <c r="N768" s="140" t="s">
        <v>627</v>
      </c>
      <c r="O768" s="141">
        <v>24400</v>
      </c>
      <c r="P768" s="142">
        <v>24400</v>
      </c>
      <c r="Q768" s="140" t="s">
        <v>567</v>
      </c>
      <c r="R768" s="140" t="s">
        <v>3426</v>
      </c>
      <c r="S768" s="140" t="s">
        <v>3428</v>
      </c>
      <c r="T768" s="140" t="s">
        <v>132</v>
      </c>
      <c r="U768" s="140" t="s">
        <v>1418</v>
      </c>
      <c r="V768" s="166"/>
      <c r="AK768"/>
      <c r="AL768"/>
    </row>
    <row r="769" spans="1:38" ht="12" customHeight="1" x14ac:dyDescent="0.3">
      <c r="A769" s="139">
        <v>45805</v>
      </c>
      <c r="B769" s="140" t="s">
        <v>3429</v>
      </c>
      <c r="C769" s="140" t="s">
        <v>1850</v>
      </c>
      <c r="D769" s="140" t="s">
        <v>3430</v>
      </c>
      <c r="E769" s="140" t="s">
        <v>531</v>
      </c>
      <c r="F769" s="140" t="s">
        <v>591</v>
      </c>
      <c r="G769" s="140"/>
      <c r="H769" s="140" t="s">
        <v>563</v>
      </c>
      <c r="I769" s="145" t="s">
        <v>460</v>
      </c>
      <c r="J769" s="140" t="s">
        <v>764</v>
      </c>
      <c r="K769" s="140" t="s">
        <v>764</v>
      </c>
      <c r="L769" s="140" t="s">
        <v>1875</v>
      </c>
      <c r="M769" s="140" t="s">
        <v>456</v>
      </c>
      <c r="N769" s="140" t="s">
        <v>627</v>
      </c>
      <c r="O769" s="141">
        <v>4300</v>
      </c>
      <c r="P769" s="142">
        <v>4300</v>
      </c>
      <c r="Q769" s="140" t="s">
        <v>567</v>
      </c>
      <c r="R769" s="140" t="s">
        <v>3429</v>
      </c>
      <c r="S769" s="140" t="s">
        <v>3431</v>
      </c>
      <c r="T769" s="140" t="s">
        <v>845</v>
      </c>
      <c r="U769" s="140" t="s">
        <v>1032</v>
      </c>
      <c r="V769" s="166"/>
      <c r="AK769"/>
      <c r="AL769"/>
    </row>
    <row r="770" spans="1:38" ht="12" customHeight="1" x14ac:dyDescent="0.3">
      <c r="A770" s="139">
        <v>45805</v>
      </c>
      <c r="B770" s="140" t="s">
        <v>3432</v>
      </c>
      <c r="C770" s="140" t="s">
        <v>2456</v>
      </c>
      <c r="D770" s="140" t="s">
        <v>1531</v>
      </c>
      <c r="E770" s="140" t="s">
        <v>531</v>
      </c>
      <c r="F770" s="140" t="s">
        <v>908</v>
      </c>
      <c r="G770" s="140"/>
      <c r="H770" s="140" t="s">
        <v>563</v>
      </c>
      <c r="I770" s="145" t="s">
        <v>452</v>
      </c>
      <c r="J770" s="140" t="s">
        <v>564</v>
      </c>
      <c r="K770" s="140" t="s">
        <v>564</v>
      </c>
      <c r="L770" s="140" t="s">
        <v>1584</v>
      </c>
      <c r="M770" s="140" t="s">
        <v>456</v>
      </c>
      <c r="N770" s="140" t="s">
        <v>566</v>
      </c>
      <c r="O770" s="141">
        <v>3869577.15</v>
      </c>
      <c r="P770" s="142">
        <v>3307.33</v>
      </c>
      <c r="Q770" s="140" t="s">
        <v>567</v>
      </c>
      <c r="R770" s="140" t="s">
        <v>3432</v>
      </c>
      <c r="S770" s="140" t="s">
        <v>3433</v>
      </c>
      <c r="T770" s="140" t="s">
        <v>132</v>
      </c>
      <c r="U770" s="140" t="s">
        <v>1379</v>
      </c>
      <c r="V770" s="166"/>
      <c r="AK770"/>
      <c r="AL770"/>
    </row>
    <row r="771" spans="1:38" ht="12" customHeight="1" x14ac:dyDescent="0.3">
      <c r="A771" s="139">
        <v>45805</v>
      </c>
      <c r="B771" s="140" t="s">
        <v>3434</v>
      </c>
      <c r="C771" s="140" t="s">
        <v>1137</v>
      </c>
      <c r="D771" s="140" t="s">
        <v>1779</v>
      </c>
      <c r="E771" s="140" t="s">
        <v>531</v>
      </c>
      <c r="F771" s="140" t="s">
        <v>1213</v>
      </c>
      <c r="G771" s="140"/>
      <c r="H771" s="140" t="s">
        <v>563</v>
      </c>
      <c r="I771" s="145" t="s">
        <v>462</v>
      </c>
      <c r="J771" s="140" t="s">
        <v>1372</v>
      </c>
      <c r="K771" s="140" t="s">
        <v>1780</v>
      </c>
      <c r="L771" s="140" t="s">
        <v>1584</v>
      </c>
      <c r="M771" s="140" t="s">
        <v>467</v>
      </c>
      <c r="N771" s="140" t="s">
        <v>627</v>
      </c>
      <c r="O771" s="141">
        <v>7500</v>
      </c>
      <c r="P771" s="142">
        <v>7500</v>
      </c>
      <c r="Q771" s="140" t="s">
        <v>567</v>
      </c>
      <c r="R771" s="140" t="s">
        <v>3434</v>
      </c>
      <c r="S771" s="140" t="s">
        <v>3435</v>
      </c>
      <c r="T771" s="140" t="s">
        <v>132</v>
      </c>
      <c r="U771" s="140" t="s">
        <v>946</v>
      </c>
      <c r="V771" s="166"/>
      <c r="AK771"/>
      <c r="AL771"/>
    </row>
    <row r="772" spans="1:38" ht="12" customHeight="1" x14ac:dyDescent="0.3">
      <c r="A772" s="139">
        <v>45805</v>
      </c>
      <c r="B772" s="140" t="s">
        <v>3436</v>
      </c>
      <c r="C772" s="140" t="s">
        <v>1855</v>
      </c>
      <c r="D772" s="140" t="s">
        <v>3437</v>
      </c>
      <c r="E772" s="140" t="s">
        <v>531</v>
      </c>
      <c r="F772" s="140" t="s">
        <v>795</v>
      </c>
      <c r="G772" s="140"/>
      <c r="H772" s="140" t="s">
        <v>756</v>
      </c>
      <c r="I772" s="140" t="s">
        <v>460</v>
      </c>
      <c r="J772" s="140" t="s">
        <v>764</v>
      </c>
      <c r="K772" s="140" t="s">
        <v>764</v>
      </c>
      <c r="L772" s="140" t="s">
        <v>608</v>
      </c>
      <c r="M772" s="140" t="s">
        <v>1085</v>
      </c>
      <c r="N772" s="140" t="s">
        <v>627</v>
      </c>
      <c r="O772" s="141">
        <v>600</v>
      </c>
      <c r="P772" s="142">
        <v>600</v>
      </c>
      <c r="Q772" s="140" t="s">
        <v>567</v>
      </c>
      <c r="R772" s="140" t="s">
        <v>3436</v>
      </c>
      <c r="S772" s="140" t="s">
        <v>3438</v>
      </c>
      <c r="T772" s="140" t="s">
        <v>581</v>
      </c>
      <c r="U772" s="140" t="s">
        <v>999</v>
      </c>
      <c r="V772" s="166"/>
      <c r="AK772"/>
      <c r="AL772"/>
    </row>
    <row r="773" spans="1:38" ht="12" customHeight="1" x14ac:dyDescent="0.3">
      <c r="A773" s="139">
        <v>45805</v>
      </c>
      <c r="B773" s="140" t="s">
        <v>3439</v>
      </c>
      <c r="C773" s="140" t="s">
        <v>1465</v>
      </c>
      <c r="D773" s="140" t="s">
        <v>1466</v>
      </c>
      <c r="E773" s="140" t="s">
        <v>456</v>
      </c>
      <c r="F773" s="140" t="s">
        <v>632</v>
      </c>
      <c r="G773" s="140"/>
      <c r="H773" s="140" t="s">
        <v>563</v>
      </c>
      <c r="I773" s="140" t="s">
        <v>452</v>
      </c>
      <c r="J773" s="140" t="s">
        <v>564</v>
      </c>
      <c r="K773" s="140" t="s">
        <v>564</v>
      </c>
      <c r="L773" s="140" t="s">
        <v>1584</v>
      </c>
      <c r="M773" s="140" t="s">
        <v>456</v>
      </c>
      <c r="N773" s="140" t="s">
        <v>566</v>
      </c>
      <c r="O773" s="141">
        <v>227600</v>
      </c>
      <c r="P773" s="142">
        <v>196.21</v>
      </c>
      <c r="Q773" s="140" t="s">
        <v>567</v>
      </c>
      <c r="R773" s="140" t="s">
        <v>3439</v>
      </c>
      <c r="S773" s="140" t="s">
        <v>3440</v>
      </c>
      <c r="T773" s="140" t="s">
        <v>132</v>
      </c>
      <c r="U773" s="140" t="s">
        <v>569</v>
      </c>
      <c r="V773" s="166"/>
      <c r="AK773"/>
      <c r="AL773"/>
    </row>
    <row r="774" spans="1:38" ht="12" customHeight="1" x14ac:dyDescent="0.3">
      <c r="A774" s="139">
        <v>45805</v>
      </c>
      <c r="B774" s="140" t="s">
        <v>3439</v>
      </c>
      <c r="C774" s="140" t="s">
        <v>560</v>
      </c>
      <c r="D774" s="140" t="s">
        <v>561</v>
      </c>
      <c r="E774" s="140" t="s">
        <v>456</v>
      </c>
      <c r="F774" s="140" t="s">
        <v>632</v>
      </c>
      <c r="G774" s="140"/>
      <c r="H774" s="140" t="s">
        <v>563</v>
      </c>
      <c r="I774" s="145" t="s">
        <v>452</v>
      </c>
      <c r="J774" s="140" t="s">
        <v>564</v>
      </c>
      <c r="K774" s="140" t="s">
        <v>564</v>
      </c>
      <c r="L774" s="140" t="s">
        <v>1584</v>
      </c>
      <c r="M774" s="140" t="s">
        <v>456</v>
      </c>
      <c r="N774" s="140" t="s">
        <v>566</v>
      </c>
      <c r="O774" s="141">
        <v>227600</v>
      </c>
      <c r="P774" s="142">
        <v>196.21</v>
      </c>
      <c r="Q774" s="140" t="s">
        <v>567</v>
      </c>
      <c r="R774" s="140" t="s">
        <v>3439</v>
      </c>
      <c r="S774" s="140" t="s">
        <v>3441</v>
      </c>
      <c r="T774" s="140" t="s">
        <v>132</v>
      </c>
      <c r="U774" s="140" t="s">
        <v>569</v>
      </c>
      <c r="V774" s="166"/>
      <c r="AK774"/>
      <c r="AL774"/>
    </row>
    <row r="775" spans="1:38" ht="12" customHeight="1" x14ac:dyDescent="0.3">
      <c r="A775" s="139">
        <v>45805</v>
      </c>
      <c r="B775" s="140" t="s">
        <v>3442</v>
      </c>
      <c r="C775" s="140" t="s">
        <v>1210</v>
      </c>
      <c r="D775" s="140" t="s">
        <v>1211</v>
      </c>
      <c r="E775" s="140" t="s">
        <v>531</v>
      </c>
      <c r="F775" s="140" t="s">
        <v>817</v>
      </c>
      <c r="G775" s="140"/>
      <c r="H775" s="140" t="s">
        <v>756</v>
      </c>
      <c r="I775" s="140" t="s">
        <v>643</v>
      </c>
      <c r="J775" s="140" t="s">
        <v>1022</v>
      </c>
      <c r="K775" s="140" t="s">
        <v>1022</v>
      </c>
      <c r="L775" s="140" t="s">
        <v>1584</v>
      </c>
      <c r="M775" s="140" t="s">
        <v>454</v>
      </c>
      <c r="N775" s="140" t="s">
        <v>1206</v>
      </c>
      <c r="O775" s="141">
        <v>36474</v>
      </c>
      <c r="P775" s="142">
        <v>1897.83</v>
      </c>
      <c r="Q775" s="140" t="s">
        <v>567</v>
      </c>
      <c r="R775" s="140" t="s">
        <v>3442</v>
      </c>
      <c r="S775" s="140" t="s">
        <v>3443</v>
      </c>
      <c r="T775" s="140" t="s">
        <v>629</v>
      </c>
      <c r="U775" s="140" t="s">
        <v>1024</v>
      </c>
      <c r="V775" s="166"/>
      <c r="AK775"/>
      <c r="AL775"/>
    </row>
    <row r="776" spans="1:38" ht="12" customHeight="1" x14ac:dyDescent="0.3">
      <c r="A776" s="139">
        <v>45805</v>
      </c>
      <c r="B776" s="140" t="s">
        <v>3444</v>
      </c>
      <c r="C776" s="140" t="s">
        <v>1796</v>
      </c>
      <c r="D776" s="140" t="s">
        <v>3203</v>
      </c>
      <c r="E776" s="140" t="s">
        <v>531</v>
      </c>
      <c r="F776" s="140" t="s">
        <v>1033</v>
      </c>
      <c r="G776" s="140"/>
      <c r="H776" s="140" t="s">
        <v>563</v>
      </c>
      <c r="I776" s="140" t="s">
        <v>461</v>
      </c>
      <c r="J776" s="140" t="s">
        <v>639</v>
      </c>
      <c r="K776" s="140" t="s">
        <v>639</v>
      </c>
      <c r="L776" s="140" t="s">
        <v>933</v>
      </c>
      <c r="M776" s="140" t="s">
        <v>453</v>
      </c>
      <c r="N776" s="140" t="s">
        <v>627</v>
      </c>
      <c r="O776" s="141">
        <v>205.68</v>
      </c>
      <c r="P776" s="142">
        <v>205.68</v>
      </c>
      <c r="Q776" s="140" t="s">
        <v>567</v>
      </c>
      <c r="R776" s="140" t="s">
        <v>3444</v>
      </c>
      <c r="S776" s="140" t="s">
        <v>3445</v>
      </c>
      <c r="T776" s="140" t="s">
        <v>581</v>
      </c>
      <c r="U776" s="140" t="s">
        <v>1298</v>
      </c>
      <c r="V776" s="166"/>
      <c r="AK776"/>
      <c r="AL776"/>
    </row>
    <row r="777" spans="1:38" ht="12" customHeight="1" x14ac:dyDescent="0.3">
      <c r="A777" s="139">
        <v>45805</v>
      </c>
      <c r="B777" s="140" t="s">
        <v>3446</v>
      </c>
      <c r="C777" s="140" t="s">
        <v>1796</v>
      </c>
      <c r="D777" s="140" t="s">
        <v>3203</v>
      </c>
      <c r="E777" s="140" t="s">
        <v>531</v>
      </c>
      <c r="F777" s="140" t="s">
        <v>1033</v>
      </c>
      <c r="G777" s="140"/>
      <c r="H777" s="140" t="s">
        <v>563</v>
      </c>
      <c r="I777" s="140" t="s">
        <v>461</v>
      </c>
      <c r="J777" s="140" t="s">
        <v>841</v>
      </c>
      <c r="K777" s="140" t="s">
        <v>842</v>
      </c>
      <c r="L777" s="140" t="s">
        <v>933</v>
      </c>
      <c r="M777" s="140" t="s">
        <v>453</v>
      </c>
      <c r="N777" s="140" t="s">
        <v>627</v>
      </c>
      <c r="O777" s="141">
        <v>264.18</v>
      </c>
      <c r="P777" s="142">
        <v>264.18</v>
      </c>
      <c r="Q777" s="140" t="s">
        <v>567</v>
      </c>
      <c r="R777" s="140" t="s">
        <v>3446</v>
      </c>
      <c r="S777" s="140" t="s">
        <v>3447</v>
      </c>
      <c r="T777" s="140" t="s">
        <v>581</v>
      </c>
      <c r="U777" s="140" t="s">
        <v>1298</v>
      </c>
      <c r="V777" s="166"/>
      <c r="AK777"/>
      <c r="AL777"/>
    </row>
    <row r="778" spans="1:38" ht="12" customHeight="1" x14ac:dyDescent="0.3">
      <c r="A778" s="139">
        <v>45806</v>
      </c>
      <c r="B778" s="140" t="s">
        <v>3448</v>
      </c>
      <c r="C778" s="140" t="s">
        <v>1129</v>
      </c>
      <c r="D778" s="140" t="s">
        <v>1130</v>
      </c>
      <c r="E778" s="140" t="s">
        <v>457</v>
      </c>
      <c r="F778" s="140" t="s">
        <v>1112</v>
      </c>
      <c r="G778" s="140"/>
      <c r="H778" s="140" t="s">
        <v>563</v>
      </c>
      <c r="I778" s="140" t="s">
        <v>576</v>
      </c>
      <c r="J778" s="140" t="s">
        <v>1131</v>
      </c>
      <c r="K778" s="140" t="s">
        <v>1131</v>
      </c>
      <c r="L778" s="140" t="s">
        <v>578</v>
      </c>
      <c r="M778" s="140" t="s">
        <v>457</v>
      </c>
      <c r="N778" s="140" t="s">
        <v>579</v>
      </c>
      <c r="O778" s="141">
        <v>198547</v>
      </c>
      <c r="P778" s="142">
        <v>211.17</v>
      </c>
      <c r="Q778" s="140" t="s">
        <v>567</v>
      </c>
      <c r="R778" s="140" t="s">
        <v>3448</v>
      </c>
      <c r="S778" s="140" t="s">
        <v>3449</v>
      </c>
      <c r="T778" s="140" t="s">
        <v>581</v>
      </c>
      <c r="U778" s="140" t="s">
        <v>2302</v>
      </c>
      <c r="V778" s="166"/>
      <c r="AK778"/>
      <c r="AL778"/>
    </row>
    <row r="779" spans="1:38" ht="12" customHeight="1" x14ac:dyDescent="0.3">
      <c r="A779" s="139">
        <v>45806</v>
      </c>
      <c r="B779" s="140" t="s">
        <v>3450</v>
      </c>
      <c r="C779" s="140" t="s">
        <v>1129</v>
      </c>
      <c r="D779" s="140" t="s">
        <v>1130</v>
      </c>
      <c r="E779" s="140" t="s">
        <v>457</v>
      </c>
      <c r="F779" s="140" t="s">
        <v>1119</v>
      </c>
      <c r="G779" s="140"/>
      <c r="H779" s="140" t="s">
        <v>563</v>
      </c>
      <c r="I779" s="140" t="s">
        <v>576</v>
      </c>
      <c r="J779" s="140" t="s">
        <v>1131</v>
      </c>
      <c r="K779" s="140" t="s">
        <v>1131</v>
      </c>
      <c r="L779" s="140" t="s">
        <v>578</v>
      </c>
      <c r="M779" s="140" t="s">
        <v>457</v>
      </c>
      <c r="N779" s="140" t="s">
        <v>579</v>
      </c>
      <c r="O779" s="141">
        <v>602229</v>
      </c>
      <c r="P779" s="142">
        <v>640.53</v>
      </c>
      <c r="Q779" s="140" t="s">
        <v>567</v>
      </c>
      <c r="R779" s="140" t="s">
        <v>3450</v>
      </c>
      <c r="S779" s="140" t="s">
        <v>3451</v>
      </c>
      <c r="T779" s="140" t="s">
        <v>581</v>
      </c>
      <c r="U779" s="140" t="s">
        <v>3452</v>
      </c>
      <c r="V779" s="166"/>
      <c r="AK779"/>
      <c r="AL779"/>
    </row>
    <row r="780" spans="1:38" ht="12" customHeight="1" x14ac:dyDescent="0.3">
      <c r="A780" s="139">
        <v>45806</v>
      </c>
      <c r="B780" s="140" t="s">
        <v>3453</v>
      </c>
      <c r="C780" s="140" t="s">
        <v>1129</v>
      </c>
      <c r="D780" s="140" t="s">
        <v>1130</v>
      </c>
      <c r="E780" s="140" t="s">
        <v>457</v>
      </c>
      <c r="F780" s="140" t="s">
        <v>656</v>
      </c>
      <c r="G780" s="140"/>
      <c r="H780" s="140" t="s">
        <v>563</v>
      </c>
      <c r="I780" s="140" t="s">
        <v>576</v>
      </c>
      <c r="J780" s="140" t="s">
        <v>1131</v>
      </c>
      <c r="K780" s="140" t="s">
        <v>1131</v>
      </c>
      <c r="L780" s="140" t="s">
        <v>578</v>
      </c>
      <c r="M780" s="140" t="s">
        <v>457</v>
      </c>
      <c r="N780" s="140" t="s">
        <v>579</v>
      </c>
      <c r="O780" s="141">
        <v>701000</v>
      </c>
      <c r="P780" s="142">
        <v>745.58</v>
      </c>
      <c r="Q780" s="140" t="s">
        <v>567</v>
      </c>
      <c r="R780" s="140" t="s">
        <v>3453</v>
      </c>
      <c r="S780" s="140" t="s">
        <v>3454</v>
      </c>
      <c r="T780" s="140" t="s">
        <v>581</v>
      </c>
      <c r="U780" s="140" t="s">
        <v>658</v>
      </c>
      <c r="V780" s="166"/>
      <c r="AK780"/>
      <c r="AL780"/>
    </row>
    <row r="781" spans="1:38" ht="12" customHeight="1" x14ac:dyDescent="0.3">
      <c r="A781" s="139">
        <v>45806</v>
      </c>
      <c r="B781" s="140" t="s">
        <v>3455</v>
      </c>
      <c r="C781" s="140" t="s">
        <v>1129</v>
      </c>
      <c r="D781" s="140" t="s">
        <v>1130</v>
      </c>
      <c r="E781" s="140" t="s">
        <v>457</v>
      </c>
      <c r="F781" s="140" t="s">
        <v>575</v>
      </c>
      <c r="G781" s="140"/>
      <c r="H781" s="140" t="s">
        <v>563</v>
      </c>
      <c r="I781" s="140" t="s">
        <v>576</v>
      </c>
      <c r="J781" s="140" t="s">
        <v>1131</v>
      </c>
      <c r="K781" s="140" t="s">
        <v>1131</v>
      </c>
      <c r="L781" s="140" t="s">
        <v>578</v>
      </c>
      <c r="M781" s="140" t="s">
        <v>457</v>
      </c>
      <c r="N781" s="140" t="s">
        <v>579</v>
      </c>
      <c r="O781" s="141">
        <v>616024</v>
      </c>
      <c r="P781" s="142">
        <v>655.20000000000005</v>
      </c>
      <c r="Q781" s="140" t="s">
        <v>567</v>
      </c>
      <c r="R781" s="140" t="s">
        <v>3455</v>
      </c>
      <c r="S781" s="140" t="s">
        <v>3456</v>
      </c>
      <c r="T781" s="140" t="s">
        <v>581</v>
      </c>
      <c r="U781" s="140" t="s">
        <v>582</v>
      </c>
      <c r="V781" s="166"/>
      <c r="AK781"/>
      <c r="AL781"/>
    </row>
    <row r="782" spans="1:38" ht="12" customHeight="1" x14ac:dyDescent="0.3">
      <c r="A782" s="139">
        <v>45806</v>
      </c>
      <c r="B782" s="140" t="s">
        <v>3457</v>
      </c>
      <c r="C782" s="140" t="s">
        <v>2567</v>
      </c>
      <c r="D782" s="140" t="s">
        <v>2568</v>
      </c>
      <c r="E782" s="140" t="s">
        <v>531</v>
      </c>
      <c r="F782" s="140" t="s">
        <v>1033</v>
      </c>
      <c r="G782" s="140"/>
      <c r="H782" s="140" t="s">
        <v>563</v>
      </c>
      <c r="I782" s="140" t="s">
        <v>461</v>
      </c>
      <c r="J782" s="140" t="s">
        <v>841</v>
      </c>
      <c r="K782" s="140" t="s">
        <v>842</v>
      </c>
      <c r="L782" s="140" t="s">
        <v>1584</v>
      </c>
      <c r="M782" s="140" t="s">
        <v>532</v>
      </c>
      <c r="N782" s="140" t="s">
        <v>1015</v>
      </c>
      <c r="O782" s="141">
        <v>8553.98</v>
      </c>
      <c r="P782" s="142">
        <v>1229.02</v>
      </c>
      <c r="Q782" s="140" t="s">
        <v>567</v>
      </c>
      <c r="R782" s="140" t="s">
        <v>3457</v>
      </c>
      <c r="S782" s="140" t="s">
        <v>3458</v>
      </c>
      <c r="T782" s="140" t="s">
        <v>581</v>
      </c>
      <c r="U782" s="140" t="s">
        <v>1298</v>
      </c>
      <c r="V782" s="166"/>
      <c r="AK782"/>
      <c r="AL782"/>
    </row>
    <row r="783" spans="1:38" ht="12" customHeight="1" x14ac:dyDescent="0.3">
      <c r="A783" s="139">
        <v>45806</v>
      </c>
      <c r="B783" s="140" t="s">
        <v>3459</v>
      </c>
      <c r="C783" s="140" t="s">
        <v>1859</v>
      </c>
      <c r="D783" s="140" t="s">
        <v>3460</v>
      </c>
      <c r="E783" s="140" t="s">
        <v>531</v>
      </c>
      <c r="F783" s="140" t="s">
        <v>795</v>
      </c>
      <c r="G783" s="140"/>
      <c r="H783" s="140" t="s">
        <v>756</v>
      </c>
      <c r="I783" s="145" t="s">
        <v>460</v>
      </c>
      <c r="J783" s="140" t="s">
        <v>764</v>
      </c>
      <c r="K783" s="140" t="s">
        <v>764</v>
      </c>
      <c r="L783" s="140" t="s">
        <v>677</v>
      </c>
      <c r="M783" s="140" t="s">
        <v>455</v>
      </c>
      <c r="N783" s="140" t="s">
        <v>627</v>
      </c>
      <c r="O783" s="141">
        <v>17500</v>
      </c>
      <c r="P783" s="142">
        <v>17500</v>
      </c>
      <c r="Q783" s="140" t="s">
        <v>567</v>
      </c>
      <c r="R783" s="140" t="s">
        <v>3459</v>
      </c>
      <c r="S783" s="140" t="s">
        <v>3461</v>
      </c>
      <c r="T783" s="140" t="s">
        <v>581</v>
      </c>
      <c r="U783" s="140" t="s">
        <v>999</v>
      </c>
      <c r="V783" s="166"/>
      <c r="AK783"/>
      <c r="AL783"/>
    </row>
    <row r="784" spans="1:38" ht="12" customHeight="1" x14ac:dyDescent="0.3">
      <c r="A784" s="139">
        <v>45806</v>
      </c>
      <c r="B784" s="140" t="s">
        <v>3462</v>
      </c>
      <c r="C784" s="140" t="s">
        <v>1796</v>
      </c>
      <c r="D784" s="140" t="s">
        <v>3203</v>
      </c>
      <c r="E784" s="140" t="s">
        <v>531</v>
      </c>
      <c r="F784" s="140" t="s">
        <v>1033</v>
      </c>
      <c r="G784" s="140"/>
      <c r="H784" s="140" t="s">
        <v>563</v>
      </c>
      <c r="I784" s="145" t="s">
        <v>461</v>
      </c>
      <c r="J784" s="140" t="s">
        <v>639</v>
      </c>
      <c r="K784" s="140" t="s">
        <v>639</v>
      </c>
      <c r="L784" s="140" t="s">
        <v>933</v>
      </c>
      <c r="M784" s="140" t="s">
        <v>453</v>
      </c>
      <c r="N784" s="140" t="s">
        <v>627</v>
      </c>
      <c r="O784" s="141">
        <v>180.01</v>
      </c>
      <c r="P784" s="142">
        <v>180.01</v>
      </c>
      <c r="Q784" s="140" t="s">
        <v>567</v>
      </c>
      <c r="R784" s="140" t="s">
        <v>3462</v>
      </c>
      <c r="S784" s="140" t="s">
        <v>3463</v>
      </c>
      <c r="T784" s="140" t="s">
        <v>581</v>
      </c>
      <c r="U784" s="140" t="s">
        <v>1298</v>
      </c>
      <c r="V784" s="166"/>
      <c r="AK784"/>
      <c r="AL784"/>
    </row>
    <row r="785" spans="1:38" ht="12" customHeight="1" x14ac:dyDescent="0.3">
      <c r="A785" s="139">
        <v>45806</v>
      </c>
      <c r="B785" s="140" t="s">
        <v>3464</v>
      </c>
      <c r="C785" s="140" t="s">
        <v>2356</v>
      </c>
      <c r="D785" s="140" t="s">
        <v>2357</v>
      </c>
      <c r="E785" s="140" t="s">
        <v>457</v>
      </c>
      <c r="F785" s="140" t="s">
        <v>1101</v>
      </c>
      <c r="G785" s="140"/>
      <c r="H785" s="140" t="s">
        <v>563</v>
      </c>
      <c r="I785" s="145" t="s">
        <v>459</v>
      </c>
      <c r="J785" s="140" t="s">
        <v>745</v>
      </c>
      <c r="K785" s="140" t="s">
        <v>746</v>
      </c>
      <c r="L785" s="140" t="s">
        <v>1584</v>
      </c>
      <c r="M785" s="140" t="s">
        <v>457</v>
      </c>
      <c r="N785" s="140" t="s">
        <v>579</v>
      </c>
      <c r="O785" s="141">
        <v>2388750</v>
      </c>
      <c r="P785" s="142">
        <v>2540.66</v>
      </c>
      <c r="Q785" s="140" t="s">
        <v>567</v>
      </c>
      <c r="R785" s="140" t="s">
        <v>3464</v>
      </c>
      <c r="S785" s="140" t="s">
        <v>3465</v>
      </c>
      <c r="T785" s="140" t="s">
        <v>581</v>
      </c>
      <c r="U785" s="140" t="s">
        <v>1118</v>
      </c>
      <c r="V785" s="166"/>
      <c r="AK785"/>
      <c r="AL785"/>
    </row>
    <row r="786" spans="1:38" ht="12" customHeight="1" x14ac:dyDescent="0.3">
      <c r="A786" s="139">
        <v>45806</v>
      </c>
      <c r="B786" s="140" t="s">
        <v>3466</v>
      </c>
      <c r="C786" s="140" t="s">
        <v>1864</v>
      </c>
      <c r="D786" s="140" t="s">
        <v>3467</v>
      </c>
      <c r="E786" s="140" t="s">
        <v>456</v>
      </c>
      <c r="F786" s="140" t="s">
        <v>591</v>
      </c>
      <c r="G786" s="140"/>
      <c r="H786" s="140" t="s">
        <v>563</v>
      </c>
      <c r="I786" s="145" t="s">
        <v>460</v>
      </c>
      <c r="J786" s="140" t="s">
        <v>764</v>
      </c>
      <c r="K786" s="140" t="s">
        <v>764</v>
      </c>
      <c r="L786" s="140" t="s">
        <v>677</v>
      </c>
      <c r="M786" s="140" t="s">
        <v>456</v>
      </c>
      <c r="N786" s="140" t="s">
        <v>566</v>
      </c>
      <c r="O786" s="141">
        <v>3000000</v>
      </c>
      <c r="P786" s="142">
        <v>2626.97</v>
      </c>
      <c r="Q786" s="140" t="s">
        <v>567</v>
      </c>
      <c r="R786" s="140" t="s">
        <v>3466</v>
      </c>
      <c r="S786" s="140" t="s">
        <v>3468</v>
      </c>
      <c r="T786" s="140" t="s">
        <v>845</v>
      </c>
      <c r="U786" s="140" t="s">
        <v>1032</v>
      </c>
      <c r="V786" s="166"/>
      <c r="AK786"/>
      <c r="AL786"/>
    </row>
    <row r="787" spans="1:38" ht="12" customHeight="1" x14ac:dyDescent="0.3">
      <c r="A787" s="139">
        <v>45806</v>
      </c>
      <c r="B787" s="140" t="s">
        <v>3469</v>
      </c>
      <c r="C787" s="140" t="s">
        <v>489</v>
      </c>
      <c r="D787" s="140" t="s">
        <v>521</v>
      </c>
      <c r="E787" s="140" t="s">
        <v>531</v>
      </c>
      <c r="F787" s="140" t="s">
        <v>1208</v>
      </c>
      <c r="G787" s="140"/>
      <c r="H787" s="140" t="s">
        <v>563</v>
      </c>
      <c r="I787" s="145" t="s">
        <v>459</v>
      </c>
      <c r="J787" s="140" t="s">
        <v>625</v>
      </c>
      <c r="K787" s="140" t="s">
        <v>625</v>
      </c>
      <c r="L787" s="140" t="s">
        <v>689</v>
      </c>
      <c r="M787" s="140" t="s">
        <v>453</v>
      </c>
      <c r="N787" s="140" t="s">
        <v>627</v>
      </c>
      <c r="O787" s="141">
        <v>25000</v>
      </c>
      <c r="P787" s="142">
        <v>25000</v>
      </c>
      <c r="Q787" s="140" t="s">
        <v>567</v>
      </c>
      <c r="R787" s="140" t="s">
        <v>3469</v>
      </c>
      <c r="S787" s="140" t="s">
        <v>3470</v>
      </c>
      <c r="T787" s="140" t="s">
        <v>132</v>
      </c>
      <c r="U787" s="140" t="s">
        <v>1418</v>
      </c>
      <c r="V787" s="166"/>
      <c r="AK787"/>
      <c r="AL787"/>
    </row>
    <row r="788" spans="1:38" ht="12" customHeight="1" x14ac:dyDescent="0.3">
      <c r="A788" s="139">
        <v>45806</v>
      </c>
      <c r="B788" s="140" t="s">
        <v>3471</v>
      </c>
      <c r="C788" s="140" t="s">
        <v>1869</v>
      </c>
      <c r="D788" s="140" t="s">
        <v>3472</v>
      </c>
      <c r="E788" s="140" t="s">
        <v>531</v>
      </c>
      <c r="F788" s="140" t="s">
        <v>1044</v>
      </c>
      <c r="G788" s="140"/>
      <c r="H788" s="140" t="s">
        <v>563</v>
      </c>
      <c r="I788" s="145" t="s">
        <v>461</v>
      </c>
      <c r="J788" s="140" t="s">
        <v>639</v>
      </c>
      <c r="K788" s="140" t="s">
        <v>639</v>
      </c>
      <c r="L788" s="140" t="s">
        <v>1599</v>
      </c>
      <c r="M788" s="140" t="s">
        <v>453</v>
      </c>
      <c r="N788" s="140" t="s">
        <v>627</v>
      </c>
      <c r="O788" s="141">
        <v>3000</v>
      </c>
      <c r="P788" s="142">
        <v>3000</v>
      </c>
      <c r="Q788" s="140" t="s">
        <v>567</v>
      </c>
      <c r="R788" s="140" t="s">
        <v>3471</v>
      </c>
      <c r="S788" s="140" t="s">
        <v>3473</v>
      </c>
      <c r="T788" s="140" t="s">
        <v>132</v>
      </c>
      <c r="U788" s="140" t="s">
        <v>2188</v>
      </c>
      <c r="V788" s="166"/>
      <c r="AK788"/>
      <c r="AL788"/>
    </row>
    <row r="789" spans="1:38" ht="12" customHeight="1" x14ac:dyDescent="0.3">
      <c r="A789" s="139">
        <v>45806</v>
      </c>
      <c r="B789" s="140" t="s">
        <v>3474</v>
      </c>
      <c r="C789" s="140" t="s">
        <v>1872</v>
      </c>
      <c r="D789" s="140" t="s">
        <v>3475</v>
      </c>
      <c r="E789" s="140" t="s">
        <v>531</v>
      </c>
      <c r="F789" s="140" t="s">
        <v>795</v>
      </c>
      <c r="G789" s="140"/>
      <c r="H789" s="140" t="s">
        <v>756</v>
      </c>
      <c r="I789" s="140" t="s">
        <v>460</v>
      </c>
      <c r="J789" s="140" t="s">
        <v>764</v>
      </c>
      <c r="K789" s="140" t="s">
        <v>764</v>
      </c>
      <c r="L789" s="140" t="s">
        <v>1875</v>
      </c>
      <c r="M789" s="140" t="s">
        <v>467</v>
      </c>
      <c r="N789" s="140" t="s">
        <v>627</v>
      </c>
      <c r="O789" s="141">
        <v>4800</v>
      </c>
      <c r="P789" s="142">
        <v>4800</v>
      </c>
      <c r="Q789" s="140" t="s">
        <v>567</v>
      </c>
      <c r="R789" s="140" t="s">
        <v>3474</v>
      </c>
      <c r="S789" s="140" t="s">
        <v>3476</v>
      </c>
      <c r="T789" s="140" t="s">
        <v>581</v>
      </c>
      <c r="U789" s="140" t="s">
        <v>999</v>
      </c>
      <c r="V789" s="166"/>
      <c r="AK789"/>
      <c r="AL789"/>
    </row>
    <row r="790" spans="1:38" ht="12" customHeight="1" x14ac:dyDescent="0.3">
      <c r="A790" s="139">
        <v>45806</v>
      </c>
      <c r="B790" s="140" t="s">
        <v>3477</v>
      </c>
      <c r="C790" s="140" t="s">
        <v>1594</v>
      </c>
      <c r="D790" s="140" t="s">
        <v>2300</v>
      </c>
      <c r="E790" s="140" t="s">
        <v>457</v>
      </c>
      <c r="F790" s="140" t="s">
        <v>1112</v>
      </c>
      <c r="G790" s="140"/>
      <c r="H790" s="140" t="s">
        <v>563</v>
      </c>
      <c r="I790" s="140" t="s">
        <v>576</v>
      </c>
      <c r="J790" s="140" t="s">
        <v>2232</v>
      </c>
      <c r="K790" s="140" t="s">
        <v>2232</v>
      </c>
      <c r="L790" s="140" t="s">
        <v>1875</v>
      </c>
      <c r="M790" s="140" t="s">
        <v>457</v>
      </c>
      <c r="N790" s="140" t="s">
        <v>579</v>
      </c>
      <c r="O790" s="141">
        <v>46508</v>
      </c>
      <c r="P790" s="142">
        <v>49.47</v>
      </c>
      <c r="Q790" s="140" t="s">
        <v>567</v>
      </c>
      <c r="R790" s="140" t="s">
        <v>3477</v>
      </c>
      <c r="S790" s="140" t="s">
        <v>3478</v>
      </c>
      <c r="T790" s="140" t="s">
        <v>581</v>
      </c>
      <c r="U790" s="140" t="s">
        <v>2302</v>
      </c>
      <c r="V790" s="166"/>
      <c r="AK790"/>
      <c r="AL790"/>
    </row>
    <row r="791" spans="1:38" ht="12" customHeight="1" x14ac:dyDescent="0.3">
      <c r="A791" s="139">
        <v>45806</v>
      </c>
      <c r="B791" s="140" t="s">
        <v>3479</v>
      </c>
      <c r="C791" s="140" t="s">
        <v>1129</v>
      </c>
      <c r="D791" s="140" t="s">
        <v>1130</v>
      </c>
      <c r="E791" s="140" t="s">
        <v>457</v>
      </c>
      <c r="F791" s="140" t="s">
        <v>1106</v>
      </c>
      <c r="G791" s="140"/>
      <c r="H791" s="140" t="s">
        <v>563</v>
      </c>
      <c r="I791" s="140" t="s">
        <v>576</v>
      </c>
      <c r="J791" s="140" t="s">
        <v>1131</v>
      </c>
      <c r="K791" s="140" t="s">
        <v>1131</v>
      </c>
      <c r="L791" s="140" t="s">
        <v>578</v>
      </c>
      <c r="M791" s="140" t="s">
        <v>457</v>
      </c>
      <c r="N791" s="140" t="s">
        <v>579</v>
      </c>
      <c r="O791" s="141">
        <v>182200</v>
      </c>
      <c r="P791" s="142">
        <v>193.79</v>
      </c>
      <c r="Q791" s="140" t="s">
        <v>567</v>
      </c>
      <c r="R791" s="140" t="s">
        <v>3479</v>
      </c>
      <c r="S791" s="140" t="s">
        <v>3480</v>
      </c>
      <c r="T791" s="140" t="s">
        <v>581</v>
      </c>
      <c r="U791" s="140" t="s">
        <v>2161</v>
      </c>
      <c r="V791" s="166"/>
      <c r="AK791"/>
      <c r="AL791"/>
    </row>
    <row r="792" spans="1:38" ht="12" customHeight="1" x14ac:dyDescent="0.3">
      <c r="A792" s="139">
        <v>45806</v>
      </c>
      <c r="B792" s="140" t="s">
        <v>3481</v>
      </c>
      <c r="C792" s="140" t="s">
        <v>1134</v>
      </c>
      <c r="D792" s="140" t="s">
        <v>1135</v>
      </c>
      <c r="E792" s="140" t="s">
        <v>457</v>
      </c>
      <c r="F792" s="140" t="s">
        <v>1101</v>
      </c>
      <c r="G792" s="140"/>
      <c r="H792" s="140" t="s">
        <v>563</v>
      </c>
      <c r="I792" s="145" t="s">
        <v>459</v>
      </c>
      <c r="J792" s="140" t="s">
        <v>745</v>
      </c>
      <c r="K792" s="140" t="s">
        <v>746</v>
      </c>
      <c r="L792" s="140" t="s">
        <v>1584</v>
      </c>
      <c r="M792" s="140" t="s">
        <v>457</v>
      </c>
      <c r="N792" s="140" t="s">
        <v>579</v>
      </c>
      <c r="O792" s="141">
        <v>815000</v>
      </c>
      <c r="P792" s="142">
        <v>866.83</v>
      </c>
      <c r="Q792" s="140" t="s">
        <v>567</v>
      </c>
      <c r="R792" s="140" t="s">
        <v>3481</v>
      </c>
      <c r="S792" s="140" t="s">
        <v>3482</v>
      </c>
      <c r="T792" s="140" t="s">
        <v>581</v>
      </c>
      <c r="U792" s="140" t="s">
        <v>1118</v>
      </c>
      <c r="V792" s="166"/>
      <c r="AK792"/>
      <c r="AL792"/>
    </row>
    <row r="793" spans="1:38" ht="12" customHeight="1" x14ac:dyDescent="0.3">
      <c r="A793" s="139">
        <v>45807</v>
      </c>
      <c r="B793" s="140" t="s">
        <v>3483</v>
      </c>
      <c r="C793" s="140" t="s">
        <v>1796</v>
      </c>
      <c r="D793" s="140" t="s">
        <v>3203</v>
      </c>
      <c r="E793" s="140" t="s">
        <v>531</v>
      </c>
      <c r="F793" s="140" t="s">
        <v>1033</v>
      </c>
      <c r="G793" s="140"/>
      <c r="H793" s="140" t="s">
        <v>563</v>
      </c>
      <c r="I793" s="140" t="s">
        <v>461</v>
      </c>
      <c r="J793" s="140" t="s">
        <v>639</v>
      </c>
      <c r="K793" s="140" t="s">
        <v>639</v>
      </c>
      <c r="L793" s="140" t="s">
        <v>933</v>
      </c>
      <c r="M793" s="140" t="s">
        <v>453</v>
      </c>
      <c r="N793" s="140" t="s">
        <v>627</v>
      </c>
      <c r="O793" s="141">
        <v>170.56</v>
      </c>
      <c r="P793" s="142">
        <v>170.56</v>
      </c>
      <c r="Q793" s="140" t="s">
        <v>567</v>
      </c>
      <c r="R793" s="140" t="s">
        <v>3483</v>
      </c>
      <c r="S793" s="140" t="s">
        <v>3484</v>
      </c>
      <c r="T793" s="140" t="s">
        <v>581</v>
      </c>
      <c r="U793" s="140" t="s">
        <v>1298</v>
      </c>
      <c r="V793" s="166"/>
      <c r="AK793"/>
      <c r="AL793"/>
    </row>
    <row r="794" spans="1:38" ht="12" customHeight="1" x14ac:dyDescent="0.3">
      <c r="A794" s="139">
        <v>45807</v>
      </c>
      <c r="B794" s="140" t="s">
        <v>3485</v>
      </c>
      <c r="C794" s="140" t="s">
        <v>715</v>
      </c>
      <c r="D794" s="140" t="s">
        <v>716</v>
      </c>
      <c r="E794" s="140" t="s">
        <v>685</v>
      </c>
      <c r="F794" s="140" t="s">
        <v>897</v>
      </c>
      <c r="G794" s="140" t="s">
        <v>27</v>
      </c>
      <c r="H794" s="140" t="s">
        <v>687</v>
      </c>
      <c r="I794" s="140" t="s">
        <v>459</v>
      </c>
      <c r="J794" s="140" t="s">
        <v>699</v>
      </c>
      <c r="K794" s="140" t="s">
        <v>700</v>
      </c>
      <c r="L794" s="140" t="s">
        <v>677</v>
      </c>
      <c r="M794" s="140" t="s">
        <v>626</v>
      </c>
      <c r="N794" s="140" t="s">
        <v>627</v>
      </c>
      <c r="O794" s="141">
        <v>2500</v>
      </c>
      <c r="P794" s="142">
        <v>2500</v>
      </c>
      <c r="Q794" s="140" t="s">
        <v>567</v>
      </c>
      <c r="R794" s="140" t="s">
        <v>3485</v>
      </c>
      <c r="S794" s="140" t="s">
        <v>3486</v>
      </c>
      <c r="T794" s="140" t="s">
        <v>132</v>
      </c>
      <c r="U794" s="140" t="s">
        <v>719</v>
      </c>
      <c r="V794" s="166"/>
      <c r="W794" s="171"/>
      <c r="AK794"/>
      <c r="AL794"/>
    </row>
    <row r="795" spans="1:38" ht="12" customHeight="1" x14ac:dyDescent="0.3">
      <c r="A795" s="139">
        <v>45807</v>
      </c>
      <c r="B795" s="140" t="s">
        <v>3487</v>
      </c>
      <c r="C795" s="140" t="s">
        <v>1785</v>
      </c>
      <c r="D795" s="140" t="s">
        <v>3192</v>
      </c>
      <c r="E795" s="140" t="s">
        <v>531</v>
      </c>
      <c r="F795" s="140" t="s">
        <v>587</v>
      </c>
      <c r="G795" s="140"/>
      <c r="H795" s="140" t="s">
        <v>563</v>
      </c>
      <c r="I795" s="140" t="s">
        <v>452</v>
      </c>
      <c r="J795" s="140" t="s">
        <v>822</v>
      </c>
      <c r="K795" s="140" t="s">
        <v>822</v>
      </c>
      <c r="L795" s="140" t="s">
        <v>608</v>
      </c>
      <c r="M795" s="140" t="s">
        <v>453</v>
      </c>
      <c r="N795" s="140" t="s">
        <v>627</v>
      </c>
      <c r="O795" s="141">
        <v>363.04</v>
      </c>
      <c r="P795" s="142">
        <v>363.04</v>
      </c>
      <c r="Q795" s="140" t="s">
        <v>567</v>
      </c>
      <c r="R795" s="140" t="s">
        <v>3487</v>
      </c>
      <c r="S795" s="140" t="s">
        <v>3488</v>
      </c>
      <c r="T795" s="140" t="s">
        <v>132</v>
      </c>
      <c r="U795" s="140" t="s">
        <v>590</v>
      </c>
      <c r="V795" s="166"/>
      <c r="AK795"/>
      <c r="AL795"/>
    </row>
    <row r="796" spans="1:38" ht="12" customHeight="1" x14ac:dyDescent="0.3">
      <c r="A796" s="139">
        <v>45807</v>
      </c>
      <c r="B796" s="140" t="s">
        <v>3489</v>
      </c>
      <c r="C796" s="140" t="s">
        <v>1163</v>
      </c>
      <c r="D796" s="140" t="s">
        <v>1164</v>
      </c>
      <c r="E796" s="140" t="s">
        <v>531</v>
      </c>
      <c r="F796" s="140" t="s">
        <v>587</v>
      </c>
      <c r="G796" s="140"/>
      <c r="H796" s="140" t="s">
        <v>563</v>
      </c>
      <c r="I796" s="140" t="s">
        <v>452</v>
      </c>
      <c r="J796" s="140" t="s">
        <v>564</v>
      </c>
      <c r="K796" s="140" t="s">
        <v>564</v>
      </c>
      <c r="L796" s="140" t="s">
        <v>1584</v>
      </c>
      <c r="M796" s="140" t="s">
        <v>453</v>
      </c>
      <c r="N796" s="140" t="s">
        <v>588</v>
      </c>
      <c r="O796" s="141">
        <v>7338.1</v>
      </c>
      <c r="P796" s="142">
        <v>1280.6500000000001</v>
      </c>
      <c r="Q796" s="140" t="s">
        <v>567</v>
      </c>
      <c r="R796" s="140" t="s">
        <v>3489</v>
      </c>
      <c r="S796" s="140" t="s">
        <v>3490</v>
      </c>
      <c r="T796" s="140" t="s">
        <v>132</v>
      </c>
      <c r="U796" s="140" t="s">
        <v>590</v>
      </c>
      <c r="V796" s="166"/>
      <c r="AK796"/>
      <c r="AL796"/>
    </row>
    <row r="797" spans="1:38" ht="12" customHeight="1" x14ac:dyDescent="0.3">
      <c r="A797" s="139">
        <v>45807</v>
      </c>
      <c r="B797" s="140" t="s">
        <v>3491</v>
      </c>
      <c r="C797" s="140" t="s">
        <v>1877</v>
      </c>
      <c r="D797" s="140" t="s">
        <v>3492</v>
      </c>
      <c r="E797" s="140" t="s">
        <v>685</v>
      </c>
      <c r="F797" s="140" t="s">
        <v>955</v>
      </c>
      <c r="G797" s="140" t="s">
        <v>27</v>
      </c>
      <c r="H797" s="140" t="s">
        <v>687</v>
      </c>
      <c r="I797" s="140" t="s">
        <v>460</v>
      </c>
      <c r="J797" s="140" t="s">
        <v>1148</v>
      </c>
      <c r="K797" s="140" t="s">
        <v>1149</v>
      </c>
      <c r="L797" s="140" t="s">
        <v>1875</v>
      </c>
      <c r="M797" s="140" t="s">
        <v>467</v>
      </c>
      <c r="N797" s="140" t="s">
        <v>627</v>
      </c>
      <c r="O797" s="141">
        <v>6000</v>
      </c>
      <c r="P797" s="142">
        <v>6000</v>
      </c>
      <c r="Q797" s="140" t="s">
        <v>567</v>
      </c>
      <c r="R797" s="140" t="s">
        <v>3491</v>
      </c>
      <c r="S797" s="140" t="s">
        <v>3493</v>
      </c>
      <c r="T797" s="140" t="s">
        <v>581</v>
      </c>
      <c r="U797" s="140" t="s">
        <v>3101</v>
      </c>
      <c r="V797" s="166"/>
      <c r="AK797"/>
      <c r="AL797"/>
    </row>
    <row r="798" spans="1:38" ht="12" customHeight="1" x14ac:dyDescent="0.3">
      <c r="A798" s="139">
        <v>45807</v>
      </c>
      <c r="B798" s="140" t="s">
        <v>3494</v>
      </c>
      <c r="C798" s="140" t="s">
        <v>1796</v>
      </c>
      <c r="D798" s="140" t="s">
        <v>3203</v>
      </c>
      <c r="E798" s="140" t="s">
        <v>531</v>
      </c>
      <c r="F798" s="140" t="s">
        <v>1033</v>
      </c>
      <c r="G798" s="140"/>
      <c r="H798" s="140" t="s">
        <v>563</v>
      </c>
      <c r="I798" s="140" t="s">
        <v>461</v>
      </c>
      <c r="J798" s="140" t="s">
        <v>639</v>
      </c>
      <c r="K798" s="140" t="s">
        <v>639</v>
      </c>
      <c r="L798" s="140" t="s">
        <v>933</v>
      </c>
      <c r="M798" s="140" t="s">
        <v>453</v>
      </c>
      <c r="N798" s="140" t="s">
        <v>627</v>
      </c>
      <c r="O798" s="141">
        <v>2013</v>
      </c>
      <c r="P798" s="142">
        <v>2013</v>
      </c>
      <c r="Q798" s="140" t="s">
        <v>567</v>
      </c>
      <c r="R798" s="140" t="s">
        <v>3494</v>
      </c>
      <c r="S798" s="140" t="s">
        <v>3495</v>
      </c>
      <c r="T798" s="140" t="s">
        <v>581</v>
      </c>
      <c r="U798" s="140" t="s">
        <v>1298</v>
      </c>
      <c r="V798" s="166"/>
      <c r="AK798"/>
      <c r="AL798"/>
    </row>
    <row r="799" spans="1:38" ht="12" customHeight="1" x14ac:dyDescent="0.3">
      <c r="A799" s="139">
        <v>45807</v>
      </c>
      <c r="B799" s="140" t="s">
        <v>3496</v>
      </c>
      <c r="C799" s="140" t="s">
        <v>1617</v>
      </c>
      <c r="D799" s="140" t="s">
        <v>1618</v>
      </c>
      <c r="E799" s="140" t="s">
        <v>531</v>
      </c>
      <c r="F799" s="140" t="s">
        <v>908</v>
      </c>
      <c r="G799" s="140"/>
      <c r="H799" s="140" t="s">
        <v>563</v>
      </c>
      <c r="I799" s="140" t="s">
        <v>452</v>
      </c>
      <c r="J799" s="140" t="s">
        <v>564</v>
      </c>
      <c r="K799" s="140" t="s">
        <v>564</v>
      </c>
      <c r="L799" s="140" t="s">
        <v>1584</v>
      </c>
      <c r="M799" s="140" t="s">
        <v>455</v>
      </c>
      <c r="N799" s="140" t="s">
        <v>1481</v>
      </c>
      <c r="O799" s="141">
        <v>27090660.989999998</v>
      </c>
      <c r="P799" s="142">
        <v>3386.33</v>
      </c>
      <c r="Q799" s="140" t="s">
        <v>567</v>
      </c>
      <c r="R799" s="140" t="s">
        <v>3496</v>
      </c>
      <c r="S799" s="140" t="s">
        <v>3497</v>
      </c>
      <c r="T799" s="140" t="s">
        <v>132</v>
      </c>
      <c r="U799" s="140" t="s">
        <v>1379</v>
      </c>
      <c r="V799" s="166"/>
      <c r="AK799"/>
      <c r="AL799"/>
    </row>
    <row r="800" spans="1:38" ht="12" customHeight="1" x14ac:dyDescent="0.3">
      <c r="A800" s="139">
        <v>45807</v>
      </c>
      <c r="B800" s="140" t="s">
        <v>3498</v>
      </c>
      <c r="C800" s="140" t="s">
        <v>867</v>
      </c>
      <c r="D800" s="140" t="s">
        <v>3499</v>
      </c>
      <c r="E800" s="140" t="s">
        <v>457</v>
      </c>
      <c r="F800" s="140" t="s">
        <v>575</v>
      </c>
      <c r="G800" s="140"/>
      <c r="H800" s="140" t="s">
        <v>563</v>
      </c>
      <c r="I800" s="140" t="s">
        <v>576</v>
      </c>
      <c r="J800" s="140" t="s">
        <v>577</v>
      </c>
      <c r="K800" s="140" t="s">
        <v>577</v>
      </c>
      <c r="L800" s="140" t="s">
        <v>578</v>
      </c>
      <c r="M800" s="140" t="s">
        <v>457</v>
      </c>
      <c r="N800" s="140" t="s">
        <v>579</v>
      </c>
      <c r="O800" s="141">
        <v>5000000</v>
      </c>
      <c r="P800" s="142">
        <v>5317.96</v>
      </c>
      <c r="Q800" s="140" t="s">
        <v>567</v>
      </c>
      <c r="R800" s="140" t="s">
        <v>3498</v>
      </c>
      <c r="S800" s="140" t="s">
        <v>3500</v>
      </c>
      <c r="T800" s="140" t="s">
        <v>581</v>
      </c>
      <c r="U800" s="140" t="s">
        <v>582</v>
      </c>
      <c r="V800" s="166"/>
      <c r="AK800"/>
      <c r="AL800"/>
    </row>
    <row r="801" spans="1:38" ht="12" customHeight="1" x14ac:dyDescent="0.3">
      <c r="A801" s="139">
        <v>45807</v>
      </c>
      <c r="B801" s="140" t="s">
        <v>3501</v>
      </c>
      <c r="C801" s="140" t="s">
        <v>1921</v>
      </c>
      <c r="D801" s="140" t="s">
        <v>1922</v>
      </c>
      <c r="E801" s="140" t="s">
        <v>457</v>
      </c>
      <c r="F801" s="140" t="s">
        <v>1087</v>
      </c>
      <c r="G801" s="140"/>
      <c r="H801" s="140" t="s">
        <v>563</v>
      </c>
      <c r="I801" s="140" t="s">
        <v>461</v>
      </c>
      <c r="J801" s="140" t="s">
        <v>841</v>
      </c>
      <c r="K801" s="140" t="s">
        <v>842</v>
      </c>
      <c r="L801" s="140" t="s">
        <v>1584</v>
      </c>
      <c r="M801" s="140" t="s">
        <v>457</v>
      </c>
      <c r="N801" s="140" t="s">
        <v>579</v>
      </c>
      <c r="O801" s="141">
        <v>213726</v>
      </c>
      <c r="P801" s="142">
        <v>228.01</v>
      </c>
      <c r="Q801" s="140" t="s">
        <v>567</v>
      </c>
      <c r="R801" s="140" t="s">
        <v>3501</v>
      </c>
      <c r="S801" s="140" t="s">
        <v>3502</v>
      </c>
      <c r="T801" s="140" t="s">
        <v>132</v>
      </c>
      <c r="U801" s="140" t="s">
        <v>1868</v>
      </c>
      <c r="V801" s="166"/>
      <c r="AK801"/>
      <c r="AL801"/>
    </row>
    <row r="802" spans="1:38" ht="12" customHeight="1" x14ac:dyDescent="0.3">
      <c r="A802" s="139">
        <v>45807</v>
      </c>
      <c r="B802" s="140" t="s">
        <v>3503</v>
      </c>
      <c r="C802" s="140" t="s">
        <v>1921</v>
      </c>
      <c r="D802" s="140" t="s">
        <v>1922</v>
      </c>
      <c r="E802" s="140" t="s">
        <v>457</v>
      </c>
      <c r="F802" s="140" t="s">
        <v>1087</v>
      </c>
      <c r="G802" s="140"/>
      <c r="H802" s="140" t="s">
        <v>563</v>
      </c>
      <c r="I802" s="140" t="s">
        <v>461</v>
      </c>
      <c r="J802" s="140" t="s">
        <v>841</v>
      </c>
      <c r="K802" s="140" t="s">
        <v>842</v>
      </c>
      <c r="L802" s="140" t="s">
        <v>1584</v>
      </c>
      <c r="M802" s="140" t="s">
        <v>457</v>
      </c>
      <c r="N802" s="140" t="s">
        <v>579</v>
      </c>
      <c r="O802" s="141">
        <v>853679</v>
      </c>
      <c r="P802" s="142">
        <v>910.72</v>
      </c>
      <c r="Q802" s="140" t="s">
        <v>567</v>
      </c>
      <c r="R802" s="140" t="s">
        <v>3503</v>
      </c>
      <c r="S802" s="140" t="s">
        <v>3504</v>
      </c>
      <c r="T802" s="140" t="s">
        <v>132</v>
      </c>
      <c r="U802" s="140" t="s">
        <v>1868</v>
      </c>
      <c r="V802" s="166"/>
      <c r="AK802"/>
      <c r="AL802"/>
    </row>
    <row r="803" spans="1:38" ht="12" customHeight="1" x14ac:dyDescent="0.3">
      <c r="A803" s="139">
        <v>45807</v>
      </c>
      <c r="B803" s="140" t="s">
        <v>3505</v>
      </c>
      <c r="C803" s="140" t="s">
        <v>1358</v>
      </c>
      <c r="D803" s="140" t="s">
        <v>1359</v>
      </c>
      <c r="E803" s="140" t="s">
        <v>531</v>
      </c>
      <c r="F803" s="140" t="s">
        <v>587</v>
      </c>
      <c r="G803" s="140"/>
      <c r="H803" s="140" t="s">
        <v>563</v>
      </c>
      <c r="I803" s="140" t="s">
        <v>452</v>
      </c>
      <c r="J803" s="140" t="s">
        <v>564</v>
      </c>
      <c r="K803" s="140" t="s">
        <v>564</v>
      </c>
      <c r="L803" s="140" t="s">
        <v>1875</v>
      </c>
      <c r="M803" s="140" t="s">
        <v>453</v>
      </c>
      <c r="N803" s="140" t="s">
        <v>627</v>
      </c>
      <c r="O803" s="141">
        <v>472.14</v>
      </c>
      <c r="P803" s="142">
        <v>472.14</v>
      </c>
      <c r="Q803" s="140" t="s">
        <v>567</v>
      </c>
      <c r="R803" s="140" t="s">
        <v>3505</v>
      </c>
      <c r="S803" s="140" t="s">
        <v>3506</v>
      </c>
      <c r="T803" s="140" t="s">
        <v>132</v>
      </c>
      <c r="U803" s="140" t="s">
        <v>590</v>
      </c>
      <c r="V803" s="166"/>
      <c r="AK803"/>
      <c r="AL803"/>
    </row>
    <row r="804" spans="1:38" ht="12" customHeight="1" x14ac:dyDescent="0.3">
      <c r="A804" s="139">
        <v>45810</v>
      </c>
      <c r="B804" s="140" t="s">
        <v>3507</v>
      </c>
      <c r="C804" s="140" t="s">
        <v>1304</v>
      </c>
      <c r="D804" s="140" t="s">
        <v>1305</v>
      </c>
      <c r="E804" s="140" t="s">
        <v>531</v>
      </c>
      <c r="F804" s="140" t="s">
        <v>624</v>
      </c>
      <c r="G804" s="140"/>
      <c r="H804" s="140" t="s">
        <v>563</v>
      </c>
      <c r="I804" s="145" t="s">
        <v>459</v>
      </c>
      <c r="J804" s="140" t="s">
        <v>745</v>
      </c>
      <c r="K804" s="140" t="s">
        <v>746</v>
      </c>
      <c r="L804" s="140" t="s">
        <v>1584</v>
      </c>
      <c r="M804" s="140" t="s">
        <v>1306</v>
      </c>
      <c r="N804" s="140" t="s">
        <v>1307</v>
      </c>
      <c r="O804" s="141">
        <v>59084</v>
      </c>
      <c r="P804" s="142">
        <v>7698.94</v>
      </c>
      <c r="Q804" s="140" t="s">
        <v>567</v>
      </c>
      <c r="R804" s="140" t="s">
        <v>3507</v>
      </c>
      <c r="S804" s="140" t="s">
        <v>3508</v>
      </c>
      <c r="T804" s="140" t="s">
        <v>629</v>
      </c>
      <c r="U804" s="140" t="s">
        <v>630</v>
      </c>
      <c r="V804" s="166"/>
      <c r="AK804"/>
      <c r="AL804"/>
    </row>
    <row r="805" spans="1:38" ht="12" customHeight="1" x14ac:dyDescent="0.3">
      <c r="A805" s="139">
        <v>45810</v>
      </c>
      <c r="B805" s="140" t="s">
        <v>3509</v>
      </c>
      <c r="C805" s="140" t="s">
        <v>1310</v>
      </c>
      <c r="D805" s="140" t="s">
        <v>1311</v>
      </c>
      <c r="E805" s="140" t="s">
        <v>531</v>
      </c>
      <c r="F805" s="140" t="s">
        <v>624</v>
      </c>
      <c r="G805" s="140"/>
      <c r="H805" s="140" t="s">
        <v>563</v>
      </c>
      <c r="I805" s="140" t="s">
        <v>459</v>
      </c>
      <c r="J805" s="140" t="s">
        <v>745</v>
      </c>
      <c r="K805" s="140" t="s">
        <v>746</v>
      </c>
      <c r="L805" s="140" t="s">
        <v>1875</v>
      </c>
      <c r="M805" s="140" t="s">
        <v>1306</v>
      </c>
      <c r="N805" s="140" t="s">
        <v>627</v>
      </c>
      <c r="O805" s="141">
        <v>3000</v>
      </c>
      <c r="P805" s="142">
        <v>3000</v>
      </c>
      <c r="Q805" s="140" t="s">
        <v>567</v>
      </c>
      <c r="R805" s="140" t="s">
        <v>3509</v>
      </c>
      <c r="S805" s="140" t="s">
        <v>3510</v>
      </c>
      <c r="T805" s="140" t="s">
        <v>629</v>
      </c>
      <c r="U805" s="140" t="s">
        <v>630</v>
      </c>
      <c r="V805" s="166"/>
      <c r="AK805"/>
      <c r="AL805"/>
    </row>
    <row r="806" spans="1:38" ht="12" customHeight="1" x14ac:dyDescent="0.3">
      <c r="A806" s="139">
        <v>45811</v>
      </c>
      <c r="B806" s="140" t="s">
        <v>3511</v>
      </c>
      <c r="C806" s="140" t="s">
        <v>1880</v>
      </c>
      <c r="D806" s="140" t="s">
        <v>3512</v>
      </c>
      <c r="E806" s="140" t="s">
        <v>453</v>
      </c>
      <c r="F806" s="140" t="s">
        <v>587</v>
      </c>
      <c r="G806" s="140"/>
      <c r="H806" s="140" t="s">
        <v>563</v>
      </c>
      <c r="I806" s="145" t="s">
        <v>452</v>
      </c>
      <c r="J806" s="140" t="s">
        <v>822</v>
      </c>
      <c r="K806" s="140" t="s">
        <v>822</v>
      </c>
      <c r="L806" s="140" t="s">
        <v>608</v>
      </c>
      <c r="M806" s="140" t="s">
        <v>453</v>
      </c>
      <c r="N806" s="140" t="s">
        <v>588</v>
      </c>
      <c r="O806" s="141">
        <v>1000</v>
      </c>
      <c r="P806" s="142">
        <v>176.88</v>
      </c>
      <c r="Q806" s="140" t="s">
        <v>567</v>
      </c>
      <c r="R806" s="140" t="s">
        <v>3511</v>
      </c>
      <c r="S806" s="140" t="s">
        <v>3513</v>
      </c>
      <c r="T806" s="140" t="s">
        <v>132</v>
      </c>
      <c r="U806" s="140" t="s">
        <v>590</v>
      </c>
      <c r="V806" s="166"/>
      <c r="AK806"/>
      <c r="AL806"/>
    </row>
    <row r="807" spans="1:38" ht="12" customHeight="1" x14ac:dyDescent="0.3">
      <c r="A807" s="139">
        <v>45811</v>
      </c>
      <c r="B807" s="140" t="s">
        <v>3514</v>
      </c>
      <c r="C807" s="140" t="s">
        <v>1465</v>
      </c>
      <c r="D807" s="140" t="s">
        <v>1466</v>
      </c>
      <c r="E807" s="140" t="s">
        <v>456</v>
      </c>
      <c r="F807" s="140" t="s">
        <v>632</v>
      </c>
      <c r="G807" s="140"/>
      <c r="H807" s="140" t="s">
        <v>563</v>
      </c>
      <c r="I807" s="140" t="s">
        <v>452</v>
      </c>
      <c r="J807" s="140" t="s">
        <v>564</v>
      </c>
      <c r="K807" s="140" t="s">
        <v>564</v>
      </c>
      <c r="L807" s="140" t="s">
        <v>1584</v>
      </c>
      <c r="M807" s="140" t="s">
        <v>456</v>
      </c>
      <c r="N807" s="140" t="s">
        <v>566</v>
      </c>
      <c r="O807" s="141">
        <v>2115600</v>
      </c>
      <c r="P807" s="142">
        <v>1786.82</v>
      </c>
      <c r="Q807" s="140" t="s">
        <v>567</v>
      </c>
      <c r="R807" s="140" t="s">
        <v>3514</v>
      </c>
      <c r="S807" s="140" t="s">
        <v>3515</v>
      </c>
      <c r="T807" s="140" t="s">
        <v>132</v>
      </c>
      <c r="U807" s="140" t="s">
        <v>569</v>
      </c>
      <c r="V807" s="166"/>
      <c r="AK807"/>
      <c r="AL807"/>
    </row>
    <row r="808" spans="1:38" ht="12" customHeight="1" x14ac:dyDescent="0.3">
      <c r="A808" s="139">
        <v>45811</v>
      </c>
      <c r="B808" s="140" t="s">
        <v>3516</v>
      </c>
      <c r="C808" s="140" t="s">
        <v>878</v>
      </c>
      <c r="D808" s="140" t="s">
        <v>932</v>
      </c>
      <c r="E808" s="140" t="s">
        <v>453</v>
      </c>
      <c r="F808" s="140" t="s">
        <v>587</v>
      </c>
      <c r="G808" s="140"/>
      <c r="H808" s="140" t="s">
        <v>563</v>
      </c>
      <c r="I808" s="145" t="s">
        <v>452</v>
      </c>
      <c r="J808" s="140" t="s">
        <v>822</v>
      </c>
      <c r="K808" s="140" t="s">
        <v>822</v>
      </c>
      <c r="L808" s="140" t="s">
        <v>933</v>
      </c>
      <c r="M808" s="140" t="s">
        <v>453</v>
      </c>
      <c r="N808" s="140" t="s">
        <v>588</v>
      </c>
      <c r="O808" s="141">
        <v>15000</v>
      </c>
      <c r="P808" s="142">
        <v>2653.18</v>
      </c>
      <c r="Q808" s="140" t="s">
        <v>567</v>
      </c>
      <c r="R808" s="140" t="s">
        <v>3516</v>
      </c>
      <c r="S808" s="140" t="s">
        <v>3517</v>
      </c>
      <c r="T808" s="140" t="s">
        <v>132</v>
      </c>
      <c r="U808" s="140" t="s">
        <v>590</v>
      </c>
      <c r="V808" s="166"/>
      <c r="AK808"/>
      <c r="AL808"/>
    </row>
    <row r="809" spans="1:38" ht="12" customHeight="1" x14ac:dyDescent="0.3">
      <c r="A809" s="139">
        <v>45811</v>
      </c>
      <c r="B809" s="140" t="s">
        <v>3518</v>
      </c>
      <c r="C809" s="140" t="s">
        <v>1543</v>
      </c>
      <c r="D809" s="140" t="s">
        <v>1544</v>
      </c>
      <c r="E809" s="140" t="s">
        <v>453</v>
      </c>
      <c r="F809" s="140" t="s">
        <v>587</v>
      </c>
      <c r="G809" s="140"/>
      <c r="H809" s="140" t="s">
        <v>563</v>
      </c>
      <c r="I809" s="145" t="s">
        <v>452</v>
      </c>
      <c r="J809" s="140" t="s">
        <v>564</v>
      </c>
      <c r="K809" s="140" t="s">
        <v>564</v>
      </c>
      <c r="L809" s="140" t="s">
        <v>1584</v>
      </c>
      <c r="M809" s="140" t="s">
        <v>453</v>
      </c>
      <c r="N809" s="140" t="s">
        <v>588</v>
      </c>
      <c r="O809" s="141">
        <v>1500</v>
      </c>
      <c r="P809" s="142">
        <v>265.32</v>
      </c>
      <c r="Q809" s="140" t="s">
        <v>567</v>
      </c>
      <c r="R809" s="140" t="s">
        <v>3518</v>
      </c>
      <c r="S809" s="140" t="s">
        <v>3519</v>
      </c>
      <c r="T809" s="140" t="s">
        <v>132</v>
      </c>
      <c r="U809" s="140" t="s">
        <v>590</v>
      </c>
      <c r="V809" s="166"/>
      <c r="AK809"/>
      <c r="AL809"/>
    </row>
    <row r="810" spans="1:38" ht="12" customHeight="1" x14ac:dyDescent="0.3">
      <c r="A810" s="139">
        <v>45811</v>
      </c>
      <c r="B810" s="140" t="s">
        <v>3520</v>
      </c>
      <c r="C810" s="140" t="s">
        <v>606</v>
      </c>
      <c r="D810" s="140" t="s">
        <v>607</v>
      </c>
      <c r="E810" s="140" t="s">
        <v>595</v>
      </c>
      <c r="F810" s="140" t="s">
        <v>824</v>
      </c>
      <c r="G810" s="140" t="s">
        <v>597</v>
      </c>
      <c r="H810" s="140" t="s">
        <v>597</v>
      </c>
      <c r="I810" s="140" t="s">
        <v>598</v>
      </c>
      <c r="J810" s="140" t="s">
        <v>599</v>
      </c>
      <c r="K810" s="140" t="s">
        <v>599</v>
      </c>
      <c r="L810" s="140" t="s">
        <v>608</v>
      </c>
      <c r="M810" s="140" t="s">
        <v>453</v>
      </c>
      <c r="N810" s="140" t="s">
        <v>588</v>
      </c>
      <c r="O810" s="141">
        <v>175.1</v>
      </c>
      <c r="P810" s="142">
        <v>30.97</v>
      </c>
      <c r="Q810" s="140" t="s">
        <v>567</v>
      </c>
      <c r="R810" s="140" t="s">
        <v>3520</v>
      </c>
      <c r="S810" s="140" t="s">
        <v>3521</v>
      </c>
      <c r="T810" s="140" t="s">
        <v>581</v>
      </c>
      <c r="U810" s="140" t="s">
        <v>2085</v>
      </c>
      <c r="V810" s="166"/>
      <c r="AK810"/>
      <c r="AL810"/>
    </row>
    <row r="811" spans="1:38" ht="12" customHeight="1" x14ac:dyDescent="0.3">
      <c r="A811" s="139">
        <v>45811</v>
      </c>
      <c r="B811" s="140" t="s">
        <v>3522</v>
      </c>
      <c r="C811" s="140" t="s">
        <v>606</v>
      </c>
      <c r="D811" s="140" t="s">
        <v>607</v>
      </c>
      <c r="E811" s="140" t="s">
        <v>595</v>
      </c>
      <c r="F811" s="140" t="s">
        <v>834</v>
      </c>
      <c r="G811" s="140" t="s">
        <v>597</v>
      </c>
      <c r="H811" s="140" t="s">
        <v>597</v>
      </c>
      <c r="I811" s="140" t="s">
        <v>598</v>
      </c>
      <c r="J811" s="140" t="s">
        <v>599</v>
      </c>
      <c r="K811" s="140" t="s">
        <v>599</v>
      </c>
      <c r="L811" s="140" t="s">
        <v>608</v>
      </c>
      <c r="M811" s="140" t="s">
        <v>453</v>
      </c>
      <c r="N811" s="140" t="s">
        <v>588</v>
      </c>
      <c r="O811" s="141">
        <v>609.82000000000005</v>
      </c>
      <c r="P811" s="142">
        <v>107.86</v>
      </c>
      <c r="Q811" s="140" t="s">
        <v>567</v>
      </c>
      <c r="R811" s="140" t="s">
        <v>3522</v>
      </c>
      <c r="S811" s="140" t="s">
        <v>3523</v>
      </c>
      <c r="T811" s="140" t="s">
        <v>845</v>
      </c>
      <c r="U811" s="140" t="s">
        <v>882</v>
      </c>
      <c r="V811" s="166"/>
      <c r="AK811"/>
      <c r="AL811"/>
    </row>
    <row r="812" spans="1:38" ht="12" customHeight="1" x14ac:dyDescent="0.3">
      <c r="A812" s="139">
        <v>45811</v>
      </c>
      <c r="B812" s="140" t="s">
        <v>3524</v>
      </c>
      <c r="C812" s="140" t="s">
        <v>1884</v>
      </c>
      <c r="D812" s="140" t="s">
        <v>3525</v>
      </c>
      <c r="E812" s="140" t="s">
        <v>531</v>
      </c>
      <c r="F812" s="140" t="s">
        <v>883</v>
      </c>
      <c r="G812" s="140"/>
      <c r="H812" s="140" t="s">
        <v>563</v>
      </c>
      <c r="I812" s="140" t="s">
        <v>460</v>
      </c>
      <c r="J812" s="140" t="s">
        <v>764</v>
      </c>
      <c r="K812" s="140" t="s">
        <v>764</v>
      </c>
      <c r="L812" s="140" t="s">
        <v>1875</v>
      </c>
      <c r="M812" s="140" t="s">
        <v>708</v>
      </c>
      <c r="N812" s="140" t="s">
        <v>627</v>
      </c>
      <c r="O812" s="141">
        <v>7200</v>
      </c>
      <c r="P812" s="142">
        <v>7200</v>
      </c>
      <c r="Q812" s="140" t="s">
        <v>567</v>
      </c>
      <c r="R812" s="140" t="s">
        <v>3524</v>
      </c>
      <c r="S812" s="140" t="s">
        <v>3526</v>
      </c>
      <c r="T812" s="140" t="s">
        <v>581</v>
      </c>
      <c r="U812" s="140" t="s">
        <v>1641</v>
      </c>
      <c r="V812" s="166"/>
      <c r="AK812"/>
      <c r="AL812"/>
    </row>
    <row r="813" spans="1:38" ht="12" customHeight="1" x14ac:dyDescent="0.3">
      <c r="A813" s="139">
        <v>45812</v>
      </c>
      <c r="B813" s="140" t="s">
        <v>3527</v>
      </c>
      <c r="C813" s="140" t="s">
        <v>1528</v>
      </c>
      <c r="D813" s="140" t="s">
        <v>2045</v>
      </c>
      <c r="E813" s="140" t="s">
        <v>531</v>
      </c>
      <c r="F813" s="140" t="s">
        <v>587</v>
      </c>
      <c r="G813" s="140"/>
      <c r="H813" s="140" t="s">
        <v>563</v>
      </c>
      <c r="I813" s="140" t="s">
        <v>452</v>
      </c>
      <c r="J813" s="140" t="s">
        <v>822</v>
      </c>
      <c r="K813" s="140" t="s">
        <v>822</v>
      </c>
      <c r="L813" s="140" t="s">
        <v>1875</v>
      </c>
      <c r="M813" s="140" t="s">
        <v>453</v>
      </c>
      <c r="N813" s="140" t="s">
        <v>627</v>
      </c>
      <c r="O813" s="141">
        <v>15000</v>
      </c>
      <c r="P813" s="142">
        <v>15000</v>
      </c>
      <c r="Q813" s="140" t="s">
        <v>567</v>
      </c>
      <c r="R813" s="140" t="s">
        <v>3527</v>
      </c>
      <c r="S813" s="140" t="s">
        <v>3528</v>
      </c>
      <c r="T813" s="140" t="s">
        <v>132</v>
      </c>
      <c r="U813" s="140" t="s">
        <v>590</v>
      </c>
      <c r="V813" s="166"/>
      <c r="AK813"/>
      <c r="AL813"/>
    </row>
    <row r="814" spans="1:38" ht="12" customHeight="1" x14ac:dyDescent="0.3">
      <c r="A814" s="139">
        <v>45812</v>
      </c>
      <c r="B814" s="140" t="s">
        <v>3529</v>
      </c>
      <c r="C814" s="140" t="s">
        <v>2911</v>
      </c>
      <c r="D814" s="140" t="s">
        <v>3320</v>
      </c>
      <c r="E814" s="140" t="s">
        <v>531</v>
      </c>
      <c r="F814" s="140" t="s">
        <v>1044</v>
      </c>
      <c r="G814" s="140"/>
      <c r="H814" s="140" t="s">
        <v>563</v>
      </c>
      <c r="I814" s="140" t="s">
        <v>461</v>
      </c>
      <c r="J814" s="140" t="s">
        <v>841</v>
      </c>
      <c r="K814" s="140" t="s">
        <v>842</v>
      </c>
      <c r="L814" s="140" t="s">
        <v>1584</v>
      </c>
      <c r="M814" s="140" t="s">
        <v>453</v>
      </c>
      <c r="N814" s="140" t="s">
        <v>627</v>
      </c>
      <c r="O814" s="141">
        <v>516.04999999999995</v>
      </c>
      <c r="P814" s="142">
        <v>516.04999999999995</v>
      </c>
      <c r="Q814" s="140" t="s">
        <v>567</v>
      </c>
      <c r="R814" s="140" t="s">
        <v>3529</v>
      </c>
      <c r="S814" s="140" t="s">
        <v>3530</v>
      </c>
      <c r="T814" s="140" t="s">
        <v>132</v>
      </c>
      <c r="U814" s="140" t="s">
        <v>2188</v>
      </c>
      <c r="V814" s="166"/>
      <c r="AK814"/>
      <c r="AL814"/>
    </row>
    <row r="815" spans="1:38" ht="12" customHeight="1" x14ac:dyDescent="0.3">
      <c r="A815" s="139">
        <v>45812</v>
      </c>
      <c r="B815" s="140" t="s">
        <v>3531</v>
      </c>
      <c r="C815" s="140" t="s">
        <v>2623</v>
      </c>
      <c r="D815" s="140" t="s">
        <v>1480</v>
      </c>
      <c r="E815" s="140" t="s">
        <v>531</v>
      </c>
      <c r="F815" s="140" t="s">
        <v>1171</v>
      </c>
      <c r="G815" s="140"/>
      <c r="H815" s="140" t="s">
        <v>563</v>
      </c>
      <c r="I815" s="140" t="s">
        <v>461</v>
      </c>
      <c r="J815" s="140" t="s">
        <v>841</v>
      </c>
      <c r="K815" s="140" t="s">
        <v>842</v>
      </c>
      <c r="L815" s="140" t="s">
        <v>1584</v>
      </c>
      <c r="M815" s="140" t="s">
        <v>455</v>
      </c>
      <c r="N815" s="140" t="s">
        <v>1481</v>
      </c>
      <c r="O815" s="141">
        <v>34995579.399999999</v>
      </c>
      <c r="P815" s="142">
        <v>4374.45</v>
      </c>
      <c r="Q815" s="140" t="s">
        <v>567</v>
      </c>
      <c r="R815" s="140" t="s">
        <v>3531</v>
      </c>
      <c r="S815" s="140" t="s">
        <v>3532</v>
      </c>
      <c r="T815" s="140" t="s">
        <v>132</v>
      </c>
      <c r="U815" s="140" t="s">
        <v>1527</v>
      </c>
      <c r="V815" s="166"/>
      <c r="AK815"/>
      <c r="AL815"/>
    </row>
    <row r="816" spans="1:38" ht="12" customHeight="1" x14ac:dyDescent="0.3">
      <c r="A816" s="139">
        <v>45812</v>
      </c>
      <c r="B816" s="140" t="s">
        <v>3533</v>
      </c>
      <c r="C816" s="140" t="s">
        <v>2623</v>
      </c>
      <c r="D816" s="140" t="s">
        <v>1480</v>
      </c>
      <c r="E816" s="140" t="s">
        <v>531</v>
      </c>
      <c r="F816" s="140" t="s">
        <v>1171</v>
      </c>
      <c r="G816" s="140"/>
      <c r="H816" s="140" t="s">
        <v>563</v>
      </c>
      <c r="I816" s="140" t="s">
        <v>461</v>
      </c>
      <c r="J816" s="140" t="s">
        <v>841</v>
      </c>
      <c r="K816" s="140" t="s">
        <v>842</v>
      </c>
      <c r="L816" s="140" t="s">
        <v>1584</v>
      </c>
      <c r="M816" s="140" t="s">
        <v>455</v>
      </c>
      <c r="N816" s="140" t="s">
        <v>627</v>
      </c>
      <c r="O816" s="141">
        <v>107</v>
      </c>
      <c r="P816" s="142">
        <v>107</v>
      </c>
      <c r="Q816" s="140" t="s">
        <v>567</v>
      </c>
      <c r="R816" s="140" t="s">
        <v>3533</v>
      </c>
      <c r="S816" s="140" t="s">
        <v>3534</v>
      </c>
      <c r="T816" s="140" t="s">
        <v>132</v>
      </c>
      <c r="U816" s="140" t="s">
        <v>1527</v>
      </c>
      <c r="V816" s="166"/>
      <c r="AK816"/>
      <c r="AL816"/>
    </row>
    <row r="817" spans="1:38" ht="12" customHeight="1" x14ac:dyDescent="0.3">
      <c r="A817" s="139">
        <v>45812</v>
      </c>
      <c r="B817" s="140" t="s">
        <v>3535</v>
      </c>
      <c r="C817" s="140" t="s">
        <v>3536</v>
      </c>
      <c r="D817" s="140" t="s">
        <v>3537</v>
      </c>
      <c r="E817" s="140" t="s">
        <v>531</v>
      </c>
      <c r="F817" s="140" t="s">
        <v>692</v>
      </c>
      <c r="G817" s="140"/>
      <c r="H817" s="140" t="s">
        <v>756</v>
      </c>
      <c r="I817" s="140" t="s">
        <v>461</v>
      </c>
      <c r="J817" s="140" t="s">
        <v>841</v>
      </c>
      <c r="K817" s="140" t="s">
        <v>842</v>
      </c>
      <c r="L817" s="140" t="s">
        <v>1584</v>
      </c>
      <c r="M817" s="140" t="s">
        <v>454</v>
      </c>
      <c r="N817" s="140" t="s">
        <v>1206</v>
      </c>
      <c r="O817" s="141">
        <v>61220.51</v>
      </c>
      <c r="P817" s="142">
        <v>3099.77</v>
      </c>
      <c r="Q817" s="140" t="s">
        <v>567</v>
      </c>
      <c r="R817" s="140" t="s">
        <v>3535</v>
      </c>
      <c r="S817" s="140" t="s">
        <v>3538</v>
      </c>
      <c r="T817" s="140" t="s">
        <v>132</v>
      </c>
      <c r="U817" s="140" t="s">
        <v>3539</v>
      </c>
      <c r="V817" s="166"/>
      <c r="AK817"/>
      <c r="AL817"/>
    </row>
    <row r="818" spans="1:38" ht="12" customHeight="1" x14ac:dyDescent="0.3">
      <c r="A818" s="139">
        <v>45812</v>
      </c>
      <c r="B818" s="140" t="s">
        <v>1336</v>
      </c>
      <c r="C818" s="140" t="s">
        <v>1887</v>
      </c>
      <c r="D818" s="140" t="s">
        <v>3540</v>
      </c>
      <c r="E818" s="140" t="s">
        <v>531</v>
      </c>
      <c r="F818" s="140" t="s">
        <v>615</v>
      </c>
      <c r="G818" s="140"/>
      <c r="H818" s="140" t="s">
        <v>563</v>
      </c>
      <c r="I818" s="140" t="s">
        <v>452</v>
      </c>
      <c r="J818" s="140" t="s">
        <v>822</v>
      </c>
      <c r="K818" s="140" t="s">
        <v>822</v>
      </c>
      <c r="L818" s="140" t="s">
        <v>1875</v>
      </c>
      <c r="M818" s="140" t="s">
        <v>453</v>
      </c>
      <c r="N818" s="140" t="s">
        <v>588</v>
      </c>
      <c r="O818" s="141">
        <v>6000</v>
      </c>
      <c r="P818" s="142">
        <v>1061.27</v>
      </c>
      <c r="Q818" s="140" t="s">
        <v>567</v>
      </c>
      <c r="R818" s="140" t="s">
        <v>1336</v>
      </c>
      <c r="S818" s="140" t="s">
        <v>3541</v>
      </c>
      <c r="T818" s="140" t="s">
        <v>132</v>
      </c>
      <c r="U818" s="140" t="s">
        <v>617</v>
      </c>
      <c r="V818" s="166"/>
      <c r="AK818"/>
      <c r="AL818"/>
    </row>
    <row r="819" spans="1:38" ht="12" customHeight="1" x14ac:dyDescent="0.3">
      <c r="A819" s="139">
        <v>45812</v>
      </c>
      <c r="B819" s="140" t="s">
        <v>3542</v>
      </c>
      <c r="C819" s="140" t="s">
        <v>1810</v>
      </c>
      <c r="D819" s="140" t="s">
        <v>3255</v>
      </c>
      <c r="E819" s="140" t="s">
        <v>531</v>
      </c>
      <c r="F819" s="140" t="s">
        <v>1044</v>
      </c>
      <c r="G819" s="140"/>
      <c r="H819" s="140" t="s">
        <v>563</v>
      </c>
      <c r="I819" s="145" t="s">
        <v>461</v>
      </c>
      <c r="J819" s="140" t="s">
        <v>841</v>
      </c>
      <c r="K819" s="140" t="s">
        <v>842</v>
      </c>
      <c r="L819" s="140" t="s">
        <v>933</v>
      </c>
      <c r="M819" s="140" t="s">
        <v>453</v>
      </c>
      <c r="N819" s="140" t="s">
        <v>627</v>
      </c>
      <c r="O819" s="141">
        <v>234.47</v>
      </c>
      <c r="P819" s="142">
        <v>234.47</v>
      </c>
      <c r="Q819" s="140" t="s">
        <v>567</v>
      </c>
      <c r="R819" s="140" t="s">
        <v>3542</v>
      </c>
      <c r="S819" s="140" t="s">
        <v>3543</v>
      </c>
      <c r="T819" s="140" t="s">
        <v>132</v>
      </c>
      <c r="U819" s="140" t="s">
        <v>2188</v>
      </c>
      <c r="V819" s="166"/>
      <c r="AK819"/>
      <c r="AL819"/>
    </row>
    <row r="820" spans="1:38" ht="12" customHeight="1" x14ac:dyDescent="0.3">
      <c r="A820" s="139">
        <v>45812</v>
      </c>
      <c r="B820" s="140" t="s">
        <v>3544</v>
      </c>
      <c r="C820" s="140" t="s">
        <v>820</v>
      </c>
      <c r="D820" s="140" t="s">
        <v>821</v>
      </c>
      <c r="E820" s="140" t="s">
        <v>531</v>
      </c>
      <c r="F820" s="140" t="s">
        <v>615</v>
      </c>
      <c r="G820" s="140"/>
      <c r="H820" s="140" t="s">
        <v>563</v>
      </c>
      <c r="I820" s="140" t="s">
        <v>452</v>
      </c>
      <c r="J820" s="140" t="s">
        <v>822</v>
      </c>
      <c r="K820" s="140" t="s">
        <v>822</v>
      </c>
      <c r="L820" s="140" t="s">
        <v>1875</v>
      </c>
      <c r="M820" s="140" t="s">
        <v>453</v>
      </c>
      <c r="N820" s="140" t="s">
        <v>588</v>
      </c>
      <c r="O820" s="141">
        <v>14400</v>
      </c>
      <c r="P820" s="142">
        <v>2547.0500000000002</v>
      </c>
      <c r="Q820" s="140" t="s">
        <v>567</v>
      </c>
      <c r="R820" s="140" t="s">
        <v>3544</v>
      </c>
      <c r="S820" s="140" t="s">
        <v>3545</v>
      </c>
      <c r="T820" s="140" t="s">
        <v>132</v>
      </c>
      <c r="U820" s="140" t="s">
        <v>617</v>
      </c>
      <c r="V820" s="166"/>
      <c r="AK820"/>
      <c r="AL820"/>
    </row>
    <row r="821" spans="1:38" ht="12" customHeight="1" x14ac:dyDescent="0.3">
      <c r="A821" s="139">
        <v>45812</v>
      </c>
      <c r="B821" s="140" t="s">
        <v>3546</v>
      </c>
      <c r="C821" s="140" t="s">
        <v>910</v>
      </c>
      <c r="D821" s="140" t="s">
        <v>3547</v>
      </c>
      <c r="E821" s="140" t="s">
        <v>531</v>
      </c>
      <c r="F821" s="140" t="s">
        <v>908</v>
      </c>
      <c r="G821" s="140"/>
      <c r="H821" s="140" t="s">
        <v>563</v>
      </c>
      <c r="I821" s="140" t="s">
        <v>452</v>
      </c>
      <c r="J821" s="140" t="s">
        <v>822</v>
      </c>
      <c r="K821" s="140" t="s">
        <v>822</v>
      </c>
      <c r="L821" s="140" t="s">
        <v>677</v>
      </c>
      <c r="M821" s="140" t="s">
        <v>453</v>
      </c>
      <c r="N821" s="140" t="s">
        <v>627</v>
      </c>
      <c r="O821" s="141">
        <v>6000</v>
      </c>
      <c r="P821" s="142">
        <v>6000</v>
      </c>
      <c r="Q821" s="140" t="s">
        <v>567</v>
      </c>
      <c r="R821" s="140" t="s">
        <v>3546</v>
      </c>
      <c r="S821" s="140" t="s">
        <v>3548</v>
      </c>
      <c r="T821" s="140" t="s">
        <v>132</v>
      </c>
      <c r="U821" s="140" t="s">
        <v>1379</v>
      </c>
      <c r="V821" s="166"/>
      <c r="AK821"/>
      <c r="AL821"/>
    </row>
    <row r="822" spans="1:38" ht="12" customHeight="1" x14ac:dyDescent="0.3">
      <c r="A822" s="139">
        <v>45812</v>
      </c>
      <c r="B822" s="140" t="s">
        <v>3549</v>
      </c>
      <c r="C822" s="140" t="s">
        <v>1890</v>
      </c>
      <c r="D822" s="140" t="s">
        <v>3550</v>
      </c>
      <c r="E822" s="140" t="s">
        <v>685</v>
      </c>
      <c r="F822" s="140" t="s">
        <v>686</v>
      </c>
      <c r="G822" s="140" t="s">
        <v>27</v>
      </c>
      <c r="H822" s="140" t="s">
        <v>687</v>
      </c>
      <c r="I822" s="145" t="s">
        <v>452</v>
      </c>
      <c r="J822" s="140" t="s">
        <v>688</v>
      </c>
      <c r="K822" s="140" t="s">
        <v>688</v>
      </c>
      <c r="L822" s="140" t="s">
        <v>1875</v>
      </c>
      <c r="M822" s="140" t="s">
        <v>454</v>
      </c>
      <c r="N822" s="140" t="s">
        <v>627</v>
      </c>
      <c r="O822" s="141">
        <v>6615.68</v>
      </c>
      <c r="P822" s="142">
        <v>6615.68</v>
      </c>
      <c r="Q822" s="140" t="s">
        <v>567</v>
      </c>
      <c r="R822" s="140" t="s">
        <v>3549</v>
      </c>
      <c r="S822" s="140" t="s">
        <v>3551</v>
      </c>
      <c r="T822" s="140" t="s">
        <v>581</v>
      </c>
      <c r="U822" s="140" t="s">
        <v>691</v>
      </c>
      <c r="V822" s="166"/>
      <c r="AK822"/>
      <c r="AL822"/>
    </row>
    <row r="823" spans="1:38" ht="12" customHeight="1" x14ac:dyDescent="0.3">
      <c r="A823" s="139">
        <v>45812</v>
      </c>
      <c r="B823" s="140" t="s">
        <v>3552</v>
      </c>
      <c r="C823" s="140" t="s">
        <v>1895</v>
      </c>
      <c r="D823" s="140" t="s">
        <v>3553</v>
      </c>
      <c r="E823" s="140" t="s">
        <v>685</v>
      </c>
      <c r="F823" s="140" t="s">
        <v>955</v>
      </c>
      <c r="G823" s="140" t="s">
        <v>27</v>
      </c>
      <c r="H823" s="140" t="s">
        <v>687</v>
      </c>
      <c r="I823" s="145" t="s">
        <v>460</v>
      </c>
      <c r="J823" s="140" t="s">
        <v>1148</v>
      </c>
      <c r="K823" s="140" t="s">
        <v>1149</v>
      </c>
      <c r="L823" s="140" t="s">
        <v>689</v>
      </c>
      <c r="M823" s="140" t="s">
        <v>456</v>
      </c>
      <c r="N823" s="140" t="s">
        <v>627</v>
      </c>
      <c r="O823" s="141">
        <v>1740</v>
      </c>
      <c r="P823" s="142">
        <v>1740</v>
      </c>
      <c r="Q823" s="140" t="s">
        <v>567</v>
      </c>
      <c r="R823" s="140" t="s">
        <v>3552</v>
      </c>
      <c r="S823" s="140" t="s">
        <v>3554</v>
      </c>
      <c r="T823" s="140" t="s">
        <v>581</v>
      </c>
      <c r="U823" s="140" t="s">
        <v>3101</v>
      </c>
      <c r="V823" s="166"/>
      <c r="AK823"/>
      <c r="AL823"/>
    </row>
    <row r="824" spans="1:38" ht="12" customHeight="1" x14ac:dyDescent="0.3">
      <c r="A824" s="139">
        <v>45812</v>
      </c>
      <c r="B824" s="140" t="s">
        <v>3555</v>
      </c>
      <c r="C824" s="140" t="s">
        <v>1810</v>
      </c>
      <c r="D824" s="140" t="s">
        <v>3255</v>
      </c>
      <c r="E824" s="140" t="s">
        <v>531</v>
      </c>
      <c r="F824" s="140" t="s">
        <v>591</v>
      </c>
      <c r="G824" s="140"/>
      <c r="H824" s="140" t="s">
        <v>563</v>
      </c>
      <c r="I824" s="145" t="s">
        <v>461</v>
      </c>
      <c r="J824" s="140" t="s">
        <v>639</v>
      </c>
      <c r="K824" s="140" t="s">
        <v>639</v>
      </c>
      <c r="L824" s="140" t="s">
        <v>933</v>
      </c>
      <c r="M824" s="140" t="s">
        <v>453</v>
      </c>
      <c r="N824" s="140" t="s">
        <v>627</v>
      </c>
      <c r="O824" s="141">
        <v>314.82</v>
      </c>
      <c r="P824" s="142">
        <v>314.82</v>
      </c>
      <c r="Q824" s="140" t="s">
        <v>567</v>
      </c>
      <c r="R824" s="140" t="s">
        <v>3555</v>
      </c>
      <c r="S824" s="140" t="s">
        <v>3556</v>
      </c>
      <c r="T824" s="140" t="s">
        <v>845</v>
      </c>
      <c r="U824" s="140" t="s">
        <v>1032</v>
      </c>
      <c r="V824" s="166"/>
      <c r="AK824"/>
      <c r="AL824"/>
    </row>
    <row r="825" spans="1:38" ht="12" customHeight="1" x14ac:dyDescent="0.3">
      <c r="A825" s="139">
        <v>45812</v>
      </c>
      <c r="B825" s="140" t="s">
        <v>1336</v>
      </c>
      <c r="C825" s="140" t="s">
        <v>1899</v>
      </c>
      <c r="D825" s="140" t="s">
        <v>3557</v>
      </c>
      <c r="E825" s="140" t="s">
        <v>531</v>
      </c>
      <c r="F825" s="140" t="s">
        <v>615</v>
      </c>
      <c r="G825" s="140"/>
      <c r="H825" s="140" t="s">
        <v>563</v>
      </c>
      <c r="I825" s="145" t="s">
        <v>452</v>
      </c>
      <c r="J825" s="140" t="s">
        <v>822</v>
      </c>
      <c r="K825" s="140" t="s">
        <v>822</v>
      </c>
      <c r="L825" s="140" t="s">
        <v>1875</v>
      </c>
      <c r="M825" s="140" t="s">
        <v>453</v>
      </c>
      <c r="N825" s="140" t="s">
        <v>588</v>
      </c>
      <c r="O825" s="141">
        <v>11500</v>
      </c>
      <c r="P825" s="142">
        <v>2034.1</v>
      </c>
      <c r="Q825" s="140" t="s">
        <v>567</v>
      </c>
      <c r="R825" s="140" t="s">
        <v>1336</v>
      </c>
      <c r="S825" s="140" t="s">
        <v>3558</v>
      </c>
      <c r="T825" s="140" t="s">
        <v>132</v>
      </c>
      <c r="U825" s="140" t="s">
        <v>617</v>
      </c>
      <c r="V825" s="166"/>
      <c r="AK825"/>
      <c r="AL825"/>
    </row>
    <row r="826" spans="1:38" ht="12" customHeight="1" x14ac:dyDescent="0.3">
      <c r="A826" s="139">
        <v>45812</v>
      </c>
      <c r="B826" s="140" t="s">
        <v>3559</v>
      </c>
      <c r="C826" s="140" t="s">
        <v>839</v>
      </c>
      <c r="D826" s="140" t="s">
        <v>840</v>
      </c>
      <c r="E826" s="140" t="s">
        <v>531</v>
      </c>
      <c r="F826" s="140" t="s">
        <v>638</v>
      </c>
      <c r="G826" s="140"/>
      <c r="H826" s="140" t="s">
        <v>563</v>
      </c>
      <c r="I826" s="140" t="s">
        <v>461</v>
      </c>
      <c r="J826" s="140" t="s">
        <v>841</v>
      </c>
      <c r="K826" s="140" t="s">
        <v>842</v>
      </c>
      <c r="L826" s="140" t="s">
        <v>1584</v>
      </c>
      <c r="M826" s="140" t="s">
        <v>455</v>
      </c>
      <c r="N826" s="140" t="s">
        <v>627</v>
      </c>
      <c r="O826" s="141">
        <v>3628.01</v>
      </c>
      <c r="P826" s="142">
        <v>3628.01</v>
      </c>
      <c r="Q826" s="140" t="s">
        <v>567</v>
      </c>
      <c r="R826" s="140" t="s">
        <v>3559</v>
      </c>
      <c r="S826" s="140" t="s">
        <v>3560</v>
      </c>
      <c r="T826" s="140" t="s">
        <v>132</v>
      </c>
      <c r="U826" s="140" t="s">
        <v>641</v>
      </c>
      <c r="V826" s="166"/>
      <c r="AK826"/>
      <c r="AL826"/>
    </row>
    <row r="827" spans="1:38" ht="12" customHeight="1" x14ac:dyDescent="0.3">
      <c r="A827" s="139">
        <v>45812</v>
      </c>
      <c r="B827" s="140" t="s">
        <v>3561</v>
      </c>
      <c r="C827" s="140" t="s">
        <v>1895</v>
      </c>
      <c r="D827" s="140" t="s">
        <v>3553</v>
      </c>
      <c r="E827" s="140" t="s">
        <v>685</v>
      </c>
      <c r="F827" s="140" t="s">
        <v>917</v>
      </c>
      <c r="G827" s="140" t="s">
        <v>27</v>
      </c>
      <c r="H827" s="140" t="s">
        <v>687</v>
      </c>
      <c r="I827" s="140" t="s">
        <v>460</v>
      </c>
      <c r="J827" s="140" t="s">
        <v>1148</v>
      </c>
      <c r="K827" s="140" t="s">
        <v>1149</v>
      </c>
      <c r="L827" s="140" t="s">
        <v>689</v>
      </c>
      <c r="M827" s="140" t="s">
        <v>456</v>
      </c>
      <c r="N827" s="140" t="s">
        <v>627</v>
      </c>
      <c r="O827" s="141">
        <v>18260</v>
      </c>
      <c r="P827" s="142">
        <v>18260</v>
      </c>
      <c r="Q827" s="140" t="s">
        <v>567</v>
      </c>
      <c r="R827" s="140" t="s">
        <v>3561</v>
      </c>
      <c r="S827" s="140" t="s">
        <v>3562</v>
      </c>
      <c r="T827" s="140" t="s">
        <v>581</v>
      </c>
      <c r="U827" s="140" t="s">
        <v>991</v>
      </c>
      <c r="V827" s="166"/>
      <c r="AK827"/>
      <c r="AL827"/>
    </row>
    <row r="828" spans="1:38" ht="12" customHeight="1" x14ac:dyDescent="0.3">
      <c r="A828" s="139">
        <v>45812</v>
      </c>
      <c r="B828" s="140" t="s">
        <v>3563</v>
      </c>
      <c r="C828" s="140" t="s">
        <v>2911</v>
      </c>
      <c r="D828" s="140" t="s">
        <v>3320</v>
      </c>
      <c r="E828" s="140" t="s">
        <v>531</v>
      </c>
      <c r="F828" s="140" t="s">
        <v>1044</v>
      </c>
      <c r="G828" s="140"/>
      <c r="H828" s="140" t="s">
        <v>563</v>
      </c>
      <c r="I828" s="140" t="s">
        <v>461</v>
      </c>
      <c r="J828" s="140" t="s">
        <v>841</v>
      </c>
      <c r="K828" s="140" t="s">
        <v>842</v>
      </c>
      <c r="L828" s="140" t="s">
        <v>1584</v>
      </c>
      <c r="M828" s="140" t="s">
        <v>453</v>
      </c>
      <c r="N828" s="140" t="s">
        <v>627</v>
      </c>
      <c r="O828" s="141">
        <v>340</v>
      </c>
      <c r="P828" s="142">
        <v>340</v>
      </c>
      <c r="Q828" s="140" t="s">
        <v>567</v>
      </c>
      <c r="R828" s="140" t="s">
        <v>3563</v>
      </c>
      <c r="S828" s="140" t="s">
        <v>3564</v>
      </c>
      <c r="T828" s="140" t="s">
        <v>132</v>
      </c>
      <c r="U828" s="140" t="s">
        <v>2188</v>
      </c>
      <c r="V828" s="166"/>
      <c r="AK828"/>
      <c r="AL828"/>
    </row>
    <row r="829" spans="1:38" ht="12" customHeight="1" x14ac:dyDescent="0.3">
      <c r="A829" s="139">
        <v>45812</v>
      </c>
      <c r="B829" s="140" t="s">
        <v>3565</v>
      </c>
      <c r="C829" s="140" t="s">
        <v>839</v>
      </c>
      <c r="D829" s="140" t="s">
        <v>840</v>
      </c>
      <c r="E829" s="140" t="s">
        <v>531</v>
      </c>
      <c r="F829" s="140" t="s">
        <v>638</v>
      </c>
      <c r="G829" s="140"/>
      <c r="H829" s="140" t="s">
        <v>563</v>
      </c>
      <c r="I829" s="145" t="s">
        <v>461</v>
      </c>
      <c r="J829" s="140" t="s">
        <v>841</v>
      </c>
      <c r="K829" s="140" t="s">
        <v>842</v>
      </c>
      <c r="L829" s="140" t="s">
        <v>1584</v>
      </c>
      <c r="M829" s="140" t="s">
        <v>455</v>
      </c>
      <c r="N829" s="140" t="s">
        <v>627</v>
      </c>
      <c r="O829" s="141">
        <v>205.78</v>
      </c>
      <c r="P829" s="142">
        <v>205.78</v>
      </c>
      <c r="Q829" s="140" t="s">
        <v>567</v>
      </c>
      <c r="R829" s="140" t="s">
        <v>3565</v>
      </c>
      <c r="S829" s="140" t="s">
        <v>3566</v>
      </c>
      <c r="T829" s="140" t="s">
        <v>132</v>
      </c>
      <c r="U829" s="140" t="s">
        <v>641</v>
      </c>
      <c r="V829" s="166"/>
      <c r="AK829"/>
      <c r="AL829"/>
    </row>
    <row r="830" spans="1:38" ht="12" customHeight="1" x14ac:dyDescent="0.3">
      <c r="A830" s="139">
        <v>45812</v>
      </c>
      <c r="B830" s="140" t="s">
        <v>3567</v>
      </c>
      <c r="C830" s="140" t="s">
        <v>1903</v>
      </c>
      <c r="D830" s="140" t="s">
        <v>3568</v>
      </c>
      <c r="E830" s="140" t="s">
        <v>531</v>
      </c>
      <c r="F830" s="140" t="s">
        <v>978</v>
      </c>
      <c r="G830" s="140"/>
      <c r="H830" s="140" t="s">
        <v>563</v>
      </c>
      <c r="I830" s="140" t="s">
        <v>462</v>
      </c>
      <c r="J830" s="140" t="s">
        <v>1372</v>
      </c>
      <c r="K830" s="140" t="s">
        <v>1536</v>
      </c>
      <c r="L830" s="140" t="s">
        <v>677</v>
      </c>
      <c r="M830" s="140" t="s">
        <v>453</v>
      </c>
      <c r="N830" s="140" t="s">
        <v>627</v>
      </c>
      <c r="O830" s="141">
        <v>9632.64</v>
      </c>
      <c r="P830" s="142">
        <v>9632.64</v>
      </c>
      <c r="Q830" s="140" t="s">
        <v>567</v>
      </c>
      <c r="R830" s="140" t="s">
        <v>3567</v>
      </c>
      <c r="S830" s="140" t="s">
        <v>3569</v>
      </c>
      <c r="T830" s="140" t="s">
        <v>845</v>
      </c>
      <c r="U830" s="140" t="s">
        <v>2927</v>
      </c>
      <c r="V830" s="166"/>
      <c r="AK830"/>
      <c r="AL830"/>
    </row>
    <row r="831" spans="1:38" ht="12" customHeight="1" x14ac:dyDescent="0.3">
      <c r="A831" s="139">
        <v>45812</v>
      </c>
      <c r="B831" s="140" t="s">
        <v>3570</v>
      </c>
      <c r="C831" s="140" t="s">
        <v>1810</v>
      </c>
      <c r="D831" s="140" t="s">
        <v>3255</v>
      </c>
      <c r="E831" s="140" t="s">
        <v>531</v>
      </c>
      <c r="F831" s="140" t="s">
        <v>1044</v>
      </c>
      <c r="G831" s="140"/>
      <c r="H831" s="140" t="s">
        <v>563</v>
      </c>
      <c r="I831" s="140" t="s">
        <v>461</v>
      </c>
      <c r="J831" s="140" t="s">
        <v>841</v>
      </c>
      <c r="K831" s="140" t="s">
        <v>842</v>
      </c>
      <c r="L831" s="140" t="s">
        <v>933</v>
      </c>
      <c r="M831" s="140" t="s">
        <v>453</v>
      </c>
      <c r="N831" s="140" t="s">
        <v>627</v>
      </c>
      <c r="O831" s="141">
        <v>573.63</v>
      </c>
      <c r="P831" s="142">
        <v>573.63</v>
      </c>
      <c r="Q831" s="140" t="s">
        <v>567</v>
      </c>
      <c r="R831" s="140" t="s">
        <v>3570</v>
      </c>
      <c r="S831" s="140" t="s">
        <v>3571</v>
      </c>
      <c r="T831" s="140" t="s">
        <v>132</v>
      </c>
      <c r="U831" s="140" t="s">
        <v>2188</v>
      </c>
      <c r="V831" s="166"/>
      <c r="AK831"/>
      <c r="AL831"/>
    </row>
    <row r="832" spans="1:38" ht="12" customHeight="1" x14ac:dyDescent="0.3">
      <c r="A832" s="139">
        <v>45812</v>
      </c>
      <c r="B832" s="140" t="s">
        <v>3572</v>
      </c>
      <c r="C832" s="140" t="s">
        <v>1905</v>
      </c>
      <c r="D832" s="140" t="s">
        <v>3573</v>
      </c>
      <c r="E832" s="140" t="s">
        <v>531</v>
      </c>
      <c r="F832" s="140" t="s">
        <v>692</v>
      </c>
      <c r="G832" s="140"/>
      <c r="H832" s="140" t="s">
        <v>756</v>
      </c>
      <c r="I832" s="140" t="s">
        <v>461</v>
      </c>
      <c r="J832" s="140" t="s">
        <v>639</v>
      </c>
      <c r="K832" s="140" t="s">
        <v>639</v>
      </c>
      <c r="L832" s="140" t="s">
        <v>1875</v>
      </c>
      <c r="M832" s="140" t="s">
        <v>454</v>
      </c>
      <c r="N832" s="140" t="s">
        <v>627</v>
      </c>
      <c r="O832" s="141">
        <v>25045.759999999998</v>
      </c>
      <c r="P832" s="142">
        <v>25045.759999999998</v>
      </c>
      <c r="Q832" s="140" t="s">
        <v>567</v>
      </c>
      <c r="R832" s="140" t="s">
        <v>3572</v>
      </c>
      <c r="S832" s="140" t="s">
        <v>3574</v>
      </c>
      <c r="T832" s="140" t="s">
        <v>132</v>
      </c>
      <c r="U832" s="140" t="s">
        <v>3539</v>
      </c>
      <c r="V832" s="166"/>
      <c r="AK832"/>
      <c r="AL832"/>
    </row>
    <row r="833" spans="1:38" ht="12" customHeight="1" x14ac:dyDescent="0.3">
      <c r="A833" s="139">
        <v>45813</v>
      </c>
      <c r="B833" s="140" t="s">
        <v>3575</v>
      </c>
      <c r="C833" s="140" t="s">
        <v>3576</v>
      </c>
      <c r="D833" s="140" t="s">
        <v>3577</v>
      </c>
      <c r="E833" s="140" t="s">
        <v>531</v>
      </c>
      <c r="F833" s="140" t="s">
        <v>624</v>
      </c>
      <c r="G833" s="140"/>
      <c r="H833" s="140" t="s">
        <v>563</v>
      </c>
      <c r="I833" s="140" t="s">
        <v>459</v>
      </c>
      <c r="J833" s="140" t="s">
        <v>745</v>
      </c>
      <c r="K833" s="140" t="s">
        <v>746</v>
      </c>
      <c r="L833" s="140" t="s">
        <v>1584</v>
      </c>
      <c r="M833" s="140" t="s">
        <v>1306</v>
      </c>
      <c r="N833" s="140" t="s">
        <v>627</v>
      </c>
      <c r="O833" s="141">
        <v>3000</v>
      </c>
      <c r="P833" s="142">
        <v>3000</v>
      </c>
      <c r="Q833" s="140" t="s">
        <v>567</v>
      </c>
      <c r="R833" s="140" t="s">
        <v>3575</v>
      </c>
      <c r="S833" s="140" t="s">
        <v>3578</v>
      </c>
      <c r="T833" s="140" t="s">
        <v>629</v>
      </c>
      <c r="U833" s="140" t="s">
        <v>630</v>
      </c>
      <c r="V833" s="166"/>
      <c r="AK833"/>
      <c r="AL833"/>
    </row>
    <row r="834" spans="1:38" ht="12" customHeight="1" x14ac:dyDescent="0.3">
      <c r="A834" s="139">
        <v>45813</v>
      </c>
      <c r="B834" s="140" t="s">
        <v>3579</v>
      </c>
      <c r="C834" s="140" t="s">
        <v>1344</v>
      </c>
      <c r="D834" s="140" t="s">
        <v>1410</v>
      </c>
      <c r="E834" s="140" t="s">
        <v>531</v>
      </c>
      <c r="F834" s="140" t="s">
        <v>624</v>
      </c>
      <c r="G834" s="140"/>
      <c r="H834" s="140" t="s">
        <v>563</v>
      </c>
      <c r="I834" s="140" t="s">
        <v>459</v>
      </c>
      <c r="J834" s="140" t="s">
        <v>625</v>
      </c>
      <c r="K834" s="140" t="s">
        <v>625</v>
      </c>
      <c r="L834" s="140" t="s">
        <v>677</v>
      </c>
      <c r="M834" s="140" t="s">
        <v>772</v>
      </c>
      <c r="N834" s="140" t="s">
        <v>627</v>
      </c>
      <c r="O834" s="141">
        <v>7500</v>
      </c>
      <c r="P834" s="142">
        <v>7500</v>
      </c>
      <c r="Q834" s="140" t="s">
        <v>567</v>
      </c>
      <c r="R834" s="140" t="s">
        <v>3579</v>
      </c>
      <c r="S834" s="140" t="s">
        <v>3580</v>
      </c>
      <c r="T834" s="140" t="s">
        <v>629</v>
      </c>
      <c r="U834" s="140" t="s">
        <v>630</v>
      </c>
      <c r="V834" s="166"/>
      <c r="AK834"/>
      <c r="AL834"/>
    </row>
    <row r="835" spans="1:38" ht="12" customHeight="1" x14ac:dyDescent="0.3">
      <c r="A835" s="139">
        <v>45813</v>
      </c>
      <c r="B835" s="140" t="s">
        <v>3581</v>
      </c>
      <c r="C835" s="140" t="s">
        <v>560</v>
      </c>
      <c r="D835" s="140" t="s">
        <v>561</v>
      </c>
      <c r="E835" s="140" t="s">
        <v>456</v>
      </c>
      <c r="F835" s="140" t="s">
        <v>632</v>
      </c>
      <c r="G835" s="140"/>
      <c r="H835" s="140" t="s">
        <v>563</v>
      </c>
      <c r="I835" s="145" t="s">
        <v>452</v>
      </c>
      <c r="J835" s="140" t="s">
        <v>564</v>
      </c>
      <c r="K835" s="140" t="s">
        <v>564</v>
      </c>
      <c r="L835" s="140" t="s">
        <v>1584</v>
      </c>
      <c r="M835" s="140" t="s">
        <v>456</v>
      </c>
      <c r="N835" s="140" t="s">
        <v>566</v>
      </c>
      <c r="O835" s="141">
        <v>3417985</v>
      </c>
      <c r="P835" s="142">
        <v>2869.84</v>
      </c>
      <c r="Q835" s="140" t="s">
        <v>567</v>
      </c>
      <c r="R835" s="140" t="s">
        <v>3581</v>
      </c>
      <c r="S835" s="140" t="s">
        <v>3582</v>
      </c>
      <c r="T835" s="140" t="s">
        <v>132</v>
      </c>
      <c r="U835" s="140" t="s">
        <v>569</v>
      </c>
      <c r="V835" s="166"/>
      <c r="AK835"/>
      <c r="AL835"/>
    </row>
    <row r="836" spans="1:38" ht="12" customHeight="1" x14ac:dyDescent="0.3">
      <c r="A836" s="166">
        <v>45813</v>
      </c>
      <c r="B836" s="145" t="s">
        <v>3583</v>
      </c>
      <c r="C836" s="145" t="s">
        <v>1344</v>
      </c>
      <c r="D836" s="145" t="s">
        <v>1410</v>
      </c>
      <c r="E836" s="145" t="s">
        <v>531</v>
      </c>
      <c r="F836" s="140" t="s">
        <v>624</v>
      </c>
      <c r="G836" s="145"/>
      <c r="H836" s="145" t="s">
        <v>563</v>
      </c>
      <c r="I836" s="145" t="s">
        <v>459</v>
      </c>
      <c r="J836" s="145" t="s">
        <v>625</v>
      </c>
      <c r="K836" s="145" t="s">
        <v>625</v>
      </c>
      <c r="L836" s="145" t="s">
        <v>677</v>
      </c>
      <c r="M836" s="145" t="s">
        <v>772</v>
      </c>
      <c r="N836" s="145" t="s">
        <v>627</v>
      </c>
      <c r="O836" s="168">
        <v>17000</v>
      </c>
      <c r="P836" s="142">
        <v>17000</v>
      </c>
      <c r="Q836" s="145" t="s">
        <v>567</v>
      </c>
      <c r="R836" s="145" t="s">
        <v>3583</v>
      </c>
      <c r="S836" s="145" t="s">
        <v>3584</v>
      </c>
      <c r="T836" s="145" t="s">
        <v>629</v>
      </c>
      <c r="U836" s="145" t="s">
        <v>630</v>
      </c>
      <c r="V836" s="166"/>
      <c r="AK836"/>
      <c r="AL836"/>
    </row>
    <row r="837" spans="1:38" ht="12" customHeight="1" x14ac:dyDescent="0.3">
      <c r="A837" s="166">
        <v>45814</v>
      </c>
      <c r="B837" s="145" t="s">
        <v>3585</v>
      </c>
      <c r="C837" s="145" t="s">
        <v>839</v>
      </c>
      <c r="D837" s="145" t="s">
        <v>840</v>
      </c>
      <c r="E837" s="145" t="s">
        <v>531</v>
      </c>
      <c r="F837" s="140" t="s">
        <v>638</v>
      </c>
      <c r="G837" s="145"/>
      <c r="H837" s="145" t="s">
        <v>563</v>
      </c>
      <c r="I837" s="145" t="s">
        <v>461</v>
      </c>
      <c r="J837" s="145" t="s">
        <v>841</v>
      </c>
      <c r="K837" s="145" t="s">
        <v>842</v>
      </c>
      <c r="L837" s="145" t="s">
        <v>1584</v>
      </c>
      <c r="M837" s="145" t="s">
        <v>455</v>
      </c>
      <c r="N837" s="145" t="s">
        <v>627</v>
      </c>
      <c r="O837" s="168">
        <v>384.14</v>
      </c>
      <c r="P837" s="142">
        <v>384.14</v>
      </c>
      <c r="Q837" s="145" t="s">
        <v>567</v>
      </c>
      <c r="R837" s="145" t="s">
        <v>3585</v>
      </c>
      <c r="S837" s="145" t="s">
        <v>3586</v>
      </c>
      <c r="T837" s="145" t="s">
        <v>132</v>
      </c>
      <c r="U837" s="145" t="s">
        <v>641</v>
      </c>
      <c r="V837" s="166"/>
      <c r="AK837"/>
      <c r="AL837"/>
    </row>
    <row r="838" spans="1:38" ht="12" customHeight="1" x14ac:dyDescent="0.3">
      <c r="A838" s="166">
        <v>45814</v>
      </c>
      <c r="B838" s="145" t="s">
        <v>3177</v>
      </c>
      <c r="C838" s="145" t="s">
        <v>1908</v>
      </c>
      <c r="D838" s="145" t="s">
        <v>3587</v>
      </c>
      <c r="E838" s="145" t="s">
        <v>531</v>
      </c>
      <c r="F838" s="140" t="s">
        <v>591</v>
      </c>
      <c r="G838" s="145"/>
      <c r="H838" s="145" t="s">
        <v>563</v>
      </c>
      <c r="I838" s="145" t="s">
        <v>459</v>
      </c>
      <c r="J838" s="145" t="s">
        <v>625</v>
      </c>
      <c r="K838" s="145" t="s">
        <v>625</v>
      </c>
      <c r="L838" s="145" t="s">
        <v>1875</v>
      </c>
      <c r="M838" s="145" t="s">
        <v>457</v>
      </c>
      <c r="N838" s="145" t="s">
        <v>627</v>
      </c>
      <c r="O838" s="168">
        <v>1079</v>
      </c>
      <c r="P838" s="142">
        <v>1079</v>
      </c>
      <c r="Q838" s="145" t="s">
        <v>567</v>
      </c>
      <c r="R838" s="145" t="s">
        <v>3177</v>
      </c>
      <c r="S838" s="145" t="s">
        <v>3588</v>
      </c>
      <c r="T838" s="145" t="s">
        <v>845</v>
      </c>
      <c r="U838" s="145" t="s">
        <v>1032</v>
      </c>
      <c r="V838" s="166"/>
      <c r="AK838"/>
      <c r="AL838"/>
    </row>
    <row r="839" spans="1:38" ht="12" customHeight="1" x14ac:dyDescent="0.3">
      <c r="A839" s="166">
        <v>45814</v>
      </c>
      <c r="B839" s="145" t="s">
        <v>3589</v>
      </c>
      <c r="C839" s="145" t="s">
        <v>1265</v>
      </c>
      <c r="D839" s="145" t="s">
        <v>1266</v>
      </c>
      <c r="E839" s="145" t="s">
        <v>457</v>
      </c>
      <c r="F839" s="140" t="s">
        <v>1101</v>
      </c>
      <c r="G839" s="145"/>
      <c r="H839" s="145" t="s">
        <v>563</v>
      </c>
      <c r="I839" s="145" t="s">
        <v>459</v>
      </c>
      <c r="J839" s="145" t="s">
        <v>745</v>
      </c>
      <c r="K839" s="145" t="s">
        <v>746</v>
      </c>
      <c r="L839" s="145" t="s">
        <v>1584</v>
      </c>
      <c r="M839" s="145" t="s">
        <v>457</v>
      </c>
      <c r="N839" s="145" t="s">
        <v>579</v>
      </c>
      <c r="O839" s="168">
        <v>1200000</v>
      </c>
      <c r="P839" s="142">
        <v>1289.23</v>
      </c>
      <c r="Q839" s="145" t="s">
        <v>567</v>
      </c>
      <c r="R839" s="145" t="s">
        <v>3589</v>
      </c>
      <c r="S839" s="145" t="s">
        <v>3590</v>
      </c>
      <c r="T839" s="145" t="s">
        <v>581</v>
      </c>
      <c r="U839" s="145" t="s">
        <v>1118</v>
      </c>
      <c r="V839" s="166"/>
      <c r="AK839"/>
      <c r="AL839"/>
    </row>
    <row r="840" spans="1:38" ht="12" customHeight="1" x14ac:dyDescent="0.3">
      <c r="A840" s="166">
        <v>45814</v>
      </c>
      <c r="B840" s="145" t="s">
        <v>3591</v>
      </c>
      <c r="C840" s="145" t="s">
        <v>1912</v>
      </c>
      <c r="D840" s="145" t="s">
        <v>3592</v>
      </c>
      <c r="E840" s="145" t="s">
        <v>685</v>
      </c>
      <c r="F840" s="140" t="s">
        <v>825</v>
      </c>
      <c r="G840" s="145" t="s">
        <v>27</v>
      </c>
      <c r="H840" s="145" t="s">
        <v>687</v>
      </c>
      <c r="I840" s="145" t="s">
        <v>643</v>
      </c>
      <c r="J840" s="145" t="s">
        <v>1140</v>
      </c>
      <c r="K840" s="145" t="s">
        <v>1141</v>
      </c>
      <c r="L840" s="145" t="s">
        <v>3091</v>
      </c>
      <c r="M840" s="145" t="s">
        <v>454</v>
      </c>
      <c r="N840" s="145" t="s">
        <v>627</v>
      </c>
      <c r="O840" s="168">
        <v>25000</v>
      </c>
      <c r="P840" s="142">
        <v>25000</v>
      </c>
      <c r="Q840" s="145" t="s">
        <v>567</v>
      </c>
      <c r="R840" s="145" t="s">
        <v>3591</v>
      </c>
      <c r="S840" s="145" t="s">
        <v>3593</v>
      </c>
      <c r="T840" s="145" t="s">
        <v>629</v>
      </c>
      <c r="U840" s="145" t="s">
        <v>2492</v>
      </c>
      <c r="V840" s="166"/>
      <c r="AK840"/>
      <c r="AL840"/>
    </row>
    <row r="841" spans="1:38" ht="12" customHeight="1" x14ac:dyDescent="0.3">
      <c r="A841" s="166">
        <v>45814</v>
      </c>
      <c r="B841" s="145" t="s">
        <v>3594</v>
      </c>
      <c r="C841" s="145" t="s">
        <v>3595</v>
      </c>
      <c r="D841" s="145" t="s">
        <v>3596</v>
      </c>
      <c r="E841" s="145" t="s">
        <v>457</v>
      </c>
      <c r="F841" s="140" t="s">
        <v>1101</v>
      </c>
      <c r="G841" s="145"/>
      <c r="H841" s="145" t="s">
        <v>563</v>
      </c>
      <c r="I841" s="145" t="s">
        <v>459</v>
      </c>
      <c r="J841" s="145" t="s">
        <v>745</v>
      </c>
      <c r="K841" s="145" t="s">
        <v>746</v>
      </c>
      <c r="L841" s="145" t="s">
        <v>1584</v>
      </c>
      <c r="M841" s="145" t="s">
        <v>457</v>
      </c>
      <c r="N841" s="145" t="s">
        <v>579</v>
      </c>
      <c r="O841" s="168">
        <v>220000</v>
      </c>
      <c r="P841" s="142">
        <v>236.36</v>
      </c>
      <c r="Q841" s="145" t="s">
        <v>567</v>
      </c>
      <c r="R841" s="145" t="s">
        <v>3594</v>
      </c>
      <c r="S841" s="145" t="s">
        <v>3597</v>
      </c>
      <c r="T841" s="145" t="s">
        <v>581</v>
      </c>
      <c r="U841" s="145" t="s">
        <v>1118</v>
      </c>
      <c r="V841" s="166"/>
      <c r="AK841"/>
      <c r="AL841"/>
    </row>
    <row r="842" spans="1:38" ht="12" customHeight="1" x14ac:dyDescent="0.3">
      <c r="A842" s="166">
        <v>45814</v>
      </c>
      <c r="B842" s="145" t="s">
        <v>3598</v>
      </c>
      <c r="C842" s="145" t="s">
        <v>1067</v>
      </c>
      <c r="D842" s="145" t="s">
        <v>3599</v>
      </c>
      <c r="E842" s="145" t="s">
        <v>1380</v>
      </c>
      <c r="F842" s="140" t="s">
        <v>795</v>
      </c>
      <c r="G842" s="145"/>
      <c r="H842" s="145" t="s">
        <v>756</v>
      </c>
      <c r="I842" s="145" t="s">
        <v>460</v>
      </c>
      <c r="J842" s="145" t="s">
        <v>764</v>
      </c>
      <c r="K842" s="145" t="s">
        <v>764</v>
      </c>
      <c r="L842" s="145" t="s">
        <v>1584</v>
      </c>
      <c r="M842" s="145" t="s">
        <v>454</v>
      </c>
      <c r="N842" s="145" t="s">
        <v>1206</v>
      </c>
      <c r="O842" s="168">
        <v>36000</v>
      </c>
      <c r="P842" s="142">
        <v>1877.93</v>
      </c>
      <c r="Q842" s="145" t="s">
        <v>567</v>
      </c>
      <c r="R842" s="145" t="s">
        <v>3598</v>
      </c>
      <c r="S842" s="145" t="s">
        <v>3600</v>
      </c>
      <c r="T842" s="145" t="s">
        <v>581</v>
      </c>
      <c r="U842" s="145" t="s">
        <v>999</v>
      </c>
      <c r="V842" s="166"/>
      <c r="AK842"/>
      <c r="AL842"/>
    </row>
    <row r="843" spans="1:38" ht="12" customHeight="1" x14ac:dyDescent="0.3">
      <c r="A843" s="166">
        <v>45814</v>
      </c>
      <c r="B843" s="145" t="s">
        <v>3601</v>
      </c>
      <c r="C843" s="145" t="s">
        <v>1762</v>
      </c>
      <c r="D843" s="145" t="s">
        <v>3138</v>
      </c>
      <c r="E843" s="145" t="s">
        <v>457</v>
      </c>
      <c r="F843" s="140" t="s">
        <v>1101</v>
      </c>
      <c r="G843" s="145"/>
      <c r="H843" s="145" t="s">
        <v>563</v>
      </c>
      <c r="I843" s="140" t="s">
        <v>459</v>
      </c>
      <c r="J843" s="145" t="s">
        <v>625</v>
      </c>
      <c r="K843" s="145" t="s">
        <v>625</v>
      </c>
      <c r="L843" s="145" t="s">
        <v>608</v>
      </c>
      <c r="M843" s="145" t="s">
        <v>457</v>
      </c>
      <c r="N843" s="145" t="s">
        <v>579</v>
      </c>
      <c r="O843" s="168">
        <v>398650</v>
      </c>
      <c r="P843" s="142">
        <v>428.29</v>
      </c>
      <c r="Q843" s="145" t="s">
        <v>567</v>
      </c>
      <c r="R843" s="145" t="s">
        <v>3601</v>
      </c>
      <c r="S843" s="145" t="s">
        <v>3602</v>
      </c>
      <c r="T843" s="145" t="s">
        <v>581</v>
      </c>
      <c r="U843" s="145" t="s">
        <v>1118</v>
      </c>
      <c r="V843" s="166"/>
      <c r="AK843"/>
      <c r="AL843"/>
    </row>
    <row r="844" spans="1:38" ht="12" customHeight="1" x14ac:dyDescent="0.3">
      <c r="A844" s="166">
        <v>45817</v>
      </c>
      <c r="B844" s="145" t="s">
        <v>3603</v>
      </c>
      <c r="C844" s="145" t="s">
        <v>1543</v>
      </c>
      <c r="D844" s="145" t="s">
        <v>1544</v>
      </c>
      <c r="E844" s="145" t="s">
        <v>453</v>
      </c>
      <c r="F844" s="140" t="s">
        <v>587</v>
      </c>
      <c r="G844" s="145"/>
      <c r="H844" s="145" t="s">
        <v>563</v>
      </c>
      <c r="I844" s="145" t="s">
        <v>452</v>
      </c>
      <c r="J844" s="145" t="s">
        <v>564</v>
      </c>
      <c r="K844" s="145" t="s">
        <v>564</v>
      </c>
      <c r="L844" s="145" t="s">
        <v>1584</v>
      </c>
      <c r="M844" s="145" t="s">
        <v>453</v>
      </c>
      <c r="N844" s="145" t="s">
        <v>588</v>
      </c>
      <c r="O844" s="168">
        <v>7338.1</v>
      </c>
      <c r="P844" s="142">
        <v>1316.09</v>
      </c>
      <c r="Q844" s="145" t="s">
        <v>567</v>
      </c>
      <c r="R844" s="145" t="s">
        <v>3603</v>
      </c>
      <c r="S844" s="145" t="s">
        <v>3604</v>
      </c>
      <c r="T844" s="145" t="s">
        <v>132</v>
      </c>
      <c r="U844" s="145" t="s">
        <v>590</v>
      </c>
      <c r="V844" s="166"/>
      <c r="AK844"/>
      <c r="AL844"/>
    </row>
    <row r="845" spans="1:38" ht="12" customHeight="1" x14ac:dyDescent="0.3">
      <c r="A845" s="166">
        <v>45817</v>
      </c>
      <c r="B845" s="145" t="s">
        <v>3605</v>
      </c>
      <c r="C845" s="145" t="s">
        <v>1915</v>
      </c>
      <c r="D845" s="145" t="s">
        <v>3606</v>
      </c>
      <c r="E845" s="145" t="s">
        <v>531</v>
      </c>
      <c r="F845" s="140" t="s">
        <v>692</v>
      </c>
      <c r="G845" s="145"/>
      <c r="H845" s="145" t="s">
        <v>756</v>
      </c>
      <c r="I845" s="145" t="s">
        <v>461</v>
      </c>
      <c r="J845" s="145" t="s">
        <v>639</v>
      </c>
      <c r="K845" s="145" t="s">
        <v>639</v>
      </c>
      <c r="L845" s="145" t="s">
        <v>933</v>
      </c>
      <c r="M845" s="145" t="s">
        <v>454</v>
      </c>
      <c r="N845" s="145" t="s">
        <v>627</v>
      </c>
      <c r="O845" s="168">
        <v>830</v>
      </c>
      <c r="P845" s="142">
        <v>830</v>
      </c>
      <c r="Q845" s="145" t="s">
        <v>567</v>
      </c>
      <c r="R845" s="145" t="s">
        <v>3605</v>
      </c>
      <c r="S845" s="145" t="s">
        <v>3607</v>
      </c>
      <c r="T845" s="145" t="s">
        <v>132</v>
      </c>
      <c r="U845" s="145" t="s">
        <v>3539</v>
      </c>
      <c r="V845" s="166"/>
      <c r="AK845"/>
      <c r="AL845"/>
    </row>
    <row r="846" spans="1:38" ht="12" customHeight="1" x14ac:dyDescent="0.3">
      <c r="A846" s="166">
        <v>45817</v>
      </c>
      <c r="B846" s="145" t="s">
        <v>3608</v>
      </c>
      <c r="C846" s="145" t="s">
        <v>606</v>
      </c>
      <c r="D846" s="145" t="s">
        <v>607</v>
      </c>
      <c r="E846" s="145" t="s">
        <v>595</v>
      </c>
      <c r="F846" s="140" t="s">
        <v>834</v>
      </c>
      <c r="G846" s="145" t="s">
        <v>597</v>
      </c>
      <c r="H846" s="145" t="s">
        <v>597</v>
      </c>
      <c r="I846" s="145" t="s">
        <v>598</v>
      </c>
      <c r="J846" s="145" t="s">
        <v>599</v>
      </c>
      <c r="K846" s="145" t="s">
        <v>599</v>
      </c>
      <c r="L846" s="145" t="s">
        <v>608</v>
      </c>
      <c r="M846" s="145" t="s">
        <v>453</v>
      </c>
      <c r="N846" s="145" t="s">
        <v>588</v>
      </c>
      <c r="O846" s="168">
        <v>687.45</v>
      </c>
      <c r="P846" s="142">
        <v>122.88</v>
      </c>
      <c r="Q846" s="145" t="s">
        <v>567</v>
      </c>
      <c r="R846" s="145" t="s">
        <v>3608</v>
      </c>
      <c r="S846" s="145" t="s">
        <v>3609</v>
      </c>
      <c r="T846" s="145" t="s">
        <v>845</v>
      </c>
      <c r="U846" s="145" t="s">
        <v>882</v>
      </c>
      <c r="V846" s="166"/>
      <c r="AK846"/>
      <c r="AL846"/>
    </row>
    <row r="847" spans="1:38" ht="12" customHeight="1" x14ac:dyDescent="0.3">
      <c r="A847" s="166">
        <v>45817</v>
      </c>
      <c r="B847" s="145" t="s">
        <v>3610</v>
      </c>
      <c r="C847" s="145" t="s">
        <v>878</v>
      </c>
      <c r="D847" s="145" t="s">
        <v>932</v>
      </c>
      <c r="E847" s="145" t="s">
        <v>453</v>
      </c>
      <c r="F847" s="140" t="s">
        <v>615</v>
      </c>
      <c r="G847" s="145"/>
      <c r="H847" s="145" t="s">
        <v>563</v>
      </c>
      <c r="I847" s="145" t="s">
        <v>452</v>
      </c>
      <c r="J847" s="145" t="s">
        <v>822</v>
      </c>
      <c r="K847" s="145" t="s">
        <v>822</v>
      </c>
      <c r="L847" s="145" t="s">
        <v>933</v>
      </c>
      <c r="M847" s="145" t="s">
        <v>453</v>
      </c>
      <c r="N847" s="145" t="s">
        <v>588</v>
      </c>
      <c r="O847" s="168">
        <v>1075</v>
      </c>
      <c r="P847" s="142">
        <v>190.14</v>
      </c>
      <c r="Q847" s="145" t="s">
        <v>567</v>
      </c>
      <c r="R847" s="145" t="s">
        <v>3610</v>
      </c>
      <c r="S847" s="145" t="s">
        <v>3611</v>
      </c>
      <c r="T847" s="145" t="s">
        <v>132</v>
      </c>
      <c r="U847" s="145" t="s">
        <v>617</v>
      </c>
      <c r="V847" s="166"/>
      <c r="AK847"/>
      <c r="AL847"/>
    </row>
    <row r="848" spans="1:38" ht="12" customHeight="1" x14ac:dyDescent="0.3">
      <c r="A848" s="166">
        <v>45818</v>
      </c>
      <c r="B848" s="145" t="s">
        <v>3612</v>
      </c>
      <c r="C848" s="145" t="s">
        <v>1919</v>
      </c>
      <c r="D848" s="145" t="s">
        <v>3613</v>
      </c>
      <c r="E848" s="145" t="s">
        <v>531</v>
      </c>
      <c r="F848" s="140" t="s">
        <v>720</v>
      </c>
      <c r="G848" s="145"/>
      <c r="H848" s="145" t="s">
        <v>756</v>
      </c>
      <c r="I848" s="145" t="s">
        <v>452</v>
      </c>
      <c r="J848" s="145" t="s">
        <v>822</v>
      </c>
      <c r="K848" s="145" t="s">
        <v>822</v>
      </c>
      <c r="L848" s="145" t="s">
        <v>677</v>
      </c>
      <c r="M848" s="145" t="s">
        <v>532</v>
      </c>
      <c r="N848" s="145" t="s">
        <v>627</v>
      </c>
      <c r="O848" s="168">
        <v>10000</v>
      </c>
      <c r="P848" s="142">
        <v>10000</v>
      </c>
      <c r="Q848" s="145" t="s">
        <v>567</v>
      </c>
      <c r="R848" s="145" t="s">
        <v>3612</v>
      </c>
      <c r="S848" s="145" t="s">
        <v>3614</v>
      </c>
      <c r="T848" s="145" t="s">
        <v>132</v>
      </c>
      <c r="U848" s="145" t="s">
        <v>3356</v>
      </c>
      <c r="V848" s="166"/>
      <c r="AK848"/>
      <c r="AL848"/>
    </row>
    <row r="849" spans="1:38" ht="12" customHeight="1" x14ac:dyDescent="0.3">
      <c r="A849" s="166">
        <v>45818</v>
      </c>
      <c r="B849" s="145" t="s">
        <v>3615</v>
      </c>
      <c r="C849" s="145" t="s">
        <v>1796</v>
      </c>
      <c r="D849" s="145" t="s">
        <v>3203</v>
      </c>
      <c r="E849" s="145" t="s">
        <v>531</v>
      </c>
      <c r="F849" s="140" t="s">
        <v>591</v>
      </c>
      <c r="G849" s="145"/>
      <c r="H849" s="145" t="s">
        <v>563</v>
      </c>
      <c r="I849" s="145" t="s">
        <v>461</v>
      </c>
      <c r="J849" s="145" t="s">
        <v>639</v>
      </c>
      <c r="K849" s="145" t="s">
        <v>639</v>
      </c>
      <c r="L849" s="145" t="s">
        <v>933</v>
      </c>
      <c r="M849" s="145" t="s">
        <v>453</v>
      </c>
      <c r="N849" s="145" t="s">
        <v>627</v>
      </c>
      <c r="O849" s="168">
        <v>226.19</v>
      </c>
      <c r="P849" s="142">
        <v>226.19</v>
      </c>
      <c r="Q849" s="145" t="s">
        <v>567</v>
      </c>
      <c r="R849" s="145" t="s">
        <v>3615</v>
      </c>
      <c r="S849" s="145" t="s">
        <v>3616</v>
      </c>
      <c r="T849" s="145" t="s">
        <v>845</v>
      </c>
      <c r="U849" s="145" t="s">
        <v>1032</v>
      </c>
      <c r="V849" s="166"/>
      <c r="AK849"/>
      <c r="AL849"/>
    </row>
    <row r="850" spans="1:38" ht="12" customHeight="1" x14ac:dyDescent="0.3">
      <c r="A850" s="166">
        <v>45819</v>
      </c>
      <c r="B850" s="145" t="s">
        <v>3617</v>
      </c>
      <c r="C850" s="145" t="s">
        <v>2120</v>
      </c>
      <c r="D850" s="145" t="s">
        <v>3618</v>
      </c>
      <c r="E850" s="145" t="s">
        <v>531</v>
      </c>
      <c r="F850" s="140" t="s">
        <v>1327</v>
      </c>
      <c r="G850" s="145"/>
      <c r="H850" s="145" t="s">
        <v>563</v>
      </c>
      <c r="I850" s="145" t="s">
        <v>459</v>
      </c>
      <c r="J850" s="145" t="s">
        <v>745</v>
      </c>
      <c r="K850" s="145" t="s">
        <v>746</v>
      </c>
      <c r="L850" s="145" t="s">
        <v>1584</v>
      </c>
      <c r="M850" s="145" t="s">
        <v>708</v>
      </c>
      <c r="N850" s="145" t="s">
        <v>953</v>
      </c>
      <c r="O850" s="168">
        <v>5700</v>
      </c>
      <c r="P850" s="142">
        <v>1567.23</v>
      </c>
      <c r="Q850" s="145" t="s">
        <v>567</v>
      </c>
      <c r="R850" s="145" t="s">
        <v>3617</v>
      </c>
      <c r="S850" s="145" t="s">
        <v>3619</v>
      </c>
      <c r="T850" s="145" t="s">
        <v>132</v>
      </c>
      <c r="U850" s="145" t="s">
        <v>1418</v>
      </c>
      <c r="V850" s="166"/>
      <c r="AK850"/>
      <c r="AL850"/>
    </row>
    <row r="851" spans="1:38" ht="12" customHeight="1" x14ac:dyDescent="0.3">
      <c r="A851" s="166">
        <v>45819</v>
      </c>
      <c r="B851" s="145" t="s">
        <v>1336</v>
      </c>
      <c r="C851" s="145" t="s">
        <v>1924</v>
      </c>
      <c r="D851" s="145" t="s">
        <v>3620</v>
      </c>
      <c r="E851" s="145" t="s">
        <v>531</v>
      </c>
      <c r="F851" s="140" t="s">
        <v>720</v>
      </c>
      <c r="G851" s="145"/>
      <c r="H851" s="145" t="s">
        <v>756</v>
      </c>
      <c r="I851" s="145" t="s">
        <v>452</v>
      </c>
      <c r="J851" s="145" t="s">
        <v>822</v>
      </c>
      <c r="K851" s="145" t="s">
        <v>822</v>
      </c>
      <c r="L851" s="145" t="s">
        <v>677</v>
      </c>
      <c r="M851" s="145" t="s">
        <v>3621</v>
      </c>
      <c r="N851" s="145" t="s">
        <v>627</v>
      </c>
      <c r="O851" s="168">
        <v>5000</v>
      </c>
      <c r="P851" s="142">
        <v>5000</v>
      </c>
      <c r="Q851" s="145" t="s">
        <v>567</v>
      </c>
      <c r="R851" s="145" t="s">
        <v>1336</v>
      </c>
      <c r="S851" s="145" t="s">
        <v>3622</v>
      </c>
      <c r="T851" s="145" t="s">
        <v>132</v>
      </c>
      <c r="U851" s="145" t="s">
        <v>3356</v>
      </c>
      <c r="V851" s="166"/>
      <c r="AK851"/>
      <c r="AL851"/>
    </row>
    <row r="852" spans="1:38" ht="12" customHeight="1" x14ac:dyDescent="0.3">
      <c r="A852" s="166">
        <v>45819</v>
      </c>
      <c r="B852" s="145" t="s">
        <v>3623</v>
      </c>
      <c r="C852" s="145" t="s">
        <v>606</v>
      </c>
      <c r="D852" s="145" t="s">
        <v>607</v>
      </c>
      <c r="E852" s="145" t="s">
        <v>595</v>
      </c>
      <c r="F852" s="140" t="s">
        <v>824</v>
      </c>
      <c r="G852" s="145" t="s">
        <v>597</v>
      </c>
      <c r="H852" s="145" t="s">
        <v>597</v>
      </c>
      <c r="I852" s="145" t="s">
        <v>598</v>
      </c>
      <c r="J852" s="145" t="s">
        <v>599</v>
      </c>
      <c r="K852" s="145" t="s">
        <v>599</v>
      </c>
      <c r="L852" s="145" t="s">
        <v>608</v>
      </c>
      <c r="M852" s="145" t="s">
        <v>453</v>
      </c>
      <c r="N852" s="145" t="s">
        <v>588</v>
      </c>
      <c r="O852" s="168">
        <v>450</v>
      </c>
      <c r="P852" s="142">
        <v>81.25</v>
      </c>
      <c r="Q852" s="145" t="s">
        <v>567</v>
      </c>
      <c r="R852" s="145" t="s">
        <v>3623</v>
      </c>
      <c r="S852" s="145" t="s">
        <v>3624</v>
      </c>
      <c r="T852" s="145" t="s">
        <v>581</v>
      </c>
      <c r="U852" s="145" t="s">
        <v>2085</v>
      </c>
      <c r="V852" s="166"/>
      <c r="AK852"/>
      <c r="AL852"/>
    </row>
    <row r="853" spans="1:38" ht="12" customHeight="1" x14ac:dyDescent="0.3">
      <c r="A853" s="166">
        <v>45819</v>
      </c>
      <c r="B853" s="145" t="s">
        <v>3625</v>
      </c>
      <c r="C853" s="145" t="s">
        <v>606</v>
      </c>
      <c r="D853" s="145" t="s">
        <v>607</v>
      </c>
      <c r="E853" s="145" t="s">
        <v>595</v>
      </c>
      <c r="F853" s="140" t="s">
        <v>1166</v>
      </c>
      <c r="G853" s="145" t="s">
        <v>597</v>
      </c>
      <c r="H853" s="145" t="s">
        <v>597</v>
      </c>
      <c r="I853" s="145" t="s">
        <v>598</v>
      </c>
      <c r="J853" s="145" t="s">
        <v>599</v>
      </c>
      <c r="K853" s="145" t="s">
        <v>599</v>
      </c>
      <c r="L853" s="145" t="s">
        <v>608</v>
      </c>
      <c r="M853" s="145" t="s">
        <v>453</v>
      </c>
      <c r="N853" s="145" t="s">
        <v>588</v>
      </c>
      <c r="O853" s="168">
        <v>490</v>
      </c>
      <c r="P853" s="142">
        <v>88.47</v>
      </c>
      <c r="Q853" s="145" t="s">
        <v>567</v>
      </c>
      <c r="R853" s="145" t="s">
        <v>3625</v>
      </c>
      <c r="S853" s="145" t="s">
        <v>3626</v>
      </c>
      <c r="T853" s="145" t="s">
        <v>581</v>
      </c>
      <c r="U853" s="145" t="s">
        <v>1406</v>
      </c>
      <c r="V853" s="166"/>
      <c r="AK853"/>
      <c r="AL853"/>
    </row>
    <row r="854" spans="1:38" ht="12" customHeight="1" x14ac:dyDescent="0.3">
      <c r="A854" s="166">
        <v>45819</v>
      </c>
      <c r="B854" s="145" t="s">
        <v>3627</v>
      </c>
      <c r="C854" s="145" t="s">
        <v>490</v>
      </c>
      <c r="D854" s="145" t="s">
        <v>522</v>
      </c>
      <c r="E854" s="145" t="s">
        <v>531</v>
      </c>
      <c r="F854" s="140" t="s">
        <v>1327</v>
      </c>
      <c r="G854" s="145"/>
      <c r="H854" s="145" t="s">
        <v>563</v>
      </c>
      <c r="I854" s="145" t="s">
        <v>459</v>
      </c>
      <c r="J854" s="145" t="s">
        <v>625</v>
      </c>
      <c r="K854" s="145" t="s">
        <v>625</v>
      </c>
      <c r="L854" s="145" t="s">
        <v>689</v>
      </c>
      <c r="M854" s="145" t="s">
        <v>466</v>
      </c>
      <c r="N854" s="145" t="s">
        <v>627</v>
      </c>
      <c r="O854" s="168">
        <v>25000</v>
      </c>
      <c r="P854" s="142">
        <v>25000</v>
      </c>
      <c r="Q854" s="145" t="s">
        <v>567</v>
      </c>
      <c r="R854" s="145" t="s">
        <v>3627</v>
      </c>
      <c r="S854" s="145" t="s">
        <v>3628</v>
      </c>
      <c r="T854" s="145" t="s">
        <v>132</v>
      </c>
      <c r="U854" s="145" t="s">
        <v>1418</v>
      </c>
      <c r="V854" s="166"/>
      <c r="AK854"/>
      <c r="AL854"/>
    </row>
    <row r="855" spans="1:38" ht="12" customHeight="1" x14ac:dyDescent="0.3">
      <c r="A855" s="166">
        <v>45819</v>
      </c>
      <c r="B855" s="145" t="s">
        <v>3629</v>
      </c>
      <c r="C855" s="145" t="s">
        <v>3630</v>
      </c>
      <c r="D855" s="145" t="s">
        <v>3631</v>
      </c>
      <c r="E855" s="145" t="s">
        <v>531</v>
      </c>
      <c r="F855" s="140" t="s">
        <v>587</v>
      </c>
      <c r="G855" s="145"/>
      <c r="H855" s="145" t="s">
        <v>563</v>
      </c>
      <c r="I855" s="145" t="s">
        <v>452</v>
      </c>
      <c r="J855" s="145" t="s">
        <v>564</v>
      </c>
      <c r="K855" s="145" t="s">
        <v>564</v>
      </c>
      <c r="L855" s="145" t="s">
        <v>1584</v>
      </c>
      <c r="M855" s="145" t="s">
        <v>453</v>
      </c>
      <c r="N855" s="145" t="s">
        <v>588</v>
      </c>
      <c r="O855" s="168">
        <v>16772.8</v>
      </c>
      <c r="P855" s="142">
        <v>2998.14</v>
      </c>
      <c r="Q855" s="145" t="s">
        <v>567</v>
      </c>
      <c r="R855" s="145" t="s">
        <v>3629</v>
      </c>
      <c r="S855" s="145" t="s">
        <v>3632</v>
      </c>
      <c r="T855" s="145" t="s">
        <v>132</v>
      </c>
      <c r="U855" s="145" t="s">
        <v>590</v>
      </c>
      <c r="V855" s="166"/>
      <c r="AK855"/>
      <c r="AL855"/>
    </row>
    <row r="856" spans="1:38" ht="12" customHeight="1" x14ac:dyDescent="0.3">
      <c r="A856" s="166">
        <v>45819</v>
      </c>
      <c r="B856" s="145" t="s">
        <v>3633</v>
      </c>
      <c r="C856" s="145" t="s">
        <v>606</v>
      </c>
      <c r="D856" s="145" t="s">
        <v>607</v>
      </c>
      <c r="E856" s="145" t="s">
        <v>595</v>
      </c>
      <c r="F856" s="140" t="s">
        <v>1166</v>
      </c>
      <c r="G856" s="145" t="s">
        <v>597</v>
      </c>
      <c r="H856" s="145" t="s">
        <v>597</v>
      </c>
      <c r="I856" s="145" t="s">
        <v>598</v>
      </c>
      <c r="J856" s="145" t="s">
        <v>599</v>
      </c>
      <c r="K856" s="145" t="s">
        <v>599</v>
      </c>
      <c r="L856" s="145" t="s">
        <v>608</v>
      </c>
      <c r="M856" s="145" t="s">
        <v>453</v>
      </c>
      <c r="N856" s="145" t="s">
        <v>588</v>
      </c>
      <c r="O856" s="168">
        <v>490</v>
      </c>
      <c r="P856" s="142">
        <v>87.59</v>
      </c>
      <c r="Q856" s="145" t="s">
        <v>567</v>
      </c>
      <c r="R856" s="145" t="s">
        <v>3633</v>
      </c>
      <c r="S856" s="145" t="s">
        <v>3634</v>
      </c>
      <c r="T856" s="145" t="s">
        <v>581</v>
      </c>
      <c r="U856" s="145" t="s">
        <v>1406</v>
      </c>
      <c r="V856" s="166"/>
      <c r="AK856"/>
      <c r="AL856"/>
    </row>
    <row r="857" spans="1:38" ht="12" customHeight="1" x14ac:dyDescent="0.3">
      <c r="A857" s="166">
        <v>45820</v>
      </c>
      <c r="B857" s="145" t="s">
        <v>3635</v>
      </c>
      <c r="C857" s="145" t="s">
        <v>3296</v>
      </c>
      <c r="D857" s="145" t="s">
        <v>3297</v>
      </c>
      <c r="E857" s="145" t="s">
        <v>531</v>
      </c>
      <c r="F857" s="140" t="s">
        <v>587</v>
      </c>
      <c r="G857" s="145"/>
      <c r="H857" s="145" t="s">
        <v>563</v>
      </c>
      <c r="I857" s="145" t="s">
        <v>452</v>
      </c>
      <c r="J857" s="145" t="s">
        <v>564</v>
      </c>
      <c r="K857" s="145" t="s">
        <v>564</v>
      </c>
      <c r="L857" s="145" t="s">
        <v>933</v>
      </c>
      <c r="M857" s="145" t="s">
        <v>453</v>
      </c>
      <c r="N857" s="145" t="s">
        <v>627</v>
      </c>
      <c r="O857" s="168">
        <v>271.7</v>
      </c>
      <c r="P857" s="142">
        <v>271.7</v>
      </c>
      <c r="Q857" s="145" t="s">
        <v>567</v>
      </c>
      <c r="R857" s="145" t="s">
        <v>3635</v>
      </c>
      <c r="S857" s="145" t="s">
        <v>3636</v>
      </c>
      <c r="T857" s="145" t="s">
        <v>132</v>
      </c>
      <c r="U857" s="145" t="s">
        <v>590</v>
      </c>
      <c r="V857" s="166"/>
      <c r="AK857"/>
      <c r="AL857"/>
    </row>
    <row r="858" spans="1:38" ht="12" customHeight="1" x14ac:dyDescent="0.3">
      <c r="A858" s="166">
        <v>45820</v>
      </c>
      <c r="B858" s="145" t="s">
        <v>3637</v>
      </c>
      <c r="C858" s="145" t="s">
        <v>1460</v>
      </c>
      <c r="D858" s="145" t="s">
        <v>1461</v>
      </c>
      <c r="E858" s="145" t="s">
        <v>531</v>
      </c>
      <c r="F858" s="140" t="s">
        <v>1291</v>
      </c>
      <c r="G858" s="145"/>
      <c r="H858" s="145" t="s">
        <v>563</v>
      </c>
      <c r="I858" s="145" t="s">
        <v>460</v>
      </c>
      <c r="J858" s="145" t="s">
        <v>727</v>
      </c>
      <c r="K858" s="145" t="s">
        <v>728</v>
      </c>
      <c r="L858" s="145" t="s">
        <v>1584</v>
      </c>
      <c r="M858" s="145" t="s">
        <v>456</v>
      </c>
      <c r="N858" s="145" t="s">
        <v>566</v>
      </c>
      <c r="O858" s="168">
        <v>180492.75</v>
      </c>
      <c r="P858" s="142">
        <v>151.93</v>
      </c>
      <c r="Q858" s="145" t="s">
        <v>567</v>
      </c>
      <c r="R858" s="145" t="s">
        <v>3637</v>
      </c>
      <c r="S858" s="145" t="s">
        <v>3638</v>
      </c>
      <c r="T858" s="145" t="s">
        <v>132</v>
      </c>
      <c r="U858" s="145" t="s">
        <v>1354</v>
      </c>
      <c r="V858" s="166"/>
      <c r="AK858"/>
      <c r="AL858"/>
    </row>
    <row r="859" spans="1:38" ht="12" customHeight="1" x14ac:dyDescent="0.3">
      <c r="A859" s="166">
        <v>45820</v>
      </c>
      <c r="B859" s="145" t="s">
        <v>3639</v>
      </c>
      <c r="C859" s="145" t="s">
        <v>1929</v>
      </c>
      <c r="D859" s="145" t="s">
        <v>3640</v>
      </c>
      <c r="E859" s="145" t="s">
        <v>531</v>
      </c>
      <c r="F859" s="140" t="s">
        <v>587</v>
      </c>
      <c r="G859" s="145"/>
      <c r="H859" s="145" t="s">
        <v>563</v>
      </c>
      <c r="I859" s="145" t="s">
        <v>452</v>
      </c>
      <c r="J859" s="145" t="s">
        <v>822</v>
      </c>
      <c r="K859" s="145" t="s">
        <v>822</v>
      </c>
      <c r="L859" s="145" t="s">
        <v>608</v>
      </c>
      <c r="M859" s="145" t="s">
        <v>453</v>
      </c>
      <c r="N859" s="145" t="s">
        <v>627</v>
      </c>
      <c r="O859" s="168">
        <v>271.7</v>
      </c>
      <c r="P859" s="142">
        <v>271.7</v>
      </c>
      <c r="Q859" s="145" t="s">
        <v>567</v>
      </c>
      <c r="R859" s="145" t="s">
        <v>3639</v>
      </c>
      <c r="S859" s="145" t="s">
        <v>3641</v>
      </c>
      <c r="T859" s="145" t="s">
        <v>132</v>
      </c>
      <c r="U859" s="145" t="s">
        <v>590</v>
      </c>
      <c r="V859" s="166"/>
      <c r="AK859"/>
      <c r="AL859"/>
    </row>
    <row r="860" spans="1:38" ht="12" customHeight="1" x14ac:dyDescent="0.3">
      <c r="A860" s="166">
        <v>45820</v>
      </c>
      <c r="B860" s="145" t="s">
        <v>3642</v>
      </c>
      <c r="C860" s="145" t="s">
        <v>1607</v>
      </c>
      <c r="D860" s="145" t="s">
        <v>1608</v>
      </c>
      <c r="E860" s="145" t="s">
        <v>531</v>
      </c>
      <c r="F860" s="140" t="s">
        <v>1291</v>
      </c>
      <c r="G860" s="145"/>
      <c r="H860" s="145" t="s">
        <v>563</v>
      </c>
      <c r="I860" s="140" t="s">
        <v>460</v>
      </c>
      <c r="J860" s="145" t="s">
        <v>727</v>
      </c>
      <c r="K860" s="145" t="s">
        <v>728</v>
      </c>
      <c r="L860" s="145" t="s">
        <v>1584</v>
      </c>
      <c r="M860" s="145" t="s">
        <v>456</v>
      </c>
      <c r="N860" s="145" t="s">
        <v>566</v>
      </c>
      <c r="O860" s="168">
        <v>6040209</v>
      </c>
      <c r="P860" s="142">
        <v>5084.3500000000004</v>
      </c>
      <c r="Q860" s="145" t="s">
        <v>567</v>
      </c>
      <c r="R860" s="145" t="s">
        <v>3642</v>
      </c>
      <c r="S860" s="145" t="s">
        <v>3643</v>
      </c>
      <c r="T860" s="145" t="s">
        <v>132</v>
      </c>
      <c r="U860" s="145" t="s">
        <v>1354</v>
      </c>
      <c r="V860" s="166"/>
      <c r="AK860"/>
      <c r="AL860"/>
    </row>
    <row r="861" spans="1:38" ht="12" customHeight="1" x14ac:dyDescent="0.3">
      <c r="A861" s="166">
        <v>45820</v>
      </c>
      <c r="B861" s="145" t="s">
        <v>3644</v>
      </c>
      <c r="C861" s="145" t="s">
        <v>1932</v>
      </c>
      <c r="D861" s="145" t="s">
        <v>3645</v>
      </c>
      <c r="E861" s="145" t="s">
        <v>531</v>
      </c>
      <c r="F861" s="140" t="s">
        <v>703</v>
      </c>
      <c r="G861" s="145"/>
      <c r="H861" s="145" t="s">
        <v>756</v>
      </c>
      <c r="I861" s="145" t="s">
        <v>459</v>
      </c>
      <c r="J861" s="145" t="s">
        <v>625</v>
      </c>
      <c r="K861" s="145" t="s">
        <v>625</v>
      </c>
      <c r="L861" s="145" t="s">
        <v>1599</v>
      </c>
      <c r="M861" s="145" t="s">
        <v>1306</v>
      </c>
      <c r="N861" s="145" t="s">
        <v>627</v>
      </c>
      <c r="O861" s="168">
        <v>2000</v>
      </c>
      <c r="P861" s="142">
        <v>2000</v>
      </c>
      <c r="Q861" s="145" t="s">
        <v>567</v>
      </c>
      <c r="R861" s="145" t="s">
        <v>3644</v>
      </c>
      <c r="S861" s="145" t="s">
        <v>3646</v>
      </c>
      <c r="T861" s="145" t="s">
        <v>581</v>
      </c>
      <c r="U861" s="145" t="s">
        <v>3647</v>
      </c>
      <c r="V861" s="166"/>
      <c r="AK861"/>
      <c r="AL861"/>
    </row>
    <row r="862" spans="1:38" ht="12" customHeight="1" x14ac:dyDescent="0.3">
      <c r="A862" s="166">
        <v>45820</v>
      </c>
      <c r="B862" s="145" t="s">
        <v>3648</v>
      </c>
      <c r="C862" s="145" t="s">
        <v>3296</v>
      </c>
      <c r="D862" s="145" t="s">
        <v>3297</v>
      </c>
      <c r="E862" s="145" t="s">
        <v>531</v>
      </c>
      <c r="F862" s="140" t="s">
        <v>587</v>
      </c>
      <c r="G862" s="145"/>
      <c r="H862" s="145" t="s">
        <v>563</v>
      </c>
      <c r="I862" s="140" t="s">
        <v>452</v>
      </c>
      <c r="J862" s="145" t="s">
        <v>564</v>
      </c>
      <c r="K862" s="145" t="s">
        <v>564</v>
      </c>
      <c r="L862" s="145" t="s">
        <v>933</v>
      </c>
      <c r="M862" s="145" t="s">
        <v>453</v>
      </c>
      <c r="N862" s="145" t="s">
        <v>627</v>
      </c>
      <c r="O862" s="168">
        <v>284.60000000000002</v>
      </c>
      <c r="P862" s="142">
        <v>284.60000000000002</v>
      </c>
      <c r="Q862" s="145" t="s">
        <v>567</v>
      </c>
      <c r="R862" s="145" t="s">
        <v>3648</v>
      </c>
      <c r="S862" s="145" t="s">
        <v>3649</v>
      </c>
      <c r="T862" s="145" t="s">
        <v>132</v>
      </c>
      <c r="U862" s="145" t="s">
        <v>590</v>
      </c>
      <c r="V862" s="166"/>
      <c r="AK862"/>
      <c r="AL862"/>
    </row>
    <row r="863" spans="1:38" ht="12" customHeight="1" x14ac:dyDescent="0.3">
      <c r="A863" s="166">
        <v>45820</v>
      </c>
      <c r="B863" s="145" t="s">
        <v>3650</v>
      </c>
      <c r="C863" s="145" t="s">
        <v>1935</v>
      </c>
      <c r="D863" s="145" t="s">
        <v>3651</v>
      </c>
      <c r="E863" s="145" t="s">
        <v>685</v>
      </c>
      <c r="F863" s="140" t="s">
        <v>825</v>
      </c>
      <c r="G863" s="140" t="s">
        <v>27</v>
      </c>
      <c r="H863" s="145" t="s">
        <v>687</v>
      </c>
      <c r="I863" s="145" t="s">
        <v>643</v>
      </c>
      <c r="J863" s="145" t="s">
        <v>1140</v>
      </c>
      <c r="K863" s="145" t="s">
        <v>1141</v>
      </c>
      <c r="L863" s="145" t="s">
        <v>677</v>
      </c>
      <c r="M863" s="145" t="s">
        <v>454</v>
      </c>
      <c r="N863" s="145" t="s">
        <v>627</v>
      </c>
      <c r="O863" s="168">
        <v>20000</v>
      </c>
      <c r="P863" s="142">
        <v>20000</v>
      </c>
      <c r="Q863" s="145" t="s">
        <v>567</v>
      </c>
      <c r="R863" s="145" t="s">
        <v>3650</v>
      </c>
      <c r="S863" s="145" t="s">
        <v>3652</v>
      </c>
      <c r="T863" s="145" t="s">
        <v>629</v>
      </c>
      <c r="U863" s="145" t="s">
        <v>2492</v>
      </c>
      <c r="V863" s="166"/>
      <c r="AK863"/>
      <c r="AL863"/>
    </row>
    <row r="864" spans="1:38" ht="12" customHeight="1" x14ac:dyDescent="0.3">
      <c r="A864" s="166">
        <v>45820</v>
      </c>
      <c r="B864" s="145" t="s">
        <v>3653</v>
      </c>
      <c r="C864" s="145" t="s">
        <v>1460</v>
      </c>
      <c r="D864" s="145" t="s">
        <v>1461</v>
      </c>
      <c r="E864" s="145" t="s">
        <v>531</v>
      </c>
      <c r="F864" s="140" t="s">
        <v>1291</v>
      </c>
      <c r="G864" s="140"/>
      <c r="H864" s="145" t="s">
        <v>563</v>
      </c>
      <c r="I864" s="140" t="s">
        <v>460</v>
      </c>
      <c r="J864" s="145" t="s">
        <v>727</v>
      </c>
      <c r="K864" s="145" t="s">
        <v>728</v>
      </c>
      <c r="L864" s="145" t="s">
        <v>1584</v>
      </c>
      <c r="M864" s="145" t="s">
        <v>456</v>
      </c>
      <c r="N864" s="145" t="s">
        <v>566</v>
      </c>
      <c r="O864" s="168">
        <v>2720817</v>
      </c>
      <c r="P864" s="142">
        <v>2290.25</v>
      </c>
      <c r="Q864" s="145" t="s">
        <v>567</v>
      </c>
      <c r="R864" s="145" t="s">
        <v>3653</v>
      </c>
      <c r="S864" s="145" t="s">
        <v>3654</v>
      </c>
      <c r="T864" s="145" t="s">
        <v>132</v>
      </c>
      <c r="U864" s="145" t="s">
        <v>1354</v>
      </c>
      <c r="V864" s="166"/>
      <c r="AK864"/>
      <c r="AL864"/>
    </row>
    <row r="865" spans="1:38" ht="12" customHeight="1" x14ac:dyDescent="0.3">
      <c r="A865" s="166">
        <v>45820</v>
      </c>
      <c r="B865" s="145" t="s">
        <v>3655</v>
      </c>
      <c r="C865" s="145" t="s">
        <v>1905</v>
      </c>
      <c r="D865" s="145" t="s">
        <v>3573</v>
      </c>
      <c r="E865" s="145" t="s">
        <v>531</v>
      </c>
      <c r="F865" s="140" t="s">
        <v>692</v>
      </c>
      <c r="G865" s="145"/>
      <c r="H865" s="145" t="s">
        <v>756</v>
      </c>
      <c r="I865" s="145" t="s">
        <v>461</v>
      </c>
      <c r="J865" s="145" t="s">
        <v>639</v>
      </c>
      <c r="K865" s="145" t="s">
        <v>639</v>
      </c>
      <c r="L865" s="145" t="s">
        <v>1875</v>
      </c>
      <c r="M865" s="145" t="s">
        <v>454</v>
      </c>
      <c r="N865" s="145" t="s">
        <v>627</v>
      </c>
      <c r="O865" s="168">
        <v>6261.44</v>
      </c>
      <c r="P865" s="142">
        <v>6261.44</v>
      </c>
      <c r="Q865" s="145" t="s">
        <v>567</v>
      </c>
      <c r="R865" s="145" t="s">
        <v>3655</v>
      </c>
      <c r="S865" s="145" t="s">
        <v>3656</v>
      </c>
      <c r="T865" s="145" t="s">
        <v>132</v>
      </c>
      <c r="U865" s="145" t="s">
        <v>3539</v>
      </c>
      <c r="V865" s="166"/>
      <c r="AK865"/>
      <c r="AL865"/>
    </row>
    <row r="866" spans="1:38" ht="12" customHeight="1" x14ac:dyDescent="0.3">
      <c r="A866" s="166">
        <v>45820</v>
      </c>
      <c r="B866" s="145" t="s">
        <v>3657</v>
      </c>
      <c r="C866" s="145" t="s">
        <v>1929</v>
      </c>
      <c r="D866" s="145" t="s">
        <v>3640</v>
      </c>
      <c r="E866" s="145" t="s">
        <v>531</v>
      </c>
      <c r="F866" s="140" t="s">
        <v>587</v>
      </c>
      <c r="G866" s="145"/>
      <c r="H866" s="145" t="s">
        <v>563</v>
      </c>
      <c r="I866" s="145" t="s">
        <v>452</v>
      </c>
      <c r="J866" s="145" t="s">
        <v>822</v>
      </c>
      <c r="K866" s="145" t="s">
        <v>822</v>
      </c>
      <c r="L866" s="145" t="s">
        <v>608</v>
      </c>
      <c r="M866" s="145" t="s">
        <v>453</v>
      </c>
      <c r="N866" s="145" t="s">
        <v>627</v>
      </c>
      <c r="O866" s="168">
        <v>344.8</v>
      </c>
      <c r="P866" s="142">
        <v>344.8</v>
      </c>
      <c r="Q866" s="145" t="s">
        <v>567</v>
      </c>
      <c r="R866" s="145" t="s">
        <v>3657</v>
      </c>
      <c r="S866" s="145" t="s">
        <v>3658</v>
      </c>
      <c r="T866" s="145" t="s">
        <v>132</v>
      </c>
      <c r="U866" s="145" t="s">
        <v>590</v>
      </c>
      <c r="V866" s="166"/>
      <c r="AK866"/>
      <c r="AL866"/>
    </row>
    <row r="867" spans="1:38" ht="12" customHeight="1" x14ac:dyDescent="0.3">
      <c r="A867" s="166">
        <v>45820</v>
      </c>
      <c r="B867" s="145" t="s">
        <v>3659</v>
      </c>
      <c r="C867" s="145" t="s">
        <v>1938</v>
      </c>
      <c r="D867" s="145" t="s">
        <v>3660</v>
      </c>
      <c r="E867" s="145" t="s">
        <v>456</v>
      </c>
      <c r="F867" s="140" t="s">
        <v>632</v>
      </c>
      <c r="G867" s="145"/>
      <c r="H867" s="145" t="s">
        <v>563</v>
      </c>
      <c r="I867" s="145" t="s">
        <v>452</v>
      </c>
      <c r="J867" s="145" t="s">
        <v>822</v>
      </c>
      <c r="K867" s="145" t="s">
        <v>822</v>
      </c>
      <c r="L867" s="145" t="s">
        <v>689</v>
      </c>
      <c r="M867" s="145" t="s">
        <v>456</v>
      </c>
      <c r="N867" s="145" t="s">
        <v>566</v>
      </c>
      <c r="O867" s="168">
        <v>48685000</v>
      </c>
      <c r="P867" s="142">
        <v>40980.639999999999</v>
      </c>
      <c r="Q867" s="145" t="s">
        <v>567</v>
      </c>
      <c r="R867" s="145" t="s">
        <v>3659</v>
      </c>
      <c r="S867" s="145" t="s">
        <v>3661</v>
      </c>
      <c r="T867" s="145" t="s">
        <v>132</v>
      </c>
      <c r="U867" s="145" t="s">
        <v>569</v>
      </c>
      <c r="V867" s="166"/>
      <c r="AK867"/>
      <c r="AL867"/>
    </row>
    <row r="868" spans="1:38" ht="12" customHeight="1" x14ac:dyDescent="0.3">
      <c r="A868" s="166">
        <v>45820</v>
      </c>
      <c r="B868" s="145" t="s">
        <v>3662</v>
      </c>
      <c r="C868" s="145" t="s">
        <v>1942</v>
      </c>
      <c r="D868" s="145" t="s">
        <v>3663</v>
      </c>
      <c r="E868" s="145" t="s">
        <v>531</v>
      </c>
      <c r="F868" s="140" t="s">
        <v>1327</v>
      </c>
      <c r="G868" s="145"/>
      <c r="H868" s="145" t="s">
        <v>563</v>
      </c>
      <c r="I868" s="145" t="s">
        <v>459</v>
      </c>
      <c r="J868" s="145" t="s">
        <v>625</v>
      </c>
      <c r="K868" s="145" t="s">
        <v>625</v>
      </c>
      <c r="L868" s="145" t="s">
        <v>1875</v>
      </c>
      <c r="M868" s="145" t="s">
        <v>454</v>
      </c>
      <c r="N868" s="145" t="s">
        <v>1206</v>
      </c>
      <c r="O868" s="168">
        <v>11020</v>
      </c>
      <c r="P868" s="142">
        <v>570.1</v>
      </c>
      <c r="Q868" s="145" t="s">
        <v>567</v>
      </c>
      <c r="R868" s="145" t="s">
        <v>3662</v>
      </c>
      <c r="S868" s="145" t="s">
        <v>3664</v>
      </c>
      <c r="T868" s="145" t="s">
        <v>132</v>
      </c>
      <c r="U868" s="145" t="s">
        <v>1418</v>
      </c>
      <c r="V868" s="166"/>
      <c r="AK868"/>
      <c r="AL868"/>
    </row>
    <row r="869" spans="1:38" ht="12" customHeight="1" x14ac:dyDescent="0.3">
      <c r="A869" s="166">
        <v>45820</v>
      </c>
      <c r="B869" s="145" t="s">
        <v>3665</v>
      </c>
      <c r="C869" s="145" t="s">
        <v>1946</v>
      </c>
      <c r="D869" s="145" t="s">
        <v>3666</v>
      </c>
      <c r="E869" s="145" t="s">
        <v>685</v>
      </c>
      <c r="F869" s="140" t="s">
        <v>955</v>
      </c>
      <c r="G869" s="145" t="s">
        <v>27</v>
      </c>
      <c r="H869" s="145" t="s">
        <v>687</v>
      </c>
      <c r="I869" s="145" t="s">
        <v>460</v>
      </c>
      <c r="J869" s="145" t="s">
        <v>1148</v>
      </c>
      <c r="K869" s="145" t="s">
        <v>1149</v>
      </c>
      <c r="L869" s="145" t="s">
        <v>677</v>
      </c>
      <c r="M869" s="145" t="s">
        <v>1306</v>
      </c>
      <c r="N869" s="145" t="s">
        <v>627</v>
      </c>
      <c r="O869" s="168">
        <v>20000</v>
      </c>
      <c r="P869" s="142">
        <v>20000</v>
      </c>
      <c r="Q869" s="145" t="s">
        <v>567</v>
      </c>
      <c r="R869" s="145" t="s">
        <v>3665</v>
      </c>
      <c r="S869" s="145" t="s">
        <v>3667</v>
      </c>
      <c r="T869" s="145" t="s">
        <v>581</v>
      </c>
      <c r="U869" s="145" t="s">
        <v>3101</v>
      </c>
      <c r="V869" s="166"/>
      <c r="AK869"/>
      <c r="AL869"/>
    </row>
    <row r="870" spans="1:38" ht="12" customHeight="1" x14ac:dyDescent="0.3">
      <c r="A870" s="166">
        <v>45820</v>
      </c>
      <c r="B870" s="145" t="s">
        <v>3668</v>
      </c>
      <c r="C870" s="145" t="s">
        <v>1949</v>
      </c>
      <c r="D870" s="145" t="s">
        <v>3669</v>
      </c>
      <c r="E870" s="145" t="s">
        <v>685</v>
      </c>
      <c r="F870" s="140" t="s">
        <v>979</v>
      </c>
      <c r="G870" s="145" t="s">
        <v>27</v>
      </c>
      <c r="H870" s="145" t="s">
        <v>687</v>
      </c>
      <c r="I870" s="145" t="s">
        <v>460</v>
      </c>
      <c r="J870" s="145" t="s">
        <v>1148</v>
      </c>
      <c r="K870" s="145" t="s">
        <v>1149</v>
      </c>
      <c r="L870" s="145" t="s">
        <v>3091</v>
      </c>
      <c r="M870" s="145" t="s">
        <v>453</v>
      </c>
      <c r="N870" s="145" t="s">
        <v>627</v>
      </c>
      <c r="O870" s="168">
        <v>11540</v>
      </c>
      <c r="P870" s="142">
        <v>11540</v>
      </c>
      <c r="Q870" s="145" t="s">
        <v>567</v>
      </c>
      <c r="R870" s="145" t="s">
        <v>3668</v>
      </c>
      <c r="S870" s="145" t="s">
        <v>3670</v>
      </c>
      <c r="T870" s="145" t="s">
        <v>581</v>
      </c>
      <c r="U870" s="145" t="s">
        <v>3671</v>
      </c>
      <c r="V870" s="166"/>
      <c r="AK870"/>
      <c r="AL870"/>
    </row>
    <row r="871" spans="1:38" ht="12" customHeight="1" x14ac:dyDescent="0.3">
      <c r="A871" s="166">
        <v>45820</v>
      </c>
      <c r="B871" s="145" t="s">
        <v>3672</v>
      </c>
      <c r="C871" s="145" t="s">
        <v>1449</v>
      </c>
      <c r="D871" s="145" t="s">
        <v>1450</v>
      </c>
      <c r="E871" s="145" t="s">
        <v>531</v>
      </c>
      <c r="F871" s="140" t="s">
        <v>1291</v>
      </c>
      <c r="G871" s="145"/>
      <c r="H871" s="145" t="s">
        <v>563</v>
      </c>
      <c r="I871" s="145" t="s">
        <v>460</v>
      </c>
      <c r="J871" s="145" t="s">
        <v>727</v>
      </c>
      <c r="K871" s="145" t="s">
        <v>728</v>
      </c>
      <c r="L871" s="145" t="s">
        <v>1584</v>
      </c>
      <c r="M871" s="145" t="s">
        <v>456</v>
      </c>
      <c r="N871" s="145" t="s">
        <v>566</v>
      </c>
      <c r="O871" s="168">
        <v>3965120</v>
      </c>
      <c r="P871" s="142">
        <v>3337.64</v>
      </c>
      <c r="Q871" s="145" t="s">
        <v>567</v>
      </c>
      <c r="R871" s="145" t="s">
        <v>3672</v>
      </c>
      <c r="S871" s="145" t="s">
        <v>3673</v>
      </c>
      <c r="T871" s="145" t="s">
        <v>132</v>
      </c>
      <c r="U871" s="145" t="s">
        <v>1354</v>
      </c>
      <c r="V871" s="166"/>
      <c r="AK871"/>
      <c r="AL871"/>
    </row>
    <row r="872" spans="1:38" ht="12" customHeight="1" x14ac:dyDescent="0.3">
      <c r="A872" s="166">
        <v>45820</v>
      </c>
      <c r="B872" s="145" t="s">
        <v>3674</v>
      </c>
      <c r="C872" s="145" t="s">
        <v>1356</v>
      </c>
      <c r="D872" s="145" t="s">
        <v>1427</v>
      </c>
      <c r="E872" s="145" t="s">
        <v>531</v>
      </c>
      <c r="F872" s="140" t="s">
        <v>624</v>
      </c>
      <c r="G872" s="145"/>
      <c r="H872" s="145" t="s">
        <v>563</v>
      </c>
      <c r="I872" s="145" t="s">
        <v>459</v>
      </c>
      <c r="J872" s="145" t="s">
        <v>625</v>
      </c>
      <c r="K872" s="145" t="s">
        <v>625</v>
      </c>
      <c r="L872" s="145" t="s">
        <v>677</v>
      </c>
      <c r="M872" s="145" t="s">
        <v>1306</v>
      </c>
      <c r="N872" s="145" t="s">
        <v>627</v>
      </c>
      <c r="O872" s="168">
        <v>10200</v>
      </c>
      <c r="P872" s="142">
        <v>10200</v>
      </c>
      <c r="Q872" s="145" t="s">
        <v>567</v>
      </c>
      <c r="R872" s="145" t="s">
        <v>3674</v>
      </c>
      <c r="S872" s="145" t="s">
        <v>3675</v>
      </c>
      <c r="T872" s="145" t="s">
        <v>629</v>
      </c>
      <c r="U872" s="145" t="s">
        <v>630</v>
      </c>
      <c r="V872" s="166"/>
      <c r="AK872"/>
      <c r="AL872"/>
    </row>
    <row r="873" spans="1:38" ht="12" customHeight="1" x14ac:dyDescent="0.3">
      <c r="A873" s="166">
        <v>45821</v>
      </c>
      <c r="B873" s="145" t="s">
        <v>3676</v>
      </c>
      <c r="C873" s="145" t="s">
        <v>874</v>
      </c>
      <c r="D873" s="145" t="s">
        <v>3677</v>
      </c>
      <c r="E873" s="145" t="s">
        <v>457</v>
      </c>
      <c r="F873" s="140" t="s">
        <v>575</v>
      </c>
      <c r="G873" s="145"/>
      <c r="H873" s="145" t="s">
        <v>563</v>
      </c>
      <c r="I873" s="145" t="s">
        <v>576</v>
      </c>
      <c r="J873" s="145" t="s">
        <v>577</v>
      </c>
      <c r="K873" s="145" t="s">
        <v>577</v>
      </c>
      <c r="L873" s="145" t="s">
        <v>578</v>
      </c>
      <c r="M873" s="145" t="s">
        <v>457</v>
      </c>
      <c r="N873" s="145" t="s">
        <v>579</v>
      </c>
      <c r="O873" s="168">
        <v>1000000</v>
      </c>
      <c r="P873" s="142">
        <v>1074.98</v>
      </c>
      <c r="Q873" s="145" t="s">
        <v>567</v>
      </c>
      <c r="R873" s="145" t="s">
        <v>3676</v>
      </c>
      <c r="S873" s="145" t="s">
        <v>3678</v>
      </c>
      <c r="T873" s="145" t="s">
        <v>581</v>
      </c>
      <c r="U873" s="145" t="s">
        <v>582</v>
      </c>
      <c r="V873" s="166"/>
      <c r="AK873"/>
      <c r="AL873"/>
    </row>
    <row r="874" spans="1:38" ht="12" customHeight="1" x14ac:dyDescent="0.3">
      <c r="A874" s="166">
        <v>45821</v>
      </c>
      <c r="B874" s="145" t="s">
        <v>3679</v>
      </c>
      <c r="C874" s="145" t="s">
        <v>1723</v>
      </c>
      <c r="D874" s="145" t="s">
        <v>3070</v>
      </c>
      <c r="E874" s="145" t="s">
        <v>531</v>
      </c>
      <c r="F874" s="140" t="s">
        <v>703</v>
      </c>
      <c r="G874" s="145"/>
      <c r="H874" s="145" t="s">
        <v>756</v>
      </c>
      <c r="I874" s="145" t="s">
        <v>460</v>
      </c>
      <c r="J874" s="145" t="s">
        <v>764</v>
      </c>
      <c r="K874" s="145" t="s">
        <v>764</v>
      </c>
      <c r="L874" s="145" t="s">
        <v>608</v>
      </c>
      <c r="M874" s="145" t="s">
        <v>1306</v>
      </c>
      <c r="N874" s="145" t="s">
        <v>627</v>
      </c>
      <c r="O874" s="168">
        <v>3500</v>
      </c>
      <c r="P874" s="142">
        <v>3500</v>
      </c>
      <c r="Q874" s="145" t="s">
        <v>567</v>
      </c>
      <c r="R874" s="145" t="s">
        <v>3679</v>
      </c>
      <c r="S874" s="145" t="s">
        <v>3680</v>
      </c>
      <c r="T874" s="145" t="s">
        <v>581</v>
      </c>
      <c r="U874" s="145" t="s">
        <v>3647</v>
      </c>
      <c r="V874" s="166"/>
      <c r="AK874"/>
      <c r="AL874"/>
    </row>
    <row r="875" spans="1:38" ht="12" customHeight="1" x14ac:dyDescent="0.3">
      <c r="A875" s="166">
        <v>45821</v>
      </c>
      <c r="B875" s="145" t="s">
        <v>3681</v>
      </c>
      <c r="C875" s="145" t="s">
        <v>1229</v>
      </c>
      <c r="D875" s="145" t="s">
        <v>1964</v>
      </c>
      <c r="E875" s="145" t="s">
        <v>531</v>
      </c>
      <c r="F875" s="140" t="s">
        <v>1076</v>
      </c>
      <c r="G875" s="145"/>
      <c r="H875" s="145" t="s">
        <v>563</v>
      </c>
      <c r="I875" s="145" t="s">
        <v>461</v>
      </c>
      <c r="J875" s="145" t="s">
        <v>639</v>
      </c>
      <c r="K875" s="145" t="s">
        <v>639</v>
      </c>
      <c r="L875" s="145" t="s">
        <v>1875</v>
      </c>
      <c r="M875" s="145" t="s">
        <v>458</v>
      </c>
      <c r="N875" s="145" t="s">
        <v>627</v>
      </c>
      <c r="O875" s="168">
        <v>28500</v>
      </c>
      <c r="P875" s="142">
        <v>28500</v>
      </c>
      <c r="Q875" s="145" t="s">
        <v>567</v>
      </c>
      <c r="R875" s="145" t="s">
        <v>3681</v>
      </c>
      <c r="S875" s="145" t="s">
        <v>3682</v>
      </c>
      <c r="T875" s="145" t="s">
        <v>132</v>
      </c>
      <c r="U875" s="145" t="s">
        <v>1966</v>
      </c>
      <c r="V875" s="166"/>
      <c r="AK875"/>
      <c r="AL875"/>
    </row>
    <row r="876" spans="1:38" ht="12" customHeight="1" x14ac:dyDescent="0.3">
      <c r="A876" s="166">
        <v>45824</v>
      </c>
      <c r="B876" s="145" t="s">
        <v>3683</v>
      </c>
      <c r="C876" s="145" t="s">
        <v>606</v>
      </c>
      <c r="D876" s="145" t="s">
        <v>607</v>
      </c>
      <c r="E876" s="145" t="s">
        <v>595</v>
      </c>
      <c r="F876" s="140" t="s">
        <v>824</v>
      </c>
      <c r="G876" s="145" t="s">
        <v>597</v>
      </c>
      <c r="H876" s="145" t="s">
        <v>597</v>
      </c>
      <c r="I876" s="140" t="s">
        <v>598</v>
      </c>
      <c r="J876" s="145" t="s">
        <v>599</v>
      </c>
      <c r="K876" s="145" t="s">
        <v>599</v>
      </c>
      <c r="L876" s="145" t="s">
        <v>608</v>
      </c>
      <c r="M876" s="145" t="s">
        <v>453</v>
      </c>
      <c r="N876" s="145" t="s">
        <v>588</v>
      </c>
      <c r="O876" s="168">
        <v>123.81</v>
      </c>
      <c r="P876" s="142">
        <v>22.13</v>
      </c>
      <c r="Q876" s="145" t="s">
        <v>567</v>
      </c>
      <c r="R876" s="145" t="s">
        <v>3683</v>
      </c>
      <c r="S876" s="145" t="s">
        <v>3684</v>
      </c>
      <c r="T876" s="145" t="s">
        <v>581</v>
      </c>
      <c r="U876" s="145" t="s">
        <v>2085</v>
      </c>
      <c r="V876" s="166"/>
      <c r="AK876"/>
      <c r="AL876"/>
    </row>
    <row r="877" spans="1:38" ht="12" customHeight="1" x14ac:dyDescent="0.3">
      <c r="A877" s="166">
        <v>45824</v>
      </c>
      <c r="B877" s="145" t="s">
        <v>3685</v>
      </c>
      <c r="C877" s="145" t="s">
        <v>606</v>
      </c>
      <c r="D877" s="145" t="s">
        <v>607</v>
      </c>
      <c r="E877" s="145" t="s">
        <v>595</v>
      </c>
      <c r="F877" s="140" t="s">
        <v>1166</v>
      </c>
      <c r="G877" s="145" t="s">
        <v>597</v>
      </c>
      <c r="H877" s="145" t="s">
        <v>597</v>
      </c>
      <c r="I877" s="145" t="s">
        <v>598</v>
      </c>
      <c r="J877" s="145" t="s">
        <v>599</v>
      </c>
      <c r="K877" s="145" t="s">
        <v>599</v>
      </c>
      <c r="L877" s="145" t="s">
        <v>608</v>
      </c>
      <c r="M877" s="145" t="s">
        <v>453</v>
      </c>
      <c r="N877" s="145" t="s">
        <v>588</v>
      </c>
      <c r="O877" s="168">
        <v>2411.88</v>
      </c>
      <c r="P877" s="142">
        <v>431.12</v>
      </c>
      <c r="Q877" s="145" t="s">
        <v>567</v>
      </c>
      <c r="R877" s="145" t="s">
        <v>3685</v>
      </c>
      <c r="S877" s="145" t="s">
        <v>3686</v>
      </c>
      <c r="T877" s="145" t="s">
        <v>581</v>
      </c>
      <c r="U877" s="145" t="s">
        <v>1406</v>
      </c>
      <c r="V877" s="166"/>
      <c r="AK877"/>
      <c r="AL877"/>
    </row>
    <row r="878" spans="1:38" ht="12" customHeight="1" x14ac:dyDescent="0.3">
      <c r="A878" s="166">
        <v>45824</v>
      </c>
      <c r="B878" s="145" t="s">
        <v>3687</v>
      </c>
      <c r="C878" s="145" t="s">
        <v>606</v>
      </c>
      <c r="D878" s="145" t="s">
        <v>607</v>
      </c>
      <c r="E878" s="145" t="s">
        <v>595</v>
      </c>
      <c r="F878" s="140" t="s">
        <v>824</v>
      </c>
      <c r="G878" s="145" t="s">
        <v>597</v>
      </c>
      <c r="H878" s="145" t="s">
        <v>597</v>
      </c>
      <c r="I878" s="145" t="s">
        <v>598</v>
      </c>
      <c r="J878" s="145" t="s">
        <v>599</v>
      </c>
      <c r="K878" s="145" t="s">
        <v>599</v>
      </c>
      <c r="L878" s="145" t="s">
        <v>608</v>
      </c>
      <c r="M878" s="145" t="s">
        <v>453</v>
      </c>
      <c r="N878" s="145" t="s">
        <v>588</v>
      </c>
      <c r="O878" s="168">
        <v>158.97999999999999</v>
      </c>
      <c r="P878" s="142">
        <v>28.42</v>
      </c>
      <c r="Q878" s="145" t="s">
        <v>567</v>
      </c>
      <c r="R878" s="145" t="s">
        <v>3687</v>
      </c>
      <c r="S878" s="145" t="s">
        <v>3688</v>
      </c>
      <c r="T878" s="145" t="s">
        <v>581</v>
      </c>
      <c r="U878" s="145" t="s">
        <v>2085</v>
      </c>
      <c r="V878" s="166"/>
      <c r="AK878"/>
      <c r="AL878"/>
    </row>
    <row r="879" spans="1:38" ht="12" customHeight="1" x14ac:dyDescent="0.3">
      <c r="A879" s="166">
        <v>45824</v>
      </c>
      <c r="B879" s="145" t="s">
        <v>3689</v>
      </c>
      <c r="C879" s="145" t="s">
        <v>606</v>
      </c>
      <c r="D879" s="145" t="s">
        <v>607</v>
      </c>
      <c r="E879" s="145" t="s">
        <v>595</v>
      </c>
      <c r="F879" s="140" t="s">
        <v>824</v>
      </c>
      <c r="G879" s="145" t="s">
        <v>597</v>
      </c>
      <c r="H879" s="145" t="s">
        <v>597</v>
      </c>
      <c r="I879" s="145" t="s">
        <v>598</v>
      </c>
      <c r="J879" s="145" t="s">
        <v>599</v>
      </c>
      <c r="K879" s="145" t="s">
        <v>599</v>
      </c>
      <c r="L879" s="145" t="s">
        <v>608</v>
      </c>
      <c r="M879" s="145" t="s">
        <v>453</v>
      </c>
      <c r="N879" s="145" t="s">
        <v>588</v>
      </c>
      <c r="O879" s="168">
        <v>378.46</v>
      </c>
      <c r="P879" s="142">
        <v>67.650000000000006</v>
      </c>
      <c r="Q879" s="145" t="s">
        <v>567</v>
      </c>
      <c r="R879" s="145" t="s">
        <v>3689</v>
      </c>
      <c r="S879" s="145" t="s">
        <v>3690</v>
      </c>
      <c r="T879" s="145" t="s">
        <v>581</v>
      </c>
      <c r="U879" s="145" t="s">
        <v>2085</v>
      </c>
      <c r="V879" s="166"/>
      <c r="AK879"/>
      <c r="AL879"/>
    </row>
    <row r="880" spans="1:38" ht="12" customHeight="1" x14ac:dyDescent="0.3">
      <c r="A880" s="166">
        <v>45824</v>
      </c>
      <c r="B880" s="145" t="s">
        <v>3691</v>
      </c>
      <c r="C880" s="145" t="s">
        <v>606</v>
      </c>
      <c r="D880" s="145" t="s">
        <v>607</v>
      </c>
      <c r="E880" s="145" t="s">
        <v>595</v>
      </c>
      <c r="F880" s="140" t="s">
        <v>824</v>
      </c>
      <c r="G880" s="145" t="s">
        <v>597</v>
      </c>
      <c r="H880" s="145" t="s">
        <v>597</v>
      </c>
      <c r="I880" s="145" t="s">
        <v>598</v>
      </c>
      <c r="J880" s="145" t="s">
        <v>599</v>
      </c>
      <c r="K880" s="145" t="s">
        <v>599</v>
      </c>
      <c r="L880" s="145" t="s">
        <v>608</v>
      </c>
      <c r="M880" s="145" t="s">
        <v>453</v>
      </c>
      <c r="N880" s="145" t="s">
        <v>588</v>
      </c>
      <c r="O880" s="168">
        <v>1998.2</v>
      </c>
      <c r="P880" s="142">
        <v>357.18</v>
      </c>
      <c r="Q880" s="145" t="s">
        <v>567</v>
      </c>
      <c r="R880" s="145" t="s">
        <v>3691</v>
      </c>
      <c r="S880" s="145" t="s">
        <v>3692</v>
      </c>
      <c r="T880" s="145" t="s">
        <v>581</v>
      </c>
      <c r="U880" s="145" t="s">
        <v>2085</v>
      </c>
      <c r="V880" s="166"/>
      <c r="AK880"/>
      <c r="AL880"/>
    </row>
    <row r="881" spans="1:38" ht="12" customHeight="1" x14ac:dyDescent="0.3">
      <c r="A881" s="166">
        <v>45824</v>
      </c>
      <c r="B881" s="145" t="s">
        <v>3693</v>
      </c>
      <c r="C881" s="145" t="s">
        <v>1952</v>
      </c>
      <c r="D881" s="145" t="s">
        <v>3694</v>
      </c>
      <c r="E881" s="145" t="s">
        <v>685</v>
      </c>
      <c r="F881" s="140" t="s">
        <v>825</v>
      </c>
      <c r="G881" s="145" t="s">
        <v>27</v>
      </c>
      <c r="H881" s="145" t="s">
        <v>687</v>
      </c>
      <c r="I881" s="140" t="s">
        <v>643</v>
      </c>
      <c r="J881" s="145" t="s">
        <v>1140</v>
      </c>
      <c r="K881" s="145" t="s">
        <v>1141</v>
      </c>
      <c r="L881" s="145" t="s">
        <v>677</v>
      </c>
      <c r="M881" s="145" t="s">
        <v>454</v>
      </c>
      <c r="N881" s="145" t="s">
        <v>627</v>
      </c>
      <c r="O881" s="168">
        <v>40000</v>
      </c>
      <c r="P881" s="142">
        <v>40000</v>
      </c>
      <c r="Q881" s="145" t="s">
        <v>567</v>
      </c>
      <c r="R881" s="145" t="s">
        <v>3693</v>
      </c>
      <c r="S881" s="145" t="s">
        <v>3695</v>
      </c>
      <c r="T881" s="145" t="s">
        <v>629</v>
      </c>
      <c r="U881" s="145" t="s">
        <v>2492</v>
      </c>
      <c r="V881" s="166"/>
      <c r="AK881"/>
      <c r="AL881"/>
    </row>
    <row r="882" spans="1:38" ht="12" customHeight="1" x14ac:dyDescent="0.3">
      <c r="A882" s="166">
        <v>45824</v>
      </c>
      <c r="B882" s="145" t="s">
        <v>3696</v>
      </c>
      <c r="C882" s="145" t="s">
        <v>1955</v>
      </c>
      <c r="D882" s="145" t="s">
        <v>3697</v>
      </c>
      <c r="E882" s="145" t="s">
        <v>685</v>
      </c>
      <c r="F882" s="140" t="s">
        <v>846</v>
      </c>
      <c r="G882" s="145" t="s">
        <v>27</v>
      </c>
      <c r="H882" s="145" t="s">
        <v>687</v>
      </c>
      <c r="I882" s="145" t="s">
        <v>643</v>
      </c>
      <c r="J882" s="145" t="s">
        <v>1140</v>
      </c>
      <c r="K882" s="145" t="s">
        <v>1141</v>
      </c>
      <c r="L882" s="145" t="s">
        <v>3091</v>
      </c>
      <c r="M882" s="145" t="s">
        <v>454</v>
      </c>
      <c r="N882" s="145" t="s">
        <v>627</v>
      </c>
      <c r="O882" s="168">
        <v>2473</v>
      </c>
      <c r="P882" s="142">
        <v>2473</v>
      </c>
      <c r="Q882" s="145" t="s">
        <v>567</v>
      </c>
      <c r="R882" s="145" t="s">
        <v>3696</v>
      </c>
      <c r="S882" s="145" t="s">
        <v>3698</v>
      </c>
      <c r="T882" s="145" t="s">
        <v>629</v>
      </c>
      <c r="U882" s="145" t="s">
        <v>1143</v>
      </c>
      <c r="V882" s="166"/>
      <c r="AK882"/>
      <c r="AL882"/>
    </row>
    <row r="883" spans="1:38" ht="12" customHeight="1" x14ac:dyDescent="0.3">
      <c r="A883" s="166">
        <v>45824</v>
      </c>
      <c r="B883" s="145" t="s">
        <v>3699</v>
      </c>
      <c r="C883" s="145" t="s">
        <v>1799</v>
      </c>
      <c r="D883" s="145" t="s">
        <v>3216</v>
      </c>
      <c r="E883" s="145" t="s">
        <v>453</v>
      </c>
      <c r="F883" s="140" t="s">
        <v>587</v>
      </c>
      <c r="G883" s="145"/>
      <c r="H883" s="145" t="s">
        <v>563</v>
      </c>
      <c r="I883" s="145" t="s">
        <v>452</v>
      </c>
      <c r="J883" s="145" t="s">
        <v>822</v>
      </c>
      <c r="K883" s="145" t="s">
        <v>822</v>
      </c>
      <c r="L883" s="145" t="s">
        <v>608</v>
      </c>
      <c r="M883" s="145" t="s">
        <v>453</v>
      </c>
      <c r="N883" s="145" t="s">
        <v>588</v>
      </c>
      <c r="O883" s="168">
        <v>715</v>
      </c>
      <c r="P883" s="142">
        <v>129.72</v>
      </c>
      <c r="Q883" s="145" t="s">
        <v>567</v>
      </c>
      <c r="R883" s="145" t="s">
        <v>3699</v>
      </c>
      <c r="S883" s="145" t="s">
        <v>3700</v>
      </c>
      <c r="T883" s="145" t="s">
        <v>132</v>
      </c>
      <c r="U883" s="145" t="s">
        <v>590</v>
      </c>
      <c r="V883" s="166"/>
      <c r="AK883"/>
      <c r="AL883"/>
    </row>
    <row r="884" spans="1:38" ht="14.4" x14ac:dyDescent="0.3">
      <c r="A884" s="166">
        <v>45824</v>
      </c>
      <c r="B884" s="145" t="s">
        <v>3701</v>
      </c>
      <c r="C884" s="145" t="s">
        <v>1955</v>
      </c>
      <c r="D884" s="145" t="s">
        <v>3697</v>
      </c>
      <c r="E884" s="145" t="s">
        <v>685</v>
      </c>
      <c r="F884" s="140" t="s">
        <v>825</v>
      </c>
      <c r="G884" s="145" t="s">
        <v>27</v>
      </c>
      <c r="H884" s="145" t="s">
        <v>687</v>
      </c>
      <c r="I884" s="145" t="s">
        <v>643</v>
      </c>
      <c r="J884" s="145" t="s">
        <v>1140</v>
      </c>
      <c r="K884" s="145" t="s">
        <v>1141</v>
      </c>
      <c r="L884" s="145" t="s">
        <v>3091</v>
      </c>
      <c r="M884" s="145" t="s">
        <v>454</v>
      </c>
      <c r="N884" s="145" t="s">
        <v>627</v>
      </c>
      <c r="O884" s="168">
        <v>527</v>
      </c>
      <c r="P884" s="142">
        <v>527</v>
      </c>
      <c r="Q884" s="145" t="s">
        <v>567</v>
      </c>
      <c r="R884" s="145" t="s">
        <v>3701</v>
      </c>
      <c r="S884" s="145" t="s">
        <v>3702</v>
      </c>
      <c r="T884" s="145" t="s">
        <v>629</v>
      </c>
      <c r="U884" s="145" t="s">
        <v>2492</v>
      </c>
      <c r="V884" s="166"/>
      <c r="AK884"/>
      <c r="AL884"/>
    </row>
    <row r="885" spans="1:38" ht="12" customHeight="1" x14ac:dyDescent="0.3">
      <c r="A885" s="166">
        <v>45824</v>
      </c>
      <c r="B885" s="145" t="s">
        <v>3703</v>
      </c>
      <c r="C885" s="145" t="s">
        <v>487</v>
      </c>
      <c r="D885" s="145" t="s">
        <v>519</v>
      </c>
      <c r="E885" s="145" t="s">
        <v>685</v>
      </c>
      <c r="F885" s="140" t="s">
        <v>686</v>
      </c>
      <c r="G885" s="145" t="s">
        <v>2478</v>
      </c>
      <c r="H885" s="145" t="s">
        <v>687</v>
      </c>
      <c r="I885" s="145" t="s">
        <v>452</v>
      </c>
      <c r="J885" s="145" t="s">
        <v>2485</v>
      </c>
      <c r="K885" s="145" t="s">
        <v>2485</v>
      </c>
      <c r="L885" s="145" t="s">
        <v>689</v>
      </c>
      <c r="M885" s="145" t="s">
        <v>531</v>
      </c>
      <c r="N885" s="145" t="s">
        <v>627</v>
      </c>
      <c r="O885" s="168">
        <v>14500000</v>
      </c>
      <c r="P885" s="142">
        <v>14500000</v>
      </c>
      <c r="Q885" s="145" t="s">
        <v>567</v>
      </c>
      <c r="R885" s="145" t="s">
        <v>3703</v>
      </c>
      <c r="S885" s="145" t="s">
        <v>3704</v>
      </c>
      <c r="T885" s="145" t="s">
        <v>581</v>
      </c>
      <c r="U885" s="145" t="s">
        <v>691</v>
      </c>
      <c r="V885" s="166"/>
      <c r="AK885"/>
      <c r="AL885"/>
    </row>
    <row r="886" spans="1:38" ht="12" customHeight="1" x14ac:dyDescent="0.3">
      <c r="A886" s="166">
        <v>45824</v>
      </c>
      <c r="B886" s="145" t="s">
        <v>3705</v>
      </c>
      <c r="C886" s="145" t="s">
        <v>670</v>
      </c>
      <c r="D886" s="145" t="s">
        <v>3706</v>
      </c>
      <c r="E886" s="145" t="s">
        <v>669</v>
      </c>
      <c r="F886" s="140" t="s">
        <v>681</v>
      </c>
      <c r="G886" s="145"/>
      <c r="H886" s="145" t="s">
        <v>563</v>
      </c>
      <c r="I886" s="145" t="s">
        <v>460</v>
      </c>
      <c r="J886" s="145" t="s">
        <v>764</v>
      </c>
      <c r="K886" s="145" t="s">
        <v>764</v>
      </c>
      <c r="L886" s="145" t="s">
        <v>1584</v>
      </c>
      <c r="M886" s="145" t="s">
        <v>453</v>
      </c>
      <c r="N886" s="145" t="s">
        <v>588</v>
      </c>
      <c r="O886" s="168">
        <v>57199.5</v>
      </c>
      <c r="P886" s="142">
        <v>10377.27</v>
      </c>
      <c r="Q886" s="145" t="s">
        <v>567</v>
      </c>
      <c r="R886" s="145" t="s">
        <v>3705</v>
      </c>
      <c r="S886" s="145" t="s">
        <v>3707</v>
      </c>
      <c r="T886" s="145" t="s">
        <v>581</v>
      </c>
      <c r="U886" s="145" t="s">
        <v>1752</v>
      </c>
      <c r="V886" s="166"/>
      <c r="AK886"/>
      <c r="AL886"/>
    </row>
    <row r="887" spans="1:38" ht="12" customHeight="1" x14ac:dyDescent="0.3">
      <c r="A887" s="166">
        <v>45824</v>
      </c>
      <c r="B887" s="145" t="s">
        <v>3708</v>
      </c>
      <c r="C887" s="145" t="s">
        <v>606</v>
      </c>
      <c r="D887" s="145" t="s">
        <v>607</v>
      </c>
      <c r="E887" s="145" t="s">
        <v>595</v>
      </c>
      <c r="F887" s="140" t="s">
        <v>824</v>
      </c>
      <c r="G887" s="145" t="s">
        <v>597</v>
      </c>
      <c r="H887" s="145" t="s">
        <v>597</v>
      </c>
      <c r="I887" s="145" t="s">
        <v>598</v>
      </c>
      <c r="J887" s="145" t="s">
        <v>599</v>
      </c>
      <c r="K887" s="145" t="s">
        <v>599</v>
      </c>
      <c r="L887" s="145" t="s">
        <v>608</v>
      </c>
      <c r="M887" s="145" t="s">
        <v>453</v>
      </c>
      <c r="N887" s="145" t="s">
        <v>588</v>
      </c>
      <c r="O887" s="168">
        <v>384.53</v>
      </c>
      <c r="P887" s="142">
        <v>68.73</v>
      </c>
      <c r="Q887" s="145" t="s">
        <v>567</v>
      </c>
      <c r="R887" s="145" t="s">
        <v>3708</v>
      </c>
      <c r="S887" s="145" t="s">
        <v>3709</v>
      </c>
      <c r="T887" s="145" t="s">
        <v>581</v>
      </c>
      <c r="U887" s="145" t="s">
        <v>2085</v>
      </c>
      <c r="V887" s="166"/>
      <c r="AK887"/>
      <c r="AL887"/>
    </row>
    <row r="888" spans="1:38" ht="12" customHeight="1" x14ac:dyDescent="0.3">
      <c r="A888" s="166">
        <v>45824</v>
      </c>
      <c r="B888" s="145" t="s">
        <v>3710</v>
      </c>
      <c r="C888" s="145" t="s">
        <v>606</v>
      </c>
      <c r="D888" s="145" t="s">
        <v>607</v>
      </c>
      <c r="E888" s="145" t="s">
        <v>595</v>
      </c>
      <c r="F888" s="140" t="s">
        <v>1166</v>
      </c>
      <c r="G888" s="145" t="s">
        <v>597</v>
      </c>
      <c r="H888" s="145" t="s">
        <v>597</v>
      </c>
      <c r="I888" s="145" t="s">
        <v>598</v>
      </c>
      <c r="J888" s="145" t="s">
        <v>599</v>
      </c>
      <c r="K888" s="145" t="s">
        <v>599</v>
      </c>
      <c r="L888" s="145" t="s">
        <v>608</v>
      </c>
      <c r="M888" s="145" t="s">
        <v>453</v>
      </c>
      <c r="N888" s="145" t="s">
        <v>588</v>
      </c>
      <c r="O888" s="168">
        <v>592.57000000000005</v>
      </c>
      <c r="P888" s="142">
        <v>105.92</v>
      </c>
      <c r="Q888" s="145" t="s">
        <v>567</v>
      </c>
      <c r="R888" s="145" t="s">
        <v>3710</v>
      </c>
      <c r="S888" s="145" t="s">
        <v>3711</v>
      </c>
      <c r="T888" s="145" t="s">
        <v>581</v>
      </c>
      <c r="U888" s="145" t="s">
        <v>1406</v>
      </c>
      <c r="V888" s="166"/>
      <c r="AK888"/>
      <c r="AL888"/>
    </row>
    <row r="889" spans="1:38" ht="12" customHeight="1" x14ac:dyDescent="0.3">
      <c r="A889" s="166">
        <v>45824</v>
      </c>
      <c r="B889" s="145" t="s">
        <v>3712</v>
      </c>
      <c r="C889" s="145" t="s">
        <v>606</v>
      </c>
      <c r="D889" s="145" t="s">
        <v>607</v>
      </c>
      <c r="E889" s="145" t="s">
        <v>595</v>
      </c>
      <c r="F889" s="140" t="s">
        <v>1166</v>
      </c>
      <c r="G889" s="145" t="s">
        <v>597</v>
      </c>
      <c r="H889" s="145" t="s">
        <v>597</v>
      </c>
      <c r="I889" s="145" t="s">
        <v>598</v>
      </c>
      <c r="J889" s="145" t="s">
        <v>599</v>
      </c>
      <c r="K889" s="145" t="s">
        <v>599</v>
      </c>
      <c r="L889" s="145" t="s">
        <v>608</v>
      </c>
      <c r="M889" s="145" t="s">
        <v>453</v>
      </c>
      <c r="N889" s="145" t="s">
        <v>588</v>
      </c>
      <c r="O889" s="168">
        <v>2895.85</v>
      </c>
      <c r="P889" s="142">
        <v>517.63</v>
      </c>
      <c r="Q889" s="145" t="s">
        <v>567</v>
      </c>
      <c r="R889" s="145" t="s">
        <v>3712</v>
      </c>
      <c r="S889" s="145" t="s">
        <v>3713</v>
      </c>
      <c r="T889" s="145" t="s">
        <v>581</v>
      </c>
      <c r="U889" s="145" t="s">
        <v>1406</v>
      </c>
      <c r="V889" s="166"/>
      <c r="AK889"/>
      <c r="AL889"/>
    </row>
    <row r="890" spans="1:38" ht="12" customHeight="1" x14ac:dyDescent="0.3">
      <c r="A890" s="166">
        <v>45825</v>
      </c>
      <c r="B890" s="145" t="s">
        <v>3714</v>
      </c>
      <c r="C890" s="145" t="s">
        <v>1958</v>
      </c>
      <c r="D890" s="145" t="s">
        <v>3715</v>
      </c>
      <c r="E890" s="145" t="s">
        <v>531</v>
      </c>
      <c r="F890" s="140" t="s">
        <v>1213</v>
      </c>
      <c r="G890" s="145"/>
      <c r="H890" s="145" t="s">
        <v>563</v>
      </c>
      <c r="I890" s="145" t="s">
        <v>462</v>
      </c>
      <c r="J890" s="145" t="s">
        <v>1372</v>
      </c>
      <c r="K890" s="145" t="s">
        <v>1536</v>
      </c>
      <c r="L890" s="145" t="s">
        <v>608</v>
      </c>
      <c r="M890" s="145" t="s">
        <v>467</v>
      </c>
      <c r="N890" s="145" t="s">
        <v>627</v>
      </c>
      <c r="O890" s="168">
        <v>1076</v>
      </c>
      <c r="P890" s="142">
        <v>1076</v>
      </c>
      <c r="Q890" s="145" t="s">
        <v>567</v>
      </c>
      <c r="R890" s="145" t="s">
        <v>3714</v>
      </c>
      <c r="S890" s="145" t="s">
        <v>3716</v>
      </c>
      <c r="T890" s="145" t="s">
        <v>132</v>
      </c>
      <c r="U890" s="145" t="s">
        <v>946</v>
      </c>
      <c r="V890" s="166"/>
      <c r="AK890"/>
      <c r="AL890"/>
    </row>
    <row r="891" spans="1:38" ht="12" customHeight="1" x14ac:dyDescent="0.3">
      <c r="A891" s="166">
        <v>45825</v>
      </c>
      <c r="B891" s="145" t="s">
        <v>3717</v>
      </c>
      <c r="C891" s="145" t="s">
        <v>1855</v>
      </c>
      <c r="D891" s="145" t="s">
        <v>3437</v>
      </c>
      <c r="E891" s="145" t="s">
        <v>531</v>
      </c>
      <c r="F891" s="140" t="s">
        <v>795</v>
      </c>
      <c r="G891" s="145"/>
      <c r="H891" s="145" t="s">
        <v>756</v>
      </c>
      <c r="I891" s="145" t="s">
        <v>460</v>
      </c>
      <c r="J891" s="145" t="s">
        <v>764</v>
      </c>
      <c r="K891" s="145" t="s">
        <v>764</v>
      </c>
      <c r="L891" s="145" t="s">
        <v>608</v>
      </c>
      <c r="M891" s="145" t="s">
        <v>1085</v>
      </c>
      <c r="N891" s="145" t="s">
        <v>627</v>
      </c>
      <c r="O891" s="168">
        <v>258.45</v>
      </c>
      <c r="P891" s="142">
        <v>258.45</v>
      </c>
      <c r="Q891" s="145" t="s">
        <v>567</v>
      </c>
      <c r="R891" s="145" t="s">
        <v>3717</v>
      </c>
      <c r="S891" s="145" t="s">
        <v>3718</v>
      </c>
      <c r="T891" s="140" t="s">
        <v>581</v>
      </c>
      <c r="U891" s="145" t="s">
        <v>999</v>
      </c>
      <c r="V891" s="166"/>
      <c r="AK891"/>
      <c r="AL891"/>
    </row>
    <row r="892" spans="1:38" ht="12" customHeight="1" x14ac:dyDescent="0.3">
      <c r="A892" s="166">
        <v>45825</v>
      </c>
      <c r="B892" s="145" t="s">
        <v>3719</v>
      </c>
      <c r="C892" s="145" t="s">
        <v>1962</v>
      </c>
      <c r="D892" s="145" t="s">
        <v>3720</v>
      </c>
      <c r="E892" s="145" t="s">
        <v>531</v>
      </c>
      <c r="F892" s="140" t="s">
        <v>1213</v>
      </c>
      <c r="G892" s="145"/>
      <c r="H892" s="145" t="s">
        <v>563</v>
      </c>
      <c r="I892" s="145" t="s">
        <v>462</v>
      </c>
      <c r="J892" s="145" t="s">
        <v>1372</v>
      </c>
      <c r="K892" s="145" t="s">
        <v>1536</v>
      </c>
      <c r="L892" s="145" t="s">
        <v>1599</v>
      </c>
      <c r="M892" s="145" t="s">
        <v>467</v>
      </c>
      <c r="N892" s="145" t="s">
        <v>627</v>
      </c>
      <c r="O892" s="168">
        <v>1725</v>
      </c>
      <c r="P892" s="142">
        <v>1725</v>
      </c>
      <c r="Q892" s="145" t="s">
        <v>567</v>
      </c>
      <c r="R892" s="145" t="s">
        <v>3719</v>
      </c>
      <c r="S892" s="145" t="s">
        <v>3721</v>
      </c>
      <c r="T892" s="140" t="s">
        <v>132</v>
      </c>
      <c r="U892" s="145" t="s">
        <v>946</v>
      </c>
      <c r="V892" s="166"/>
      <c r="AK892"/>
      <c r="AL892"/>
    </row>
    <row r="893" spans="1:38" ht="12" customHeight="1" x14ac:dyDescent="0.3">
      <c r="A893" s="166">
        <v>45825</v>
      </c>
      <c r="B893" s="145" t="s">
        <v>3722</v>
      </c>
      <c r="C893" s="145" t="s">
        <v>1967</v>
      </c>
      <c r="D893" s="145" t="s">
        <v>3723</v>
      </c>
      <c r="E893" s="145" t="s">
        <v>531</v>
      </c>
      <c r="F893" s="140" t="s">
        <v>795</v>
      </c>
      <c r="G893" s="145"/>
      <c r="H893" s="145" t="s">
        <v>756</v>
      </c>
      <c r="I893" s="145" t="s">
        <v>460</v>
      </c>
      <c r="J893" s="140" t="s">
        <v>764</v>
      </c>
      <c r="K893" s="140" t="s">
        <v>764</v>
      </c>
      <c r="L893" s="145" t="s">
        <v>1875</v>
      </c>
      <c r="M893" s="145" t="s">
        <v>458</v>
      </c>
      <c r="N893" s="145" t="s">
        <v>627</v>
      </c>
      <c r="O893" s="168">
        <v>2760</v>
      </c>
      <c r="P893" s="142">
        <v>2760</v>
      </c>
      <c r="Q893" s="145" t="s">
        <v>567</v>
      </c>
      <c r="R893" s="145" t="s">
        <v>3722</v>
      </c>
      <c r="S893" s="145" t="s">
        <v>3724</v>
      </c>
      <c r="T893" s="145" t="s">
        <v>581</v>
      </c>
      <c r="U893" s="145" t="s">
        <v>999</v>
      </c>
      <c r="V893" s="166"/>
      <c r="AK893"/>
      <c r="AL893"/>
    </row>
    <row r="894" spans="1:38" ht="12" customHeight="1" x14ac:dyDescent="0.3">
      <c r="A894" s="166">
        <v>45825</v>
      </c>
      <c r="B894" s="145" t="s">
        <v>3725</v>
      </c>
      <c r="C894" s="145" t="s">
        <v>1725</v>
      </c>
      <c r="D894" s="145" t="s">
        <v>1726</v>
      </c>
      <c r="E894" s="145" t="s">
        <v>531</v>
      </c>
      <c r="F894" s="140" t="s">
        <v>908</v>
      </c>
      <c r="G894" s="145"/>
      <c r="H894" s="145" t="s">
        <v>563</v>
      </c>
      <c r="I894" s="145" t="s">
        <v>452</v>
      </c>
      <c r="J894" s="145" t="s">
        <v>564</v>
      </c>
      <c r="K894" s="145" t="s">
        <v>564</v>
      </c>
      <c r="L894" s="145" t="s">
        <v>1584</v>
      </c>
      <c r="M894" s="145" t="s">
        <v>453</v>
      </c>
      <c r="N894" s="145" t="s">
        <v>627</v>
      </c>
      <c r="O894" s="168">
        <v>421.09</v>
      </c>
      <c r="P894" s="142">
        <v>421.09</v>
      </c>
      <c r="Q894" s="145" t="s">
        <v>567</v>
      </c>
      <c r="R894" s="145" t="s">
        <v>3725</v>
      </c>
      <c r="S894" s="145" t="s">
        <v>3726</v>
      </c>
      <c r="T894" s="145" t="s">
        <v>132</v>
      </c>
      <c r="U894" s="145" t="s">
        <v>1379</v>
      </c>
      <c r="V894" s="166"/>
      <c r="AK894"/>
      <c r="AL894"/>
    </row>
    <row r="895" spans="1:38" ht="12" customHeight="1" x14ac:dyDescent="0.3">
      <c r="A895" s="166">
        <v>45825</v>
      </c>
      <c r="B895" s="145" t="s">
        <v>3727</v>
      </c>
      <c r="C895" s="145" t="s">
        <v>1855</v>
      </c>
      <c r="D895" s="145" t="s">
        <v>3437</v>
      </c>
      <c r="E895" s="145" t="s">
        <v>531</v>
      </c>
      <c r="F895" s="140" t="s">
        <v>795</v>
      </c>
      <c r="G895" s="145"/>
      <c r="H895" s="145" t="s">
        <v>756</v>
      </c>
      <c r="I895" s="145" t="s">
        <v>460</v>
      </c>
      <c r="J895" s="145" t="s">
        <v>764</v>
      </c>
      <c r="K895" s="145" t="s">
        <v>764</v>
      </c>
      <c r="L895" s="145" t="s">
        <v>608</v>
      </c>
      <c r="M895" s="145" t="s">
        <v>1085</v>
      </c>
      <c r="N895" s="145" t="s">
        <v>627</v>
      </c>
      <c r="O895" s="168">
        <v>73.5</v>
      </c>
      <c r="P895" s="142">
        <v>73.5</v>
      </c>
      <c r="Q895" s="145" t="s">
        <v>567</v>
      </c>
      <c r="R895" s="145" t="s">
        <v>3727</v>
      </c>
      <c r="S895" s="145" t="s">
        <v>3728</v>
      </c>
      <c r="T895" s="145" t="s">
        <v>581</v>
      </c>
      <c r="U895" s="145" t="s">
        <v>999</v>
      </c>
      <c r="V895" s="166"/>
      <c r="AK895"/>
      <c r="AL895"/>
    </row>
    <row r="896" spans="1:38" ht="12" customHeight="1" x14ac:dyDescent="0.3">
      <c r="A896" s="166">
        <v>45825</v>
      </c>
      <c r="B896" s="145" t="s">
        <v>3729</v>
      </c>
      <c r="C896" s="145" t="s">
        <v>1855</v>
      </c>
      <c r="D896" s="145" t="s">
        <v>3437</v>
      </c>
      <c r="E896" s="145" t="s">
        <v>531</v>
      </c>
      <c r="F896" s="140" t="s">
        <v>795</v>
      </c>
      <c r="G896" s="145"/>
      <c r="H896" s="145" t="s">
        <v>756</v>
      </c>
      <c r="I896" s="145" t="s">
        <v>460</v>
      </c>
      <c r="J896" s="145" t="s">
        <v>764</v>
      </c>
      <c r="K896" s="145" t="s">
        <v>764</v>
      </c>
      <c r="L896" s="145" t="s">
        <v>608</v>
      </c>
      <c r="M896" s="145" t="s">
        <v>1085</v>
      </c>
      <c r="N896" s="145" t="s">
        <v>627</v>
      </c>
      <c r="O896" s="168">
        <v>1428.2</v>
      </c>
      <c r="P896" s="142">
        <v>1428.2</v>
      </c>
      <c r="Q896" s="145" t="s">
        <v>567</v>
      </c>
      <c r="R896" s="145" t="s">
        <v>3729</v>
      </c>
      <c r="S896" s="145" t="s">
        <v>3730</v>
      </c>
      <c r="T896" s="145" t="s">
        <v>581</v>
      </c>
      <c r="U896" s="145" t="s">
        <v>999</v>
      </c>
      <c r="V896" s="166"/>
      <c r="AK896"/>
      <c r="AL896"/>
    </row>
    <row r="897" spans="1:38" ht="12" customHeight="1" x14ac:dyDescent="0.3">
      <c r="A897" s="166">
        <v>45825</v>
      </c>
      <c r="B897" s="145" t="s">
        <v>3731</v>
      </c>
      <c r="C897" s="145" t="s">
        <v>560</v>
      </c>
      <c r="D897" s="145" t="s">
        <v>561</v>
      </c>
      <c r="E897" s="145" t="s">
        <v>456</v>
      </c>
      <c r="F897" s="140" t="s">
        <v>632</v>
      </c>
      <c r="G897" s="145"/>
      <c r="H897" s="145" t="s">
        <v>563</v>
      </c>
      <c r="I897" s="145" t="s">
        <v>452</v>
      </c>
      <c r="J897" s="145" t="s">
        <v>564</v>
      </c>
      <c r="K897" s="145" t="s">
        <v>564</v>
      </c>
      <c r="L897" s="145" t="s">
        <v>1584</v>
      </c>
      <c r="M897" s="145" t="s">
        <v>456</v>
      </c>
      <c r="N897" s="145" t="s">
        <v>566</v>
      </c>
      <c r="O897" s="168">
        <v>312736</v>
      </c>
      <c r="P897" s="142">
        <v>269.60000000000002</v>
      </c>
      <c r="Q897" s="145" t="s">
        <v>567</v>
      </c>
      <c r="R897" s="145" t="s">
        <v>3731</v>
      </c>
      <c r="S897" s="145" t="s">
        <v>3732</v>
      </c>
      <c r="T897" s="145" t="s">
        <v>132</v>
      </c>
      <c r="U897" s="145" t="s">
        <v>569</v>
      </c>
      <c r="V897" s="166"/>
      <c r="AK897"/>
      <c r="AL897"/>
    </row>
    <row r="898" spans="1:38" ht="12" customHeight="1" x14ac:dyDescent="0.3">
      <c r="A898" s="166">
        <v>45825</v>
      </c>
      <c r="B898" s="145" t="s">
        <v>3733</v>
      </c>
      <c r="C898" s="145" t="s">
        <v>1970</v>
      </c>
      <c r="D898" s="145" t="s">
        <v>3734</v>
      </c>
      <c r="E898" s="145" t="s">
        <v>685</v>
      </c>
      <c r="F898" s="140" t="s">
        <v>686</v>
      </c>
      <c r="G898" s="145" t="s">
        <v>27</v>
      </c>
      <c r="H898" s="145" t="s">
        <v>687</v>
      </c>
      <c r="I898" s="145" t="s">
        <v>452</v>
      </c>
      <c r="J898" s="145" t="s">
        <v>688</v>
      </c>
      <c r="K898" s="145" t="s">
        <v>688</v>
      </c>
      <c r="L898" s="145" t="s">
        <v>1875</v>
      </c>
      <c r="M898" s="145" t="s">
        <v>457</v>
      </c>
      <c r="N898" s="145" t="s">
        <v>627</v>
      </c>
      <c r="O898" s="168">
        <v>36165.33</v>
      </c>
      <c r="P898" s="142">
        <v>36165.33</v>
      </c>
      <c r="Q898" s="145" t="s">
        <v>567</v>
      </c>
      <c r="R898" s="145" t="s">
        <v>3733</v>
      </c>
      <c r="S898" s="145" t="s">
        <v>3735</v>
      </c>
      <c r="T898" s="145" t="s">
        <v>581</v>
      </c>
      <c r="U898" s="145" t="s">
        <v>691</v>
      </c>
      <c r="V898" s="166"/>
      <c r="AK898"/>
      <c r="AL898"/>
    </row>
    <row r="899" spans="1:38" ht="12" customHeight="1" x14ac:dyDescent="0.3">
      <c r="A899" s="166">
        <v>45825</v>
      </c>
      <c r="B899" s="145" t="s">
        <v>3736</v>
      </c>
      <c r="C899" s="145" t="s">
        <v>1855</v>
      </c>
      <c r="D899" s="145" t="s">
        <v>3437</v>
      </c>
      <c r="E899" s="145" t="s">
        <v>531</v>
      </c>
      <c r="F899" s="140" t="s">
        <v>795</v>
      </c>
      <c r="G899" s="145"/>
      <c r="H899" s="145" t="s">
        <v>756</v>
      </c>
      <c r="I899" s="145" t="s">
        <v>460</v>
      </c>
      <c r="J899" s="145" t="s">
        <v>764</v>
      </c>
      <c r="K899" s="145" t="s">
        <v>764</v>
      </c>
      <c r="L899" s="145" t="s">
        <v>608</v>
      </c>
      <c r="M899" s="145" t="s">
        <v>1085</v>
      </c>
      <c r="N899" s="145" t="s">
        <v>627</v>
      </c>
      <c r="O899" s="168">
        <v>189.79</v>
      </c>
      <c r="P899" s="142">
        <v>189.79</v>
      </c>
      <c r="Q899" s="145" t="s">
        <v>567</v>
      </c>
      <c r="R899" s="145" t="s">
        <v>3736</v>
      </c>
      <c r="S899" s="145" t="s">
        <v>3737</v>
      </c>
      <c r="T899" s="145" t="s">
        <v>581</v>
      </c>
      <c r="U899" s="145" t="s">
        <v>999</v>
      </c>
      <c r="V899" s="166"/>
      <c r="AK899"/>
      <c r="AL899"/>
    </row>
    <row r="900" spans="1:38" ht="12" customHeight="1" x14ac:dyDescent="0.3">
      <c r="A900" s="166">
        <v>45825</v>
      </c>
      <c r="B900" s="145" t="s">
        <v>3738</v>
      </c>
      <c r="C900" s="145" t="s">
        <v>1855</v>
      </c>
      <c r="D900" s="145" t="s">
        <v>3437</v>
      </c>
      <c r="E900" s="145" t="s">
        <v>531</v>
      </c>
      <c r="F900" s="140" t="s">
        <v>795</v>
      </c>
      <c r="G900" s="145"/>
      <c r="H900" s="145" t="s">
        <v>756</v>
      </c>
      <c r="I900" s="145" t="s">
        <v>460</v>
      </c>
      <c r="J900" s="145" t="s">
        <v>764</v>
      </c>
      <c r="K900" s="145" t="s">
        <v>764</v>
      </c>
      <c r="L900" s="145" t="s">
        <v>608</v>
      </c>
      <c r="M900" s="145" t="s">
        <v>1085</v>
      </c>
      <c r="N900" s="145" t="s">
        <v>627</v>
      </c>
      <c r="O900" s="168">
        <v>1058.6199999999999</v>
      </c>
      <c r="P900" s="142">
        <v>1058.6199999999999</v>
      </c>
      <c r="Q900" s="145" t="s">
        <v>567</v>
      </c>
      <c r="R900" s="145" t="s">
        <v>3738</v>
      </c>
      <c r="S900" s="145" t="s">
        <v>3739</v>
      </c>
      <c r="T900" s="145" t="s">
        <v>581</v>
      </c>
      <c r="U900" s="145" t="s">
        <v>999</v>
      </c>
      <c r="V900" s="166"/>
      <c r="AK900"/>
      <c r="AL900"/>
    </row>
    <row r="901" spans="1:38" ht="12" customHeight="1" x14ac:dyDescent="0.3">
      <c r="A901" s="166">
        <v>45825</v>
      </c>
      <c r="B901" s="145" t="s">
        <v>3740</v>
      </c>
      <c r="C901" s="145" t="s">
        <v>1465</v>
      </c>
      <c r="D901" s="145" t="s">
        <v>1466</v>
      </c>
      <c r="E901" s="145" t="s">
        <v>456</v>
      </c>
      <c r="F901" s="140" t="s">
        <v>632</v>
      </c>
      <c r="G901" s="145"/>
      <c r="H901" s="145" t="s">
        <v>563</v>
      </c>
      <c r="I901" s="145" t="s">
        <v>452</v>
      </c>
      <c r="J901" s="145" t="s">
        <v>564</v>
      </c>
      <c r="K901" s="145" t="s">
        <v>564</v>
      </c>
      <c r="L901" s="145" t="s">
        <v>1584</v>
      </c>
      <c r="M901" s="145" t="s">
        <v>456</v>
      </c>
      <c r="N901" s="145" t="s">
        <v>566</v>
      </c>
      <c r="O901" s="168">
        <v>308000.84999999998</v>
      </c>
      <c r="P901" s="142">
        <v>265.52</v>
      </c>
      <c r="Q901" s="145" t="s">
        <v>567</v>
      </c>
      <c r="R901" s="145" t="s">
        <v>3740</v>
      </c>
      <c r="S901" s="145" t="s">
        <v>3741</v>
      </c>
      <c r="T901" s="145" t="s">
        <v>132</v>
      </c>
      <c r="U901" s="145" t="s">
        <v>569</v>
      </c>
      <c r="V901" s="166"/>
      <c r="AK901"/>
      <c r="AL901"/>
    </row>
    <row r="902" spans="1:38" ht="12" customHeight="1" x14ac:dyDescent="0.3">
      <c r="A902" s="166">
        <v>45826</v>
      </c>
      <c r="B902" s="145" t="s">
        <v>3742</v>
      </c>
      <c r="C902" s="145" t="s">
        <v>1785</v>
      </c>
      <c r="D902" s="145" t="s">
        <v>3192</v>
      </c>
      <c r="E902" s="145" t="s">
        <v>531</v>
      </c>
      <c r="F902" s="140" t="s">
        <v>587</v>
      </c>
      <c r="G902" s="145"/>
      <c r="H902" s="145" t="s">
        <v>563</v>
      </c>
      <c r="I902" s="145" t="s">
        <v>452</v>
      </c>
      <c r="J902" s="145" t="s">
        <v>822</v>
      </c>
      <c r="K902" s="145" t="s">
        <v>822</v>
      </c>
      <c r="L902" s="145" t="s">
        <v>608</v>
      </c>
      <c r="M902" s="145" t="s">
        <v>453</v>
      </c>
      <c r="N902" s="145" t="s">
        <v>627</v>
      </c>
      <c r="O902" s="168">
        <v>1214.8</v>
      </c>
      <c r="P902" s="142">
        <v>1214.8</v>
      </c>
      <c r="Q902" s="145" t="s">
        <v>567</v>
      </c>
      <c r="R902" s="145" t="s">
        <v>3742</v>
      </c>
      <c r="S902" s="145" t="s">
        <v>3743</v>
      </c>
      <c r="T902" s="145" t="s">
        <v>132</v>
      </c>
      <c r="U902" s="145" t="s">
        <v>590</v>
      </c>
      <c r="V902" s="166"/>
      <c r="AK902"/>
      <c r="AL902"/>
    </row>
    <row r="903" spans="1:38" ht="12" customHeight="1" x14ac:dyDescent="0.3">
      <c r="A903" s="166">
        <v>45826</v>
      </c>
      <c r="B903" s="145" t="s">
        <v>3744</v>
      </c>
      <c r="C903" s="145" t="s">
        <v>878</v>
      </c>
      <c r="D903" s="145" t="s">
        <v>932</v>
      </c>
      <c r="E903" s="145" t="s">
        <v>453</v>
      </c>
      <c r="F903" s="140" t="s">
        <v>587</v>
      </c>
      <c r="G903" s="145"/>
      <c r="H903" s="145" t="s">
        <v>563</v>
      </c>
      <c r="I903" s="145" t="s">
        <v>452</v>
      </c>
      <c r="J903" s="145" t="s">
        <v>822</v>
      </c>
      <c r="K903" s="145" t="s">
        <v>822</v>
      </c>
      <c r="L903" s="145" t="s">
        <v>933</v>
      </c>
      <c r="M903" s="145" t="s">
        <v>453</v>
      </c>
      <c r="N903" s="145" t="s">
        <v>588</v>
      </c>
      <c r="O903" s="168">
        <v>10000</v>
      </c>
      <c r="P903" s="142">
        <v>1822.29</v>
      </c>
      <c r="Q903" s="145" t="s">
        <v>567</v>
      </c>
      <c r="R903" s="145" t="s">
        <v>3744</v>
      </c>
      <c r="S903" s="145" t="s">
        <v>3745</v>
      </c>
      <c r="T903" s="145" t="s">
        <v>132</v>
      </c>
      <c r="U903" s="145" t="s">
        <v>590</v>
      </c>
      <c r="V903" s="166"/>
      <c r="AK903"/>
      <c r="AL903"/>
    </row>
    <row r="904" spans="1:38" ht="12" customHeight="1" x14ac:dyDescent="0.3">
      <c r="A904" s="166">
        <v>45827</v>
      </c>
      <c r="B904" s="145" t="s">
        <v>3746</v>
      </c>
      <c r="C904" s="145" t="s">
        <v>560</v>
      </c>
      <c r="D904" s="145" t="s">
        <v>561</v>
      </c>
      <c r="E904" s="145" t="s">
        <v>456</v>
      </c>
      <c r="F904" s="140" t="s">
        <v>632</v>
      </c>
      <c r="G904" s="145"/>
      <c r="H904" s="145" t="s">
        <v>563</v>
      </c>
      <c r="I904" s="145" t="s">
        <v>452</v>
      </c>
      <c r="J904" s="145" t="s">
        <v>564</v>
      </c>
      <c r="K904" s="145" t="s">
        <v>564</v>
      </c>
      <c r="L904" s="145" t="s">
        <v>1584</v>
      </c>
      <c r="M904" s="145" t="s">
        <v>456</v>
      </c>
      <c r="N904" s="145" t="s">
        <v>566</v>
      </c>
      <c r="O904" s="168">
        <v>532179.97</v>
      </c>
      <c r="P904" s="142">
        <v>457.99</v>
      </c>
      <c r="Q904" s="145" t="s">
        <v>567</v>
      </c>
      <c r="R904" s="145" t="s">
        <v>3746</v>
      </c>
      <c r="S904" s="145" t="s">
        <v>3747</v>
      </c>
      <c r="T904" s="145" t="s">
        <v>132</v>
      </c>
      <c r="U904" s="145" t="s">
        <v>569</v>
      </c>
      <c r="V904" s="166"/>
      <c r="AK904"/>
      <c r="AL904"/>
    </row>
    <row r="905" spans="1:38" ht="12" customHeight="1" x14ac:dyDescent="0.3">
      <c r="A905" s="166">
        <v>45828</v>
      </c>
      <c r="B905" s="145" t="s">
        <v>3748</v>
      </c>
      <c r="C905" s="145" t="s">
        <v>1485</v>
      </c>
      <c r="D905" s="145" t="s">
        <v>1486</v>
      </c>
      <c r="E905" s="145" t="s">
        <v>531</v>
      </c>
      <c r="F905" s="140" t="s">
        <v>587</v>
      </c>
      <c r="G905" s="145"/>
      <c r="H905" s="145" t="s">
        <v>563</v>
      </c>
      <c r="I905" s="140" t="s">
        <v>452</v>
      </c>
      <c r="J905" s="145" t="s">
        <v>564</v>
      </c>
      <c r="K905" s="145" t="s">
        <v>564</v>
      </c>
      <c r="L905" s="145" t="s">
        <v>1584</v>
      </c>
      <c r="M905" s="145" t="s">
        <v>453</v>
      </c>
      <c r="N905" s="145" t="s">
        <v>588</v>
      </c>
      <c r="O905" s="168">
        <v>7862.25</v>
      </c>
      <c r="P905" s="142">
        <v>1405.38</v>
      </c>
      <c r="Q905" s="145" t="s">
        <v>567</v>
      </c>
      <c r="R905" s="145" t="s">
        <v>3748</v>
      </c>
      <c r="S905" s="145" t="s">
        <v>3749</v>
      </c>
      <c r="T905" s="145" t="s">
        <v>132</v>
      </c>
      <c r="U905" s="145" t="s">
        <v>590</v>
      </c>
      <c r="V905" s="166"/>
      <c r="AK905"/>
      <c r="AL905"/>
    </row>
    <row r="906" spans="1:38" ht="12" customHeight="1" x14ac:dyDescent="0.3">
      <c r="A906" s="166">
        <v>45828</v>
      </c>
      <c r="B906" s="145" t="s">
        <v>3750</v>
      </c>
      <c r="C906" s="145" t="s">
        <v>1973</v>
      </c>
      <c r="D906" s="145" t="s">
        <v>3751</v>
      </c>
      <c r="E906" s="145" t="s">
        <v>531</v>
      </c>
      <c r="F906" s="140" t="s">
        <v>1327</v>
      </c>
      <c r="G906" s="145"/>
      <c r="H906" s="145" t="s">
        <v>563</v>
      </c>
      <c r="I906" s="145" t="s">
        <v>459</v>
      </c>
      <c r="J906" s="145" t="s">
        <v>625</v>
      </c>
      <c r="K906" s="145" t="s">
        <v>625</v>
      </c>
      <c r="L906" s="145" t="s">
        <v>689</v>
      </c>
      <c r="M906" s="145" t="s">
        <v>465</v>
      </c>
      <c r="N906" s="145" t="s">
        <v>627</v>
      </c>
      <c r="O906" s="168">
        <v>20000</v>
      </c>
      <c r="P906" s="142">
        <v>20000</v>
      </c>
      <c r="Q906" s="145" t="s">
        <v>567</v>
      </c>
      <c r="R906" s="145" t="s">
        <v>3750</v>
      </c>
      <c r="S906" s="145" t="s">
        <v>3752</v>
      </c>
      <c r="T906" s="145" t="s">
        <v>132</v>
      </c>
      <c r="U906" s="145" t="s">
        <v>1418</v>
      </c>
      <c r="V906" s="166"/>
      <c r="AK906"/>
      <c r="AL906"/>
    </row>
    <row r="907" spans="1:38" ht="12" customHeight="1" x14ac:dyDescent="0.3">
      <c r="A907" s="166">
        <v>45828</v>
      </c>
      <c r="B907" s="145" t="s">
        <v>3753</v>
      </c>
      <c r="C907" s="145" t="s">
        <v>2754</v>
      </c>
      <c r="D907" s="145" t="s">
        <v>2755</v>
      </c>
      <c r="E907" s="145" t="s">
        <v>531</v>
      </c>
      <c r="F907" s="140" t="s">
        <v>759</v>
      </c>
      <c r="G907" s="145"/>
      <c r="H907" s="145" t="s">
        <v>756</v>
      </c>
      <c r="I907" s="140" t="s">
        <v>459</v>
      </c>
      <c r="J907" s="145" t="s">
        <v>745</v>
      </c>
      <c r="K907" s="145" t="s">
        <v>746</v>
      </c>
      <c r="L907" s="145" t="s">
        <v>1584</v>
      </c>
      <c r="M907" s="145" t="s">
        <v>456</v>
      </c>
      <c r="N907" s="145" t="s">
        <v>566</v>
      </c>
      <c r="O907" s="168">
        <v>3672064.42</v>
      </c>
      <c r="P907" s="142">
        <v>3111.71</v>
      </c>
      <c r="Q907" s="145" t="s">
        <v>567</v>
      </c>
      <c r="R907" s="145" t="s">
        <v>3753</v>
      </c>
      <c r="S907" s="145" t="s">
        <v>3754</v>
      </c>
      <c r="T907" s="145" t="s">
        <v>581</v>
      </c>
      <c r="U907" s="145" t="s">
        <v>2757</v>
      </c>
      <c r="V907" s="166"/>
      <c r="AK907"/>
      <c r="AL907"/>
    </row>
    <row r="908" spans="1:38" ht="12" customHeight="1" x14ac:dyDescent="0.3">
      <c r="A908" s="166">
        <v>45831</v>
      </c>
      <c r="B908" s="145" t="s">
        <v>3755</v>
      </c>
      <c r="C908" s="145" t="s">
        <v>606</v>
      </c>
      <c r="D908" s="145" t="s">
        <v>607</v>
      </c>
      <c r="E908" s="145" t="s">
        <v>595</v>
      </c>
      <c r="F908" s="140" t="s">
        <v>1166</v>
      </c>
      <c r="G908" s="145" t="s">
        <v>597</v>
      </c>
      <c r="H908" s="145" t="s">
        <v>597</v>
      </c>
      <c r="I908" s="145" t="s">
        <v>598</v>
      </c>
      <c r="J908" s="145" t="s">
        <v>599</v>
      </c>
      <c r="K908" s="145" t="s">
        <v>599</v>
      </c>
      <c r="L908" s="145" t="s">
        <v>608</v>
      </c>
      <c r="M908" s="145" t="s">
        <v>453</v>
      </c>
      <c r="N908" s="145" t="s">
        <v>588</v>
      </c>
      <c r="O908" s="168">
        <v>578.52</v>
      </c>
      <c r="P908" s="142">
        <v>104.96</v>
      </c>
      <c r="Q908" s="145" t="s">
        <v>567</v>
      </c>
      <c r="R908" s="145" t="s">
        <v>3755</v>
      </c>
      <c r="S908" s="145" t="s">
        <v>3756</v>
      </c>
      <c r="T908" s="145" t="s">
        <v>581</v>
      </c>
      <c r="U908" s="145" t="s">
        <v>1406</v>
      </c>
      <c r="V908" s="166"/>
      <c r="AK908"/>
      <c r="AL908"/>
    </row>
    <row r="909" spans="1:38" ht="12" customHeight="1" x14ac:dyDescent="0.3">
      <c r="A909" s="166">
        <v>45831</v>
      </c>
      <c r="B909" s="145" t="s">
        <v>3757</v>
      </c>
      <c r="C909" s="145" t="s">
        <v>1810</v>
      </c>
      <c r="D909" s="145" t="s">
        <v>3255</v>
      </c>
      <c r="E909" s="145" t="s">
        <v>531</v>
      </c>
      <c r="F909" s="140" t="s">
        <v>591</v>
      </c>
      <c r="G909" s="145"/>
      <c r="H909" s="145" t="s">
        <v>563</v>
      </c>
      <c r="I909" s="145" t="s">
        <v>461</v>
      </c>
      <c r="J909" s="145" t="s">
        <v>639</v>
      </c>
      <c r="K909" s="145" t="s">
        <v>639</v>
      </c>
      <c r="L909" s="145" t="s">
        <v>933</v>
      </c>
      <c r="M909" s="145" t="s">
        <v>453</v>
      </c>
      <c r="N909" s="145" t="s">
        <v>627</v>
      </c>
      <c r="O909" s="168">
        <v>850.36</v>
      </c>
      <c r="P909" s="142">
        <v>850.36</v>
      </c>
      <c r="Q909" s="145" t="s">
        <v>567</v>
      </c>
      <c r="R909" s="145" t="s">
        <v>3757</v>
      </c>
      <c r="S909" s="145" t="s">
        <v>3758</v>
      </c>
      <c r="T909" s="145" t="s">
        <v>845</v>
      </c>
      <c r="U909" s="145" t="s">
        <v>1032</v>
      </c>
      <c r="V909" s="166"/>
      <c r="AK909"/>
      <c r="AL909"/>
    </row>
    <row r="910" spans="1:38" ht="12" customHeight="1" x14ac:dyDescent="0.3">
      <c r="A910" s="166">
        <v>45831</v>
      </c>
      <c r="B910" s="145" t="s">
        <v>3759</v>
      </c>
      <c r="C910" s="145" t="s">
        <v>2911</v>
      </c>
      <c r="D910" s="145" t="s">
        <v>3320</v>
      </c>
      <c r="E910" s="145" t="s">
        <v>531</v>
      </c>
      <c r="F910" s="140" t="s">
        <v>591</v>
      </c>
      <c r="G910" s="145"/>
      <c r="H910" s="145" t="s">
        <v>563</v>
      </c>
      <c r="I910" s="140" t="s">
        <v>461</v>
      </c>
      <c r="J910" s="145" t="s">
        <v>841</v>
      </c>
      <c r="K910" s="145" t="s">
        <v>842</v>
      </c>
      <c r="L910" s="145" t="s">
        <v>1584</v>
      </c>
      <c r="M910" s="145" t="s">
        <v>453</v>
      </c>
      <c r="N910" s="145" t="s">
        <v>588</v>
      </c>
      <c r="O910" s="168">
        <v>37122.400000000001</v>
      </c>
      <c r="P910" s="142">
        <v>6635.64</v>
      </c>
      <c r="Q910" s="145" t="s">
        <v>567</v>
      </c>
      <c r="R910" s="145" t="s">
        <v>3759</v>
      </c>
      <c r="S910" s="145" t="s">
        <v>3760</v>
      </c>
      <c r="T910" s="145" t="s">
        <v>845</v>
      </c>
      <c r="U910" s="145" t="s">
        <v>1032</v>
      </c>
      <c r="V910" s="166"/>
      <c r="AK910"/>
      <c r="AL910"/>
    </row>
    <row r="911" spans="1:38" ht="12" customHeight="1" x14ac:dyDescent="0.3">
      <c r="A911" s="166">
        <v>45831</v>
      </c>
      <c r="B911" s="145" t="s">
        <v>3761</v>
      </c>
      <c r="C911" s="145" t="s">
        <v>1977</v>
      </c>
      <c r="D911" s="145" t="s">
        <v>3762</v>
      </c>
      <c r="E911" s="145" t="s">
        <v>685</v>
      </c>
      <c r="F911" s="140" t="s">
        <v>955</v>
      </c>
      <c r="G911" s="145" t="s">
        <v>27</v>
      </c>
      <c r="H911" s="145" t="s">
        <v>687</v>
      </c>
      <c r="I911" s="140" t="s">
        <v>460</v>
      </c>
      <c r="J911" s="145" t="s">
        <v>1148</v>
      </c>
      <c r="K911" s="145" t="s">
        <v>1149</v>
      </c>
      <c r="L911" s="145" t="s">
        <v>677</v>
      </c>
      <c r="M911" s="145" t="s">
        <v>464</v>
      </c>
      <c r="N911" s="145" t="s">
        <v>627</v>
      </c>
      <c r="O911" s="168">
        <v>10000</v>
      </c>
      <c r="P911" s="142">
        <v>10000</v>
      </c>
      <c r="Q911" s="145" t="s">
        <v>567</v>
      </c>
      <c r="R911" s="145" t="s">
        <v>3761</v>
      </c>
      <c r="S911" s="145" t="s">
        <v>3763</v>
      </c>
      <c r="T911" s="145" t="s">
        <v>581</v>
      </c>
      <c r="U911" s="145" t="s">
        <v>3101</v>
      </c>
      <c r="V911" s="166"/>
      <c r="AK911"/>
      <c r="AL911"/>
    </row>
    <row r="912" spans="1:38" ht="12" customHeight="1" x14ac:dyDescent="0.3">
      <c r="A912" s="166">
        <v>45831</v>
      </c>
      <c r="B912" s="145" t="s">
        <v>3764</v>
      </c>
      <c r="C912" s="145" t="s">
        <v>879</v>
      </c>
      <c r="D912" s="145" t="s">
        <v>3765</v>
      </c>
      <c r="E912" s="145" t="s">
        <v>457</v>
      </c>
      <c r="F912" s="140" t="s">
        <v>575</v>
      </c>
      <c r="G912" s="145"/>
      <c r="H912" s="145" t="s">
        <v>563</v>
      </c>
      <c r="I912" s="145" t="s">
        <v>576</v>
      </c>
      <c r="J912" s="145" t="s">
        <v>577</v>
      </c>
      <c r="K912" s="145" t="s">
        <v>577</v>
      </c>
      <c r="L912" s="145" t="s">
        <v>578</v>
      </c>
      <c r="M912" s="145" t="s">
        <v>457</v>
      </c>
      <c r="N912" s="145" t="s">
        <v>579</v>
      </c>
      <c r="O912" s="168">
        <v>3000000</v>
      </c>
      <c r="P912" s="142">
        <v>3167.8</v>
      </c>
      <c r="Q912" s="145" t="s">
        <v>567</v>
      </c>
      <c r="R912" s="145" t="s">
        <v>3764</v>
      </c>
      <c r="S912" s="145" t="s">
        <v>3766</v>
      </c>
      <c r="T912" s="145" t="s">
        <v>581</v>
      </c>
      <c r="U912" s="145" t="s">
        <v>582</v>
      </c>
      <c r="V912" s="166"/>
      <c r="AK912"/>
      <c r="AL912"/>
    </row>
    <row r="913" spans="1:38" ht="12" customHeight="1" x14ac:dyDescent="0.3">
      <c r="A913" s="166">
        <v>45831</v>
      </c>
      <c r="B913" s="145" t="s">
        <v>3767</v>
      </c>
      <c r="C913" s="145" t="s">
        <v>606</v>
      </c>
      <c r="D913" s="145" t="s">
        <v>607</v>
      </c>
      <c r="E913" s="145" t="s">
        <v>595</v>
      </c>
      <c r="F913" s="140" t="s">
        <v>1166</v>
      </c>
      <c r="G913" s="145" t="s">
        <v>597</v>
      </c>
      <c r="H913" s="145" t="s">
        <v>597</v>
      </c>
      <c r="I913" s="145" t="s">
        <v>598</v>
      </c>
      <c r="J913" s="145" t="s">
        <v>599</v>
      </c>
      <c r="K913" s="145" t="s">
        <v>599</v>
      </c>
      <c r="L913" s="145" t="s">
        <v>608</v>
      </c>
      <c r="M913" s="145" t="s">
        <v>453</v>
      </c>
      <c r="N913" s="145" t="s">
        <v>588</v>
      </c>
      <c r="O913" s="168">
        <v>360.28</v>
      </c>
      <c r="P913" s="142">
        <v>65.36</v>
      </c>
      <c r="Q913" s="145" t="s">
        <v>567</v>
      </c>
      <c r="R913" s="145" t="s">
        <v>3767</v>
      </c>
      <c r="S913" s="145" t="s">
        <v>3768</v>
      </c>
      <c r="T913" s="145" t="s">
        <v>581</v>
      </c>
      <c r="U913" s="145" t="s">
        <v>1406</v>
      </c>
      <c r="V913" s="166"/>
      <c r="AK913"/>
      <c r="AL913"/>
    </row>
    <row r="914" spans="1:38" ht="12" customHeight="1" x14ac:dyDescent="0.3">
      <c r="A914" s="166">
        <v>45831</v>
      </c>
      <c r="B914" s="145" t="s">
        <v>3769</v>
      </c>
      <c r="C914" s="145" t="s">
        <v>1458</v>
      </c>
      <c r="D914" s="145" t="s">
        <v>1669</v>
      </c>
      <c r="E914" s="145" t="s">
        <v>595</v>
      </c>
      <c r="F914" s="140" t="s">
        <v>1166</v>
      </c>
      <c r="G914" s="145" t="s">
        <v>597</v>
      </c>
      <c r="H914" s="145" t="s">
        <v>597</v>
      </c>
      <c r="I914" s="145" t="s">
        <v>598</v>
      </c>
      <c r="J914" s="145" t="s">
        <v>860</v>
      </c>
      <c r="K914" s="145" t="s">
        <v>861</v>
      </c>
      <c r="L914" s="145" t="s">
        <v>1584</v>
      </c>
      <c r="M914" s="145" t="s">
        <v>453</v>
      </c>
      <c r="N914" s="145" t="s">
        <v>588</v>
      </c>
      <c r="O914" s="168">
        <v>20000</v>
      </c>
      <c r="P914" s="142">
        <v>3628.45</v>
      </c>
      <c r="Q914" s="145" t="s">
        <v>567</v>
      </c>
      <c r="R914" s="145" t="s">
        <v>3769</v>
      </c>
      <c r="S914" s="145" t="s">
        <v>3770</v>
      </c>
      <c r="T914" s="145" t="s">
        <v>581</v>
      </c>
      <c r="U914" s="145" t="s">
        <v>1406</v>
      </c>
      <c r="V914" s="166"/>
      <c r="AK914"/>
      <c r="AL914"/>
    </row>
    <row r="915" spans="1:38" ht="12" customHeight="1" x14ac:dyDescent="0.3">
      <c r="A915" s="166">
        <v>45831</v>
      </c>
      <c r="B915" s="145" t="s">
        <v>3771</v>
      </c>
      <c r="C915" s="145" t="s">
        <v>886</v>
      </c>
      <c r="D915" s="145" t="s">
        <v>3772</v>
      </c>
      <c r="E915" s="145" t="s">
        <v>457</v>
      </c>
      <c r="F915" s="140" t="s">
        <v>575</v>
      </c>
      <c r="G915" s="145"/>
      <c r="H915" s="145" t="s">
        <v>563</v>
      </c>
      <c r="I915" s="140" t="s">
        <v>576</v>
      </c>
      <c r="J915" s="145" t="s">
        <v>577</v>
      </c>
      <c r="K915" s="145" t="s">
        <v>577</v>
      </c>
      <c r="L915" s="145" t="s">
        <v>578</v>
      </c>
      <c r="M915" s="145" t="s">
        <v>457</v>
      </c>
      <c r="N915" s="145" t="s">
        <v>579</v>
      </c>
      <c r="O915" s="168">
        <v>1000000</v>
      </c>
      <c r="P915" s="142">
        <v>1055.93</v>
      </c>
      <c r="Q915" s="145" t="s">
        <v>567</v>
      </c>
      <c r="R915" s="145" t="s">
        <v>3771</v>
      </c>
      <c r="S915" s="145" t="s">
        <v>3773</v>
      </c>
      <c r="T915" s="145" t="s">
        <v>581</v>
      </c>
      <c r="U915" s="145" t="s">
        <v>582</v>
      </c>
      <c r="V915" s="166"/>
      <c r="AK915"/>
      <c r="AL915"/>
    </row>
    <row r="916" spans="1:38" ht="12" customHeight="1" x14ac:dyDescent="0.3">
      <c r="A916" s="166">
        <v>45831</v>
      </c>
      <c r="B916" s="145" t="s">
        <v>3774</v>
      </c>
      <c r="C916" s="145" t="s">
        <v>1921</v>
      </c>
      <c r="D916" s="145" t="s">
        <v>1922</v>
      </c>
      <c r="E916" s="145" t="s">
        <v>457</v>
      </c>
      <c r="F916" s="140" t="s">
        <v>1087</v>
      </c>
      <c r="G916" s="145"/>
      <c r="H916" s="145" t="s">
        <v>563</v>
      </c>
      <c r="I916" s="140" t="s">
        <v>461</v>
      </c>
      <c r="J916" s="145" t="s">
        <v>841</v>
      </c>
      <c r="K916" s="145" t="s">
        <v>842</v>
      </c>
      <c r="L916" s="145" t="s">
        <v>1584</v>
      </c>
      <c r="M916" s="145" t="s">
        <v>457</v>
      </c>
      <c r="N916" s="145" t="s">
        <v>579</v>
      </c>
      <c r="O916" s="168">
        <v>57457</v>
      </c>
      <c r="P916" s="142">
        <v>60.67</v>
      </c>
      <c r="Q916" s="145" t="s">
        <v>567</v>
      </c>
      <c r="R916" s="145" t="s">
        <v>3774</v>
      </c>
      <c r="S916" s="145" t="s">
        <v>3775</v>
      </c>
      <c r="T916" s="145" t="s">
        <v>132</v>
      </c>
      <c r="U916" s="145" t="s">
        <v>1868</v>
      </c>
      <c r="V916" s="166"/>
      <c r="AK916"/>
      <c r="AL916"/>
    </row>
    <row r="917" spans="1:38" ht="12" customHeight="1" x14ac:dyDescent="0.3">
      <c r="A917" s="166">
        <v>45831</v>
      </c>
      <c r="B917" s="145" t="s">
        <v>3776</v>
      </c>
      <c r="C917" s="145" t="s">
        <v>1921</v>
      </c>
      <c r="D917" s="145" t="s">
        <v>1922</v>
      </c>
      <c r="E917" s="145" t="s">
        <v>457</v>
      </c>
      <c r="F917" s="140" t="s">
        <v>1087</v>
      </c>
      <c r="G917" s="145"/>
      <c r="H917" s="145" t="s">
        <v>563</v>
      </c>
      <c r="I917" s="145" t="s">
        <v>461</v>
      </c>
      <c r="J917" s="145" t="s">
        <v>841</v>
      </c>
      <c r="K917" s="145" t="s">
        <v>842</v>
      </c>
      <c r="L917" s="145" t="s">
        <v>1584</v>
      </c>
      <c r="M917" s="145" t="s">
        <v>457</v>
      </c>
      <c r="N917" s="145" t="s">
        <v>579</v>
      </c>
      <c r="O917" s="168">
        <v>283238</v>
      </c>
      <c r="P917" s="142">
        <v>299.08</v>
      </c>
      <c r="Q917" s="145" t="s">
        <v>567</v>
      </c>
      <c r="R917" s="145" t="s">
        <v>3776</v>
      </c>
      <c r="S917" s="145" t="s">
        <v>3777</v>
      </c>
      <c r="T917" s="145" t="s">
        <v>132</v>
      </c>
      <c r="U917" s="145" t="s">
        <v>1868</v>
      </c>
      <c r="V917" s="166"/>
      <c r="AK917"/>
      <c r="AL917"/>
    </row>
    <row r="918" spans="1:38" ht="12" customHeight="1" x14ac:dyDescent="0.3">
      <c r="A918" s="166">
        <v>45831</v>
      </c>
      <c r="B918" s="145" t="s">
        <v>3778</v>
      </c>
      <c r="C918" s="145" t="s">
        <v>1980</v>
      </c>
      <c r="D918" s="145" t="s">
        <v>3779</v>
      </c>
      <c r="E918" s="145" t="s">
        <v>595</v>
      </c>
      <c r="F918" s="140" t="s">
        <v>864</v>
      </c>
      <c r="G918" s="145" t="s">
        <v>597</v>
      </c>
      <c r="H918" s="145" t="s">
        <v>597</v>
      </c>
      <c r="I918" s="145" t="s">
        <v>598</v>
      </c>
      <c r="J918" s="145" t="s">
        <v>860</v>
      </c>
      <c r="K918" s="145" t="s">
        <v>861</v>
      </c>
      <c r="L918" s="145" t="s">
        <v>1875</v>
      </c>
      <c r="M918" s="145" t="s">
        <v>453</v>
      </c>
      <c r="N918" s="145" t="s">
        <v>588</v>
      </c>
      <c r="O918" s="168">
        <v>5000</v>
      </c>
      <c r="P918" s="142">
        <v>905.63</v>
      </c>
      <c r="Q918" s="145" t="s">
        <v>567</v>
      </c>
      <c r="R918" s="145" t="s">
        <v>3778</v>
      </c>
      <c r="S918" s="145" t="s">
        <v>3780</v>
      </c>
      <c r="T918" s="145" t="s">
        <v>581</v>
      </c>
      <c r="U918" s="145" t="s">
        <v>916</v>
      </c>
      <c r="V918" s="166"/>
      <c r="AK918"/>
      <c r="AL918"/>
    </row>
    <row r="919" spans="1:38" ht="12" customHeight="1" x14ac:dyDescent="0.3">
      <c r="A919" s="166">
        <v>45831</v>
      </c>
      <c r="B919" s="145" t="s">
        <v>3781</v>
      </c>
      <c r="C919" s="145" t="s">
        <v>892</v>
      </c>
      <c r="D919" s="145" t="s">
        <v>3782</v>
      </c>
      <c r="E919" s="145" t="s">
        <v>457</v>
      </c>
      <c r="F919" s="140" t="s">
        <v>575</v>
      </c>
      <c r="G919" s="145"/>
      <c r="H919" s="145" t="s">
        <v>563</v>
      </c>
      <c r="I919" s="145" t="s">
        <v>576</v>
      </c>
      <c r="J919" s="145" t="s">
        <v>577</v>
      </c>
      <c r="K919" s="145" t="s">
        <v>577</v>
      </c>
      <c r="L919" s="145" t="s">
        <v>578</v>
      </c>
      <c r="M919" s="145" t="s">
        <v>457</v>
      </c>
      <c r="N919" s="145" t="s">
        <v>579</v>
      </c>
      <c r="O919" s="168">
        <v>10000000</v>
      </c>
      <c r="P919" s="142">
        <v>10559.33</v>
      </c>
      <c r="Q919" s="145" t="s">
        <v>567</v>
      </c>
      <c r="R919" s="145" t="s">
        <v>3781</v>
      </c>
      <c r="S919" s="145" t="s">
        <v>3783</v>
      </c>
      <c r="T919" s="145" t="s">
        <v>581</v>
      </c>
      <c r="U919" s="145" t="s">
        <v>582</v>
      </c>
      <c r="V919" s="166"/>
      <c r="AK919"/>
      <c r="AL919"/>
    </row>
    <row r="920" spans="1:38" ht="12" customHeight="1" x14ac:dyDescent="0.3">
      <c r="A920" s="166">
        <v>45832</v>
      </c>
      <c r="B920" s="145" t="s">
        <v>3784</v>
      </c>
      <c r="C920" s="145" t="s">
        <v>1942</v>
      </c>
      <c r="D920" s="145" t="s">
        <v>3663</v>
      </c>
      <c r="E920" s="145" t="s">
        <v>531</v>
      </c>
      <c r="F920" s="140" t="s">
        <v>1327</v>
      </c>
      <c r="G920" s="145"/>
      <c r="H920" s="145" t="s">
        <v>563</v>
      </c>
      <c r="I920" s="145" t="s">
        <v>459</v>
      </c>
      <c r="J920" s="145" t="s">
        <v>625</v>
      </c>
      <c r="K920" s="145" t="s">
        <v>625</v>
      </c>
      <c r="L920" s="145" t="s">
        <v>1875</v>
      </c>
      <c r="M920" s="145" t="s">
        <v>454</v>
      </c>
      <c r="N920" s="145" t="s">
        <v>1206</v>
      </c>
      <c r="O920" s="168">
        <v>22040</v>
      </c>
      <c r="P920" s="142">
        <v>1164.29</v>
      </c>
      <c r="Q920" s="145" t="s">
        <v>567</v>
      </c>
      <c r="R920" s="145" t="s">
        <v>3784</v>
      </c>
      <c r="S920" s="145" t="s">
        <v>3785</v>
      </c>
      <c r="T920" s="145" t="s">
        <v>132</v>
      </c>
      <c r="U920" s="145" t="s">
        <v>1418</v>
      </c>
      <c r="V920" s="166"/>
      <c r="AK920"/>
      <c r="AL920"/>
    </row>
    <row r="921" spans="1:38" ht="12" customHeight="1" x14ac:dyDescent="0.3">
      <c r="A921" s="166">
        <v>45832</v>
      </c>
      <c r="B921" s="145" t="s">
        <v>3786</v>
      </c>
      <c r="C921" s="145" t="s">
        <v>1210</v>
      </c>
      <c r="D921" s="145" t="s">
        <v>1211</v>
      </c>
      <c r="E921" s="145" t="s">
        <v>531</v>
      </c>
      <c r="F921" s="140" t="s">
        <v>817</v>
      </c>
      <c r="G921" s="145"/>
      <c r="H921" s="145" t="s">
        <v>756</v>
      </c>
      <c r="I921" s="145" t="s">
        <v>643</v>
      </c>
      <c r="J921" s="145" t="s">
        <v>1022</v>
      </c>
      <c r="K921" s="145" t="s">
        <v>1022</v>
      </c>
      <c r="L921" s="145" t="s">
        <v>1584</v>
      </c>
      <c r="M921" s="145" t="s">
        <v>454</v>
      </c>
      <c r="N921" s="145" t="s">
        <v>1206</v>
      </c>
      <c r="O921" s="168">
        <v>36474</v>
      </c>
      <c r="P921" s="142">
        <v>1926.78</v>
      </c>
      <c r="Q921" s="145" t="s">
        <v>567</v>
      </c>
      <c r="R921" s="145" t="s">
        <v>3786</v>
      </c>
      <c r="S921" s="145" t="s">
        <v>3787</v>
      </c>
      <c r="T921" s="145" t="s">
        <v>629</v>
      </c>
      <c r="U921" s="145" t="s">
        <v>1024</v>
      </c>
      <c r="V921" s="166"/>
      <c r="AK921"/>
      <c r="AL921"/>
    </row>
    <row r="922" spans="1:38" ht="12" customHeight="1" x14ac:dyDescent="0.3">
      <c r="A922" s="166">
        <v>45832</v>
      </c>
      <c r="B922" s="145" t="s">
        <v>3788</v>
      </c>
      <c r="C922" s="145" t="s">
        <v>3296</v>
      </c>
      <c r="D922" s="145" t="s">
        <v>3297</v>
      </c>
      <c r="E922" s="145" t="s">
        <v>531</v>
      </c>
      <c r="F922" s="140" t="s">
        <v>587</v>
      </c>
      <c r="G922" s="145"/>
      <c r="H922" s="145" t="s">
        <v>563</v>
      </c>
      <c r="I922" s="145" t="s">
        <v>452</v>
      </c>
      <c r="J922" s="145" t="s">
        <v>564</v>
      </c>
      <c r="K922" s="145" t="s">
        <v>564</v>
      </c>
      <c r="L922" s="145" t="s">
        <v>933</v>
      </c>
      <c r="M922" s="145" t="s">
        <v>453</v>
      </c>
      <c r="N922" s="145" t="s">
        <v>627</v>
      </c>
      <c r="O922" s="168">
        <v>175</v>
      </c>
      <c r="P922" s="142">
        <v>175</v>
      </c>
      <c r="Q922" s="145" t="s">
        <v>567</v>
      </c>
      <c r="R922" s="145" t="s">
        <v>3788</v>
      </c>
      <c r="S922" s="145" t="s">
        <v>3789</v>
      </c>
      <c r="T922" s="145" t="s">
        <v>132</v>
      </c>
      <c r="U922" s="145" t="s">
        <v>590</v>
      </c>
      <c r="V922" s="166"/>
      <c r="AK922"/>
      <c r="AL922"/>
    </row>
    <row r="923" spans="1:38" ht="12" customHeight="1" x14ac:dyDescent="0.3">
      <c r="A923" s="166">
        <v>45832</v>
      </c>
      <c r="B923" s="145" t="s">
        <v>3790</v>
      </c>
      <c r="C923" s="145" t="s">
        <v>3595</v>
      </c>
      <c r="D923" s="145" t="s">
        <v>3596</v>
      </c>
      <c r="E923" s="145" t="s">
        <v>457</v>
      </c>
      <c r="F923" s="140" t="s">
        <v>1101</v>
      </c>
      <c r="G923" s="145"/>
      <c r="H923" s="145" t="s">
        <v>563</v>
      </c>
      <c r="I923" s="140" t="s">
        <v>459</v>
      </c>
      <c r="J923" s="145" t="s">
        <v>745</v>
      </c>
      <c r="K923" s="145" t="s">
        <v>746</v>
      </c>
      <c r="L923" s="145" t="s">
        <v>1584</v>
      </c>
      <c r="M923" s="145" t="s">
        <v>457</v>
      </c>
      <c r="N923" s="145" t="s">
        <v>579</v>
      </c>
      <c r="O923" s="168">
        <v>1100000</v>
      </c>
      <c r="P923" s="142">
        <v>1176.21</v>
      </c>
      <c r="Q923" s="145" t="s">
        <v>567</v>
      </c>
      <c r="R923" s="145" t="s">
        <v>3790</v>
      </c>
      <c r="S923" s="145" t="s">
        <v>3791</v>
      </c>
      <c r="T923" s="145" t="s">
        <v>581</v>
      </c>
      <c r="U923" s="145" t="s">
        <v>1118</v>
      </c>
      <c r="V923" s="166"/>
      <c r="AK923"/>
      <c r="AL923"/>
    </row>
    <row r="924" spans="1:38" ht="12" customHeight="1" x14ac:dyDescent="0.3">
      <c r="A924" s="166">
        <v>45832</v>
      </c>
      <c r="B924" s="145" t="s">
        <v>3792</v>
      </c>
      <c r="C924" s="145" t="s">
        <v>1985</v>
      </c>
      <c r="D924" s="145" t="s">
        <v>3793</v>
      </c>
      <c r="E924" s="145" t="s">
        <v>685</v>
      </c>
      <c r="F924" s="140" t="s">
        <v>825</v>
      </c>
      <c r="G924" s="145" t="s">
        <v>27</v>
      </c>
      <c r="H924" s="145" t="s">
        <v>687</v>
      </c>
      <c r="I924" s="140" t="s">
        <v>643</v>
      </c>
      <c r="J924" s="145" t="s">
        <v>1140</v>
      </c>
      <c r="K924" s="145" t="s">
        <v>1141</v>
      </c>
      <c r="L924" s="145" t="s">
        <v>677</v>
      </c>
      <c r="M924" s="145" t="s">
        <v>454</v>
      </c>
      <c r="N924" s="145" t="s">
        <v>627</v>
      </c>
      <c r="O924" s="168">
        <v>18000</v>
      </c>
      <c r="P924" s="142">
        <v>18000</v>
      </c>
      <c r="Q924" s="145" t="s">
        <v>567</v>
      </c>
      <c r="R924" s="145" t="s">
        <v>3792</v>
      </c>
      <c r="S924" s="145" t="s">
        <v>3794</v>
      </c>
      <c r="T924" s="145" t="s">
        <v>629</v>
      </c>
      <c r="U924" s="145" t="s">
        <v>2492</v>
      </c>
      <c r="V924" s="166"/>
      <c r="AK924"/>
      <c r="AL924"/>
    </row>
    <row r="925" spans="1:38" ht="12" customHeight="1" x14ac:dyDescent="0.3">
      <c r="A925" s="166">
        <v>45832</v>
      </c>
      <c r="B925" s="145" t="s">
        <v>3795</v>
      </c>
      <c r="C925" s="145" t="s">
        <v>1796</v>
      </c>
      <c r="D925" s="145" t="s">
        <v>3203</v>
      </c>
      <c r="E925" s="145" t="s">
        <v>531</v>
      </c>
      <c r="F925" s="140" t="s">
        <v>1334</v>
      </c>
      <c r="G925" s="145"/>
      <c r="H925" s="145" t="s">
        <v>563</v>
      </c>
      <c r="I925" s="145" t="s">
        <v>461</v>
      </c>
      <c r="J925" s="145" t="s">
        <v>841</v>
      </c>
      <c r="K925" s="145" t="s">
        <v>842</v>
      </c>
      <c r="L925" s="145" t="s">
        <v>933</v>
      </c>
      <c r="M925" s="145" t="s">
        <v>453</v>
      </c>
      <c r="N925" s="145" t="s">
        <v>627</v>
      </c>
      <c r="O925" s="168">
        <v>225.86</v>
      </c>
      <c r="P925" s="142">
        <v>225.86</v>
      </c>
      <c r="Q925" s="145" t="s">
        <v>567</v>
      </c>
      <c r="R925" s="145" t="s">
        <v>3795</v>
      </c>
      <c r="S925" s="145" t="s">
        <v>3796</v>
      </c>
      <c r="T925" s="145" t="s">
        <v>581</v>
      </c>
      <c r="U925" s="145" t="s">
        <v>1298</v>
      </c>
      <c r="V925" s="166"/>
      <c r="AK925"/>
      <c r="AL925"/>
    </row>
    <row r="926" spans="1:38" ht="12" customHeight="1" x14ac:dyDescent="0.3">
      <c r="A926" s="166">
        <v>45832</v>
      </c>
      <c r="B926" s="145" t="s">
        <v>3797</v>
      </c>
      <c r="C926" s="145" t="s">
        <v>1203</v>
      </c>
      <c r="D926" s="145" t="s">
        <v>3798</v>
      </c>
      <c r="E926" s="145" t="s">
        <v>531</v>
      </c>
      <c r="F926" s="140" t="s">
        <v>1327</v>
      </c>
      <c r="G926" s="145"/>
      <c r="H926" s="145" t="s">
        <v>563</v>
      </c>
      <c r="I926" s="145" t="s">
        <v>459</v>
      </c>
      <c r="J926" s="145" t="s">
        <v>3799</v>
      </c>
      <c r="K926" s="145" t="s">
        <v>3799</v>
      </c>
      <c r="L926" s="145" t="s">
        <v>1875</v>
      </c>
      <c r="M926" s="145" t="s">
        <v>2104</v>
      </c>
      <c r="N926" s="145" t="s">
        <v>627</v>
      </c>
      <c r="O926" s="168">
        <v>-355</v>
      </c>
      <c r="P926" s="142">
        <v>-355</v>
      </c>
      <c r="Q926" s="145" t="s">
        <v>567</v>
      </c>
      <c r="R926" s="145" t="s">
        <v>3797</v>
      </c>
      <c r="S926" s="145" t="s">
        <v>3800</v>
      </c>
      <c r="T926" s="145" t="s">
        <v>132</v>
      </c>
      <c r="U926" s="145" t="s">
        <v>1418</v>
      </c>
      <c r="V926" s="166"/>
      <c r="AK926"/>
      <c r="AL926"/>
    </row>
    <row r="927" spans="1:38" ht="12" customHeight="1" x14ac:dyDescent="0.3">
      <c r="A927" s="166">
        <v>45832</v>
      </c>
      <c r="B927" s="145" t="s">
        <v>3801</v>
      </c>
      <c r="C927" s="145" t="s">
        <v>1740</v>
      </c>
      <c r="D927" s="145" t="s">
        <v>1741</v>
      </c>
      <c r="E927" s="145" t="s">
        <v>531</v>
      </c>
      <c r="F927" s="140" t="s">
        <v>795</v>
      </c>
      <c r="G927" s="145"/>
      <c r="H927" s="145" t="s">
        <v>756</v>
      </c>
      <c r="I927" s="145" t="s">
        <v>460</v>
      </c>
      <c r="J927" s="145" t="s">
        <v>727</v>
      </c>
      <c r="K927" s="145" t="s">
        <v>728</v>
      </c>
      <c r="L927" s="145" t="s">
        <v>1584</v>
      </c>
      <c r="M927" s="145" t="s">
        <v>532</v>
      </c>
      <c r="N927" s="145" t="s">
        <v>1015</v>
      </c>
      <c r="O927" s="168">
        <v>17155.32</v>
      </c>
      <c r="P927" s="142">
        <v>2464.84</v>
      </c>
      <c r="Q927" s="145" t="s">
        <v>567</v>
      </c>
      <c r="R927" s="145" t="s">
        <v>3801</v>
      </c>
      <c r="S927" s="145" t="s">
        <v>3802</v>
      </c>
      <c r="T927" s="145" t="s">
        <v>581</v>
      </c>
      <c r="U927" s="145" t="s">
        <v>999</v>
      </c>
      <c r="V927" s="166"/>
      <c r="AK927"/>
      <c r="AL927"/>
    </row>
    <row r="928" spans="1:38" ht="12" customHeight="1" x14ac:dyDescent="0.3">
      <c r="A928" s="166">
        <v>45832</v>
      </c>
      <c r="B928" s="145" t="s">
        <v>3457</v>
      </c>
      <c r="C928" s="145" t="s">
        <v>2567</v>
      </c>
      <c r="D928" s="145" t="s">
        <v>2568</v>
      </c>
      <c r="E928" s="145" t="s">
        <v>531</v>
      </c>
      <c r="F928" s="140" t="s">
        <v>591</v>
      </c>
      <c r="G928" s="145"/>
      <c r="H928" s="145" t="s">
        <v>563</v>
      </c>
      <c r="I928" s="145" t="s">
        <v>461</v>
      </c>
      <c r="J928" s="145" t="s">
        <v>841</v>
      </c>
      <c r="K928" s="145" t="s">
        <v>842</v>
      </c>
      <c r="L928" s="145" t="s">
        <v>1584</v>
      </c>
      <c r="M928" s="145" t="s">
        <v>532</v>
      </c>
      <c r="N928" s="145" t="s">
        <v>1015</v>
      </c>
      <c r="O928" s="168">
        <v>8553.98</v>
      </c>
      <c r="P928" s="142">
        <v>1229.02</v>
      </c>
      <c r="Q928" s="145" t="s">
        <v>567</v>
      </c>
      <c r="R928" s="145" t="s">
        <v>3457</v>
      </c>
      <c r="S928" s="145" t="s">
        <v>3803</v>
      </c>
      <c r="T928" s="145" t="s">
        <v>845</v>
      </c>
      <c r="U928" s="145" t="s">
        <v>1032</v>
      </c>
      <c r="V928" s="166"/>
      <c r="AK928"/>
      <c r="AL928"/>
    </row>
    <row r="929" spans="1:38" ht="12" customHeight="1" x14ac:dyDescent="0.3">
      <c r="A929" s="166">
        <v>45832</v>
      </c>
      <c r="B929" s="145" t="s">
        <v>3804</v>
      </c>
      <c r="C929" s="145" t="s">
        <v>1134</v>
      </c>
      <c r="D929" s="145" t="s">
        <v>1135</v>
      </c>
      <c r="E929" s="145" t="s">
        <v>457</v>
      </c>
      <c r="F929" s="140" t="s">
        <v>1101</v>
      </c>
      <c r="G929" s="145"/>
      <c r="H929" s="145" t="s">
        <v>563</v>
      </c>
      <c r="I929" s="145" t="s">
        <v>459</v>
      </c>
      <c r="J929" s="145" t="s">
        <v>745</v>
      </c>
      <c r="K929" s="145" t="s">
        <v>746</v>
      </c>
      <c r="L929" s="145" t="s">
        <v>1584</v>
      </c>
      <c r="M929" s="145" t="s">
        <v>457</v>
      </c>
      <c r="N929" s="145" t="s">
        <v>579</v>
      </c>
      <c r="O929" s="168">
        <v>815000</v>
      </c>
      <c r="P929" s="142">
        <v>871.46</v>
      </c>
      <c r="Q929" s="145" t="s">
        <v>567</v>
      </c>
      <c r="R929" s="145" t="s">
        <v>3804</v>
      </c>
      <c r="S929" s="145" t="s">
        <v>3805</v>
      </c>
      <c r="T929" s="145" t="s">
        <v>581</v>
      </c>
      <c r="U929" s="145" t="s">
        <v>1118</v>
      </c>
      <c r="V929" s="166"/>
      <c r="AK929"/>
      <c r="AL929"/>
    </row>
    <row r="930" spans="1:38" ht="12" customHeight="1" x14ac:dyDescent="0.3">
      <c r="A930" s="166">
        <v>45832</v>
      </c>
      <c r="B930" s="145" t="s">
        <v>3806</v>
      </c>
      <c r="C930" s="145" t="s">
        <v>1929</v>
      </c>
      <c r="D930" s="145" t="s">
        <v>3640</v>
      </c>
      <c r="E930" s="145" t="s">
        <v>531</v>
      </c>
      <c r="F930" s="140" t="s">
        <v>587</v>
      </c>
      <c r="G930" s="145"/>
      <c r="H930" s="145" t="s">
        <v>563</v>
      </c>
      <c r="I930" s="145" t="s">
        <v>452</v>
      </c>
      <c r="J930" s="145" t="s">
        <v>822</v>
      </c>
      <c r="K930" s="145" t="s">
        <v>822</v>
      </c>
      <c r="L930" s="145" t="s">
        <v>608</v>
      </c>
      <c r="M930" s="145" t="s">
        <v>453</v>
      </c>
      <c r="N930" s="145" t="s">
        <v>627</v>
      </c>
      <c r="O930" s="168">
        <v>175</v>
      </c>
      <c r="P930" s="142">
        <v>175</v>
      </c>
      <c r="Q930" s="145" t="s">
        <v>567</v>
      </c>
      <c r="R930" s="145" t="s">
        <v>3806</v>
      </c>
      <c r="S930" s="145" t="s">
        <v>3807</v>
      </c>
      <c r="T930" s="145" t="s">
        <v>132</v>
      </c>
      <c r="U930" s="145" t="s">
        <v>590</v>
      </c>
      <c r="V930" s="166"/>
      <c r="AK930"/>
      <c r="AL930"/>
    </row>
    <row r="931" spans="1:38" ht="12" customHeight="1" x14ac:dyDescent="0.3">
      <c r="A931" s="166">
        <v>45833</v>
      </c>
      <c r="B931" s="145" t="s">
        <v>3808</v>
      </c>
      <c r="C931" s="145" t="s">
        <v>1660</v>
      </c>
      <c r="D931" s="145" t="s">
        <v>2649</v>
      </c>
      <c r="E931" s="145" t="s">
        <v>531</v>
      </c>
      <c r="F931" s="140" t="s">
        <v>1213</v>
      </c>
      <c r="G931" s="145"/>
      <c r="H931" s="145" t="s">
        <v>563</v>
      </c>
      <c r="I931" s="145" t="s">
        <v>462</v>
      </c>
      <c r="J931" s="145" t="s">
        <v>942</v>
      </c>
      <c r="K931" s="145" t="s">
        <v>943</v>
      </c>
      <c r="L931" s="145" t="s">
        <v>1584</v>
      </c>
      <c r="M931" s="145" t="s">
        <v>467</v>
      </c>
      <c r="N931" s="145" t="s">
        <v>2650</v>
      </c>
      <c r="O931" s="168">
        <v>18972176.5</v>
      </c>
      <c r="P931" s="142">
        <v>4045.24</v>
      </c>
      <c r="Q931" s="145" t="s">
        <v>567</v>
      </c>
      <c r="R931" s="145" t="s">
        <v>3808</v>
      </c>
      <c r="S931" s="145" t="s">
        <v>3809</v>
      </c>
      <c r="T931" s="145" t="s">
        <v>132</v>
      </c>
      <c r="U931" s="145" t="s">
        <v>946</v>
      </c>
      <c r="V931" s="166"/>
      <c r="AK931"/>
      <c r="AL931"/>
    </row>
    <row r="932" spans="1:38" ht="12" customHeight="1" x14ac:dyDescent="0.3">
      <c r="A932" s="166">
        <v>45833</v>
      </c>
      <c r="B932" s="145" t="s">
        <v>3810</v>
      </c>
      <c r="C932" s="145" t="s">
        <v>1660</v>
      </c>
      <c r="D932" s="145" t="s">
        <v>2649</v>
      </c>
      <c r="E932" s="145" t="s">
        <v>531</v>
      </c>
      <c r="F932" s="140" t="s">
        <v>1213</v>
      </c>
      <c r="G932" s="145"/>
      <c r="H932" s="145" t="s">
        <v>563</v>
      </c>
      <c r="I932" s="145" t="s">
        <v>462</v>
      </c>
      <c r="J932" s="145" t="s">
        <v>942</v>
      </c>
      <c r="K932" s="145" t="s">
        <v>943</v>
      </c>
      <c r="L932" s="145" t="s">
        <v>1584</v>
      </c>
      <c r="M932" s="145" t="s">
        <v>467</v>
      </c>
      <c r="N932" s="145" t="s">
        <v>2650</v>
      </c>
      <c r="O932" s="168">
        <v>1269296.5</v>
      </c>
      <c r="P932" s="142">
        <v>270.64</v>
      </c>
      <c r="Q932" s="145" t="s">
        <v>567</v>
      </c>
      <c r="R932" s="145" t="s">
        <v>3810</v>
      </c>
      <c r="S932" s="145" t="s">
        <v>3811</v>
      </c>
      <c r="T932" s="145" t="s">
        <v>132</v>
      </c>
      <c r="U932" s="145" t="s">
        <v>946</v>
      </c>
      <c r="V932" s="166"/>
      <c r="AK932"/>
      <c r="AL932"/>
    </row>
    <row r="933" spans="1:38" ht="12" customHeight="1" x14ac:dyDescent="0.3">
      <c r="A933" s="166">
        <v>45833</v>
      </c>
      <c r="B933" s="145" t="s">
        <v>3812</v>
      </c>
      <c r="C933" s="145" t="s">
        <v>939</v>
      </c>
      <c r="D933" s="145" t="s">
        <v>940</v>
      </c>
      <c r="E933" s="145" t="s">
        <v>531</v>
      </c>
      <c r="F933" s="140" t="s">
        <v>1213</v>
      </c>
      <c r="G933" s="145"/>
      <c r="H933" s="145" t="s">
        <v>563</v>
      </c>
      <c r="I933" s="145" t="s">
        <v>462</v>
      </c>
      <c r="J933" s="145" t="s">
        <v>942</v>
      </c>
      <c r="K933" s="145" t="s">
        <v>943</v>
      </c>
      <c r="L933" s="145" t="s">
        <v>1584</v>
      </c>
      <c r="M933" s="145" t="s">
        <v>467</v>
      </c>
      <c r="N933" s="145" t="s">
        <v>944</v>
      </c>
      <c r="O933" s="168">
        <v>1238.71</v>
      </c>
      <c r="P933" s="142">
        <v>1314</v>
      </c>
      <c r="Q933" s="145" t="s">
        <v>567</v>
      </c>
      <c r="R933" s="145" t="s">
        <v>3812</v>
      </c>
      <c r="S933" s="145" t="s">
        <v>3813</v>
      </c>
      <c r="T933" s="145" t="s">
        <v>132</v>
      </c>
      <c r="U933" s="145" t="s">
        <v>946</v>
      </c>
      <c r="V933" s="166"/>
      <c r="AK933"/>
      <c r="AL933"/>
    </row>
    <row r="934" spans="1:38" ht="12" customHeight="1" x14ac:dyDescent="0.3">
      <c r="A934" s="166">
        <v>45833</v>
      </c>
      <c r="B934" s="145" t="s">
        <v>3814</v>
      </c>
      <c r="C934" s="145" t="s">
        <v>3815</v>
      </c>
      <c r="D934" s="145" t="s">
        <v>3816</v>
      </c>
      <c r="E934" s="145" t="s">
        <v>531</v>
      </c>
      <c r="F934" s="140" t="s">
        <v>624</v>
      </c>
      <c r="G934" s="145"/>
      <c r="H934" s="145" t="s">
        <v>563</v>
      </c>
      <c r="I934" s="145" t="s">
        <v>459</v>
      </c>
      <c r="J934" s="145" t="s">
        <v>745</v>
      </c>
      <c r="K934" s="145" t="s">
        <v>746</v>
      </c>
      <c r="L934" s="145" t="s">
        <v>608</v>
      </c>
      <c r="M934" s="145" t="s">
        <v>1306</v>
      </c>
      <c r="N934" s="145" t="s">
        <v>627</v>
      </c>
      <c r="O934" s="168">
        <v>955.7</v>
      </c>
      <c r="P934" s="142">
        <v>955.7</v>
      </c>
      <c r="Q934" s="145" t="s">
        <v>567</v>
      </c>
      <c r="R934" s="145" t="s">
        <v>3814</v>
      </c>
      <c r="S934" s="145" t="s">
        <v>3817</v>
      </c>
      <c r="T934" s="145" t="s">
        <v>629</v>
      </c>
      <c r="U934" s="145" t="s">
        <v>630</v>
      </c>
      <c r="V934" s="166"/>
      <c r="AK934"/>
      <c r="AL934"/>
    </row>
    <row r="935" spans="1:38" ht="12" customHeight="1" x14ac:dyDescent="0.3">
      <c r="A935" s="166">
        <v>45833</v>
      </c>
      <c r="B935" s="145" t="s">
        <v>3818</v>
      </c>
      <c r="C935" s="145" t="s">
        <v>1097</v>
      </c>
      <c r="D935" s="145" t="s">
        <v>1098</v>
      </c>
      <c r="E935" s="145" t="s">
        <v>531</v>
      </c>
      <c r="F935" s="140" t="s">
        <v>1014</v>
      </c>
      <c r="G935" s="145"/>
      <c r="H935" s="145" t="s">
        <v>563</v>
      </c>
      <c r="I935" s="145" t="s">
        <v>462</v>
      </c>
      <c r="J935" s="145" t="s">
        <v>942</v>
      </c>
      <c r="K935" s="145" t="s">
        <v>943</v>
      </c>
      <c r="L935" s="145" t="s">
        <v>1584</v>
      </c>
      <c r="M935" s="145" t="s">
        <v>458</v>
      </c>
      <c r="N935" s="145" t="s">
        <v>627</v>
      </c>
      <c r="O935" s="168">
        <v>3216.96</v>
      </c>
      <c r="P935" s="142">
        <v>3216.96</v>
      </c>
      <c r="Q935" s="145" t="s">
        <v>567</v>
      </c>
      <c r="R935" s="145" t="s">
        <v>3818</v>
      </c>
      <c r="S935" s="145" t="s">
        <v>3819</v>
      </c>
      <c r="T935" s="145" t="s">
        <v>132</v>
      </c>
      <c r="U935" s="145" t="s">
        <v>1017</v>
      </c>
      <c r="V935" s="166"/>
      <c r="AK935"/>
      <c r="AL935"/>
    </row>
    <row r="936" spans="1:38" s="171" customFormat="1" ht="12" customHeight="1" x14ac:dyDescent="0.3">
      <c r="A936" s="166">
        <v>45833</v>
      </c>
      <c r="B936" s="145" t="s">
        <v>3820</v>
      </c>
      <c r="C936" s="145" t="s">
        <v>1463</v>
      </c>
      <c r="D936" s="145" t="s">
        <v>1013</v>
      </c>
      <c r="E936" s="145" t="s">
        <v>531</v>
      </c>
      <c r="F936" s="140" t="s">
        <v>1014</v>
      </c>
      <c r="G936" s="145"/>
      <c r="H936" s="145" t="s">
        <v>563</v>
      </c>
      <c r="I936" s="145" t="s">
        <v>462</v>
      </c>
      <c r="J936" s="145" t="s">
        <v>942</v>
      </c>
      <c r="K936" s="145" t="s">
        <v>943</v>
      </c>
      <c r="L936" s="145" t="s">
        <v>1584</v>
      </c>
      <c r="M936" s="145" t="s">
        <v>467</v>
      </c>
      <c r="N936" s="145" t="s">
        <v>1015</v>
      </c>
      <c r="O936" s="168">
        <v>14711.48</v>
      </c>
      <c r="P936" s="142">
        <v>2113.7199999999998</v>
      </c>
      <c r="Q936" s="145" t="s">
        <v>567</v>
      </c>
      <c r="R936" s="145" t="s">
        <v>3820</v>
      </c>
      <c r="S936" s="145" t="s">
        <v>3821</v>
      </c>
      <c r="T936" s="145" t="s">
        <v>132</v>
      </c>
      <c r="U936" s="145" t="s">
        <v>1017</v>
      </c>
      <c r="V936" s="166"/>
      <c r="AK936"/>
      <c r="AL936"/>
    </row>
    <row r="937" spans="1:38" s="172" customFormat="1" ht="12" customHeight="1" x14ac:dyDescent="0.3">
      <c r="A937" s="166">
        <v>45833</v>
      </c>
      <c r="B937" s="145" t="s">
        <v>3177</v>
      </c>
      <c r="C937" s="145" t="s">
        <v>1989</v>
      </c>
      <c r="D937" s="145" t="s">
        <v>3822</v>
      </c>
      <c r="E937" s="145" t="s">
        <v>531</v>
      </c>
      <c r="F937" s="140" t="s">
        <v>748</v>
      </c>
      <c r="G937" s="145"/>
      <c r="H937" s="145" t="s">
        <v>756</v>
      </c>
      <c r="I937" s="145" t="s">
        <v>643</v>
      </c>
      <c r="J937" s="145" t="s">
        <v>676</v>
      </c>
      <c r="K937" s="145" t="s">
        <v>676</v>
      </c>
      <c r="L937" s="145" t="s">
        <v>677</v>
      </c>
      <c r="M937" s="145" t="s">
        <v>454</v>
      </c>
      <c r="N937" s="145" t="s">
        <v>627</v>
      </c>
      <c r="O937" s="168">
        <v>12000</v>
      </c>
      <c r="P937" s="142">
        <v>12000</v>
      </c>
      <c r="Q937" s="145" t="s">
        <v>567</v>
      </c>
      <c r="R937" s="145" t="s">
        <v>3177</v>
      </c>
      <c r="S937" s="145" t="s">
        <v>3823</v>
      </c>
      <c r="T937" s="145" t="s">
        <v>629</v>
      </c>
      <c r="U937" s="145" t="s">
        <v>2100</v>
      </c>
      <c r="V937" s="161"/>
      <c r="AK937" s="163"/>
      <c r="AL937" s="163"/>
    </row>
    <row r="938" spans="1:38" ht="12" customHeight="1" x14ac:dyDescent="0.3">
      <c r="A938" s="161">
        <v>45833</v>
      </c>
      <c r="B938" s="173" t="s">
        <v>3546</v>
      </c>
      <c r="C938" s="173" t="s">
        <v>1994</v>
      </c>
      <c r="D938" s="173" t="s">
        <v>3824</v>
      </c>
      <c r="E938" s="173" t="s">
        <v>531</v>
      </c>
      <c r="F938" s="173" t="s">
        <v>908</v>
      </c>
      <c r="G938" s="173"/>
      <c r="H938" s="173" t="s">
        <v>563</v>
      </c>
      <c r="I938" s="145" t="s">
        <v>452</v>
      </c>
      <c r="J938" s="173" t="s">
        <v>822</v>
      </c>
      <c r="K938" s="174" t="s">
        <v>822</v>
      </c>
      <c r="L938" s="173" t="s">
        <v>677</v>
      </c>
      <c r="M938" s="173" t="s">
        <v>455</v>
      </c>
      <c r="N938" s="173" t="s">
        <v>627</v>
      </c>
      <c r="O938" s="175">
        <v>5790</v>
      </c>
      <c r="P938" s="142">
        <v>5790</v>
      </c>
      <c r="Q938" s="173" t="s">
        <v>567</v>
      </c>
      <c r="R938" s="173" t="s">
        <v>3546</v>
      </c>
      <c r="S938" s="173" t="s">
        <v>3825</v>
      </c>
      <c r="T938" s="173" t="s">
        <v>132</v>
      </c>
      <c r="U938" s="173" t="s">
        <v>1379</v>
      </c>
      <c r="V938" s="166"/>
      <c r="AK938"/>
      <c r="AL938"/>
    </row>
    <row r="939" spans="1:38" ht="12" customHeight="1" x14ac:dyDescent="0.3">
      <c r="A939" s="166">
        <v>45833</v>
      </c>
      <c r="B939" s="145" t="s">
        <v>3826</v>
      </c>
      <c r="C939" s="145" t="s">
        <v>2053</v>
      </c>
      <c r="D939" s="145" t="s">
        <v>2054</v>
      </c>
      <c r="E939" s="145" t="s">
        <v>531</v>
      </c>
      <c r="F939" s="140" t="s">
        <v>908</v>
      </c>
      <c r="G939" s="145"/>
      <c r="H939" s="145" t="s">
        <v>563</v>
      </c>
      <c r="I939" s="145" t="s">
        <v>452</v>
      </c>
      <c r="J939" s="145" t="s">
        <v>564</v>
      </c>
      <c r="K939" s="145" t="s">
        <v>564</v>
      </c>
      <c r="L939" s="145" t="s">
        <v>1584</v>
      </c>
      <c r="M939" s="145" t="s">
        <v>453</v>
      </c>
      <c r="N939" s="145" t="s">
        <v>627</v>
      </c>
      <c r="O939" s="168">
        <v>137.74</v>
      </c>
      <c r="P939" s="142">
        <v>137.74</v>
      </c>
      <c r="Q939" s="145" t="s">
        <v>567</v>
      </c>
      <c r="R939" s="145" t="s">
        <v>3826</v>
      </c>
      <c r="S939" s="145" t="s">
        <v>3827</v>
      </c>
      <c r="T939" s="145" t="s">
        <v>132</v>
      </c>
      <c r="U939" s="145" t="s">
        <v>1379</v>
      </c>
      <c r="V939" s="166"/>
      <c r="AK939"/>
      <c r="AL939"/>
    </row>
    <row r="940" spans="1:38" ht="12" customHeight="1" x14ac:dyDescent="0.3">
      <c r="A940" s="166">
        <v>45833</v>
      </c>
      <c r="B940" s="145" t="s">
        <v>3828</v>
      </c>
      <c r="C940" s="145" t="s">
        <v>2053</v>
      </c>
      <c r="D940" s="145" t="s">
        <v>2054</v>
      </c>
      <c r="E940" s="145" t="s">
        <v>531</v>
      </c>
      <c r="F940" s="140" t="s">
        <v>908</v>
      </c>
      <c r="G940" s="145"/>
      <c r="H940" s="145" t="s">
        <v>563</v>
      </c>
      <c r="I940" s="145" t="s">
        <v>452</v>
      </c>
      <c r="J940" s="145" t="s">
        <v>564</v>
      </c>
      <c r="K940" s="145" t="s">
        <v>564</v>
      </c>
      <c r="L940" s="145" t="s">
        <v>1584</v>
      </c>
      <c r="M940" s="145" t="s">
        <v>453</v>
      </c>
      <c r="N940" s="145" t="s">
        <v>588</v>
      </c>
      <c r="O940" s="168">
        <v>18306.5</v>
      </c>
      <c r="P940" s="142">
        <v>3369.87</v>
      </c>
      <c r="Q940" s="145" t="s">
        <v>567</v>
      </c>
      <c r="R940" s="145" t="s">
        <v>3828</v>
      </c>
      <c r="S940" s="145" t="s">
        <v>3829</v>
      </c>
      <c r="T940" s="145" t="s">
        <v>132</v>
      </c>
      <c r="U940" s="145" t="s">
        <v>1379</v>
      </c>
      <c r="V940" s="166"/>
      <c r="AK940"/>
      <c r="AL940"/>
    </row>
    <row r="941" spans="1:38" ht="12" customHeight="1" x14ac:dyDescent="0.3">
      <c r="A941" s="166">
        <v>45833</v>
      </c>
      <c r="B941" s="145" t="s">
        <v>3830</v>
      </c>
      <c r="C941" s="145" t="s">
        <v>1836</v>
      </c>
      <c r="D941" s="145" t="s">
        <v>3341</v>
      </c>
      <c r="E941" s="145" t="s">
        <v>595</v>
      </c>
      <c r="F941" s="140" t="s">
        <v>824</v>
      </c>
      <c r="G941" s="145" t="s">
        <v>597</v>
      </c>
      <c r="H941" s="145" t="s">
        <v>597</v>
      </c>
      <c r="I941" s="145" t="s">
        <v>598</v>
      </c>
      <c r="J941" s="145" t="s">
        <v>860</v>
      </c>
      <c r="K941" s="145" t="s">
        <v>861</v>
      </c>
      <c r="L941" s="145" t="s">
        <v>1875</v>
      </c>
      <c r="M941" s="145" t="s">
        <v>453</v>
      </c>
      <c r="N941" s="145" t="s">
        <v>588</v>
      </c>
      <c r="O941" s="168">
        <v>3000</v>
      </c>
      <c r="P941" s="142">
        <v>544.27</v>
      </c>
      <c r="Q941" s="145" t="s">
        <v>567</v>
      </c>
      <c r="R941" s="145" t="s">
        <v>3830</v>
      </c>
      <c r="S941" s="145" t="s">
        <v>3831</v>
      </c>
      <c r="T941" s="145" t="s">
        <v>581</v>
      </c>
      <c r="U941" s="145" t="s">
        <v>2085</v>
      </c>
      <c r="V941" s="166"/>
      <c r="AK941"/>
      <c r="AL941"/>
    </row>
    <row r="942" spans="1:38" ht="12" customHeight="1" x14ac:dyDescent="0.3">
      <c r="A942" s="166">
        <v>45833</v>
      </c>
      <c r="B942" s="145" t="s">
        <v>3832</v>
      </c>
      <c r="C942" s="145" t="s">
        <v>1836</v>
      </c>
      <c r="D942" s="145" t="s">
        <v>3341</v>
      </c>
      <c r="E942" s="145" t="s">
        <v>595</v>
      </c>
      <c r="F942" s="140" t="s">
        <v>824</v>
      </c>
      <c r="G942" s="145" t="s">
        <v>597</v>
      </c>
      <c r="H942" s="145" t="s">
        <v>597</v>
      </c>
      <c r="I942" s="145" t="s">
        <v>598</v>
      </c>
      <c r="J942" s="145" t="s">
        <v>860</v>
      </c>
      <c r="K942" s="145" t="s">
        <v>861</v>
      </c>
      <c r="L942" s="145" t="s">
        <v>1875</v>
      </c>
      <c r="M942" s="145" t="s">
        <v>453</v>
      </c>
      <c r="N942" s="145" t="s">
        <v>588</v>
      </c>
      <c r="O942" s="168">
        <v>3000</v>
      </c>
      <c r="P942" s="142">
        <v>541.28</v>
      </c>
      <c r="Q942" s="145" t="s">
        <v>567</v>
      </c>
      <c r="R942" s="145" t="s">
        <v>3832</v>
      </c>
      <c r="S942" s="145" t="s">
        <v>3833</v>
      </c>
      <c r="T942" s="145" t="s">
        <v>581</v>
      </c>
      <c r="U942" s="145" t="s">
        <v>2085</v>
      </c>
      <c r="V942" s="166"/>
      <c r="AK942"/>
      <c r="AL942"/>
    </row>
    <row r="943" spans="1:38" ht="12" customHeight="1" x14ac:dyDescent="0.3">
      <c r="A943" s="166">
        <v>45833</v>
      </c>
      <c r="B943" s="145" t="s">
        <v>1336</v>
      </c>
      <c r="C943" s="145" t="s">
        <v>3834</v>
      </c>
      <c r="D943" s="145" t="s">
        <v>3835</v>
      </c>
      <c r="E943" s="145" t="s">
        <v>531</v>
      </c>
      <c r="F943" s="140" t="s">
        <v>624</v>
      </c>
      <c r="G943" s="145"/>
      <c r="H943" s="145" t="s">
        <v>563</v>
      </c>
      <c r="I943" s="145" t="s">
        <v>459</v>
      </c>
      <c r="J943" s="145" t="s">
        <v>745</v>
      </c>
      <c r="K943" s="145" t="s">
        <v>746</v>
      </c>
      <c r="L943" s="145" t="s">
        <v>1584</v>
      </c>
      <c r="M943" s="145" t="s">
        <v>1306</v>
      </c>
      <c r="N943" s="145" t="s">
        <v>1307</v>
      </c>
      <c r="O943" s="168">
        <v>15440</v>
      </c>
      <c r="P943" s="142">
        <v>2009.79</v>
      </c>
      <c r="Q943" s="145" t="s">
        <v>567</v>
      </c>
      <c r="R943" s="145" t="s">
        <v>1336</v>
      </c>
      <c r="S943" s="145" t="s">
        <v>3836</v>
      </c>
      <c r="T943" s="145" t="s">
        <v>629</v>
      </c>
      <c r="U943" s="145" t="s">
        <v>630</v>
      </c>
      <c r="V943" s="166"/>
      <c r="AK943"/>
      <c r="AL943"/>
    </row>
    <row r="944" spans="1:38" ht="12" customHeight="1" x14ac:dyDescent="0.3">
      <c r="A944" s="166">
        <v>45833</v>
      </c>
      <c r="B944" s="145" t="s">
        <v>3837</v>
      </c>
      <c r="C944" s="145" t="s">
        <v>951</v>
      </c>
      <c r="D944" s="145" t="s">
        <v>952</v>
      </c>
      <c r="E944" s="145" t="s">
        <v>531</v>
      </c>
      <c r="F944" s="140" t="s">
        <v>1213</v>
      </c>
      <c r="G944" s="145"/>
      <c r="H944" s="145" t="s">
        <v>563</v>
      </c>
      <c r="I944" s="145" t="s">
        <v>462</v>
      </c>
      <c r="J944" s="145" t="s">
        <v>942</v>
      </c>
      <c r="K944" s="145" t="s">
        <v>943</v>
      </c>
      <c r="L944" s="145" t="s">
        <v>1584</v>
      </c>
      <c r="M944" s="145" t="s">
        <v>467</v>
      </c>
      <c r="N944" s="145" t="s">
        <v>953</v>
      </c>
      <c r="O944" s="168">
        <v>10000</v>
      </c>
      <c r="P944" s="142">
        <v>2752.55</v>
      </c>
      <c r="Q944" s="145" t="s">
        <v>567</v>
      </c>
      <c r="R944" s="145" t="s">
        <v>3837</v>
      </c>
      <c r="S944" s="145" t="s">
        <v>3838</v>
      </c>
      <c r="T944" s="145" t="s">
        <v>132</v>
      </c>
      <c r="U944" s="145" t="s">
        <v>946</v>
      </c>
      <c r="V944" s="166"/>
      <c r="AK944"/>
      <c r="AL944"/>
    </row>
    <row r="945" spans="1:38" ht="12" customHeight="1" x14ac:dyDescent="0.3">
      <c r="A945" s="166">
        <v>45833</v>
      </c>
      <c r="B945" s="145" t="s">
        <v>3653</v>
      </c>
      <c r="C945" s="145" t="s">
        <v>2210</v>
      </c>
      <c r="D945" s="145" t="s">
        <v>2211</v>
      </c>
      <c r="E945" s="145" t="s">
        <v>531</v>
      </c>
      <c r="F945" s="140" t="s">
        <v>1291</v>
      </c>
      <c r="G945" s="145"/>
      <c r="H945" s="145" t="s">
        <v>563</v>
      </c>
      <c r="I945" s="145" t="s">
        <v>460</v>
      </c>
      <c r="J945" s="145" t="s">
        <v>727</v>
      </c>
      <c r="K945" s="145" t="s">
        <v>728</v>
      </c>
      <c r="L945" s="145" t="s">
        <v>1584</v>
      </c>
      <c r="M945" s="145" t="s">
        <v>456</v>
      </c>
      <c r="N945" s="145" t="s">
        <v>566</v>
      </c>
      <c r="O945" s="168">
        <v>1867423.99</v>
      </c>
      <c r="P945" s="142">
        <v>1579.88</v>
      </c>
      <c r="Q945" s="145" t="s">
        <v>1577</v>
      </c>
      <c r="R945" s="145" t="s">
        <v>3653</v>
      </c>
      <c r="S945" s="145" t="s">
        <v>3839</v>
      </c>
      <c r="T945" s="145" t="s">
        <v>132</v>
      </c>
      <c r="U945" s="145" t="s">
        <v>1354</v>
      </c>
      <c r="V945" s="166"/>
      <c r="AK945"/>
      <c r="AL945"/>
    </row>
    <row r="946" spans="1:38" ht="12" customHeight="1" x14ac:dyDescent="0.3">
      <c r="A946" s="166">
        <v>45834</v>
      </c>
      <c r="B946" s="145" t="s">
        <v>3840</v>
      </c>
      <c r="C946" s="145" t="s">
        <v>1962</v>
      </c>
      <c r="D946" s="145" t="s">
        <v>3720</v>
      </c>
      <c r="E946" s="145" t="s">
        <v>531</v>
      </c>
      <c r="F946" s="140" t="s">
        <v>1213</v>
      </c>
      <c r="G946" s="145"/>
      <c r="H946" s="145" t="s">
        <v>563</v>
      </c>
      <c r="I946" s="145" t="s">
        <v>462</v>
      </c>
      <c r="J946" s="145" t="s">
        <v>1372</v>
      </c>
      <c r="K946" s="145" t="s">
        <v>1536</v>
      </c>
      <c r="L946" s="145" t="s">
        <v>1599</v>
      </c>
      <c r="M946" s="145" t="s">
        <v>467</v>
      </c>
      <c r="N946" s="145" t="s">
        <v>627</v>
      </c>
      <c r="O946" s="168">
        <v>1050</v>
      </c>
      <c r="P946" s="142">
        <v>1050</v>
      </c>
      <c r="Q946" s="145" t="s">
        <v>567</v>
      </c>
      <c r="R946" s="145" t="s">
        <v>3840</v>
      </c>
      <c r="S946" s="145" t="s">
        <v>3841</v>
      </c>
      <c r="T946" s="140" t="s">
        <v>132</v>
      </c>
      <c r="U946" s="145" t="s">
        <v>946</v>
      </c>
      <c r="V946" s="166"/>
      <c r="AK946"/>
      <c r="AL946"/>
    </row>
    <row r="947" spans="1:38" s="172" customFormat="1" ht="12" customHeight="1" x14ac:dyDescent="0.3">
      <c r="A947" s="166">
        <v>45834</v>
      </c>
      <c r="B947" s="145" t="s">
        <v>1523</v>
      </c>
      <c r="C947" s="145" t="s">
        <v>3114</v>
      </c>
      <c r="D947" s="145" t="s">
        <v>3115</v>
      </c>
      <c r="E947" s="145" t="s">
        <v>531</v>
      </c>
      <c r="F947" s="140" t="s">
        <v>1171</v>
      </c>
      <c r="G947" s="145"/>
      <c r="H947" s="145" t="s">
        <v>563</v>
      </c>
      <c r="I947" s="145" t="s">
        <v>461</v>
      </c>
      <c r="J947" s="145" t="s">
        <v>841</v>
      </c>
      <c r="K947" s="145" t="s">
        <v>842</v>
      </c>
      <c r="L947" s="145" t="s">
        <v>1584</v>
      </c>
      <c r="M947" s="145" t="s">
        <v>454</v>
      </c>
      <c r="N947" s="145" t="s">
        <v>1206</v>
      </c>
      <c r="O947" s="168">
        <v>92611.36</v>
      </c>
      <c r="P947" s="142">
        <v>4892.3100000000004</v>
      </c>
      <c r="Q947" s="145" t="s">
        <v>567</v>
      </c>
      <c r="R947" s="145" t="s">
        <v>1523</v>
      </c>
      <c r="S947" s="145" t="s">
        <v>3842</v>
      </c>
      <c r="T947" s="145" t="s">
        <v>132</v>
      </c>
      <c r="U947" s="145" t="s">
        <v>1527</v>
      </c>
      <c r="V947" s="161"/>
      <c r="AK947" s="163"/>
      <c r="AL947" s="163"/>
    </row>
    <row r="948" spans="1:38" ht="12" customHeight="1" x14ac:dyDescent="0.3">
      <c r="A948" s="161">
        <v>45834</v>
      </c>
      <c r="B948" s="173" t="s">
        <v>3843</v>
      </c>
      <c r="C948" s="173" t="s">
        <v>1915</v>
      </c>
      <c r="D948" s="173" t="s">
        <v>3606</v>
      </c>
      <c r="E948" s="173" t="s">
        <v>531</v>
      </c>
      <c r="F948" s="173" t="s">
        <v>692</v>
      </c>
      <c r="G948" s="173"/>
      <c r="H948" s="173" t="s">
        <v>756</v>
      </c>
      <c r="I948" s="145" t="s">
        <v>461</v>
      </c>
      <c r="J948" s="173" t="s">
        <v>639</v>
      </c>
      <c r="K948" s="174" t="s">
        <v>639</v>
      </c>
      <c r="L948" s="173" t="s">
        <v>933</v>
      </c>
      <c r="M948" s="173" t="s">
        <v>454</v>
      </c>
      <c r="N948" s="173" t="s">
        <v>627</v>
      </c>
      <c r="O948" s="175">
        <v>207.01</v>
      </c>
      <c r="P948" s="142">
        <v>207.01</v>
      </c>
      <c r="Q948" s="173" t="s">
        <v>567</v>
      </c>
      <c r="R948" s="173" t="s">
        <v>3843</v>
      </c>
      <c r="S948" s="173" t="s">
        <v>3844</v>
      </c>
      <c r="T948" s="173" t="s">
        <v>132</v>
      </c>
      <c r="U948" s="173" t="s">
        <v>3539</v>
      </c>
      <c r="V948" s="166"/>
      <c r="AK948"/>
      <c r="AL948"/>
    </row>
    <row r="949" spans="1:38" ht="14.4" x14ac:dyDescent="0.3">
      <c r="A949" s="166">
        <v>45834</v>
      </c>
      <c r="B949" s="145" t="s">
        <v>3845</v>
      </c>
      <c r="C949" s="145" t="s">
        <v>1999</v>
      </c>
      <c r="D949" s="145" t="s">
        <v>3846</v>
      </c>
      <c r="E949" s="145" t="s">
        <v>595</v>
      </c>
      <c r="F949" s="140" t="s">
        <v>824</v>
      </c>
      <c r="G949" s="145" t="s">
        <v>597</v>
      </c>
      <c r="H949" s="145" t="s">
        <v>597</v>
      </c>
      <c r="I949" s="145" t="s">
        <v>598</v>
      </c>
      <c r="J949" s="145" t="s">
        <v>860</v>
      </c>
      <c r="K949" s="145" t="s">
        <v>861</v>
      </c>
      <c r="L949" s="145" t="s">
        <v>608</v>
      </c>
      <c r="M949" s="145" t="s">
        <v>453</v>
      </c>
      <c r="N949" s="145" t="s">
        <v>588</v>
      </c>
      <c r="O949" s="168">
        <v>10000</v>
      </c>
      <c r="P949" s="142">
        <v>1814.22</v>
      </c>
      <c r="Q949" s="145" t="s">
        <v>567</v>
      </c>
      <c r="R949" s="145" t="s">
        <v>3845</v>
      </c>
      <c r="S949" s="145" t="s">
        <v>3847</v>
      </c>
      <c r="T949" s="145" t="s">
        <v>581</v>
      </c>
      <c r="U949" s="145" t="s">
        <v>2085</v>
      </c>
      <c r="V949" s="166"/>
      <c r="AK949"/>
      <c r="AL949"/>
    </row>
    <row r="950" spans="1:38" ht="12" customHeight="1" x14ac:dyDescent="0.3">
      <c r="A950" s="166">
        <v>45834</v>
      </c>
      <c r="B950" s="145" t="s">
        <v>3848</v>
      </c>
      <c r="C950" s="145" t="s">
        <v>482</v>
      </c>
      <c r="D950" s="145" t="s">
        <v>514</v>
      </c>
      <c r="E950" s="145" t="s">
        <v>685</v>
      </c>
      <c r="F950" s="140" t="s">
        <v>955</v>
      </c>
      <c r="G950" s="145" t="s">
        <v>27</v>
      </c>
      <c r="H950" s="145" t="s">
        <v>687</v>
      </c>
      <c r="I950" s="145" t="s">
        <v>460</v>
      </c>
      <c r="J950" s="145" t="s">
        <v>1148</v>
      </c>
      <c r="K950" s="145" t="s">
        <v>1149</v>
      </c>
      <c r="L950" s="145" t="s">
        <v>689</v>
      </c>
      <c r="M950" s="145" t="s">
        <v>467</v>
      </c>
      <c r="N950" s="145" t="s">
        <v>627</v>
      </c>
      <c r="O950" s="168">
        <v>5000</v>
      </c>
      <c r="P950" s="142">
        <v>5000</v>
      </c>
      <c r="Q950" s="145" t="s">
        <v>567</v>
      </c>
      <c r="R950" s="145" t="s">
        <v>3848</v>
      </c>
      <c r="S950" s="145" t="s">
        <v>3849</v>
      </c>
      <c r="T950" s="145" t="s">
        <v>581</v>
      </c>
      <c r="U950" s="145" t="s">
        <v>3101</v>
      </c>
      <c r="V950" s="166"/>
      <c r="AK950"/>
      <c r="AL950"/>
    </row>
    <row r="951" spans="1:38" ht="12" customHeight="1" x14ac:dyDescent="0.3">
      <c r="A951" s="166">
        <v>45834</v>
      </c>
      <c r="B951" s="145" t="s">
        <v>3850</v>
      </c>
      <c r="C951" s="145" t="s">
        <v>1892</v>
      </c>
      <c r="D951" s="145" t="s">
        <v>1893</v>
      </c>
      <c r="E951" s="145" t="s">
        <v>531</v>
      </c>
      <c r="F951" s="140" t="s">
        <v>795</v>
      </c>
      <c r="G951" s="145"/>
      <c r="H951" s="145" t="s">
        <v>756</v>
      </c>
      <c r="I951" s="145" t="s">
        <v>460</v>
      </c>
      <c r="J951" s="145" t="s">
        <v>727</v>
      </c>
      <c r="K951" s="145" t="s">
        <v>728</v>
      </c>
      <c r="L951" s="145" t="s">
        <v>1584</v>
      </c>
      <c r="M951" s="145" t="s">
        <v>467</v>
      </c>
      <c r="N951" s="145" t="s">
        <v>627</v>
      </c>
      <c r="O951" s="168">
        <v>400</v>
      </c>
      <c r="P951" s="142">
        <v>400</v>
      </c>
      <c r="Q951" s="145" t="s">
        <v>567</v>
      </c>
      <c r="R951" s="145" t="s">
        <v>3850</v>
      </c>
      <c r="S951" s="145" t="s">
        <v>3851</v>
      </c>
      <c r="T951" s="145" t="s">
        <v>581</v>
      </c>
      <c r="U951" s="145" t="s">
        <v>999</v>
      </c>
      <c r="V951" s="166"/>
      <c r="AK951"/>
      <c r="AL951"/>
    </row>
    <row r="952" spans="1:38" ht="12" customHeight="1" x14ac:dyDescent="0.3">
      <c r="A952" s="166">
        <v>45834</v>
      </c>
      <c r="B952" s="145" t="s">
        <v>3852</v>
      </c>
      <c r="C952" s="145" t="s">
        <v>482</v>
      </c>
      <c r="D952" s="145" t="s">
        <v>514</v>
      </c>
      <c r="E952" s="145" t="s">
        <v>685</v>
      </c>
      <c r="F952" s="140" t="s">
        <v>986</v>
      </c>
      <c r="G952" s="145" t="s">
        <v>27</v>
      </c>
      <c r="H952" s="145" t="s">
        <v>687</v>
      </c>
      <c r="I952" s="145" t="s">
        <v>460</v>
      </c>
      <c r="J952" s="140" t="s">
        <v>1148</v>
      </c>
      <c r="K952" s="145" t="s">
        <v>1149</v>
      </c>
      <c r="L952" s="145" t="s">
        <v>689</v>
      </c>
      <c r="M952" s="145" t="s">
        <v>467</v>
      </c>
      <c r="N952" s="145" t="s">
        <v>627</v>
      </c>
      <c r="O952" s="168">
        <v>381800</v>
      </c>
      <c r="P952" s="142">
        <v>381800</v>
      </c>
      <c r="Q952" s="145" t="s">
        <v>567</v>
      </c>
      <c r="R952" s="145" t="s">
        <v>3852</v>
      </c>
      <c r="S952" s="145" t="s">
        <v>3853</v>
      </c>
      <c r="T952" s="145" t="s">
        <v>581</v>
      </c>
      <c r="U952" s="145" t="s">
        <v>3854</v>
      </c>
      <c r="V952" s="166"/>
      <c r="AK952"/>
      <c r="AL952"/>
    </row>
    <row r="953" spans="1:38" ht="12" customHeight="1" x14ac:dyDescent="0.3">
      <c r="A953" s="166">
        <v>45834</v>
      </c>
      <c r="B953" s="145" t="s">
        <v>3855</v>
      </c>
      <c r="C953" s="145" t="s">
        <v>1921</v>
      </c>
      <c r="D953" s="145" t="s">
        <v>1922</v>
      </c>
      <c r="E953" s="145" t="s">
        <v>457</v>
      </c>
      <c r="F953" s="140" t="s">
        <v>1087</v>
      </c>
      <c r="G953" s="145"/>
      <c r="H953" s="145" t="s">
        <v>563</v>
      </c>
      <c r="I953" s="145" t="s">
        <v>461</v>
      </c>
      <c r="J953" s="145" t="s">
        <v>841</v>
      </c>
      <c r="K953" s="145" t="s">
        <v>842</v>
      </c>
      <c r="L953" s="145" t="s">
        <v>1584</v>
      </c>
      <c r="M953" s="145" t="s">
        <v>457</v>
      </c>
      <c r="N953" s="145" t="s">
        <v>579</v>
      </c>
      <c r="O953" s="168">
        <v>3988661</v>
      </c>
      <c r="P953" s="142">
        <v>4260.07</v>
      </c>
      <c r="Q953" s="145" t="s">
        <v>567</v>
      </c>
      <c r="R953" s="145" t="s">
        <v>3855</v>
      </c>
      <c r="S953" s="145" t="s">
        <v>3856</v>
      </c>
      <c r="T953" s="145" t="s">
        <v>132</v>
      </c>
      <c r="U953" s="145" t="s">
        <v>1868</v>
      </c>
      <c r="V953" s="166"/>
      <c r="AK953"/>
      <c r="AL953"/>
    </row>
    <row r="954" spans="1:38" ht="12" customHeight="1" x14ac:dyDescent="0.3">
      <c r="A954" s="166">
        <v>45834</v>
      </c>
      <c r="B954" s="145" t="s">
        <v>3857</v>
      </c>
      <c r="C954" s="145" t="s">
        <v>1129</v>
      </c>
      <c r="D954" s="145" t="s">
        <v>1130</v>
      </c>
      <c r="E954" s="145" t="s">
        <v>457</v>
      </c>
      <c r="F954" s="140" t="s">
        <v>1077</v>
      </c>
      <c r="G954" s="145"/>
      <c r="H954" s="145" t="s">
        <v>563</v>
      </c>
      <c r="I954" s="145" t="s">
        <v>576</v>
      </c>
      <c r="J954" s="145" t="s">
        <v>1131</v>
      </c>
      <c r="K954" s="145" t="s">
        <v>1131</v>
      </c>
      <c r="L954" s="145" t="s">
        <v>578</v>
      </c>
      <c r="M954" s="145" t="s">
        <v>457</v>
      </c>
      <c r="N954" s="145" t="s">
        <v>579</v>
      </c>
      <c r="O954" s="168">
        <v>2300000</v>
      </c>
      <c r="P954" s="142">
        <v>2456.5</v>
      </c>
      <c r="Q954" s="145" t="s">
        <v>567</v>
      </c>
      <c r="R954" s="145" t="s">
        <v>3857</v>
      </c>
      <c r="S954" s="145" t="s">
        <v>3858</v>
      </c>
      <c r="T954" s="145" t="s">
        <v>581</v>
      </c>
      <c r="U954" s="145" t="s">
        <v>3859</v>
      </c>
      <c r="V954" s="166"/>
      <c r="AK954"/>
      <c r="AL954"/>
    </row>
    <row r="955" spans="1:38" ht="12" customHeight="1" x14ac:dyDescent="0.3">
      <c r="A955" s="166">
        <v>45834</v>
      </c>
      <c r="B955" s="145" t="s">
        <v>3860</v>
      </c>
      <c r="C955" s="145" t="s">
        <v>2008</v>
      </c>
      <c r="D955" s="145" t="s">
        <v>3861</v>
      </c>
      <c r="E955" s="145" t="s">
        <v>531</v>
      </c>
      <c r="F955" s="140" t="s">
        <v>978</v>
      </c>
      <c r="G955" s="145"/>
      <c r="H955" s="145" t="s">
        <v>563</v>
      </c>
      <c r="I955" s="140" t="s">
        <v>619</v>
      </c>
      <c r="J955" s="145" t="s">
        <v>3862</v>
      </c>
      <c r="K955" s="145" t="s">
        <v>3863</v>
      </c>
      <c r="L955" s="145" t="s">
        <v>3091</v>
      </c>
      <c r="M955" s="145" t="s">
        <v>456</v>
      </c>
      <c r="N955" s="145" t="s">
        <v>627</v>
      </c>
      <c r="O955" s="168">
        <v>4000</v>
      </c>
      <c r="P955" s="142">
        <v>4000</v>
      </c>
      <c r="Q955" s="145" t="s">
        <v>567</v>
      </c>
      <c r="R955" s="145" t="s">
        <v>3860</v>
      </c>
      <c r="S955" s="145" t="s">
        <v>3864</v>
      </c>
      <c r="T955" s="145" t="s">
        <v>845</v>
      </c>
      <c r="U955" s="145" t="s">
        <v>2927</v>
      </c>
      <c r="V955" s="166"/>
      <c r="AK955"/>
      <c r="AL955"/>
    </row>
    <row r="956" spans="1:38" ht="12" customHeight="1" x14ac:dyDescent="0.3">
      <c r="A956" s="166">
        <v>45834</v>
      </c>
      <c r="B956" s="145" t="s">
        <v>3865</v>
      </c>
      <c r="C956" s="145" t="s">
        <v>820</v>
      </c>
      <c r="D956" s="145" t="s">
        <v>821</v>
      </c>
      <c r="E956" s="145" t="s">
        <v>531</v>
      </c>
      <c r="F956" s="140" t="s">
        <v>615</v>
      </c>
      <c r="G956" s="145"/>
      <c r="H956" s="145" t="s">
        <v>563</v>
      </c>
      <c r="I956" s="145" t="s">
        <v>452</v>
      </c>
      <c r="J956" s="140" t="s">
        <v>822</v>
      </c>
      <c r="K956" s="140" t="s">
        <v>822</v>
      </c>
      <c r="L956" s="145" t="s">
        <v>1875</v>
      </c>
      <c r="M956" s="145" t="s">
        <v>453</v>
      </c>
      <c r="N956" s="145" t="s">
        <v>588</v>
      </c>
      <c r="O956" s="168">
        <v>5000</v>
      </c>
      <c r="P956" s="142">
        <v>920.4</v>
      </c>
      <c r="Q956" s="145" t="s">
        <v>567</v>
      </c>
      <c r="R956" s="145" t="s">
        <v>3865</v>
      </c>
      <c r="S956" s="145" t="s">
        <v>3866</v>
      </c>
      <c r="T956" s="145" t="s">
        <v>132</v>
      </c>
      <c r="U956" s="145" t="s">
        <v>617</v>
      </c>
      <c r="V956" s="166"/>
      <c r="AK956"/>
      <c r="AL956"/>
    </row>
    <row r="957" spans="1:38" ht="12" customHeight="1" x14ac:dyDescent="0.3">
      <c r="A957" s="166">
        <v>45834</v>
      </c>
      <c r="B957" s="145" t="s">
        <v>3867</v>
      </c>
      <c r="C957" s="145" t="s">
        <v>1263</v>
      </c>
      <c r="D957" s="145" t="s">
        <v>1639</v>
      </c>
      <c r="E957" s="145" t="s">
        <v>531</v>
      </c>
      <c r="F957" s="140" t="s">
        <v>883</v>
      </c>
      <c r="G957" s="145"/>
      <c r="H957" s="145" t="s">
        <v>563</v>
      </c>
      <c r="I957" s="145" t="s">
        <v>460</v>
      </c>
      <c r="J957" s="145" t="s">
        <v>764</v>
      </c>
      <c r="K957" s="145" t="s">
        <v>764</v>
      </c>
      <c r="L957" s="145" t="s">
        <v>1875</v>
      </c>
      <c r="M957" s="145" t="s">
        <v>457</v>
      </c>
      <c r="N957" s="145" t="s">
        <v>627</v>
      </c>
      <c r="O957" s="168">
        <v>10000</v>
      </c>
      <c r="P957" s="142">
        <v>10000</v>
      </c>
      <c r="Q957" s="145" t="s">
        <v>567</v>
      </c>
      <c r="R957" s="145" t="s">
        <v>3867</v>
      </c>
      <c r="S957" s="145" t="s">
        <v>3868</v>
      </c>
      <c r="T957" s="145" t="s">
        <v>581</v>
      </c>
      <c r="U957" s="145" t="s">
        <v>1641</v>
      </c>
      <c r="V957" s="166"/>
      <c r="AK957"/>
      <c r="AL957"/>
    </row>
    <row r="958" spans="1:38" ht="12" customHeight="1" x14ac:dyDescent="0.3">
      <c r="A958" s="166">
        <v>45835</v>
      </c>
      <c r="B958" s="145" t="s">
        <v>3869</v>
      </c>
      <c r="C958" s="145" t="s">
        <v>2011</v>
      </c>
      <c r="D958" s="145" t="s">
        <v>3870</v>
      </c>
      <c r="E958" s="145" t="s">
        <v>531</v>
      </c>
      <c r="F958" s="140" t="s">
        <v>1343</v>
      </c>
      <c r="G958" s="145"/>
      <c r="H958" s="145" t="s">
        <v>563</v>
      </c>
      <c r="I958" s="140" t="s">
        <v>462</v>
      </c>
      <c r="J958" s="145" t="s">
        <v>1372</v>
      </c>
      <c r="K958" s="145" t="s">
        <v>1536</v>
      </c>
      <c r="L958" s="145" t="s">
        <v>933</v>
      </c>
      <c r="M958" s="145" t="s">
        <v>532</v>
      </c>
      <c r="N958" s="145" t="s">
        <v>627</v>
      </c>
      <c r="O958" s="168">
        <v>1267.3900000000001</v>
      </c>
      <c r="P958" s="142">
        <v>1267.3900000000001</v>
      </c>
      <c r="Q958" s="145" t="s">
        <v>567</v>
      </c>
      <c r="R958" s="145" t="s">
        <v>3869</v>
      </c>
      <c r="S958" s="145" t="s">
        <v>3871</v>
      </c>
      <c r="T958" s="145" t="s">
        <v>132</v>
      </c>
      <c r="U958" s="145" t="s">
        <v>1765</v>
      </c>
      <c r="V958" s="166"/>
      <c r="AK958"/>
      <c r="AL958"/>
    </row>
    <row r="959" spans="1:38" ht="12" customHeight="1" x14ac:dyDescent="0.3">
      <c r="A959" s="166">
        <v>45835</v>
      </c>
      <c r="B959" s="145" t="s">
        <v>3872</v>
      </c>
      <c r="C959" s="145" t="s">
        <v>1660</v>
      </c>
      <c r="D959" s="145" t="s">
        <v>2649</v>
      </c>
      <c r="E959" s="145" t="s">
        <v>531</v>
      </c>
      <c r="F959" s="140" t="s">
        <v>1348</v>
      </c>
      <c r="G959" s="145"/>
      <c r="H959" s="145" t="s">
        <v>563</v>
      </c>
      <c r="I959" s="145" t="s">
        <v>462</v>
      </c>
      <c r="J959" s="145" t="s">
        <v>942</v>
      </c>
      <c r="K959" s="145" t="s">
        <v>943</v>
      </c>
      <c r="L959" s="145" t="s">
        <v>1584</v>
      </c>
      <c r="M959" s="145" t="s">
        <v>467</v>
      </c>
      <c r="N959" s="145" t="s">
        <v>627</v>
      </c>
      <c r="O959" s="168">
        <v>1399</v>
      </c>
      <c r="P959" s="142">
        <v>1399</v>
      </c>
      <c r="Q959" s="145" t="s">
        <v>567</v>
      </c>
      <c r="R959" s="145" t="s">
        <v>3872</v>
      </c>
      <c r="S959" s="145" t="s">
        <v>3873</v>
      </c>
      <c r="T959" s="145" t="s">
        <v>132</v>
      </c>
      <c r="U959" s="145" t="s">
        <v>3874</v>
      </c>
      <c r="V959" s="166"/>
      <c r="AK959"/>
      <c r="AL959"/>
    </row>
    <row r="960" spans="1:38" ht="12" customHeight="1" x14ac:dyDescent="0.3">
      <c r="A960" s="166">
        <v>45835</v>
      </c>
      <c r="B960" s="145" t="s">
        <v>3875</v>
      </c>
      <c r="C960" s="145" t="s">
        <v>1892</v>
      </c>
      <c r="D960" s="145" t="s">
        <v>1893</v>
      </c>
      <c r="E960" s="145" t="s">
        <v>531</v>
      </c>
      <c r="F960" s="140" t="s">
        <v>795</v>
      </c>
      <c r="G960" s="145"/>
      <c r="H960" s="145" t="s">
        <v>756</v>
      </c>
      <c r="I960" s="145" t="s">
        <v>460</v>
      </c>
      <c r="J960" s="145" t="s">
        <v>727</v>
      </c>
      <c r="K960" s="145" t="s">
        <v>728</v>
      </c>
      <c r="L960" s="145" t="s">
        <v>1584</v>
      </c>
      <c r="M960" s="145" t="s">
        <v>467</v>
      </c>
      <c r="N960" s="145" t="s">
        <v>566</v>
      </c>
      <c r="O960" s="168">
        <v>11542943.82</v>
      </c>
      <c r="P960" s="142">
        <v>9765.6</v>
      </c>
      <c r="Q960" s="145" t="s">
        <v>567</v>
      </c>
      <c r="R960" s="145" t="s">
        <v>3875</v>
      </c>
      <c r="S960" s="145" t="s">
        <v>3876</v>
      </c>
      <c r="T960" s="145" t="s">
        <v>581</v>
      </c>
      <c r="U960" s="145" t="s">
        <v>999</v>
      </c>
      <c r="V960" s="166"/>
      <c r="AK960"/>
      <c r="AL960"/>
    </row>
    <row r="961" spans="1:38" ht="12" customHeight="1" x14ac:dyDescent="0.3">
      <c r="A961" s="166">
        <v>45835</v>
      </c>
      <c r="B961" s="145" t="s">
        <v>3877</v>
      </c>
      <c r="C961" s="145" t="s">
        <v>1708</v>
      </c>
      <c r="D961" s="145" t="s">
        <v>1709</v>
      </c>
      <c r="E961" s="145" t="s">
        <v>531</v>
      </c>
      <c r="F961" s="140" t="s">
        <v>1283</v>
      </c>
      <c r="G961" s="145"/>
      <c r="H961" s="145" t="s">
        <v>563</v>
      </c>
      <c r="I961" s="145" t="s">
        <v>460</v>
      </c>
      <c r="J961" s="145" t="s">
        <v>727</v>
      </c>
      <c r="K961" s="145" t="s">
        <v>728</v>
      </c>
      <c r="L961" s="145" t="s">
        <v>1584</v>
      </c>
      <c r="M961" s="145" t="s">
        <v>456</v>
      </c>
      <c r="N961" s="145" t="s">
        <v>566</v>
      </c>
      <c r="O961" s="168">
        <v>8000720.2000000002</v>
      </c>
      <c r="P961" s="142">
        <v>6768.8</v>
      </c>
      <c r="Q961" s="145" t="s">
        <v>567</v>
      </c>
      <c r="R961" s="145" t="s">
        <v>3877</v>
      </c>
      <c r="S961" s="145" t="s">
        <v>3878</v>
      </c>
      <c r="T961" s="145" t="s">
        <v>581</v>
      </c>
      <c r="U961" s="145" t="s">
        <v>730</v>
      </c>
      <c r="V961" s="166"/>
      <c r="AK961"/>
      <c r="AL961"/>
    </row>
    <row r="962" spans="1:38" ht="12" customHeight="1" x14ac:dyDescent="0.3">
      <c r="A962" s="166">
        <v>45835</v>
      </c>
      <c r="B962" s="145" t="s">
        <v>3879</v>
      </c>
      <c r="C962" s="145" t="s">
        <v>2014</v>
      </c>
      <c r="D962" s="145" t="s">
        <v>3880</v>
      </c>
      <c r="E962" s="145" t="s">
        <v>685</v>
      </c>
      <c r="F962" s="140" t="s">
        <v>955</v>
      </c>
      <c r="G962" s="145" t="s">
        <v>27</v>
      </c>
      <c r="H962" s="145" t="s">
        <v>687</v>
      </c>
      <c r="I962" s="145" t="s">
        <v>460</v>
      </c>
      <c r="J962" s="145" t="s">
        <v>1148</v>
      </c>
      <c r="K962" s="145" t="s">
        <v>1149</v>
      </c>
      <c r="L962" s="145" t="s">
        <v>677</v>
      </c>
      <c r="M962" s="145" t="s">
        <v>457</v>
      </c>
      <c r="N962" s="145" t="s">
        <v>627</v>
      </c>
      <c r="O962" s="168">
        <v>20000</v>
      </c>
      <c r="P962" s="142">
        <v>20000</v>
      </c>
      <c r="Q962" s="145" t="s">
        <v>567</v>
      </c>
      <c r="R962" s="145" t="s">
        <v>3879</v>
      </c>
      <c r="S962" s="145" t="s">
        <v>3881</v>
      </c>
      <c r="T962" s="145" t="s">
        <v>581</v>
      </c>
      <c r="U962" s="145" t="s">
        <v>3101</v>
      </c>
      <c r="V962" s="166"/>
      <c r="AK962"/>
      <c r="AL962"/>
    </row>
    <row r="963" spans="1:38" ht="12" customHeight="1" x14ac:dyDescent="0.3">
      <c r="A963" s="166">
        <v>45835</v>
      </c>
      <c r="B963" s="145" t="s">
        <v>3882</v>
      </c>
      <c r="C963" s="145" t="s">
        <v>2018</v>
      </c>
      <c r="D963" s="145" t="s">
        <v>3883</v>
      </c>
      <c r="E963" s="145" t="s">
        <v>531</v>
      </c>
      <c r="F963" s="140" t="s">
        <v>1343</v>
      </c>
      <c r="G963" s="145"/>
      <c r="H963" s="145" t="s">
        <v>563</v>
      </c>
      <c r="I963" s="140" t="s">
        <v>462</v>
      </c>
      <c r="J963" s="145" t="s">
        <v>1372</v>
      </c>
      <c r="K963" s="145" t="s">
        <v>1536</v>
      </c>
      <c r="L963" s="145" t="s">
        <v>933</v>
      </c>
      <c r="M963" s="145" t="s">
        <v>532</v>
      </c>
      <c r="N963" s="145" t="s">
        <v>627</v>
      </c>
      <c r="O963" s="168">
        <v>645.4</v>
      </c>
      <c r="P963" s="142">
        <v>645.4</v>
      </c>
      <c r="Q963" s="145" t="s">
        <v>567</v>
      </c>
      <c r="R963" s="145" t="s">
        <v>3882</v>
      </c>
      <c r="S963" s="145" t="s">
        <v>3884</v>
      </c>
      <c r="T963" s="145" t="s">
        <v>132</v>
      </c>
      <c r="U963" s="145" t="s">
        <v>1765</v>
      </c>
      <c r="V963" s="166"/>
      <c r="AK963"/>
      <c r="AL963"/>
    </row>
    <row r="964" spans="1:38" ht="12" customHeight="1" x14ac:dyDescent="0.3">
      <c r="A964" s="166">
        <v>45835</v>
      </c>
      <c r="B964" s="145" t="s">
        <v>3885</v>
      </c>
      <c r="C964" s="145" t="s">
        <v>1804</v>
      </c>
      <c r="D964" s="145" t="s">
        <v>1805</v>
      </c>
      <c r="E964" s="145" t="s">
        <v>669</v>
      </c>
      <c r="F964" s="140" t="s">
        <v>681</v>
      </c>
      <c r="G964" s="145"/>
      <c r="H964" s="145" t="s">
        <v>563</v>
      </c>
      <c r="I964" s="140" t="s">
        <v>460</v>
      </c>
      <c r="J964" s="145" t="s">
        <v>727</v>
      </c>
      <c r="K964" s="145" t="s">
        <v>728</v>
      </c>
      <c r="L964" s="145" t="s">
        <v>1584</v>
      </c>
      <c r="M964" s="145" t="s">
        <v>453</v>
      </c>
      <c r="N964" s="145" t="s">
        <v>588</v>
      </c>
      <c r="O964" s="168">
        <v>18563.72</v>
      </c>
      <c r="P964" s="142">
        <v>3390.26</v>
      </c>
      <c r="Q964" s="145" t="s">
        <v>567</v>
      </c>
      <c r="R964" s="145" t="s">
        <v>3885</v>
      </c>
      <c r="S964" s="145" t="s">
        <v>3886</v>
      </c>
      <c r="T964" s="145" t="s">
        <v>581</v>
      </c>
      <c r="U964" s="145" t="s">
        <v>1752</v>
      </c>
      <c r="V964" s="166"/>
      <c r="AK964"/>
      <c r="AL964"/>
    </row>
    <row r="965" spans="1:38" ht="12" customHeight="1" x14ac:dyDescent="0.3">
      <c r="A965" s="166">
        <v>45835</v>
      </c>
      <c r="B965" s="145" t="s">
        <v>3887</v>
      </c>
      <c r="C965" s="145" t="s">
        <v>1485</v>
      </c>
      <c r="D965" s="145" t="s">
        <v>1486</v>
      </c>
      <c r="E965" s="145" t="s">
        <v>453</v>
      </c>
      <c r="F965" s="140" t="s">
        <v>615</v>
      </c>
      <c r="G965" s="145"/>
      <c r="H965" s="145" t="s">
        <v>563</v>
      </c>
      <c r="I965" s="140" t="s">
        <v>452</v>
      </c>
      <c r="J965" s="145" t="s">
        <v>564</v>
      </c>
      <c r="K965" s="145" t="s">
        <v>564</v>
      </c>
      <c r="L965" s="145" t="s">
        <v>1584</v>
      </c>
      <c r="M965" s="145" t="s">
        <v>453</v>
      </c>
      <c r="N965" s="145" t="s">
        <v>588</v>
      </c>
      <c r="O965" s="168">
        <v>1833.51</v>
      </c>
      <c r="P965" s="142">
        <v>337.51</v>
      </c>
      <c r="Q965" s="145" t="s">
        <v>567</v>
      </c>
      <c r="R965" s="145" t="s">
        <v>3887</v>
      </c>
      <c r="S965" s="145" t="s">
        <v>3888</v>
      </c>
      <c r="T965" s="145" t="s">
        <v>132</v>
      </c>
      <c r="U965" s="145" t="s">
        <v>617</v>
      </c>
      <c r="V965" s="166"/>
      <c r="AK965"/>
      <c r="AL965"/>
    </row>
    <row r="966" spans="1:38" ht="12" customHeight="1" x14ac:dyDescent="0.3">
      <c r="A966" s="166">
        <v>45835</v>
      </c>
      <c r="B966" s="145" t="s">
        <v>3889</v>
      </c>
      <c r="C966" s="145" t="s">
        <v>1485</v>
      </c>
      <c r="D966" s="145" t="s">
        <v>1486</v>
      </c>
      <c r="E966" s="145" t="s">
        <v>453</v>
      </c>
      <c r="F966" s="140" t="s">
        <v>587</v>
      </c>
      <c r="G966" s="145"/>
      <c r="H966" s="145" t="s">
        <v>563</v>
      </c>
      <c r="I966" s="140" t="s">
        <v>452</v>
      </c>
      <c r="J966" s="145" t="s">
        <v>564</v>
      </c>
      <c r="K966" s="145" t="s">
        <v>564</v>
      </c>
      <c r="L966" s="145" t="s">
        <v>1584</v>
      </c>
      <c r="M966" s="145" t="s">
        <v>453</v>
      </c>
      <c r="N966" s="145" t="s">
        <v>588</v>
      </c>
      <c r="O966" s="168">
        <v>3500</v>
      </c>
      <c r="P966" s="142">
        <v>639.20000000000005</v>
      </c>
      <c r="Q966" s="145" t="s">
        <v>567</v>
      </c>
      <c r="R966" s="145" t="s">
        <v>3889</v>
      </c>
      <c r="S966" s="145" t="s">
        <v>3890</v>
      </c>
      <c r="T966" s="145" t="s">
        <v>132</v>
      </c>
      <c r="U966" s="145" t="s">
        <v>590</v>
      </c>
      <c r="V966" s="166"/>
      <c r="AK966"/>
      <c r="AL966"/>
    </row>
    <row r="967" spans="1:38" ht="12" customHeight="1" x14ac:dyDescent="0.3">
      <c r="A967" s="166">
        <v>45835</v>
      </c>
      <c r="B967" s="145" t="s">
        <v>3869</v>
      </c>
      <c r="C967" s="145" t="s">
        <v>2011</v>
      </c>
      <c r="D967" s="145" t="s">
        <v>3870</v>
      </c>
      <c r="E967" s="145" t="s">
        <v>531</v>
      </c>
      <c r="F967" s="140" t="s">
        <v>1343</v>
      </c>
      <c r="G967" s="145"/>
      <c r="H967" s="145" t="s">
        <v>563</v>
      </c>
      <c r="I967" s="145" t="s">
        <v>462</v>
      </c>
      <c r="J967" s="145" t="s">
        <v>1372</v>
      </c>
      <c r="K967" s="145" t="s">
        <v>1536</v>
      </c>
      <c r="L967" s="145" t="s">
        <v>933</v>
      </c>
      <c r="M967" s="145" t="s">
        <v>532</v>
      </c>
      <c r="N967" s="145" t="s">
        <v>627</v>
      </c>
      <c r="O967" s="168">
        <v>1898.97</v>
      </c>
      <c r="P967" s="142">
        <v>1898.97</v>
      </c>
      <c r="Q967" s="145" t="s">
        <v>567</v>
      </c>
      <c r="R967" s="145" t="s">
        <v>3869</v>
      </c>
      <c r="S967" s="145" t="s">
        <v>3891</v>
      </c>
      <c r="T967" s="145" t="s">
        <v>132</v>
      </c>
      <c r="U967" s="145" t="s">
        <v>1765</v>
      </c>
      <c r="V967" s="166"/>
      <c r="AK967"/>
      <c r="AL967"/>
    </row>
    <row r="968" spans="1:38" ht="12" customHeight="1" x14ac:dyDescent="0.3">
      <c r="A968" s="166">
        <v>45835</v>
      </c>
      <c r="B968" s="145" t="s">
        <v>3892</v>
      </c>
      <c r="C968" s="145" t="s">
        <v>1790</v>
      </c>
      <c r="D968" s="145" t="s">
        <v>1791</v>
      </c>
      <c r="E968" s="145" t="s">
        <v>531</v>
      </c>
      <c r="F968" s="140" t="s">
        <v>795</v>
      </c>
      <c r="G968" s="145"/>
      <c r="H968" s="145" t="s">
        <v>756</v>
      </c>
      <c r="I968" s="145" t="s">
        <v>460</v>
      </c>
      <c r="J968" s="145" t="s">
        <v>727</v>
      </c>
      <c r="K968" s="145" t="s">
        <v>728</v>
      </c>
      <c r="L968" s="145" t="s">
        <v>1584</v>
      </c>
      <c r="M968" s="145" t="s">
        <v>456</v>
      </c>
      <c r="N968" s="145" t="s">
        <v>566</v>
      </c>
      <c r="O968" s="168">
        <v>5422045.7199999997</v>
      </c>
      <c r="P968" s="142">
        <v>4587.18</v>
      </c>
      <c r="Q968" s="145" t="s">
        <v>567</v>
      </c>
      <c r="R968" s="145" t="s">
        <v>3892</v>
      </c>
      <c r="S968" s="145" t="s">
        <v>3893</v>
      </c>
      <c r="T968" s="145" t="s">
        <v>581</v>
      </c>
      <c r="U968" s="145" t="s">
        <v>999</v>
      </c>
      <c r="V968" s="166"/>
      <c r="AK968"/>
      <c r="AL968"/>
    </row>
    <row r="969" spans="1:38" ht="12" customHeight="1" x14ac:dyDescent="0.3">
      <c r="A969" s="166">
        <v>45835</v>
      </c>
      <c r="B969" s="145" t="s">
        <v>3894</v>
      </c>
      <c r="C969" s="145" t="s">
        <v>1790</v>
      </c>
      <c r="D969" s="145" t="s">
        <v>1791</v>
      </c>
      <c r="E969" s="145" t="s">
        <v>531</v>
      </c>
      <c r="F969" s="140" t="s">
        <v>795</v>
      </c>
      <c r="G969" s="145"/>
      <c r="H969" s="145" t="s">
        <v>756</v>
      </c>
      <c r="I969" s="145" t="s">
        <v>460</v>
      </c>
      <c r="J969" s="145" t="s">
        <v>727</v>
      </c>
      <c r="K969" s="145" t="s">
        <v>728</v>
      </c>
      <c r="L969" s="145" t="s">
        <v>1584</v>
      </c>
      <c r="M969" s="145" t="s">
        <v>456</v>
      </c>
      <c r="N969" s="145" t="s">
        <v>627</v>
      </c>
      <c r="O969" s="168">
        <v>50.07</v>
      </c>
      <c r="P969" s="142">
        <v>50.07</v>
      </c>
      <c r="Q969" s="145" t="s">
        <v>567</v>
      </c>
      <c r="R969" s="145" t="s">
        <v>3894</v>
      </c>
      <c r="S969" s="145" t="s">
        <v>3895</v>
      </c>
      <c r="T969" s="145" t="s">
        <v>581</v>
      </c>
      <c r="U969" s="145" t="s">
        <v>999</v>
      </c>
      <c r="V969" s="166"/>
      <c r="AK969"/>
      <c r="AL969"/>
    </row>
    <row r="970" spans="1:38" ht="12" customHeight="1" x14ac:dyDescent="0.3">
      <c r="A970" s="166">
        <v>45838</v>
      </c>
      <c r="B970" s="145" t="s">
        <v>3896</v>
      </c>
      <c r="C970" s="145" t="s">
        <v>1915</v>
      </c>
      <c r="D970" s="145" t="s">
        <v>3606</v>
      </c>
      <c r="E970" s="145" t="s">
        <v>531</v>
      </c>
      <c r="F970" s="140" t="s">
        <v>692</v>
      </c>
      <c r="G970" s="145"/>
      <c r="H970" s="145" t="s">
        <v>756</v>
      </c>
      <c r="I970" s="145" t="s">
        <v>461</v>
      </c>
      <c r="J970" s="145" t="s">
        <v>639</v>
      </c>
      <c r="K970" s="145" t="s">
        <v>639</v>
      </c>
      <c r="L970" s="145" t="s">
        <v>933</v>
      </c>
      <c r="M970" s="145" t="s">
        <v>454</v>
      </c>
      <c r="N970" s="145" t="s">
        <v>627</v>
      </c>
      <c r="O970" s="168">
        <v>49.04</v>
      </c>
      <c r="P970" s="142">
        <v>49.04</v>
      </c>
      <c r="Q970" s="145" t="s">
        <v>567</v>
      </c>
      <c r="R970" s="145" t="s">
        <v>3896</v>
      </c>
      <c r="S970" s="145" t="s">
        <v>3897</v>
      </c>
      <c r="T970" s="145" t="s">
        <v>132</v>
      </c>
      <c r="U970" s="145" t="s">
        <v>3539</v>
      </c>
      <c r="V970" s="166"/>
      <c r="AK970"/>
      <c r="AL970"/>
    </row>
    <row r="971" spans="1:38" ht="12" customHeight="1" x14ac:dyDescent="0.3">
      <c r="A971" s="166">
        <v>45838</v>
      </c>
      <c r="B971" s="145" t="s">
        <v>3898</v>
      </c>
      <c r="C971" s="145" t="s">
        <v>1810</v>
      </c>
      <c r="D971" s="145" t="s">
        <v>3255</v>
      </c>
      <c r="E971" s="145" t="s">
        <v>531</v>
      </c>
      <c r="F971" s="140" t="s">
        <v>1044</v>
      </c>
      <c r="G971" s="145"/>
      <c r="H971" s="145" t="s">
        <v>563</v>
      </c>
      <c r="I971" s="145" t="s">
        <v>461</v>
      </c>
      <c r="J971" s="145" t="s">
        <v>639</v>
      </c>
      <c r="K971" s="145" t="s">
        <v>639</v>
      </c>
      <c r="L971" s="145" t="s">
        <v>933</v>
      </c>
      <c r="M971" s="145" t="s">
        <v>453</v>
      </c>
      <c r="N971" s="145" t="s">
        <v>627</v>
      </c>
      <c r="O971" s="168">
        <v>314.82</v>
      </c>
      <c r="P971" s="142">
        <v>314.82</v>
      </c>
      <c r="Q971" s="145" t="s">
        <v>567</v>
      </c>
      <c r="R971" s="145" t="s">
        <v>3898</v>
      </c>
      <c r="S971" s="145" t="s">
        <v>3899</v>
      </c>
      <c r="T971" s="145" t="s">
        <v>132</v>
      </c>
      <c r="U971" s="145" t="s">
        <v>2188</v>
      </c>
      <c r="V971" s="166"/>
      <c r="AK971"/>
      <c r="AL971"/>
    </row>
    <row r="972" spans="1:38" ht="12" customHeight="1" x14ac:dyDescent="0.3">
      <c r="A972" s="166">
        <v>45838</v>
      </c>
      <c r="B972" s="145" t="s">
        <v>3900</v>
      </c>
      <c r="C972" s="145" t="s">
        <v>1723</v>
      </c>
      <c r="D972" s="145" t="s">
        <v>3070</v>
      </c>
      <c r="E972" s="145" t="s">
        <v>531</v>
      </c>
      <c r="F972" s="140" t="s">
        <v>703</v>
      </c>
      <c r="G972" s="145"/>
      <c r="H972" s="145" t="s">
        <v>756</v>
      </c>
      <c r="I972" s="145" t="s">
        <v>460</v>
      </c>
      <c r="J972" s="145" t="s">
        <v>764</v>
      </c>
      <c r="K972" s="145" t="s">
        <v>764</v>
      </c>
      <c r="L972" s="145" t="s">
        <v>608</v>
      </c>
      <c r="M972" s="145" t="s">
        <v>1306</v>
      </c>
      <c r="N972" s="145" t="s">
        <v>627</v>
      </c>
      <c r="O972" s="168">
        <v>885.69</v>
      </c>
      <c r="P972" s="142">
        <v>885.69</v>
      </c>
      <c r="Q972" s="145" t="s">
        <v>567</v>
      </c>
      <c r="R972" s="145" t="s">
        <v>3900</v>
      </c>
      <c r="S972" s="145" t="s">
        <v>3901</v>
      </c>
      <c r="T972" s="145" t="s">
        <v>581</v>
      </c>
      <c r="U972" s="145" t="s">
        <v>3647</v>
      </c>
      <c r="V972" s="166"/>
      <c r="AK972"/>
      <c r="AL972"/>
    </row>
    <row r="973" spans="1:38" ht="12" customHeight="1" x14ac:dyDescent="0.3">
      <c r="A973" s="166">
        <v>45838</v>
      </c>
      <c r="B973" s="145" t="s">
        <v>3902</v>
      </c>
      <c r="C973" s="145" t="s">
        <v>1723</v>
      </c>
      <c r="D973" s="145" t="s">
        <v>3070</v>
      </c>
      <c r="E973" s="145" t="s">
        <v>531</v>
      </c>
      <c r="F973" s="140" t="s">
        <v>703</v>
      </c>
      <c r="G973" s="145"/>
      <c r="H973" s="145" t="s">
        <v>756</v>
      </c>
      <c r="I973" s="140" t="s">
        <v>460</v>
      </c>
      <c r="J973" s="145" t="s">
        <v>764</v>
      </c>
      <c r="K973" s="145" t="s">
        <v>764</v>
      </c>
      <c r="L973" s="145" t="s">
        <v>608</v>
      </c>
      <c r="M973" s="145" t="s">
        <v>1306</v>
      </c>
      <c r="N973" s="145" t="s">
        <v>627</v>
      </c>
      <c r="O973" s="168">
        <v>885.69</v>
      </c>
      <c r="P973" s="142">
        <v>885.69</v>
      </c>
      <c r="Q973" s="145" t="s">
        <v>567</v>
      </c>
      <c r="R973" s="145" t="s">
        <v>3902</v>
      </c>
      <c r="S973" s="145" t="s">
        <v>3903</v>
      </c>
      <c r="T973" s="145" t="s">
        <v>581</v>
      </c>
      <c r="U973" s="145" t="s">
        <v>3647</v>
      </c>
      <c r="V973" s="166"/>
      <c r="AK973"/>
      <c r="AL973"/>
    </row>
    <row r="974" spans="1:38" ht="12" customHeight="1" x14ac:dyDescent="0.3">
      <c r="A974" s="166">
        <v>45838</v>
      </c>
      <c r="B974" s="145" t="s">
        <v>3904</v>
      </c>
      <c r="C974" s="145" t="s">
        <v>1723</v>
      </c>
      <c r="D974" s="145" t="s">
        <v>3070</v>
      </c>
      <c r="E974" s="145" t="s">
        <v>531</v>
      </c>
      <c r="F974" s="140" t="s">
        <v>703</v>
      </c>
      <c r="G974" s="145"/>
      <c r="H974" s="145" t="s">
        <v>756</v>
      </c>
      <c r="I974" s="140" t="s">
        <v>460</v>
      </c>
      <c r="J974" s="145" t="s">
        <v>764</v>
      </c>
      <c r="K974" s="145" t="s">
        <v>764</v>
      </c>
      <c r="L974" s="145" t="s">
        <v>608</v>
      </c>
      <c r="M974" s="145" t="s">
        <v>1306</v>
      </c>
      <c r="N974" s="145" t="s">
        <v>627</v>
      </c>
      <c r="O974" s="168">
        <v>367.02</v>
      </c>
      <c r="P974" s="142">
        <v>367.02</v>
      </c>
      <c r="Q974" s="145" t="s">
        <v>567</v>
      </c>
      <c r="R974" s="145" t="s">
        <v>3904</v>
      </c>
      <c r="S974" s="145" t="s">
        <v>3905</v>
      </c>
      <c r="T974" s="145" t="s">
        <v>581</v>
      </c>
      <c r="U974" s="145" t="s">
        <v>3647</v>
      </c>
      <c r="V974" s="166"/>
      <c r="AK974"/>
      <c r="AL974"/>
    </row>
    <row r="975" spans="1:38" ht="12" customHeight="1" x14ac:dyDescent="0.3">
      <c r="A975" s="166">
        <v>45838</v>
      </c>
      <c r="B975" s="145" t="s">
        <v>3906</v>
      </c>
      <c r="C975" s="145" t="s">
        <v>2356</v>
      </c>
      <c r="D975" s="145" t="s">
        <v>2357</v>
      </c>
      <c r="E975" s="145" t="s">
        <v>457</v>
      </c>
      <c r="F975" s="140" t="s">
        <v>1101</v>
      </c>
      <c r="G975" s="145"/>
      <c r="H975" s="145" t="s">
        <v>563</v>
      </c>
      <c r="I975" s="145" t="s">
        <v>459</v>
      </c>
      <c r="J975" s="145" t="s">
        <v>745</v>
      </c>
      <c r="K975" s="145" t="s">
        <v>746</v>
      </c>
      <c r="L975" s="145" t="s">
        <v>1584</v>
      </c>
      <c r="M975" s="145" t="s">
        <v>457</v>
      </c>
      <c r="N975" s="145" t="s">
        <v>579</v>
      </c>
      <c r="O975" s="168">
        <v>2388750</v>
      </c>
      <c r="P975" s="142">
        <v>2552.79</v>
      </c>
      <c r="Q975" s="145" t="s">
        <v>567</v>
      </c>
      <c r="R975" s="145" t="s">
        <v>3906</v>
      </c>
      <c r="S975" s="145" t="s">
        <v>3907</v>
      </c>
      <c r="T975" s="145" t="s">
        <v>581</v>
      </c>
      <c r="U975" s="145" t="s">
        <v>1118</v>
      </c>
      <c r="V975" s="166"/>
      <c r="AK975"/>
      <c r="AL975"/>
    </row>
    <row r="976" spans="1:38" ht="12" customHeight="1" x14ac:dyDescent="0.3">
      <c r="A976" s="166">
        <v>45838</v>
      </c>
      <c r="B976" s="145" t="s">
        <v>3908</v>
      </c>
      <c r="C976" s="145" t="s">
        <v>899</v>
      </c>
      <c r="D976" s="145" t="s">
        <v>3909</v>
      </c>
      <c r="E976" s="145" t="s">
        <v>457</v>
      </c>
      <c r="F976" s="140" t="s">
        <v>575</v>
      </c>
      <c r="G976" s="145"/>
      <c r="H976" s="145" t="s">
        <v>563</v>
      </c>
      <c r="I976" s="145" t="s">
        <v>576</v>
      </c>
      <c r="J976" s="145" t="s">
        <v>577</v>
      </c>
      <c r="K976" s="145" t="s">
        <v>577</v>
      </c>
      <c r="L976" s="145" t="s">
        <v>578</v>
      </c>
      <c r="M976" s="145" t="s">
        <v>457</v>
      </c>
      <c r="N976" s="145" t="s">
        <v>579</v>
      </c>
      <c r="O976" s="168">
        <v>1500000</v>
      </c>
      <c r="P976" s="142">
        <v>1603.01</v>
      </c>
      <c r="Q976" s="145" t="s">
        <v>567</v>
      </c>
      <c r="R976" s="145" t="s">
        <v>3908</v>
      </c>
      <c r="S976" s="145" t="s">
        <v>3910</v>
      </c>
      <c r="T976" s="145" t="s">
        <v>581</v>
      </c>
      <c r="U976" s="145" t="s">
        <v>582</v>
      </c>
      <c r="V976" s="166"/>
      <c r="AK976"/>
      <c r="AL976"/>
    </row>
    <row r="977" spans="1:38" ht="12" customHeight="1" x14ac:dyDescent="0.3">
      <c r="A977" s="166">
        <v>45838</v>
      </c>
      <c r="B977" s="145" t="s">
        <v>3911</v>
      </c>
      <c r="C977" s="145" t="s">
        <v>2335</v>
      </c>
      <c r="D977" s="145" t="s">
        <v>2336</v>
      </c>
      <c r="E977" s="145" t="s">
        <v>531</v>
      </c>
      <c r="F977" s="140" t="s">
        <v>591</v>
      </c>
      <c r="G977" s="145"/>
      <c r="H977" s="145" t="s">
        <v>563</v>
      </c>
      <c r="I977" s="145" t="s">
        <v>459</v>
      </c>
      <c r="J977" s="145" t="s">
        <v>745</v>
      </c>
      <c r="K977" s="145" t="s">
        <v>746</v>
      </c>
      <c r="L977" s="145" t="s">
        <v>1584</v>
      </c>
      <c r="M977" s="145" t="s">
        <v>454</v>
      </c>
      <c r="N977" s="145" t="s">
        <v>627</v>
      </c>
      <c r="O977" s="168">
        <v>3500</v>
      </c>
      <c r="P977" s="142">
        <v>3500</v>
      </c>
      <c r="Q977" s="145" t="s">
        <v>567</v>
      </c>
      <c r="R977" s="145" t="s">
        <v>3911</v>
      </c>
      <c r="S977" s="145" t="s">
        <v>3912</v>
      </c>
      <c r="T977" s="145" t="s">
        <v>845</v>
      </c>
      <c r="U977" s="145" t="s">
        <v>1032</v>
      </c>
      <c r="V977" s="166"/>
      <c r="AK977"/>
      <c r="AL977"/>
    </row>
    <row r="978" spans="1:38" ht="12" customHeight="1" x14ac:dyDescent="0.3">
      <c r="A978" s="166">
        <v>45838</v>
      </c>
      <c r="B978" s="145" t="s">
        <v>3913</v>
      </c>
      <c r="C978" s="145" t="s">
        <v>3914</v>
      </c>
      <c r="D978" s="145" t="s">
        <v>3915</v>
      </c>
      <c r="E978" s="145" t="s">
        <v>531</v>
      </c>
      <c r="F978" s="140" t="s">
        <v>692</v>
      </c>
      <c r="G978" s="145"/>
      <c r="H978" s="145" t="s">
        <v>756</v>
      </c>
      <c r="I978" s="145" t="s">
        <v>461</v>
      </c>
      <c r="J978" s="145" t="s">
        <v>841</v>
      </c>
      <c r="K978" s="145" t="s">
        <v>842</v>
      </c>
      <c r="L978" s="145" t="s">
        <v>1584</v>
      </c>
      <c r="M978" s="145" t="s">
        <v>455</v>
      </c>
      <c r="N978" s="145" t="s">
        <v>1481</v>
      </c>
      <c r="O978" s="168">
        <v>34203282.539999999</v>
      </c>
      <c r="P978" s="142">
        <v>4300.1400000000003</v>
      </c>
      <c r="Q978" s="145" t="s">
        <v>567</v>
      </c>
      <c r="R978" s="145" t="s">
        <v>3913</v>
      </c>
      <c r="S978" s="145" t="s">
        <v>3916</v>
      </c>
      <c r="T978" s="145" t="s">
        <v>132</v>
      </c>
      <c r="U978" s="145" t="s">
        <v>3539</v>
      </c>
      <c r="V978" s="166"/>
      <c r="AK978"/>
      <c r="AL978"/>
    </row>
    <row r="979" spans="1:38" ht="12" customHeight="1" x14ac:dyDescent="0.3">
      <c r="A979" s="166">
        <v>45838</v>
      </c>
      <c r="B979" s="145" t="s">
        <v>3882</v>
      </c>
      <c r="C979" s="145" t="s">
        <v>2018</v>
      </c>
      <c r="D979" s="145" t="s">
        <v>3883</v>
      </c>
      <c r="E979" s="145" t="s">
        <v>531</v>
      </c>
      <c r="F979" s="140" t="s">
        <v>1343</v>
      </c>
      <c r="G979" s="145"/>
      <c r="H979" s="145" t="s">
        <v>563</v>
      </c>
      <c r="I979" s="145" t="s">
        <v>462</v>
      </c>
      <c r="J979" s="145" t="s">
        <v>1372</v>
      </c>
      <c r="K979" s="145" t="s">
        <v>1536</v>
      </c>
      <c r="L979" s="145" t="s">
        <v>933</v>
      </c>
      <c r="M979" s="145" t="s">
        <v>532</v>
      </c>
      <c r="N979" s="145" t="s">
        <v>627</v>
      </c>
      <c r="O979" s="168">
        <v>1239.22</v>
      </c>
      <c r="P979" s="142">
        <v>1239.22</v>
      </c>
      <c r="Q979" s="145" t="s">
        <v>567</v>
      </c>
      <c r="R979" s="145" t="s">
        <v>3882</v>
      </c>
      <c r="S979" s="145" t="s">
        <v>3917</v>
      </c>
      <c r="T979" s="145" t="s">
        <v>132</v>
      </c>
      <c r="U979" s="145" t="s">
        <v>1765</v>
      </c>
      <c r="V979" s="166"/>
      <c r="AK979"/>
      <c r="AL979"/>
    </row>
    <row r="980" spans="1:38" ht="12" customHeight="1" x14ac:dyDescent="0.3">
      <c r="A980" s="166">
        <v>45838</v>
      </c>
      <c r="B980" s="145" t="s">
        <v>3555</v>
      </c>
      <c r="C980" s="145" t="s">
        <v>1810</v>
      </c>
      <c r="D980" s="145" t="s">
        <v>3255</v>
      </c>
      <c r="E980" s="145" t="s">
        <v>531</v>
      </c>
      <c r="F980" s="140" t="s">
        <v>591</v>
      </c>
      <c r="G980" s="145"/>
      <c r="H980" s="145" t="s">
        <v>563</v>
      </c>
      <c r="I980" s="140" t="s">
        <v>461</v>
      </c>
      <c r="J980" s="145" t="s">
        <v>639</v>
      </c>
      <c r="K980" s="145" t="s">
        <v>639</v>
      </c>
      <c r="L980" s="145" t="s">
        <v>933</v>
      </c>
      <c r="M980" s="145" t="s">
        <v>453</v>
      </c>
      <c r="N980" s="145" t="s">
        <v>627</v>
      </c>
      <c r="O980" s="168">
        <v>-314.82</v>
      </c>
      <c r="P980" s="142">
        <v>-314.82</v>
      </c>
      <c r="Q980" s="145" t="s">
        <v>567</v>
      </c>
      <c r="R980" s="145" t="s">
        <v>3555</v>
      </c>
      <c r="S980" s="145" t="s">
        <v>3918</v>
      </c>
      <c r="T980" s="145" t="s">
        <v>845</v>
      </c>
      <c r="U980" s="145" t="s">
        <v>1032</v>
      </c>
      <c r="V980" s="166"/>
      <c r="AK980"/>
      <c r="AL980"/>
    </row>
    <row r="981" spans="1:38" ht="12" customHeight="1" x14ac:dyDescent="0.3">
      <c r="A981" s="166">
        <v>45838</v>
      </c>
      <c r="B981" s="145" t="s">
        <v>3919</v>
      </c>
      <c r="C981" s="145" t="s">
        <v>803</v>
      </c>
      <c r="D981" s="145" t="s">
        <v>2416</v>
      </c>
      <c r="E981" s="145" t="s">
        <v>531</v>
      </c>
      <c r="F981" s="140" t="s">
        <v>817</v>
      </c>
      <c r="G981" s="145"/>
      <c r="H981" s="145" t="s">
        <v>756</v>
      </c>
      <c r="I981" s="140" t="s">
        <v>643</v>
      </c>
      <c r="J981" s="145" t="s">
        <v>676</v>
      </c>
      <c r="K981" s="145" t="s">
        <v>676</v>
      </c>
      <c r="L981" s="145" t="s">
        <v>1875</v>
      </c>
      <c r="M981" s="145" t="s">
        <v>454</v>
      </c>
      <c r="N981" s="145" t="s">
        <v>627</v>
      </c>
      <c r="O981" s="168">
        <v>60</v>
      </c>
      <c r="P981" s="142">
        <v>60</v>
      </c>
      <c r="Q981" s="145" t="s">
        <v>567</v>
      </c>
      <c r="R981" s="145" t="s">
        <v>3919</v>
      </c>
      <c r="S981" s="145" t="s">
        <v>3920</v>
      </c>
      <c r="T981" s="145" t="s">
        <v>629</v>
      </c>
      <c r="U981" s="145" t="s">
        <v>1024</v>
      </c>
      <c r="V981" s="166"/>
      <c r="AK981"/>
      <c r="AL981"/>
    </row>
    <row r="982" spans="1:38" ht="12" customHeight="1" x14ac:dyDescent="0.3">
      <c r="A982" s="166">
        <v>45838</v>
      </c>
      <c r="B982" s="145" t="s">
        <v>3921</v>
      </c>
      <c r="C982" s="145" t="s">
        <v>1723</v>
      </c>
      <c r="D982" s="145" t="s">
        <v>3070</v>
      </c>
      <c r="E982" s="145" t="s">
        <v>531</v>
      </c>
      <c r="F982" s="140" t="s">
        <v>703</v>
      </c>
      <c r="G982" s="145"/>
      <c r="H982" s="145" t="s">
        <v>756</v>
      </c>
      <c r="I982" s="145" t="s">
        <v>460</v>
      </c>
      <c r="J982" s="145" t="s">
        <v>764</v>
      </c>
      <c r="K982" s="145" t="s">
        <v>764</v>
      </c>
      <c r="L982" s="145" t="s">
        <v>608</v>
      </c>
      <c r="M982" s="145" t="s">
        <v>1306</v>
      </c>
      <c r="N982" s="145" t="s">
        <v>627</v>
      </c>
      <c r="O982" s="168">
        <v>839.69</v>
      </c>
      <c r="P982" s="142">
        <v>839.69</v>
      </c>
      <c r="Q982" s="145" t="s">
        <v>567</v>
      </c>
      <c r="R982" s="145" t="s">
        <v>3921</v>
      </c>
      <c r="S982" s="145" t="s">
        <v>3922</v>
      </c>
      <c r="T982" s="145" t="s">
        <v>581</v>
      </c>
      <c r="U982" s="145" t="s">
        <v>3647</v>
      </c>
      <c r="V982" s="166"/>
      <c r="AK982"/>
      <c r="AL982"/>
    </row>
    <row r="983" spans="1:38" ht="12" customHeight="1" x14ac:dyDescent="0.3">
      <c r="A983" s="166">
        <v>45838</v>
      </c>
      <c r="B983" s="145" t="s">
        <v>3923</v>
      </c>
      <c r="C983" s="145" t="s">
        <v>905</v>
      </c>
      <c r="D983" s="145" t="s">
        <v>3924</v>
      </c>
      <c r="E983" s="145" t="s">
        <v>457</v>
      </c>
      <c r="F983" s="140" t="s">
        <v>575</v>
      </c>
      <c r="G983" s="145"/>
      <c r="H983" s="145" t="s">
        <v>563</v>
      </c>
      <c r="I983" s="145" t="s">
        <v>576</v>
      </c>
      <c r="J983" s="145" t="s">
        <v>577</v>
      </c>
      <c r="K983" s="145" t="s">
        <v>577</v>
      </c>
      <c r="L983" s="145" t="s">
        <v>578</v>
      </c>
      <c r="M983" s="145" t="s">
        <v>457</v>
      </c>
      <c r="N983" s="145" t="s">
        <v>579</v>
      </c>
      <c r="O983" s="168">
        <v>1500000</v>
      </c>
      <c r="P983" s="142">
        <v>1603.01</v>
      </c>
      <c r="Q983" s="145" t="s">
        <v>567</v>
      </c>
      <c r="R983" s="145" t="s">
        <v>3923</v>
      </c>
      <c r="S983" s="145" t="s">
        <v>3925</v>
      </c>
      <c r="T983" s="145" t="s">
        <v>581</v>
      </c>
      <c r="U983" s="145" t="s">
        <v>582</v>
      </c>
      <c r="V983" s="166"/>
      <c r="AK983"/>
      <c r="AL983"/>
    </row>
    <row r="984" spans="1:38" ht="12" customHeight="1" x14ac:dyDescent="0.3">
      <c r="A984" s="166">
        <v>45838</v>
      </c>
      <c r="B984" s="145" t="s">
        <v>3926</v>
      </c>
      <c r="C984" s="145" t="s">
        <v>1723</v>
      </c>
      <c r="D984" s="145" t="s">
        <v>3070</v>
      </c>
      <c r="E984" s="145" t="s">
        <v>531</v>
      </c>
      <c r="F984" s="140" t="s">
        <v>703</v>
      </c>
      <c r="G984" s="145"/>
      <c r="H984" s="145" t="s">
        <v>756</v>
      </c>
      <c r="I984" s="145" t="s">
        <v>460</v>
      </c>
      <c r="J984" s="145" t="s">
        <v>764</v>
      </c>
      <c r="K984" s="145" t="s">
        <v>764</v>
      </c>
      <c r="L984" s="145" t="s">
        <v>608</v>
      </c>
      <c r="M984" s="145" t="s">
        <v>1306</v>
      </c>
      <c r="N984" s="145" t="s">
        <v>627</v>
      </c>
      <c r="O984" s="168">
        <v>670.12</v>
      </c>
      <c r="P984" s="142">
        <v>670.12</v>
      </c>
      <c r="Q984" s="145" t="s">
        <v>567</v>
      </c>
      <c r="R984" s="145" t="s">
        <v>3926</v>
      </c>
      <c r="S984" s="145" t="s">
        <v>3927</v>
      </c>
      <c r="T984" s="145" t="s">
        <v>581</v>
      </c>
      <c r="U984" s="145" t="s">
        <v>3647</v>
      </c>
      <c r="V984" s="166"/>
      <c r="AK984"/>
      <c r="AL984"/>
    </row>
    <row r="985" spans="1:38" ht="12" customHeight="1" x14ac:dyDescent="0.3">
      <c r="A985" s="166">
        <v>45838</v>
      </c>
      <c r="B985" s="145" t="s">
        <v>3928</v>
      </c>
      <c r="C985" s="145" t="s">
        <v>1723</v>
      </c>
      <c r="D985" s="145" t="s">
        <v>3070</v>
      </c>
      <c r="E985" s="145" t="s">
        <v>531</v>
      </c>
      <c r="F985" s="140" t="s">
        <v>703</v>
      </c>
      <c r="G985" s="145"/>
      <c r="H985" s="145" t="s">
        <v>756</v>
      </c>
      <c r="I985" s="145" t="s">
        <v>460</v>
      </c>
      <c r="J985" s="145" t="s">
        <v>764</v>
      </c>
      <c r="K985" s="145" t="s">
        <v>764</v>
      </c>
      <c r="L985" s="145" t="s">
        <v>608</v>
      </c>
      <c r="M985" s="145" t="s">
        <v>1306</v>
      </c>
      <c r="N985" s="145" t="s">
        <v>627</v>
      </c>
      <c r="O985" s="168">
        <v>839.69</v>
      </c>
      <c r="P985" s="142">
        <v>839.69</v>
      </c>
      <c r="Q985" s="145" t="s">
        <v>567</v>
      </c>
      <c r="R985" s="145" t="s">
        <v>3928</v>
      </c>
      <c r="S985" s="145" t="s">
        <v>3929</v>
      </c>
      <c r="T985" s="145" t="s">
        <v>581</v>
      </c>
      <c r="U985" s="145" t="s">
        <v>3647</v>
      </c>
      <c r="V985" s="166"/>
      <c r="AK985"/>
      <c r="AL985"/>
    </row>
    <row r="986" spans="1:38" ht="12" customHeight="1" x14ac:dyDescent="0.3">
      <c r="A986" s="166">
        <v>45838</v>
      </c>
      <c r="B986" s="145" t="s">
        <v>3930</v>
      </c>
      <c r="C986" s="145" t="s">
        <v>1682</v>
      </c>
      <c r="D986" s="145" t="s">
        <v>1683</v>
      </c>
      <c r="E986" s="145" t="s">
        <v>1380</v>
      </c>
      <c r="F986" s="140" t="s">
        <v>1319</v>
      </c>
      <c r="G986" s="145"/>
      <c r="H986" s="145" t="s">
        <v>563</v>
      </c>
      <c r="I986" s="145" t="s">
        <v>459</v>
      </c>
      <c r="J986" s="145" t="s">
        <v>745</v>
      </c>
      <c r="K986" s="145" t="s">
        <v>746</v>
      </c>
      <c r="L986" s="145" t="s">
        <v>1584</v>
      </c>
      <c r="M986" s="145" t="s">
        <v>454</v>
      </c>
      <c r="N986" s="145" t="s">
        <v>1206</v>
      </c>
      <c r="O986" s="168">
        <v>25963.4</v>
      </c>
      <c r="P986" s="142">
        <v>1377.37</v>
      </c>
      <c r="Q986" s="145" t="s">
        <v>567</v>
      </c>
      <c r="R986" s="145" t="s">
        <v>3930</v>
      </c>
      <c r="S986" s="145" t="s">
        <v>3931</v>
      </c>
      <c r="T986" s="145" t="s">
        <v>581</v>
      </c>
      <c r="U986" s="145" t="s">
        <v>1636</v>
      </c>
      <c r="V986" s="166"/>
      <c r="AK986"/>
      <c r="AL986"/>
    </row>
    <row r="987" spans="1:38" ht="12" customHeight="1" x14ac:dyDescent="0.3">
      <c r="A987" s="166">
        <v>45838</v>
      </c>
      <c r="B987" s="145" t="s">
        <v>3932</v>
      </c>
      <c r="C987" s="145" t="s">
        <v>1796</v>
      </c>
      <c r="D987" s="145" t="s">
        <v>3203</v>
      </c>
      <c r="E987" s="145" t="s">
        <v>531</v>
      </c>
      <c r="F987" s="140" t="s">
        <v>1334</v>
      </c>
      <c r="G987" s="145"/>
      <c r="H987" s="145" t="s">
        <v>563</v>
      </c>
      <c r="I987" s="145" t="s">
        <v>461</v>
      </c>
      <c r="J987" s="145" t="s">
        <v>639</v>
      </c>
      <c r="K987" s="145" t="s">
        <v>639</v>
      </c>
      <c r="L987" s="145" t="s">
        <v>933</v>
      </c>
      <c r="M987" s="145" t="s">
        <v>453</v>
      </c>
      <c r="N987" s="145" t="s">
        <v>627</v>
      </c>
      <c r="O987" s="168">
        <v>167.33</v>
      </c>
      <c r="P987" s="142">
        <v>167.33</v>
      </c>
      <c r="Q987" s="145" t="s">
        <v>567</v>
      </c>
      <c r="R987" s="145" t="s">
        <v>3932</v>
      </c>
      <c r="S987" s="145" t="s">
        <v>3933</v>
      </c>
      <c r="T987" s="145" t="s">
        <v>581</v>
      </c>
      <c r="U987" s="145" t="s">
        <v>1298</v>
      </c>
      <c r="V987" s="166"/>
      <c r="AK987"/>
      <c r="AL987"/>
    </row>
    <row r="988" spans="1:38" ht="12" customHeight="1" x14ac:dyDescent="0.3">
      <c r="A988" s="166">
        <v>45838</v>
      </c>
      <c r="B988" s="145" t="s">
        <v>3934</v>
      </c>
      <c r="C988" s="145" t="s">
        <v>2011</v>
      </c>
      <c r="D988" s="145" t="s">
        <v>3870</v>
      </c>
      <c r="E988" s="145" t="s">
        <v>531</v>
      </c>
      <c r="F988" s="140" t="s">
        <v>1343</v>
      </c>
      <c r="G988" s="145"/>
      <c r="H988" s="145" t="s">
        <v>563</v>
      </c>
      <c r="I988" s="145" t="s">
        <v>462</v>
      </c>
      <c r="J988" s="145" t="s">
        <v>1372</v>
      </c>
      <c r="K988" s="145" t="s">
        <v>1536</v>
      </c>
      <c r="L988" s="145" t="s">
        <v>933</v>
      </c>
      <c r="M988" s="145" t="s">
        <v>532</v>
      </c>
      <c r="N988" s="145" t="s">
        <v>627</v>
      </c>
      <c r="O988" s="168">
        <v>3560.28</v>
      </c>
      <c r="P988" s="142">
        <v>3560.28</v>
      </c>
      <c r="Q988" s="145" t="s">
        <v>567</v>
      </c>
      <c r="R988" s="145" t="s">
        <v>3934</v>
      </c>
      <c r="S988" s="145" t="s">
        <v>3935</v>
      </c>
      <c r="T988" s="145" t="s">
        <v>132</v>
      </c>
      <c r="U988" s="145" t="s">
        <v>1765</v>
      </c>
      <c r="V988" s="166"/>
      <c r="AK988"/>
      <c r="AL988"/>
    </row>
    <row r="989" spans="1:38" ht="12" customHeight="1" x14ac:dyDescent="0.3">
      <c r="A989" s="166">
        <v>45838</v>
      </c>
      <c r="B989" s="145" t="s">
        <v>3936</v>
      </c>
      <c r="C989" s="145" t="s">
        <v>1723</v>
      </c>
      <c r="D989" s="145" t="s">
        <v>3070</v>
      </c>
      <c r="E989" s="145" t="s">
        <v>531</v>
      </c>
      <c r="F989" s="140" t="s">
        <v>703</v>
      </c>
      <c r="G989" s="145"/>
      <c r="H989" s="145" t="s">
        <v>756</v>
      </c>
      <c r="I989" s="145" t="s">
        <v>460</v>
      </c>
      <c r="J989" s="145" t="s">
        <v>764</v>
      </c>
      <c r="K989" s="145" t="s">
        <v>764</v>
      </c>
      <c r="L989" s="145" t="s">
        <v>608</v>
      </c>
      <c r="M989" s="145" t="s">
        <v>1306</v>
      </c>
      <c r="N989" s="145" t="s">
        <v>627</v>
      </c>
      <c r="O989" s="168">
        <v>1325</v>
      </c>
      <c r="P989" s="142">
        <v>1325</v>
      </c>
      <c r="Q989" s="145" t="s">
        <v>567</v>
      </c>
      <c r="R989" s="145" t="s">
        <v>3936</v>
      </c>
      <c r="S989" s="145" t="s">
        <v>3937</v>
      </c>
      <c r="T989" s="145" t="s">
        <v>581</v>
      </c>
      <c r="U989" s="145" t="s">
        <v>3647</v>
      </c>
      <c r="V989" s="166"/>
      <c r="AK989"/>
      <c r="AL989"/>
    </row>
    <row r="990" spans="1:38" ht="12" customHeight="1" x14ac:dyDescent="0.3">
      <c r="A990" s="166">
        <v>45838</v>
      </c>
      <c r="B990" s="145" t="s">
        <v>3938</v>
      </c>
      <c r="C990" s="145" t="s">
        <v>911</v>
      </c>
      <c r="D990" s="145" t="s">
        <v>3939</v>
      </c>
      <c r="E990" s="145" t="s">
        <v>457</v>
      </c>
      <c r="F990" s="140" t="s">
        <v>575</v>
      </c>
      <c r="G990" s="145"/>
      <c r="H990" s="145" t="s">
        <v>563</v>
      </c>
      <c r="I990" s="145" t="s">
        <v>576</v>
      </c>
      <c r="J990" s="145" t="s">
        <v>577</v>
      </c>
      <c r="K990" s="145" t="s">
        <v>577</v>
      </c>
      <c r="L990" s="145" t="s">
        <v>578</v>
      </c>
      <c r="M990" s="145" t="s">
        <v>457</v>
      </c>
      <c r="N990" s="145" t="s">
        <v>579</v>
      </c>
      <c r="O990" s="168">
        <v>5000000</v>
      </c>
      <c r="P990" s="142">
        <v>5343.36</v>
      </c>
      <c r="Q990" s="145" t="s">
        <v>567</v>
      </c>
      <c r="R990" s="145" t="s">
        <v>3938</v>
      </c>
      <c r="S990" s="145" t="s">
        <v>3940</v>
      </c>
      <c r="T990" s="145" t="s">
        <v>581</v>
      </c>
      <c r="U990" s="145" t="s">
        <v>582</v>
      </c>
      <c r="V990" s="166"/>
      <c r="AK990"/>
      <c r="AL990"/>
    </row>
    <row r="991" spans="1:38" ht="12" customHeight="1" x14ac:dyDescent="0.3">
      <c r="A991" s="166">
        <v>45838</v>
      </c>
      <c r="B991" s="145" t="s">
        <v>3941</v>
      </c>
      <c r="C991" s="145" t="s">
        <v>1723</v>
      </c>
      <c r="D991" s="145" t="s">
        <v>3070</v>
      </c>
      <c r="E991" s="145" t="s">
        <v>531</v>
      </c>
      <c r="F991" s="140" t="s">
        <v>703</v>
      </c>
      <c r="G991" s="145"/>
      <c r="H991" s="145" t="s">
        <v>756</v>
      </c>
      <c r="I991" s="145" t="s">
        <v>460</v>
      </c>
      <c r="J991" s="145" t="s">
        <v>764</v>
      </c>
      <c r="K991" s="145" t="s">
        <v>764</v>
      </c>
      <c r="L991" s="145" t="s">
        <v>608</v>
      </c>
      <c r="M991" s="145" t="s">
        <v>1306</v>
      </c>
      <c r="N991" s="145" t="s">
        <v>627</v>
      </c>
      <c r="O991" s="168">
        <v>1442.29</v>
      </c>
      <c r="P991" s="142">
        <v>1442.29</v>
      </c>
      <c r="Q991" s="145" t="s">
        <v>567</v>
      </c>
      <c r="R991" s="145" t="s">
        <v>3941</v>
      </c>
      <c r="S991" s="145" t="s">
        <v>3942</v>
      </c>
      <c r="T991" s="145" t="s">
        <v>581</v>
      </c>
      <c r="U991" s="145" t="s">
        <v>3647</v>
      </c>
      <c r="V991" s="166"/>
      <c r="AK991"/>
      <c r="AL991"/>
    </row>
    <row r="992" spans="1:38" ht="12" customHeight="1" x14ac:dyDescent="0.3">
      <c r="A992" s="166">
        <v>45838</v>
      </c>
      <c r="B992" s="145" t="s">
        <v>3943</v>
      </c>
      <c r="C992" s="145" t="s">
        <v>919</v>
      </c>
      <c r="D992" s="145" t="s">
        <v>3944</v>
      </c>
      <c r="E992" s="145" t="s">
        <v>457</v>
      </c>
      <c r="F992" s="140" t="s">
        <v>575</v>
      </c>
      <c r="G992" s="145"/>
      <c r="H992" s="145" t="s">
        <v>563</v>
      </c>
      <c r="I992" s="145" t="s">
        <v>576</v>
      </c>
      <c r="J992" s="145" t="s">
        <v>577</v>
      </c>
      <c r="K992" s="145" t="s">
        <v>577</v>
      </c>
      <c r="L992" s="145" t="s">
        <v>578</v>
      </c>
      <c r="M992" s="145" t="s">
        <v>457</v>
      </c>
      <c r="N992" s="145" t="s">
        <v>579</v>
      </c>
      <c r="O992" s="168">
        <v>10000000</v>
      </c>
      <c r="P992" s="142">
        <v>10686.73</v>
      </c>
      <c r="Q992" s="145" t="s">
        <v>567</v>
      </c>
      <c r="R992" s="145" t="s">
        <v>3943</v>
      </c>
      <c r="S992" s="145" t="s">
        <v>3945</v>
      </c>
      <c r="T992" s="145" t="s">
        <v>581</v>
      </c>
      <c r="U992" s="145" t="s">
        <v>582</v>
      </c>
      <c r="V992" s="166"/>
      <c r="AK992"/>
      <c r="AL992"/>
    </row>
    <row r="993" spans="1:38" ht="12" customHeight="1" x14ac:dyDescent="0.3">
      <c r="A993" s="166">
        <v>45838</v>
      </c>
      <c r="B993" s="145" t="s">
        <v>3946</v>
      </c>
      <c r="C993" s="145" t="s">
        <v>926</v>
      </c>
      <c r="D993" s="145" t="s">
        <v>3947</v>
      </c>
      <c r="E993" s="145" t="s">
        <v>457</v>
      </c>
      <c r="F993" s="140" t="s">
        <v>575</v>
      </c>
      <c r="G993" s="145"/>
      <c r="H993" s="145" t="s">
        <v>563</v>
      </c>
      <c r="I993" s="145" t="s">
        <v>576</v>
      </c>
      <c r="J993" s="145" t="s">
        <v>577</v>
      </c>
      <c r="K993" s="145" t="s">
        <v>577</v>
      </c>
      <c r="L993" s="145" t="s">
        <v>578</v>
      </c>
      <c r="M993" s="145" t="s">
        <v>457</v>
      </c>
      <c r="N993" s="145" t="s">
        <v>579</v>
      </c>
      <c r="O993" s="168">
        <v>2000000</v>
      </c>
      <c r="P993" s="142">
        <v>2137.35</v>
      </c>
      <c r="Q993" s="145" t="s">
        <v>567</v>
      </c>
      <c r="R993" s="145" t="s">
        <v>3946</v>
      </c>
      <c r="S993" s="145" t="s">
        <v>3948</v>
      </c>
      <c r="T993" s="145" t="s">
        <v>581</v>
      </c>
      <c r="U993" s="145" t="s">
        <v>582</v>
      </c>
      <c r="V993" s="166"/>
      <c r="AK993"/>
      <c r="AL993"/>
    </row>
    <row r="994" spans="1:38" ht="12" customHeight="1" x14ac:dyDescent="0.3">
      <c r="A994" s="166">
        <v>45838</v>
      </c>
      <c r="B994" s="145" t="s">
        <v>3949</v>
      </c>
      <c r="C994" s="145" t="s">
        <v>1723</v>
      </c>
      <c r="D994" s="145" t="s">
        <v>3070</v>
      </c>
      <c r="E994" s="145" t="s">
        <v>531</v>
      </c>
      <c r="F994" s="140" t="s">
        <v>703</v>
      </c>
      <c r="G994" s="145"/>
      <c r="H994" s="145" t="s">
        <v>756</v>
      </c>
      <c r="I994" s="145" t="s">
        <v>460</v>
      </c>
      <c r="J994" s="145" t="s">
        <v>764</v>
      </c>
      <c r="K994" s="145" t="s">
        <v>764</v>
      </c>
      <c r="L994" s="145" t="s">
        <v>608</v>
      </c>
      <c r="M994" s="145" t="s">
        <v>1306</v>
      </c>
      <c r="N994" s="145" t="s">
        <v>627</v>
      </c>
      <c r="O994" s="168">
        <v>839.69</v>
      </c>
      <c r="P994" s="142">
        <v>839.69</v>
      </c>
      <c r="Q994" s="145" t="s">
        <v>567</v>
      </c>
      <c r="R994" s="145" t="s">
        <v>3949</v>
      </c>
      <c r="S994" s="145" t="s">
        <v>3950</v>
      </c>
      <c r="T994" s="145" t="s">
        <v>581</v>
      </c>
      <c r="U994" s="145" t="s">
        <v>3647</v>
      </c>
      <c r="V994" s="166"/>
      <c r="AK994"/>
      <c r="AL994"/>
    </row>
    <row r="995" spans="1:38" ht="12" customHeight="1" x14ac:dyDescent="0.3">
      <c r="A995" s="166">
        <v>45838</v>
      </c>
      <c r="B995" s="145" t="s">
        <v>3951</v>
      </c>
      <c r="C995" s="145" t="s">
        <v>1723</v>
      </c>
      <c r="D995" s="145" t="s">
        <v>3070</v>
      </c>
      <c r="E995" s="145" t="s">
        <v>531</v>
      </c>
      <c r="F995" s="140" t="s">
        <v>703</v>
      </c>
      <c r="G995" s="145"/>
      <c r="H995" s="145" t="s">
        <v>756</v>
      </c>
      <c r="I995" s="145" t="s">
        <v>460</v>
      </c>
      <c r="J995" s="145" t="s">
        <v>764</v>
      </c>
      <c r="K995" s="145" t="s">
        <v>764</v>
      </c>
      <c r="L995" s="145" t="s">
        <v>608</v>
      </c>
      <c r="M995" s="145" t="s">
        <v>1306</v>
      </c>
      <c r="N995" s="145" t="s">
        <v>627</v>
      </c>
      <c r="O995" s="168">
        <v>500.25</v>
      </c>
      <c r="P995" s="142">
        <v>500.25</v>
      </c>
      <c r="Q995" s="145" t="s">
        <v>567</v>
      </c>
      <c r="R995" s="145" t="s">
        <v>3951</v>
      </c>
      <c r="S995" s="145" t="s">
        <v>3952</v>
      </c>
      <c r="T995" s="145" t="s">
        <v>581</v>
      </c>
      <c r="U995" s="145" t="s">
        <v>3647</v>
      </c>
      <c r="V995" s="166"/>
      <c r="AK995"/>
      <c r="AL995"/>
    </row>
    <row r="996" spans="1:38" ht="12" customHeight="1" x14ac:dyDescent="0.3">
      <c r="A996" s="166">
        <v>45838</v>
      </c>
      <c r="B996" s="145" t="s">
        <v>3953</v>
      </c>
      <c r="C996" s="145" t="s">
        <v>2021</v>
      </c>
      <c r="D996" s="145" t="s">
        <v>3954</v>
      </c>
      <c r="E996" s="145" t="s">
        <v>457</v>
      </c>
      <c r="F996" s="140" t="s">
        <v>1087</v>
      </c>
      <c r="G996" s="145"/>
      <c r="H996" s="145" t="s">
        <v>563</v>
      </c>
      <c r="I996" s="145" t="s">
        <v>461</v>
      </c>
      <c r="J996" s="145" t="s">
        <v>639</v>
      </c>
      <c r="K996" s="145" t="s">
        <v>639</v>
      </c>
      <c r="L996" s="145" t="s">
        <v>689</v>
      </c>
      <c r="M996" s="145" t="s">
        <v>457</v>
      </c>
      <c r="N996" s="145" t="s">
        <v>579</v>
      </c>
      <c r="O996" s="168">
        <v>350000</v>
      </c>
      <c r="P996" s="142">
        <v>374.04</v>
      </c>
      <c r="Q996" s="145" t="s">
        <v>567</v>
      </c>
      <c r="R996" s="145" t="s">
        <v>3953</v>
      </c>
      <c r="S996" s="145" t="s">
        <v>3955</v>
      </c>
      <c r="T996" s="145" t="s">
        <v>132</v>
      </c>
      <c r="U996" s="145" t="s">
        <v>1868</v>
      </c>
      <c r="V996" s="166"/>
      <c r="AK996"/>
      <c r="AL996"/>
    </row>
    <row r="997" spans="1:38" ht="12" customHeight="1" x14ac:dyDescent="0.3">
      <c r="A997" s="166">
        <v>45838</v>
      </c>
      <c r="B997" s="145" t="s">
        <v>3956</v>
      </c>
      <c r="C997" s="145" t="s">
        <v>1921</v>
      </c>
      <c r="D997" s="145" t="s">
        <v>1922</v>
      </c>
      <c r="E997" s="145" t="s">
        <v>457</v>
      </c>
      <c r="F997" s="140" t="s">
        <v>1087</v>
      </c>
      <c r="G997" s="145"/>
      <c r="H997" s="145" t="s">
        <v>563</v>
      </c>
      <c r="I997" s="145" t="s">
        <v>461</v>
      </c>
      <c r="J997" s="145" t="s">
        <v>841</v>
      </c>
      <c r="K997" s="145" t="s">
        <v>842</v>
      </c>
      <c r="L997" s="145" t="s">
        <v>1584</v>
      </c>
      <c r="M997" s="145" t="s">
        <v>457</v>
      </c>
      <c r="N997" s="145" t="s">
        <v>579</v>
      </c>
      <c r="O997" s="168">
        <v>303263</v>
      </c>
      <c r="P997" s="142">
        <v>324.08999999999997</v>
      </c>
      <c r="Q997" s="145" t="s">
        <v>567</v>
      </c>
      <c r="R997" s="145" t="s">
        <v>3956</v>
      </c>
      <c r="S997" s="145" t="s">
        <v>3957</v>
      </c>
      <c r="T997" s="145" t="s">
        <v>132</v>
      </c>
      <c r="U997" s="145" t="s">
        <v>1868</v>
      </c>
      <c r="V997" s="166"/>
      <c r="AK997"/>
      <c r="AL997"/>
    </row>
    <row r="998" spans="1:38" ht="12" customHeight="1" x14ac:dyDescent="0.3">
      <c r="A998" s="166">
        <v>45838</v>
      </c>
      <c r="B998" s="145" t="s">
        <v>3958</v>
      </c>
      <c r="C998" s="145" t="s">
        <v>930</v>
      </c>
      <c r="D998" s="145" t="s">
        <v>3959</v>
      </c>
      <c r="E998" s="145" t="s">
        <v>457</v>
      </c>
      <c r="F998" s="140" t="s">
        <v>575</v>
      </c>
      <c r="G998" s="145"/>
      <c r="H998" s="145" t="s">
        <v>563</v>
      </c>
      <c r="I998" s="145" t="s">
        <v>576</v>
      </c>
      <c r="J998" s="145" t="s">
        <v>577</v>
      </c>
      <c r="K998" s="145" t="s">
        <v>577</v>
      </c>
      <c r="L998" s="145" t="s">
        <v>578</v>
      </c>
      <c r="M998" s="145" t="s">
        <v>457</v>
      </c>
      <c r="N998" s="145" t="s">
        <v>579</v>
      </c>
      <c r="O998" s="168">
        <v>4000000</v>
      </c>
      <c r="P998" s="142">
        <v>4274.6899999999996</v>
      </c>
      <c r="Q998" s="145" t="s">
        <v>567</v>
      </c>
      <c r="R998" s="145" t="s">
        <v>3958</v>
      </c>
      <c r="S998" s="145" t="s">
        <v>3960</v>
      </c>
      <c r="T998" s="145" t="s">
        <v>581</v>
      </c>
      <c r="U998" s="145" t="s">
        <v>582</v>
      </c>
      <c r="V998" s="166"/>
      <c r="AK998"/>
      <c r="AL998"/>
    </row>
    <row r="999" spans="1:38" ht="12" customHeight="1" x14ac:dyDescent="0.3">
      <c r="A999" s="166">
        <v>45838</v>
      </c>
      <c r="B999" s="145" t="s">
        <v>3961</v>
      </c>
      <c r="C999" s="145" t="s">
        <v>937</v>
      </c>
      <c r="D999" s="145" t="s">
        <v>3962</v>
      </c>
      <c r="E999" s="145" t="s">
        <v>457</v>
      </c>
      <c r="F999" s="140" t="s">
        <v>575</v>
      </c>
      <c r="G999" s="145"/>
      <c r="H999" s="145" t="s">
        <v>563</v>
      </c>
      <c r="I999" s="145" t="s">
        <v>576</v>
      </c>
      <c r="J999" s="145" t="s">
        <v>577</v>
      </c>
      <c r="K999" s="145" t="s">
        <v>577</v>
      </c>
      <c r="L999" s="145" t="s">
        <v>578</v>
      </c>
      <c r="M999" s="145" t="s">
        <v>457</v>
      </c>
      <c r="N999" s="145" t="s">
        <v>579</v>
      </c>
      <c r="O999" s="168">
        <v>1000000</v>
      </c>
      <c r="P999" s="142">
        <v>1068.67</v>
      </c>
      <c r="Q999" s="145" t="s">
        <v>567</v>
      </c>
      <c r="R999" s="145" t="s">
        <v>3961</v>
      </c>
      <c r="S999" s="145" t="s">
        <v>3963</v>
      </c>
      <c r="T999" s="145" t="s">
        <v>581</v>
      </c>
      <c r="U999" s="145" t="s">
        <v>582</v>
      </c>
      <c r="V999" s="166"/>
      <c r="AK999"/>
      <c r="AL999"/>
    </row>
    <row r="1000" spans="1:38" ht="12" customHeight="1" x14ac:dyDescent="0.3">
      <c r="A1000" s="166">
        <v>45838</v>
      </c>
      <c r="B1000" s="145" t="s">
        <v>3964</v>
      </c>
      <c r="C1000" s="145" t="s">
        <v>949</v>
      </c>
      <c r="D1000" s="145" t="s">
        <v>3965</v>
      </c>
      <c r="E1000" s="145" t="s">
        <v>457</v>
      </c>
      <c r="F1000" s="140" t="s">
        <v>575</v>
      </c>
      <c r="G1000" s="145"/>
      <c r="H1000" s="145" t="s">
        <v>563</v>
      </c>
      <c r="I1000" s="145" t="s">
        <v>576</v>
      </c>
      <c r="J1000" s="145" t="s">
        <v>577</v>
      </c>
      <c r="K1000" s="145" t="s">
        <v>577</v>
      </c>
      <c r="L1000" s="145" t="s">
        <v>578</v>
      </c>
      <c r="M1000" s="145" t="s">
        <v>457</v>
      </c>
      <c r="N1000" s="145" t="s">
        <v>579</v>
      </c>
      <c r="O1000" s="168">
        <v>2000000</v>
      </c>
      <c r="P1000" s="142">
        <v>2137.35</v>
      </c>
      <c r="Q1000" s="145" t="s">
        <v>567</v>
      </c>
      <c r="R1000" s="145" t="s">
        <v>3964</v>
      </c>
      <c r="S1000" s="145" t="s">
        <v>3966</v>
      </c>
      <c r="T1000" s="145" t="s">
        <v>581</v>
      </c>
      <c r="U1000" s="145" t="s">
        <v>582</v>
      </c>
      <c r="V1000" s="166"/>
      <c r="AK1000"/>
      <c r="AL1000"/>
    </row>
    <row r="1001" spans="1:38" ht="12" customHeight="1" x14ac:dyDescent="0.3">
      <c r="A1001" s="166">
        <v>45838</v>
      </c>
      <c r="B1001" s="145" t="s">
        <v>3967</v>
      </c>
      <c r="C1001" s="145" t="s">
        <v>2018</v>
      </c>
      <c r="D1001" s="145" t="s">
        <v>3883</v>
      </c>
      <c r="E1001" s="145" t="s">
        <v>531</v>
      </c>
      <c r="F1001" s="140" t="s">
        <v>1343</v>
      </c>
      <c r="G1001" s="145"/>
      <c r="H1001" s="145" t="s">
        <v>563</v>
      </c>
      <c r="I1001" s="145" t="s">
        <v>462</v>
      </c>
      <c r="J1001" s="145" t="s">
        <v>1372</v>
      </c>
      <c r="K1001" s="145" t="s">
        <v>1536</v>
      </c>
      <c r="L1001" s="145" t="s">
        <v>933</v>
      </c>
      <c r="M1001" s="145" t="s">
        <v>532</v>
      </c>
      <c r="N1001" s="145" t="s">
        <v>627</v>
      </c>
      <c r="O1001" s="168">
        <v>14522.6</v>
      </c>
      <c r="P1001" s="142">
        <v>14522.6</v>
      </c>
      <c r="Q1001" s="145" t="s">
        <v>567</v>
      </c>
      <c r="R1001" s="145" t="s">
        <v>3967</v>
      </c>
      <c r="S1001" s="145" t="s">
        <v>3968</v>
      </c>
      <c r="T1001" s="145" t="s">
        <v>132</v>
      </c>
      <c r="U1001" s="145" t="s">
        <v>1765</v>
      </c>
      <c r="V1001" s="166"/>
      <c r="AK1001"/>
      <c r="AL1001"/>
    </row>
    <row r="1002" spans="1:38" ht="12" customHeight="1" x14ac:dyDescent="0.3">
      <c r="A1002" s="166">
        <v>45838</v>
      </c>
      <c r="B1002" s="145" t="s">
        <v>3969</v>
      </c>
      <c r="C1002" s="145" t="s">
        <v>1723</v>
      </c>
      <c r="D1002" s="145" t="s">
        <v>3070</v>
      </c>
      <c r="E1002" s="145" t="s">
        <v>531</v>
      </c>
      <c r="F1002" s="140" t="s">
        <v>703</v>
      </c>
      <c r="G1002" s="145"/>
      <c r="H1002" s="145" t="s">
        <v>756</v>
      </c>
      <c r="I1002" s="145" t="s">
        <v>460</v>
      </c>
      <c r="J1002" s="145" t="s">
        <v>764</v>
      </c>
      <c r="K1002" s="145" t="s">
        <v>764</v>
      </c>
      <c r="L1002" s="145" t="s">
        <v>608</v>
      </c>
      <c r="M1002" s="145" t="s">
        <v>1306</v>
      </c>
      <c r="N1002" s="145" t="s">
        <v>627</v>
      </c>
      <c r="O1002" s="168">
        <v>885.69</v>
      </c>
      <c r="P1002" s="142">
        <v>885.69</v>
      </c>
      <c r="Q1002" s="145" t="s">
        <v>567</v>
      </c>
      <c r="R1002" s="145" t="s">
        <v>3969</v>
      </c>
      <c r="S1002" s="145" t="s">
        <v>3970</v>
      </c>
      <c r="T1002" s="145" t="s">
        <v>581</v>
      </c>
      <c r="U1002" s="145" t="s">
        <v>3647</v>
      </c>
      <c r="V1002" s="166"/>
      <c r="AK1002"/>
      <c r="AL1002"/>
    </row>
    <row r="1003" spans="1:38" ht="12" customHeight="1" x14ac:dyDescent="0.3">
      <c r="A1003" s="166">
        <v>45838</v>
      </c>
      <c r="B1003" s="145" t="s">
        <v>3971</v>
      </c>
      <c r="C1003" s="145" t="s">
        <v>1723</v>
      </c>
      <c r="D1003" s="145" t="s">
        <v>3070</v>
      </c>
      <c r="E1003" s="145" t="s">
        <v>531</v>
      </c>
      <c r="F1003" s="140" t="s">
        <v>703</v>
      </c>
      <c r="G1003" s="145"/>
      <c r="H1003" s="145" t="s">
        <v>756</v>
      </c>
      <c r="I1003" s="145" t="s">
        <v>460</v>
      </c>
      <c r="J1003" s="145" t="s">
        <v>764</v>
      </c>
      <c r="K1003" s="145" t="s">
        <v>764</v>
      </c>
      <c r="L1003" s="145" t="s">
        <v>608</v>
      </c>
      <c r="M1003" s="145" t="s">
        <v>1306</v>
      </c>
      <c r="N1003" s="145" t="s">
        <v>627</v>
      </c>
      <c r="O1003" s="168">
        <v>1442.29</v>
      </c>
      <c r="P1003" s="142">
        <v>1442.29</v>
      </c>
      <c r="Q1003" s="145" t="s">
        <v>567</v>
      </c>
      <c r="R1003" s="145" t="s">
        <v>3971</v>
      </c>
      <c r="S1003" s="145" t="s">
        <v>3972</v>
      </c>
      <c r="T1003" s="145" t="s">
        <v>581</v>
      </c>
      <c r="U1003" s="145" t="s">
        <v>3647</v>
      </c>
      <c r="V1003" s="166"/>
      <c r="AK1003"/>
      <c r="AL1003"/>
    </row>
    <row r="1004" spans="1:38" ht="12" customHeight="1" x14ac:dyDescent="0.3">
      <c r="A1004" s="166">
        <v>45839</v>
      </c>
      <c r="B1004" s="145" t="s">
        <v>3731</v>
      </c>
      <c r="C1004" s="145" t="s">
        <v>560</v>
      </c>
      <c r="D1004" s="145" t="s">
        <v>561</v>
      </c>
      <c r="E1004" s="145" t="s">
        <v>456</v>
      </c>
      <c r="F1004" s="140" t="s">
        <v>632</v>
      </c>
      <c r="G1004" s="145"/>
      <c r="H1004" s="145" t="s">
        <v>563</v>
      </c>
      <c r="I1004" s="145" t="s">
        <v>452</v>
      </c>
      <c r="J1004" s="145" t="s">
        <v>564</v>
      </c>
      <c r="K1004" s="145" t="s">
        <v>564</v>
      </c>
      <c r="L1004" s="145" t="s">
        <v>1584</v>
      </c>
      <c r="M1004" s="145" t="s">
        <v>456</v>
      </c>
      <c r="N1004" s="145" t="s">
        <v>566</v>
      </c>
      <c r="O1004" s="168">
        <v>238112.4</v>
      </c>
      <c r="P1004" s="142">
        <v>202.74</v>
      </c>
      <c r="Q1004" s="145" t="s">
        <v>567</v>
      </c>
      <c r="R1004" s="145" t="s">
        <v>3731</v>
      </c>
      <c r="S1004" s="145" t="s">
        <v>3973</v>
      </c>
      <c r="T1004" s="145" t="s">
        <v>132</v>
      </c>
      <c r="U1004" s="145" t="s">
        <v>569</v>
      </c>
      <c r="V1004" s="166"/>
      <c r="AK1004"/>
      <c r="AL1004"/>
    </row>
    <row r="1005" spans="1:38" ht="12" customHeight="1" x14ac:dyDescent="0.3">
      <c r="A1005" s="166">
        <v>45839</v>
      </c>
      <c r="B1005" s="145" t="s">
        <v>3974</v>
      </c>
      <c r="C1005" s="145" t="s">
        <v>1430</v>
      </c>
      <c r="D1005" s="145" t="s">
        <v>1603</v>
      </c>
      <c r="E1005" s="145" t="s">
        <v>531</v>
      </c>
      <c r="F1005" s="140" t="s">
        <v>624</v>
      </c>
      <c r="G1005" s="145"/>
      <c r="H1005" s="145" t="s">
        <v>563</v>
      </c>
      <c r="I1005" s="145" t="s">
        <v>459</v>
      </c>
      <c r="J1005" s="145" t="s">
        <v>625</v>
      </c>
      <c r="K1005" s="145" t="s">
        <v>625</v>
      </c>
      <c r="L1005" s="145" t="s">
        <v>677</v>
      </c>
      <c r="M1005" s="145" t="s">
        <v>626</v>
      </c>
      <c r="N1005" s="145" t="s">
        <v>627</v>
      </c>
      <c r="O1005" s="168">
        <v>13600</v>
      </c>
      <c r="P1005" s="142">
        <v>13600</v>
      </c>
      <c r="Q1005" s="145" t="s">
        <v>567</v>
      </c>
      <c r="R1005" s="145" t="s">
        <v>3974</v>
      </c>
      <c r="S1005" s="145" t="s">
        <v>3975</v>
      </c>
      <c r="T1005" s="145" t="s">
        <v>629</v>
      </c>
      <c r="U1005" s="145" t="s">
        <v>630</v>
      </c>
      <c r="V1005" s="166"/>
      <c r="AK1005"/>
      <c r="AL1005"/>
    </row>
    <row r="1006" spans="1:38" ht="12" customHeight="1" x14ac:dyDescent="0.3">
      <c r="A1006" s="166">
        <v>45839</v>
      </c>
      <c r="B1006" s="145" t="s">
        <v>3976</v>
      </c>
      <c r="C1006" s="145" t="s">
        <v>3977</v>
      </c>
      <c r="D1006" s="145" t="s">
        <v>3978</v>
      </c>
      <c r="E1006" s="145" t="s">
        <v>685</v>
      </c>
      <c r="F1006" s="140" t="s">
        <v>846</v>
      </c>
      <c r="G1006" s="145" t="s">
        <v>2478</v>
      </c>
      <c r="H1006" s="145" t="s">
        <v>687</v>
      </c>
      <c r="I1006" s="145" t="s">
        <v>643</v>
      </c>
      <c r="J1006" s="145" t="s">
        <v>2497</v>
      </c>
      <c r="K1006" s="145" t="s">
        <v>2497</v>
      </c>
      <c r="L1006" s="145" t="s">
        <v>677</v>
      </c>
      <c r="M1006" s="145" t="s">
        <v>531</v>
      </c>
      <c r="N1006" s="145" t="s">
        <v>627</v>
      </c>
      <c r="O1006" s="168">
        <v>10326</v>
      </c>
      <c r="P1006" s="142">
        <v>10326</v>
      </c>
      <c r="Q1006" s="145" t="s">
        <v>567</v>
      </c>
      <c r="R1006" s="145" t="s">
        <v>3976</v>
      </c>
      <c r="S1006" s="145" t="s">
        <v>3979</v>
      </c>
      <c r="T1006" s="145" t="s">
        <v>629</v>
      </c>
      <c r="U1006" s="145" t="s">
        <v>1143</v>
      </c>
      <c r="V1006" s="166"/>
      <c r="AK1006"/>
      <c r="AL1006"/>
    </row>
    <row r="1007" spans="1:38" ht="12" customHeight="1" x14ac:dyDescent="0.3">
      <c r="A1007" s="166">
        <v>45839</v>
      </c>
      <c r="B1007" s="145" t="s">
        <v>3980</v>
      </c>
      <c r="C1007" s="145" t="s">
        <v>560</v>
      </c>
      <c r="D1007" s="145" t="s">
        <v>561</v>
      </c>
      <c r="E1007" s="145" t="s">
        <v>456</v>
      </c>
      <c r="F1007" s="140" t="s">
        <v>632</v>
      </c>
      <c r="G1007" s="145"/>
      <c r="H1007" s="145" t="s">
        <v>563</v>
      </c>
      <c r="I1007" s="145" t="s">
        <v>452</v>
      </c>
      <c r="J1007" s="176" t="s">
        <v>564</v>
      </c>
      <c r="K1007" s="145" t="s">
        <v>564</v>
      </c>
      <c r="L1007" s="145" t="s">
        <v>1584</v>
      </c>
      <c r="M1007" s="145" t="s">
        <v>456</v>
      </c>
      <c r="N1007" s="145" t="s">
        <v>566</v>
      </c>
      <c r="O1007" s="168">
        <v>3417985</v>
      </c>
      <c r="P1007" s="142">
        <v>2910.16</v>
      </c>
      <c r="Q1007" s="145" t="s">
        <v>567</v>
      </c>
      <c r="R1007" s="145" t="s">
        <v>3980</v>
      </c>
      <c r="S1007" s="145" t="s">
        <v>3981</v>
      </c>
      <c r="T1007" s="145" t="s">
        <v>132</v>
      </c>
      <c r="U1007" s="145" t="s">
        <v>569</v>
      </c>
      <c r="V1007" s="166"/>
      <c r="AK1007"/>
      <c r="AL1007"/>
    </row>
    <row r="1008" spans="1:38" ht="12" customHeight="1" x14ac:dyDescent="0.3">
      <c r="A1008" s="166">
        <v>45839</v>
      </c>
      <c r="B1008" s="145" t="s">
        <v>3982</v>
      </c>
      <c r="C1008" s="145" t="s">
        <v>3983</v>
      </c>
      <c r="D1008" s="145" t="s">
        <v>3984</v>
      </c>
      <c r="E1008" s="145" t="s">
        <v>685</v>
      </c>
      <c r="F1008" s="140" t="s">
        <v>955</v>
      </c>
      <c r="G1008" s="145" t="s">
        <v>2478</v>
      </c>
      <c r="H1008" s="145" t="s">
        <v>687</v>
      </c>
      <c r="I1008" s="145" t="s">
        <v>460</v>
      </c>
      <c r="J1008" s="145" t="s">
        <v>3985</v>
      </c>
      <c r="K1008" s="145" t="s">
        <v>3985</v>
      </c>
      <c r="L1008" s="145" t="s">
        <v>677</v>
      </c>
      <c r="M1008" s="145" t="s">
        <v>467</v>
      </c>
      <c r="N1008" s="145" t="s">
        <v>627</v>
      </c>
      <c r="O1008" s="168">
        <v>150000</v>
      </c>
      <c r="P1008" s="142">
        <v>150000</v>
      </c>
      <c r="Q1008" s="145" t="s">
        <v>567</v>
      </c>
      <c r="R1008" s="145" t="s">
        <v>3982</v>
      </c>
      <c r="S1008" s="145" t="s">
        <v>3986</v>
      </c>
      <c r="T1008" s="145" t="s">
        <v>581</v>
      </c>
      <c r="U1008" s="145" t="s">
        <v>3101</v>
      </c>
      <c r="V1008" s="166"/>
      <c r="AK1008"/>
      <c r="AL1008"/>
    </row>
    <row r="1009" spans="1:38" ht="12" customHeight="1" x14ac:dyDescent="0.3">
      <c r="A1009" s="166">
        <v>45839</v>
      </c>
      <c r="B1009" s="145" t="s">
        <v>3987</v>
      </c>
      <c r="C1009" s="145" t="s">
        <v>494</v>
      </c>
      <c r="D1009" s="145" t="s">
        <v>526</v>
      </c>
      <c r="E1009" s="145" t="s">
        <v>685</v>
      </c>
      <c r="F1009" s="140" t="s">
        <v>979</v>
      </c>
      <c r="G1009" s="145" t="s">
        <v>2478</v>
      </c>
      <c r="H1009" s="145" t="s">
        <v>687</v>
      </c>
      <c r="I1009" s="145" t="s">
        <v>460</v>
      </c>
      <c r="J1009" s="145" t="s">
        <v>3985</v>
      </c>
      <c r="K1009" s="145" t="s">
        <v>3985</v>
      </c>
      <c r="L1009" s="145" t="s">
        <v>689</v>
      </c>
      <c r="M1009" s="145" t="s">
        <v>458</v>
      </c>
      <c r="N1009" s="145" t="s">
        <v>627</v>
      </c>
      <c r="O1009" s="168">
        <v>100000</v>
      </c>
      <c r="P1009" s="142">
        <v>100000</v>
      </c>
      <c r="Q1009" s="145" t="s">
        <v>567</v>
      </c>
      <c r="R1009" s="145" t="s">
        <v>3987</v>
      </c>
      <c r="S1009" s="145" t="s">
        <v>3988</v>
      </c>
      <c r="T1009" s="145" t="s">
        <v>581</v>
      </c>
      <c r="U1009" s="145" t="s">
        <v>3671</v>
      </c>
      <c r="V1009" s="166"/>
      <c r="AK1009"/>
      <c r="AL1009"/>
    </row>
    <row r="1010" spans="1:38" ht="12" customHeight="1" x14ac:dyDescent="0.3">
      <c r="A1010" s="166">
        <v>45839</v>
      </c>
      <c r="B1010" s="145" t="s">
        <v>3989</v>
      </c>
      <c r="C1010" s="145" t="s">
        <v>1485</v>
      </c>
      <c r="D1010" s="145" t="s">
        <v>1486</v>
      </c>
      <c r="E1010" s="145" t="s">
        <v>453</v>
      </c>
      <c r="F1010" s="140" t="s">
        <v>587</v>
      </c>
      <c r="G1010" s="145"/>
      <c r="H1010" s="145" t="s">
        <v>563</v>
      </c>
      <c r="I1010" s="145" t="s">
        <v>452</v>
      </c>
      <c r="J1010" s="145" t="s">
        <v>564</v>
      </c>
      <c r="K1010" s="145" t="s">
        <v>564</v>
      </c>
      <c r="L1010" s="145" t="s">
        <v>1584</v>
      </c>
      <c r="M1010" s="145" t="s">
        <v>453</v>
      </c>
      <c r="N1010" s="145" t="s">
        <v>588</v>
      </c>
      <c r="O1010" s="168">
        <v>848</v>
      </c>
      <c r="P1010" s="142">
        <v>155.57</v>
      </c>
      <c r="Q1010" s="145" t="s">
        <v>567</v>
      </c>
      <c r="R1010" s="145" t="s">
        <v>3989</v>
      </c>
      <c r="S1010" s="145" t="s">
        <v>3990</v>
      </c>
      <c r="T1010" s="145" t="s">
        <v>132</v>
      </c>
      <c r="U1010" s="145" t="s">
        <v>590</v>
      </c>
      <c r="V1010" s="166"/>
      <c r="AK1010"/>
      <c r="AL1010"/>
    </row>
    <row r="1011" spans="1:38" ht="12" customHeight="1" x14ac:dyDescent="0.3">
      <c r="A1011" s="166">
        <v>45839</v>
      </c>
      <c r="B1011" s="145" t="s">
        <v>3991</v>
      </c>
      <c r="C1011" s="145" t="s">
        <v>858</v>
      </c>
      <c r="D1011" s="145" t="s">
        <v>859</v>
      </c>
      <c r="E1011" s="145" t="s">
        <v>595</v>
      </c>
      <c r="F1011" s="140" t="s">
        <v>1355</v>
      </c>
      <c r="G1011" s="145" t="s">
        <v>597</v>
      </c>
      <c r="H1011" s="145" t="s">
        <v>597</v>
      </c>
      <c r="I1011" s="145" t="s">
        <v>598</v>
      </c>
      <c r="J1011" s="145" t="s">
        <v>860</v>
      </c>
      <c r="K1011" s="145" t="s">
        <v>861</v>
      </c>
      <c r="L1011" s="145" t="s">
        <v>677</v>
      </c>
      <c r="M1011" s="145" t="s">
        <v>453</v>
      </c>
      <c r="N1011" s="145" t="s">
        <v>588</v>
      </c>
      <c r="O1011" s="168">
        <v>30000</v>
      </c>
      <c r="P1011" s="142">
        <v>5497.43</v>
      </c>
      <c r="Q1011" s="145" t="s">
        <v>567</v>
      </c>
      <c r="R1011" s="145" t="s">
        <v>3991</v>
      </c>
      <c r="S1011" s="145" t="s">
        <v>3992</v>
      </c>
      <c r="T1011" s="145" t="s">
        <v>581</v>
      </c>
      <c r="U1011" s="145" t="s">
        <v>2085</v>
      </c>
      <c r="V1011" s="166"/>
      <c r="AK1011"/>
      <c r="AL1011"/>
    </row>
    <row r="1012" spans="1:38" ht="12" customHeight="1" x14ac:dyDescent="0.3">
      <c r="A1012" s="166">
        <v>45839</v>
      </c>
      <c r="B1012" s="145" t="s">
        <v>3993</v>
      </c>
      <c r="C1012" s="145" t="s">
        <v>3536</v>
      </c>
      <c r="D1012" s="145" t="s">
        <v>3537</v>
      </c>
      <c r="E1012" s="145" t="s">
        <v>531</v>
      </c>
      <c r="F1012" s="140" t="s">
        <v>692</v>
      </c>
      <c r="G1012" s="145"/>
      <c r="H1012" s="145" t="s">
        <v>756</v>
      </c>
      <c r="I1012" s="140" t="s">
        <v>461</v>
      </c>
      <c r="J1012" s="145" t="s">
        <v>841</v>
      </c>
      <c r="K1012" s="145" t="s">
        <v>842</v>
      </c>
      <c r="L1012" s="145" t="s">
        <v>1584</v>
      </c>
      <c r="M1012" s="145" t="s">
        <v>454</v>
      </c>
      <c r="N1012" s="145" t="s">
        <v>1206</v>
      </c>
      <c r="O1012" s="168">
        <v>61220.5</v>
      </c>
      <c r="P1012" s="142">
        <v>3234.05</v>
      </c>
      <c r="Q1012" s="145" t="s">
        <v>567</v>
      </c>
      <c r="R1012" s="145" t="s">
        <v>3993</v>
      </c>
      <c r="S1012" s="145" t="s">
        <v>3994</v>
      </c>
      <c r="T1012" s="145" t="s">
        <v>132</v>
      </c>
      <c r="U1012" s="145" t="s">
        <v>3539</v>
      </c>
      <c r="V1012" s="166"/>
      <c r="AK1012"/>
      <c r="AL1012"/>
    </row>
    <row r="1013" spans="1:38" ht="12" customHeight="1" x14ac:dyDescent="0.3">
      <c r="A1013" s="166">
        <v>45839</v>
      </c>
      <c r="B1013" s="145" t="s">
        <v>3995</v>
      </c>
      <c r="C1013" s="145" t="s">
        <v>1430</v>
      </c>
      <c r="D1013" s="145" t="s">
        <v>1603</v>
      </c>
      <c r="E1013" s="145" t="s">
        <v>531</v>
      </c>
      <c r="F1013" s="140" t="s">
        <v>624</v>
      </c>
      <c r="G1013" s="145"/>
      <c r="H1013" s="145" t="s">
        <v>563</v>
      </c>
      <c r="I1013" s="140" t="s">
        <v>459</v>
      </c>
      <c r="J1013" s="145" t="s">
        <v>625</v>
      </c>
      <c r="K1013" s="145" t="s">
        <v>625</v>
      </c>
      <c r="L1013" s="145" t="s">
        <v>677</v>
      </c>
      <c r="M1013" s="145" t="s">
        <v>626</v>
      </c>
      <c r="N1013" s="145" t="s">
        <v>627</v>
      </c>
      <c r="O1013" s="168">
        <v>6800</v>
      </c>
      <c r="P1013" s="142">
        <v>6800</v>
      </c>
      <c r="Q1013" s="145" t="s">
        <v>567</v>
      </c>
      <c r="R1013" s="145" t="s">
        <v>3995</v>
      </c>
      <c r="S1013" s="145" t="s">
        <v>3996</v>
      </c>
      <c r="T1013" s="145" t="s">
        <v>629</v>
      </c>
      <c r="U1013" s="145" t="s">
        <v>630</v>
      </c>
      <c r="V1013" s="166"/>
      <c r="AK1013"/>
      <c r="AL1013"/>
    </row>
    <row r="1014" spans="1:38" ht="12" customHeight="1" x14ac:dyDescent="0.3">
      <c r="A1014" s="166">
        <v>45839</v>
      </c>
      <c r="B1014" s="145" t="s">
        <v>3997</v>
      </c>
      <c r="C1014" s="145" t="s">
        <v>633</v>
      </c>
      <c r="D1014" s="145" t="s">
        <v>1400</v>
      </c>
      <c r="E1014" s="145" t="s">
        <v>456</v>
      </c>
      <c r="F1014" s="140" t="s">
        <v>632</v>
      </c>
      <c r="G1014" s="145"/>
      <c r="H1014" s="145" t="s">
        <v>563</v>
      </c>
      <c r="I1014" s="145" t="s">
        <v>452</v>
      </c>
      <c r="J1014" s="145" t="s">
        <v>822</v>
      </c>
      <c r="K1014" s="145" t="s">
        <v>822</v>
      </c>
      <c r="L1014" s="145" t="s">
        <v>689</v>
      </c>
      <c r="M1014" s="145" t="s">
        <v>456</v>
      </c>
      <c r="N1014" s="145" t="s">
        <v>627</v>
      </c>
      <c r="O1014" s="168">
        <v>38449</v>
      </c>
      <c r="P1014" s="142">
        <v>38449</v>
      </c>
      <c r="Q1014" s="145" t="s">
        <v>567</v>
      </c>
      <c r="R1014" s="145" t="s">
        <v>3997</v>
      </c>
      <c r="S1014" s="145" t="s">
        <v>3998</v>
      </c>
      <c r="T1014" s="145" t="s">
        <v>132</v>
      </c>
      <c r="U1014" s="145" t="s">
        <v>569</v>
      </c>
      <c r="V1014" s="166"/>
      <c r="AK1014"/>
      <c r="AL1014"/>
    </row>
    <row r="1015" spans="1:38" ht="12" customHeight="1" x14ac:dyDescent="0.3">
      <c r="A1015" s="166">
        <v>45839</v>
      </c>
      <c r="B1015" s="145" t="s">
        <v>3999</v>
      </c>
      <c r="C1015" s="145" t="s">
        <v>485</v>
      </c>
      <c r="D1015" s="145" t="s">
        <v>517</v>
      </c>
      <c r="E1015" s="145" t="s">
        <v>685</v>
      </c>
      <c r="F1015" s="140" t="s">
        <v>986</v>
      </c>
      <c r="G1015" s="145" t="s">
        <v>2478</v>
      </c>
      <c r="H1015" s="145" t="s">
        <v>687</v>
      </c>
      <c r="I1015" s="145" t="s">
        <v>460</v>
      </c>
      <c r="J1015" s="145" t="s">
        <v>3985</v>
      </c>
      <c r="K1015" s="145" t="s">
        <v>3985</v>
      </c>
      <c r="L1015" s="145" t="s">
        <v>689</v>
      </c>
      <c r="M1015" s="145" t="s">
        <v>467</v>
      </c>
      <c r="N1015" s="145" t="s">
        <v>627</v>
      </c>
      <c r="O1015" s="168">
        <v>234000</v>
      </c>
      <c r="P1015" s="142">
        <v>234000</v>
      </c>
      <c r="Q1015" s="145" t="s">
        <v>567</v>
      </c>
      <c r="R1015" s="145" t="s">
        <v>3999</v>
      </c>
      <c r="S1015" s="145" t="s">
        <v>4000</v>
      </c>
      <c r="T1015" s="145" t="s">
        <v>581</v>
      </c>
      <c r="U1015" s="145" t="s">
        <v>3854</v>
      </c>
      <c r="V1015" s="166"/>
      <c r="AK1015"/>
      <c r="AL1015"/>
    </row>
    <row r="1016" spans="1:38" ht="12" customHeight="1" x14ac:dyDescent="0.3">
      <c r="A1016" s="166">
        <v>45839</v>
      </c>
      <c r="B1016" s="145" t="s">
        <v>4001</v>
      </c>
      <c r="C1016" s="145" t="s">
        <v>1430</v>
      </c>
      <c r="D1016" s="145" t="s">
        <v>1603</v>
      </c>
      <c r="E1016" s="145" t="s">
        <v>531</v>
      </c>
      <c r="F1016" s="140" t="s">
        <v>624</v>
      </c>
      <c r="G1016" s="145"/>
      <c r="H1016" s="145" t="s">
        <v>563</v>
      </c>
      <c r="I1016" s="145" t="s">
        <v>459</v>
      </c>
      <c r="J1016" s="145" t="s">
        <v>625</v>
      </c>
      <c r="K1016" s="145" t="s">
        <v>625</v>
      </c>
      <c r="L1016" s="145" t="s">
        <v>677</v>
      </c>
      <c r="M1016" s="145" t="s">
        <v>626</v>
      </c>
      <c r="N1016" s="145" t="s">
        <v>627</v>
      </c>
      <c r="O1016" s="168">
        <v>28676</v>
      </c>
      <c r="P1016" s="142">
        <v>28676</v>
      </c>
      <c r="Q1016" s="145" t="s">
        <v>567</v>
      </c>
      <c r="R1016" s="145" t="s">
        <v>4001</v>
      </c>
      <c r="S1016" s="145" t="s">
        <v>4002</v>
      </c>
      <c r="T1016" s="145" t="s">
        <v>629</v>
      </c>
      <c r="U1016" s="145" t="s">
        <v>630</v>
      </c>
      <c r="V1016" s="166"/>
      <c r="AK1016"/>
      <c r="AL1016"/>
    </row>
    <row r="1017" spans="1:38" ht="12" customHeight="1" x14ac:dyDescent="0.3">
      <c r="A1017" s="166">
        <v>45839</v>
      </c>
      <c r="B1017" s="145" t="s">
        <v>4003</v>
      </c>
      <c r="C1017" s="145" t="s">
        <v>1982</v>
      </c>
      <c r="D1017" s="145" t="s">
        <v>1983</v>
      </c>
      <c r="E1017" s="145" t="s">
        <v>531</v>
      </c>
      <c r="F1017" s="140" t="s">
        <v>1291</v>
      </c>
      <c r="G1017" s="145"/>
      <c r="H1017" s="145" t="s">
        <v>563</v>
      </c>
      <c r="I1017" s="145" t="s">
        <v>460</v>
      </c>
      <c r="J1017" s="145" t="s">
        <v>727</v>
      </c>
      <c r="K1017" s="145" t="s">
        <v>728</v>
      </c>
      <c r="L1017" s="145" t="s">
        <v>1584</v>
      </c>
      <c r="M1017" s="145" t="s">
        <v>456</v>
      </c>
      <c r="N1017" s="145" t="s">
        <v>566</v>
      </c>
      <c r="O1017" s="168">
        <v>1767263</v>
      </c>
      <c r="P1017" s="142">
        <v>1504.69</v>
      </c>
      <c r="Q1017" s="145" t="s">
        <v>567</v>
      </c>
      <c r="R1017" s="145" t="s">
        <v>4003</v>
      </c>
      <c r="S1017" s="145" t="s">
        <v>4004</v>
      </c>
      <c r="T1017" s="145" t="s">
        <v>132</v>
      </c>
      <c r="U1017" s="145" t="s">
        <v>1354</v>
      </c>
      <c r="V1017" s="166"/>
      <c r="AK1017"/>
      <c r="AL1017"/>
    </row>
    <row r="1018" spans="1:38" ht="12" customHeight="1" x14ac:dyDescent="0.3">
      <c r="A1018" s="166">
        <v>45839</v>
      </c>
      <c r="B1018" s="145" t="s">
        <v>4005</v>
      </c>
      <c r="C1018" s="145" t="s">
        <v>878</v>
      </c>
      <c r="D1018" s="145" t="s">
        <v>932</v>
      </c>
      <c r="E1018" s="145" t="s">
        <v>453</v>
      </c>
      <c r="F1018" s="140" t="s">
        <v>587</v>
      </c>
      <c r="G1018" s="145"/>
      <c r="H1018" s="145" t="s">
        <v>563</v>
      </c>
      <c r="I1018" s="145" t="s">
        <v>452</v>
      </c>
      <c r="J1018" s="145" t="s">
        <v>822</v>
      </c>
      <c r="K1018" s="145" t="s">
        <v>822</v>
      </c>
      <c r="L1018" s="145" t="s">
        <v>933</v>
      </c>
      <c r="M1018" s="145" t="s">
        <v>453</v>
      </c>
      <c r="N1018" s="145" t="s">
        <v>588</v>
      </c>
      <c r="O1018" s="168">
        <v>325</v>
      </c>
      <c r="P1018" s="142">
        <v>59.56</v>
      </c>
      <c r="Q1018" s="145" t="s">
        <v>567</v>
      </c>
      <c r="R1018" s="145" t="s">
        <v>4005</v>
      </c>
      <c r="S1018" s="145" t="s">
        <v>4006</v>
      </c>
      <c r="T1018" s="145" t="s">
        <v>132</v>
      </c>
      <c r="U1018" s="145" t="s">
        <v>590</v>
      </c>
      <c r="V1018" s="166"/>
      <c r="AK1018"/>
      <c r="AL1018"/>
    </row>
    <row r="1019" spans="1:38" ht="12" customHeight="1" x14ac:dyDescent="0.3">
      <c r="A1019" s="166">
        <v>45839</v>
      </c>
      <c r="B1019" s="145" t="s">
        <v>4007</v>
      </c>
      <c r="C1019" s="145" t="s">
        <v>1236</v>
      </c>
      <c r="D1019" s="145" t="s">
        <v>4008</v>
      </c>
      <c r="E1019" s="145" t="s">
        <v>531</v>
      </c>
      <c r="F1019" s="140" t="s">
        <v>795</v>
      </c>
      <c r="G1019" s="145"/>
      <c r="H1019" s="145" t="s">
        <v>756</v>
      </c>
      <c r="I1019" s="145" t="s">
        <v>460</v>
      </c>
      <c r="J1019" s="145" t="s">
        <v>764</v>
      </c>
      <c r="K1019" s="145" t="s">
        <v>764</v>
      </c>
      <c r="L1019" s="145" t="s">
        <v>677</v>
      </c>
      <c r="M1019" s="145" t="s">
        <v>458</v>
      </c>
      <c r="N1019" s="145" t="s">
        <v>627</v>
      </c>
      <c r="O1019" s="168">
        <v>5489.21</v>
      </c>
      <c r="P1019" s="142">
        <v>5489.21</v>
      </c>
      <c r="Q1019" s="145" t="s">
        <v>567</v>
      </c>
      <c r="R1019" s="145" t="s">
        <v>4007</v>
      </c>
      <c r="S1019" s="145" t="s">
        <v>4009</v>
      </c>
      <c r="T1019" s="145" t="s">
        <v>581</v>
      </c>
      <c r="U1019" s="145" t="s">
        <v>999</v>
      </c>
      <c r="V1019" s="166"/>
      <c r="AK1019"/>
      <c r="AL1019"/>
    </row>
    <row r="1020" spans="1:38" ht="12" customHeight="1" x14ac:dyDescent="0.3">
      <c r="A1020" s="166">
        <v>45839</v>
      </c>
      <c r="B1020" s="145" t="s">
        <v>4010</v>
      </c>
      <c r="C1020" s="145" t="s">
        <v>1465</v>
      </c>
      <c r="D1020" s="145" t="s">
        <v>1466</v>
      </c>
      <c r="E1020" s="145" t="s">
        <v>456</v>
      </c>
      <c r="F1020" s="140" t="s">
        <v>632</v>
      </c>
      <c r="G1020" s="145"/>
      <c r="H1020" s="145" t="s">
        <v>563</v>
      </c>
      <c r="I1020" s="140" t="s">
        <v>452</v>
      </c>
      <c r="J1020" s="145" t="s">
        <v>564</v>
      </c>
      <c r="K1020" s="145" t="s">
        <v>564</v>
      </c>
      <c r="L1020" s="145" t="s">
        <v>1584</v>
      </c>
      <c r="M1020" s="145" t="s">
        <v>456</v>
      </c>
      <c r="N1020" s="145" t="s">
        <v>566</v>
      </c>
      <c r="O1020" s="168">
        <v>2115600</v>
      </c>
      <c r="P1020" s="142">
        <v>1801.28</v>
      </c>
      <c r="Q1020" s="145" t="s">
        <v>567</v>
      </c>
      <c r="R1020" s="145" t="s">
        <v>4010</v>
      </c>
      <c r="S1020" s="145" t="s">
        <v>4011</v>
      </c>
      <c r="T1020" s="145" t="s">
        <v>132</v>
      </c>
      <c r="U1020" s="145" t="s">
        <v>569</v>
      </c>
      <c r="V1020" s="166"/>
      <c r="AK1020"/>
      <c r="AL1020"/>
    </row>
    <row r="1021" spans="1:38" ht="12" customHeight="1" x14ac:dyDescent="0.3">
      <c r="A1021" s="166">
        <v>45839</v>
      </c>
      <c r="B1021" s="145" t="s">
        <v>4012</v>
      </c>
      <c r="C1021" s="145" t="s">
        <v>1163</v>
      </c>
      <c r="D1021" s="145" t="s">
        <v>1164</v>
      </c>
      <c r="E1021" s="145" t="s">
        <v>531</v>
      </c>
      <c r="F1021" s="140" t="s">
        <v>587</v>
      </c>
      <c r="G1021" s="145"/>
      <c r="H1021" s="145" t="s">
        <v>563</v>
      </c>
      <c r="I1021" s="140" t="s">
        <v>452</v>
      </c>
      <c r="J1021" s="145" t="s">
        <v>564</v>
      </c>
      <c r="K1021" s="145" t="s">
        <v>564</v>
      </c>
      <c r="L1021" s="145" t="s">
        <v>1584</v>
      </c>
      <c r="M1021" s="145" t="s">
        <v>453</v>
      </c>
      <c r="N1021" s="145" t="s">
        <v>588</v>
      </c>
      <c r="O1021" s="168">
        <v>8500</v>
      </c>
      <c r="P1021" s="142">
        <v>1541.47</v>
      </c>
      <c r="Q1021" s="145" t="s">
        <v>567</v>
      </c>
      <c r="R1021" s="145" t="s">
        <v>4012</v>
      </c>
      <c r="S1021" s="145" t="s">
        <v>4013</v>
      </c>
      <c r="T1021" s="145" t="s">
        <v>132</v>
      </c>
      <c r="U1021" s="145" t="s">
        <v>590</v>
      </c>
      <c r="V1021" s="166"/>
      <c r="AK1021"/>
      <c r="AL1021"/>
    </row>
    <row r="1022" spans="1:38" ht="12" customHeight="1" x14ac:dyDescent="0.3">
      <c r="A1022" s="166">
        <v>45839</v>
      </c>
      <c r="B1022" s="145" t="s">
        <v>4014</v>
      </c>
      <c r="C1022" s="145" t="s">
        <v>1216</v>
      </c>
      <c r="D1022" s="145" t="s">
        <v>1217</v>
      </c>
      <c r="E1022" s="145" t="s">
        <v>531</v>
      </c>
      <c r="F1022" s="140" t="s">
        <v>795</v>
      </c>
      <c r="G1022" s="145"/>
      <c r="H1022" s="145" t="s">
        <v>756</v>
      </c>
      <c r="I1022" s="140" t="s">
        <v>460</v>
      </c>
      <c r="J1022" s="145" t="s">
        <v>727</v>
      </c>
      <c r="K1022" s="145" t="s">
        <v>728</v>
      </c>
      <c r="L1022" s="145" t="s">
        <v>1584</v>
      </c>
      <c r="M1022" s="145" t="s">
        <v>708</v>
      </c>
      <c r="N1022" s="145" t="s">
        <v>953</v>
      </c>
      <c r="O1022" s="168">
        <v>22000</v>
      </c>
      <c r="P1022" s="142">
        <v>6055.6</v>
      </c>
      <c r="Q1022" s="145" t="s">
        <v>567</v>
      </c>
      <c r="R1022" s="145" t="s">
        <v>4014</v>
      </c>
      <c r="S1022" s="145" t="s">
        <v>4015</v>
      </c>
      <c r="T1022" s="145" t="s">
        <v>581</v>
      </c>
      <c r="U1022" s="145" t="s">
        <v>999</v>
      </c>
      <c r="V1022" s="166"/>
      <c r="AK1022"/>
      <c r="AL1022"/>
    </row>
    <row r="1023" spans="1:38" ht="12" customHeight="1" x14ac:dyDescent="0.3">
      <c r="A1023" s="166">
        <v>45840</v>
      </c>
      <c r="B1023" s="145" t="s">
        <v>4016</v>
      </c>
      <c r="C1023" s="145" t="s">
        <v>1725</v>
      </c>
      <c r="D1023" s="145" t="s">
        <v>1726</v>
      </c>
      <c r="E1023" s="145" t="s">
        <v>531</v>
      </c>
      <c r="F1023" s="140" t="s">
        <v>908</v>
      </c>
      <c r="G1023" s="145"/>
      <c r="H1023" s="145" t="s">
        <v>563</v>
      </c>
      <c r="I1023" s="145" t="s">
        <v>452</v>
      </c>
      <c r="J1023" s="145" t="s">
        <v>564</v>
      </c>
      <c r="K1023" s="145" t="s">
        <v>564</v>
      </c>
      <c r="L1023" s="145" t="s">
        <v>1584</v>
      </c>
      <c r="M1023" s="145" t="s">
        <v>453</v>
      </c>
      <c r="N1023" s="145" t="s">
        <v>588</v>
      </c>
      <c r="O1023" s="168">
        <v>10862.2</v>
      </c>
      <c r="P1023" s="142">
        <v>2000</v>
      </c>
      <c r="Q1023" s="145" t="s">
        <v>567</v>
      </c>
      <c r="R1023" s="145" t="s">
        <v>4016</v>
      </c>
      <c r="S1023" s="145" t="s">
        <v>4017</v>
      </c>
      <c r="T1023" s="145" t="s">
        <v>132</v>
      </c>
      <c r="U1023" s="145" t="s">
        <v>1379</v>
      </c>
      <c r="V1023" s="166"/>
      <c r="AK1023"/>
      <c r="AL1023"/>
    </row>
    <row r="1024" spans="1:38" ht="12" customHeight="1" x14ac:dyDescent="0.3">
      <c r="A1024" s="166">
        <v>45840</v>
      </c>
      <c r="B1024" s="145" t="s">
        <v>4018</v>
      </c>
      <c r="C1024" s="145" t="s">
        <v>2023</v>
      </c>
      <c r="D1024" s="145" t="s">
        <v>4019</v>
      </c>
      <c r="E1024" s="145" t="s">
        <v>531</v>
      </c>
      <c r="F1024" s="140" t="s">
        <v>1213</v>
      </c>
      <c r="G1024" s="145"/>
      <c r="H1024" s="145" t="s">
        <v>563</v>
      </c>
      <c r="I1024" s="145" t="s">
        <v>462</v>
      </c>
      <c r="J1024" s="176" t="s">
        <v>1372</v>
      </c>
      <c r="K1024" s="145" t="s">
        <v>1536</v>
      </c>
      <c r="L1024" s="145" t="s">
        <v>1875</v>
      </c>
      <c r="M1024" s="145" t="s">
        <v>4020</v>
      </c>
      <c r="N1024" s="145" t="s">
        <v>627</v>
      </c>
      <c r="O1024" s="168">
        <v>1500</v>
      </c>
      <c r="P1024" s="142">
        <v>1500</v>
      </c>
      <c r="Q1024" s="145" t="s">
        <v>567</v>
      </c>
      <c r="R1024" s="145" t="s">
        <v>4018</v>
      </c>
      <c r="S1024" s="145" t="s">
        <v>4021</v>
      </c>
      <c r="T1024" s="145" t="s">
        <v>132</v>
      </c>
      <c r="U1024" s="145" t="s">
        <v>946</v>
      </c>
      <c r="V1024" s="166"/>
      <c r="AK1024"/>
      <c r="AL1024"/>
    </row>
    <row r="1025" spans="1:38" ht="12" customHeight="1" x14ac:dyDescent="0.3">
      <c r="A1025" s="166">
        <v>45840</v>
      </c>
      <c r="B1025" s="145" t="s">
        <v>4022</v>
      </c>
      <c r="C1025" s="145" t="s">
        <v>1725</v>
      </c>
      <c r="D1025" s="145" t="s">
        <v>1726</v>
      </c>
      <c r="E1025" s="145" t="s">
        <v>531</v>
      </c>
      <c r="F1025" s="140" t="s">
        <v>908</v>
      </c>
      <c r="G1025" s="145"/>
      <c r="H1025" s="145" t="s">
        <v>563</v>
      </c>
      <c r="I1025" s="145" t="s">
        <v>452</v>
      </c>
      <c r="J1025" s="145" t="s">
        <v>564</v>
      </c>
      <c r="K1025" s="145" t="s">
        <v>564</v>
      </c>
      <c r="L1025" s="145" t="s">
        <v>1584</v>
      </c>
      <c r="M1025" s="145" t="s">
        <v>453</v>
      </c>
      <c r="N1025" s="145" t="s">
        <v>627</v>
      </c>
      <c r="O1025" s="168">
        <v>70.040000000000006</v>
      </c>
      <c r="P1025" s="142">
        <v>70.040000000000006</v>
      </c>
      <c r="Q1025" s="145" t="s">
        <v>567</v>
      </c>
      <c r="R1025" s="145" t="s">
        <v>4022</v>
      </c>
      <c r="S1025" s="145" t="s">
        <v>4023</v>
      </c>
      <c r="T1025" s="145" t="s">
        <v>132</v>
      </c>
      <c r="U1025" s="145" t="s">
        <v>1379</v>
      </c>
      <c r="V1025" s="166"/>
      <c r="AK1025"/>
      <c r="AL1025"/>
    </row>
    <row r="1026" spans="1:38" ht="12" customHeight="1" x14ac:dyDescent="0.3">
      <c r="A1026" s="166">
        <v>45840</v>
      </c>
      <c r="B1026" s="145" t="s">
        <v>4024</v>
      </c>
      <c r="C1026" s="145" t="s">
        <v>585</v>
      </c>
      <c r="D1026" s="145" t="s">
        <v>586</v>
      </c>
      <c r="E1026" s="145" t="s">
        <v>453</v>
      </c>
      <c r="F1026" s="140" t="s">
        <v>615</v>
      </c>
      <c r="G1026" s="145"/>
      <c r="H1026" s="145" t="s">
        <v>563</v>
      </c>
      <c r="I1026" s="145" t="s">
        <v>452</v>
      </c>
      <c r="J1026" s="145" t="s">
        <v>564</v>
      </c>
      <c r="K1026" s="145" t="s">
        <v>564</v>
      </c>
      <c r="L1026" s="145" t="s">
        <v>1584</v>
      </c>
      <c r="M1026" s="145" t="s">
        <v>453</v>
      </c>
      <c r="N1026" s="145" t="s">
        <v>588</v>
      </c>
      <c r="O1026" s="168">
        <v>2186.06</v>
      </c>
      <c r="P1026" s="142">
        <v>402.51</v>
      </c>
      <c r="Q1026" s="145" t="s">
        <v>567</v>
      </c>
      <c r="R1026" s="145" t="s">
        <v>4024</v>
      </c>
      <c r="S1026" s="145" t="s">
        <v>4025</v>
      </c>
      <c r="T1026" s="145" t="s">
        <v>132</v>
      </c>
      <c r="U1026" s="145" t="s">
        <v>617</v>
      </c>
      <c r="V1026" s="166"/>
      <c r="AK1026"/>
      <c r="AL1026"/>
    </row>
    <row r="1027" spans="1:38" ht="12" customHeight="1" x14ac:dyDescent="0.3">
      <c r="A1027" s="166">
        <v>45840</v>
      </c>
      <c r="B1027" s="145" t="s">
        <v>4026</v>
      </c>
      <c r="C1027" s="145" t="s">
        <v>1725</v>
      </c>
      <c r="D1027" s="145" t="s">
        <v>1726</v>
      </c>
      <c r="E1027" s="145" t="s">
        <v>531</v>
      </c>
      <c r="F1027" s="140" t="s">
        <v>908</v>
      </c>
      <c r="G1027" s="145"/>
      <c r="H1027" s="145" t="s">
        <v>563</v>
      </c>
      <c r="I1027" s="145" t="s">
        <v>452</v>
      </c>
      <c r="J1027" s="145" t="s">
        <v>564</v>
      </c>
      <c r="K1027" s="145" t="s">
        <v>564</v>
      </c>
      <c r="L1027" s="145" t="s">
        <v>1584</v>
      </c>
      <c r="M1027" s="145" t="s">
        <v>453</v>
      </c>
      <c r="N1027" s="145" t="s">
        <v>588</v>
      </c>
      <c r="O1027" s="168">
        <v>17821.099999999999</v>
      </c>
      <c r="P1027" s="142">
        <v>3281.31</v>
      </c>
      <c r="Q1027" s="145" t="s">
        <v>567</v>
      </c>
      <c r="R1027" s="145" t="s">
        <v>4026</v>
      </c>
      <c r="S1027" s="145" t="s">
        <v>4027</v>
      </c>
      <c r="T1027" s="145" t="s">
        <v>132</v>
      </c>
      <c r="U1027" s="145" t="s">
        <v>1379</v>
      </c>
      <c r="V1027" s="166"/>
      <c r="AK1027"/>
      <c r="AL1027"/>
    </row>
    <row r="1028" spans="1:38" ht="12" customHeight="1" x14ac:dyDescent="0.3">
      <c r="A1028" s="166">
        <v>45841</v>
      </c>
      <c r="B1028" s="145" t="s">
        <v>4028</v>
      </c>
      <c r="C1028" s="145" t="s">
        <v>866</v>
      </c>
      <c r="D1028" s="145" t="s">
        <v>3227</v>
      </c>
      <c r="E1028" s="145" t="s">
        <v>531</v>
      </c>
      <c r="F1028" s="140" t="s">
        <v>1291</v>
      </c>
      <c r="G1028" s="145"/>
      <c r="H1028" s="145" t="s">
        <v>563</v>
      </c>
      <c r="I1028" s="145" t="s">
        <v>460</v>
      </c>
      <c r="J1028" s="145" t="s">
        <v>764</v>
      </c>
      <c r="K1028" s="145" t="s">
        <v>764</v>
      </c>
      <c r="L1028" s="145" t="s">
        <v>689</v>
      </c>
      <c r="M1028" s="145" t="s">
        <v>456</v>
      </c>
      <c r="N1028" s="145" t="s">
        <v>627</v>
      </c>
      <c r="O1028" s="168">
        <v>4000</v>
      </c>
      <c r="P1028" s="142">
        <v>4000</v>
      </c>
      <c r="Q1028" s="145" t="s">
        <v>567</v>
      </c>
      <c r="R1028" s="145" t="s">
        <v>4028</v>
      </c>
      <c r="S1028" s="145" t="s">
        <v>4029</v>
      </c>
      <c r="T1028" s="145" t="s">
        <v>132</v>
      </c>
      <c r="U1028" s="145" t="s">
        <v>1354</v>
      </c>
      <c r="V1028" s="166"/>
      <c r="AK1028"/>
      <c r="AL1028"/>
    </row>
    <row r="1029" spans="1:38" ht="12" customHeight="1" x14ac:dyDescent="0.3">
      <c r="A1029" s="166">
        <v>45841</v>
      </c>
      <c r="B1029" s="145" t="s">
        <v>4030</v>
      </c>
      <c r="C1029" s="145" t="s">
        <v>2028</v>
      </c>
      <c r="D1029" s="145" t="s">
        <v>4031</v>
      </c>
      <c r="E1029" s="145" t="s">
        <v>685</v>
      </c>
      <c r="F1029" s="140" t="s">
        <v>835</v>
      </c>
      <c r="G1029" s="145" t="s">
        <v>27</v>
      </c>
      <c r="H1029" s="145" t="s">
        <v>687</v>
      </c>
      <c r="I1029" s="145" t="s">
        <v>462</v>
      </c>
      <c r="J1029" s="145" t="s">
        <v>2002</v>
      </c>
      <c r="K1029" s="145" t="s">
        <v>2003</v>
      </c>
      <c r="L1029" s="145" t="s">
        <v>677</v>
      </c>
      <c r="M1029" s="145" t="s">
        <v>453</v>
      </c>
      <c r="N1029" s="145" t="s">
        <v>627</v>
      </c>
      <c r="O1029" s="168">
        <v>20000</v>
      </c>
      <c r="P1029" s="142">
        <v>20000</v>
      </c>
      <c r="Q1029" s="145" t="s">
        <v>567</v>
      </c>
      <c r="R1029" s="145" t="s">
        <v>4030</v>
      </c>
      <c r="S1029" s="145" t="s">
        <v>4032</v>
      </c>
      <c r="T1029" s="145" t="s">
        <v>132</v>
      </c>
      <c r="U1029" s="145" t="s">
        <v>2093</v>
      </c>
      <c r="V1029" s="166"/>
      <c r="AK1029"/>
      <c r="AL1029"/>
    </row>
    <row r="1030" spans="1:38" ht="12" customHeight="1" x14ac:dyDescent="0.3">
      <c r="A1030" s="166">
        <v>45841</v>
      </c>
      <c r="B1030" s="145" t="s">
        <v>4033</v>
      </c>
      <c r="C1030" s="145" t="s">
        <v>2031</v>
      </c>
      <c r="D1030" s="145" t="s">
        <v>4034</v>
      </c>
      <c r="E1030" s="145" t="s">
        <v>531</v>
      </c>
      <c r="F1030" s="140" t="s">
        <v>908</v>
      </c>
      <c r="G1030" s="145"/>
      <c r="H1030" s="145" t="s">
        <v>563</v>
      </c>
      <c r="I1030" s="145" t="s">
        <v>452</v>
      </c>
      <c r="J1030" s="145" t="s">
        <v>822</v>
      </c>
      <c r="K1030" s="145" t="s">
        <v>822</v>
      </c>
      <c r="L1030" s="145" t="s">
        <v>677</v>
      </c>
      <c r="M1030" s="145" t="s">
        <v>453</v>
      </c>
      <c r="N1030" s="145" t="s">
        <v>627</v>
      </c>
      <c r="O1030" s="168">
        <v>5000</v>
      </c>
      <c r="P1030" s="142">
        <v>5000</v>
      </c>
      <c r="Q1030" s="145" t="s">
        <v>567</v>
      </c>
      <c r="R1030" s="145" t="s">
        <v>4033</v>
      </c>
      <c r="S1030" s="145" t="s">
        <v>4035</v>
      </c>
      <c r="T1030" s="145" t="s">
        <v>132</v>
      </c>
      <c r="U1030" s="145" t="s">
        <v>1379</v>
      </c>
      <c r="V1030" s="166"/>
      <c r="AK1030"/>
      <c r="AL1030"/>
    </row>
    <row r="1031" spans="1:38" ht="12" customHeight="1" x14ac:dyDescent="0.3">
      <c r="A1031" s="166">
        <v>45841</v>
      </c>
      <c r="B1031" s="145" t="s">
        <v>4036</v>
      </c>
      <c r="C1031" s="145" t="s">
        <v>2035</v>
      </c>
      <c r="D1031" s="145" t="s">
        <v>4037</v>
      </c>
      <c r="E1031" s="145" t="s">
        <v>1471</v>
      </c>
      <c r="F1031" s="140" t="s">
        <v>1361</v>
      </c>
      <c r="G1031" s="145" t="s">
        <v>597</v>
      </c>
      <c r="H1031" s="145" t="s">
        <v>597</v>
      </c>
      <c r="I1031" s="145" t="s">
        <v>598</v>
      </c>
      <c r="J1031" s="145" t="s">
        <v>860</v>
      </c>
      <c r="K1031" s="145" t="s">
        <v>861</v>
      </c>
      <c r="L1031" s="145" t="s">
        <v>3091</v>
      </c>
      <c r="M1031" s="145" t="s">
        <v>453</v>
      </c>
      <c r="N1031" s="145" t="s">
        <v>588</v>
      </c>
      <c r="O1031" s="168">
        <v>17935.580000000002</v>
      </c>
      <c r="P1031" s="142">
        <v>3302.38</v>
      </c>
      <c r="Q1031" s="145" t="s">
        <v>567</v>
      </c>
      <c r="R1031" s="145" t="s">
        <v>4036</v>
      </c>
      <c r="S1031" s="145" t="s">
        <v>4038</v>
      </c>
      <c r="T1031" s="145" t="s">
        <v>132</v>
      </c>
      <c r="U1031" s="145" t="s">
        <v>4039</v>
      </c>
      <c r="V1031" s="166"/>
      <c r="AK1031"/>
      <c r="AL1031"/>
    </row>
    <row r="1032" spans="1:38" ht="12" customHeight="1" x14ac:dyDescent="0.3">
      <c r="A1032" s="166">
        <v>45842</v>
      </c>
      <c r="B1032" s="145" t="s">
        <v>4040</v>
      </c>
      <c r="C1032" s="145" t="s">
        <v>1725</v>
      </c>
      <c r="D1032" s="145" t="s">
        <v>1726</v>
      </c>
      <c r="E1032" s="145" t="s">
        <v>531</v>
      </c>
      <c r="F1032" s="140" t="s">
        <v>720</v>
      </c>
      <c r="G1032" s="145"/>
      <c r="H1032" s="145" t="s">
        <v>756</v>
      </c>
      <c r="I1032" s="140" t="s">
        <v>452</v>
      </c>
      <c r="J1032" s="145" t="s">
        <v>564</v>
      </c>
      <c r="K1032" s="145" t="s">
        <v>564</v>
      </c>
      <c r="L1032" s="145" t="s">
        <v>1584</v>
      </c>
      <c r="M1032" s="145" t="s">
        <v>453</v>
      </c>
      <c r="N1032" s="145" t="s">
        <v>627</v>
      </c>
      <c r="O1032" s="168">
        <v>528.70000000000005</v>
      </c>
      <c r="P1032" s="142">
        <v>528.70000000000005</v>
      </c>
      <c r="Q1032" s="145" t="s">
        <v>567</v>
      </c>
      <c r="R1032" s="145" t="s">
        <v>4040</v>
      </c>
      <c r="S1032" s="145" t="s">
        <v>4041</v>
      </c>
      <c r="T1032" s="145" t="s">
        <v>132</v>
      </c>
      <c r="U1032" s="145" t="s">
        <v>3356</v>
      </c>
      <c r="V1032" s="166"/>
      <c r="AK1032"/>
      <c r="AL1032"/>
    </row>
    <row r="1033" spans="1:38" ht="12" customHeight="1" x14ac:dyDescent="0.3">
      <c r="A1033" s="166">
        <v>45842</v>
      </c>
      <c r="B1033" s="145" t="s">
        <v>4042</v>
      </c>
      <c r="C1033" s="145" t="s">
        <v>2040</v>
      </c>
      <c r="D1033" s="145" t="s">
        <v>4043</v>
      </c>
      <c r="E1033" s="145" t="s">
        <v>531</v>
      </c>
      <c r="F1033" s="140" t="s">
        <v>1291</v>
      </c>
      <c r="G1033" s="145"/>
      <c r="H1033" s="145" t="s">
        <v>563</v>
      </c>
      <c r="I1033" s="145" t="s">
        <v>460</v>
      </c>
      <c r="J1033" s="145" t="s">
        <v>764</v>
      </c>
      <c r="K1033" s="145" t="s">
        <v>764</v>
      </c>
      <c r="L1033" s="145" t="s">
        <v>1875</v>
      </c>
      <c r="M1033" s="145" t="s">
        <v>456</v>
      </c>
      <c r="N1033" s="145" t="s">
        <v>566</v>
      </c>
      <c r="O1033" s="168">
        <v>11940000</v>
      </c>
      <c r="P1033" s="142">
        <v>10166.030000000001</v>
      </c>
      <c r="Q1033" s="145" t="s">
        <v>567</v>
      </c>
      <c r="R1033" s="145" t="s">
        <v>4042</v>
      </c>
      <c r="S1033" s="145" t="s">
        <v>4044</v>
      </c>
      <c r="T1033" s="145" t="s">
        <v>132</v>
      </c>
      <c r="U1033" s="145" t="s">
        <v>1354</v>
      </c>
      <c r="V1033" s="166"/>
      <c r="AK1033"/>
      <c r="AL1033"/>
    </row>
    <row r="1034" spans="1:38" ht="12" customHeight="1" x14ac:dyDescent="0.3">
      <c r="A1034" s="166">
        <v>45842</v>
      </c>
      <c r="B1034" s="145" t="s">
        <v>4045</v>
      </c>
      <c r="C1034" s="145" t="s">
        <v>1915</v>
      </c>
      <c r="D1034" s="145" t="s">
        <v>3606</v>
      </c>
      <c r="E1034" s="145" t="s">
        <v>531</v>
      </c>
      <c r="F1034" s="140" t="s">
        <v>692</v>
      </c>
      <c r="G1034" s="145"/>
      <c r="H1034" s="145" t="s">
        <v>756</v>
      </c>
      <c r="I1034" s="145" t="s">
        <v>461</v>
      </c>
      <c r="J1034" s="145" t="s">
        <v>639</v>
      </c>
      <c r="K1034" s="145" t="s">
        <v>639</v>
      </c>
      <c r="L1034" s="145" t="s">
        <v>933</v>
      </c>
      <c r="M1034" s="145" t="s">
        <v>454</v>
      </c>
      <c r="N1034" s="145" t="s">
        <v>627</v>
      </c>
      <c r="O1034" s="168">
        <v>207.75</v>
      </c>
      <c r="P1034" s="142">
        <v>207.75</v>
      </c>
      <c r="Q1034" s="145" t="s">
        <v>567</v>
      </c>
      <c r="R1034" s="145" t="s">
        <v>4045</v>
      </c>
      <c r="S1034" s="145" t="s">
        <v>4046</v>
      </c>
      <c r="T1034" s="145" t="s">
        <v>132</v>
      </c>
      <c r="U1034" s="145" t="s">
        <v>3539</v>
      </c>
      <c r="V1034" s="166"/>
      <c r="AK1034"/>
      <c r="AL1034"/>
    </row>
    <row r="1035" spans="1:38" ht="14.4" x14ac:dyDescent="0.3">
      <c r="A1035" s="166">
        <v>45842</v>
      </c>
      <c r="B1035" s="145" t="s">
        <v>4047</v>
      </c>
      <c r="C1035" s="145" t="s">
        <v>1725</v>
      </c>
      <c r="D1035" s="145" t="s">
        <v>1726</v>
      </c>
      <c r="E1035" s="145" t="s">
        <v>531</v>
      </c>
      <c r="F1035" s="140" t="s">
        <v>720</v>
      </c>
      <c r="G1035" s="145"/>
      <c r="H1035" s="145" t="s">
        <v>756</v>
      </c>
      <c r="I1035" s="145" t="s">
        <v>452</v>
      </c>
      <c r="J1035" s="145" t="s">
        <v>564</v>
      </c>
      <c r="K1035" s="145" t="s">
        <v>564</v>
      </c>
      <c r="L1035" s="145" t="s">
        <v>1584</v>
      </c>
      <c r="M1035" s="145" t="s">
        <v>453</v>
      </c>
      <c r="N1035" s="145" t="s">
        <v>627</v>
      </c>
      <c r="O1035" s="168">
        <v>216.89</v>
      </c>
      <c r="P1035" s="142">
        <v>216.89</v>
      </c>
      <c r="Q1035" s="145" t="s">
        <v>567</v>
      </c>
      <c r="R1035" s="145" t="s">
        <v>4047</v>
      </c>
      <c r="S1035" s="145" t="s">
        <v>4048</v>
      </c>
      <c r="T1035" s="145" t="s">
        <v>132</v>
      </c>
      <c r="U1035" s="145" t="s">
        <v>3356</v>
      </c>
      <c r="V1035" s="166"/>
      <c r="AK1035"/>
      <c r="AL1035"/>
    </row>
    <row r="1036" spans="1:38" ht="12" customHeight="1" x14ac:dyDescent="0.3">
      <c r="A1036" s="166">
        <v>45842</v>
      </c>
      <c r="B1036" s="145" t="s">
        <v>4049</v>
      </c>
      <c r="C1036" s="145" t="s">
        <v>1725</v>
      </c>
      <c r="D1036" s="145" t="s">
        <v>1726</v>
      </c>
      <c r="E1036" s="145" t="s">
        <v>531</v>
      </c>
      <c r="F1036" s="140" t="s">
        <v>908</v>
      </c>
      <c r="G1036" s="145"/>
      <c r="H1036" s="145" t="s">
        <v>563</v>
      </c>
      <c r="I1036" s="145" t="s">
        <v>452</v>
      </c>
      <c r="J1036" s="145" t="s">
        <v>564</v>
      </c>
      <c r="K1036" s="145" t="s">
        <v>564</v>
      </c>
      <c r="L1036" s="145" t="s">
        <v>1584</v>
      </c>
      <c r="M1036" s="145" t="s">
        <v>453</v>
      </c>
      <c r="N1036" s="145" t="s">
        <v>627</v>
      </c>
      <c r="O1036" s="168">
        <v>2245.1799999999998</v>
      </c>
      <c r="P1036" s="142">
        <v>2245.1799999999998</v>
      </c>
      <c r="Q1036" s="145" t="s">
        <v>567</v>
      </c>
      <c r="R1036" s="145" t="s">
        <v>4049</v>
      </c>
      <c r="S1036" s="145" t="s">
        <v>4050</v>
      </c>
      <c r="T1036" s="145" t="s">
        <v>132</v>
      </c>
      <c r="U1036" s="145" t="s">
        <v>1379</v>
      </c>
      <c r="V1036" s="166"/>
      <c r="AK1036"/>
      <c r="AL1036"/>
    </row>
    <row r="1037" spans="1:38" ht="12" customHeight="1" x14ac:dyDescent="0.3">
      <c r="A1037" s="166">
        <v>45842</v>
      </c>
      <c r="B1037" s="145" t="s">
        <v>4051</v>
      </c>
      <c r="C1037" s="145" t="s">
        <v>1725</v>
      </c>
      <c r="D1037" s="145" t="s">
        <v>1726</v>
      </c>
      <c r="E1037" s="145" t="s">
        <v>531</v>
      </c>
      <c r="F1037" s="140" t="s">
        <v>908</v>
      </c>
      <c r="G1037" s="145"/>
      <c r="H1037" s="145" t="s">
        <v>563</v>
      </c>
      <c r="I1037" s="145" t="s">
        <v>452</v>
      </c>
      <c r="J1037" s="145" t="s">
        <v>564</v>
      </c>
      <c r="K1037" s="145" t="s">
        <v>564</v>
      </c>
      <c r="L1037" s="145" t="s">
        <v>1584</v>
      </c>
      <c r="M1037" s="145" t="s">
        <v>453</v>
      </c>
      <c r="N1037" s="145" t="s">
        <v>627</v>
      </c>
      <c r="O1037" s="168">
        <v>192</v>
      </c>
      <c r="P1037" s="142">
        <v>192</v>
      </c>
      <c r="Q1037" s="145" t="s">
        <v>567</v>
      </c>
      <c r="R1037" s="145" t="s">
        <v>4051</v>
      </c>
      <c r="S1037" s="145" t="s">
        <v>4052</v>
      </c>
      <c r="T1037" s="145" t="s">
        <v>132</v>
      </c>
      <c r="U1037" s="145" t="s">
        <v>1379</v>
      </c>
      <c r="V1037" s="166"/>
      <c r="AK1037"/>
      <c r="AL1037"/>
    </row>
    <row r="1038" spans="1:38" ht="12" customHeight="1" x14ac:dyDescent="0.3">
      <c r="A1038" s="166">
        <v>45842</v>
      </c>
      <c r="B1038" s="145" t="s">
        <v>4053</v>
      </c>
      <c r="C1038" s="145" t="s">
        <v>3025</v>
      </c>
      <c r="D1038" s="145" t="s">
        <v>1222</v>
      </c>
      <c r="E1038" s="145" t="s">
        <v>531</v>
      </c>
      <c r="F1038" s="140" t="s">
        <v>1171</v>
      </c>
      <c r="G1038" s="145"/>
      <c r="H1038" s="145" t="s">
        <v>563</v>
      </c>
      <c r="I1038" s="145" t="s">
        <v>461</v>
      </c>
      <c r="J1038" s="145" t="s">
        <v>841</v>
      </c>
      <c r="K1038" s="145" t="s">
        <v>842</v>
      </c>
      <c r="L1038" s="145" t="s">
        <v>1584</v>
      </c>
      <c r="M1038" s="145" t="s">
        <v>456</v>
      </c>
      <c r="N1038" s="145" t="s">
        <v>627</v>
      </c>
      <c r="O1038" s="168">
        <v>1511.06</v>
      </c>
      <c r="P1038" s="142">
        <v>1511.06</v>
      </c>
      <c r="Q1038" s="145" t="s">
        <v>567</v>
      </c>
      <c r="R1038" s="145" t="s">
        <v>4053</v>
      </c>
      <c r="S1038" s="145" t="s">
        <v>4054</v>
      </c>
      <c r="T1038" s="145" t="s">
        <v>132</v>
      </c>
      <c r="U1038" s="145" t="s">
        <v>1527</v>
      </c>
      <c r="V1038" s="166"/>
      <c r="AK1038"/>
      <c r="AL1038"/>
    </row>
    <row r="1039" spans="1:38" ht="12" customHeight="1" x14ac:dyDescent="0.3">
      <c r="A1039" s="166">
        <v>45842</v>
      </c>
      <c r="B1039" s="145" t="s">
        <v>4055</v>
      </c>
      <c r="C1039" s="145" t="s">
        <v>3025</v>
      </c>
      <c r="D1039" s="145" t="s">
        <v>1222</v>
      </c>
      <c r="E1039" s="145" t="s">
        <v>531</v>
      </c>
      <c r="F1039" s="140" t="s">
        <v>1171</v>
      </c>
      <c r="G1039" s="145"/>
      <c r="H1039" s="145" t="s">
        <v>563</v>
      </c>
      <c r="I1039" s="140" t="s">
        <v>461</v>
      </c>
      <c r="J1039" s="145" t="s">
        <v>841</v>
      </c>
      <c r="K1039" s="145" t="s">
        <v>842</v>
      </c>
      <c r="L1039" s="145" t="s">
        <v>1584</v>
      </c>
      <c r="M1039" s="145" t="s">
        <v>456</v>
      </c>
      <c r="N1039" s="145" t="s">
        <v>627</v>
      </c>
      <c r="O1039" s="168">
        <v>78.25</v>
      </c>
      <c r="P1039" s="142">
        <v>78.25</v>
      </c>
      <c r="Q1039" s="145" t="s">
        <v>567</v>
      </c>
      <c r="R1039" s="145" t="s">
        <v>4055</v>
      </c>
      <c r="S1039" s="145" t="s">
        <v>4056</v>
      </c>
      <c r="T1039" s="145" t="s">
        <v>132</v>
      </c>
      <c r="U1039" s="145" t="s">
        <v>1527</v>
      </c>
      <c r="V1039" s="166"/>
      <c r="AK1039"/>
      <c r="AL1039"/>
    </row>
    <row r="1040" spans="1:38" ht="12" customHeight="1" x14ac:dyDescent="0.3">
      <c r="A1040" s="166">
        <v>45845</v>
      </c>
      <c r="B1040" s="145" t="s">
        <v>4057</v>
      </c>
      <c r="C1040" s="145" t="s">
        <v>3025</v>
      </c>
      <c r="D1040" s="145" t="s">
        <v>1222</v>
      </c>
      <c r="E1040" s="145" t="s">
        <v>531</v>
      </c>
      <c r="F1040" s="140" t="s">
        <v>1171</v>
      </c>
      <c r="G1040" s="145"/>
      <c r="H1040" s="145" t="s">
        <v>563</v>
      </c>
      <c r="I1040" s="140" t="s">
        <v>461</v>
      </c>
      <c r="J1040" s="145" t="s">
        <v>841</v>
      </c>
      <c r="K1040" s="145" t="s">
        <v>842</v>
      </c>
      <c r="L1040" s="145" t="s">
        <v>1584</v>
      </c>
      <c r="M1040" s="145" t="s">
        <v>456</v>
      </c>
      <c r="N1040" s="145" t="s">
        <v>566</v>
      </c>
      <c r="O1040" s="168">
        <v>411000.49</v>
      </c>
      <c r="P1040" s="142">
        <v>349.94</v>
      </c>
      <c r="Q1040" s="145" t="s">
        <v>567</v>
      </c>
      <c r="R1040" s="145" t="s">
        <v>4057</v>
      </c>
      <c r="S1040" s="145" t="s">
        <v>4058</v>
      </c>
      <c r="T1040" s="145" t="s">
        <v>132</v>
      </c>
      <c r="U1040" s="145" t="s">
        <v>1527</v>
      </c>
      <c r="V1040" s="166"/>
      <c r="AK1040"/>
      <c r="AL1040"/>
    </row>
    <row r="1041" spans="1:38" ht="12" customHeight="1" x14ac:dyDescent="0.3">
      <c r="A1041" s="166">
        <v>45845</v>
      </c>
      <c r="B1041" s="145" t="s">
        <v>4059</v>
      </c>
      <c r="C1041" s="145" t="s">
        <v>1915</v>
      </c>
      <c r="D1041" s="145" t="s">
        <v>3606</v>
      </c>
      <c r="E1041" s="145" t="s">
        <v>531</v>
      </c>
      <c r="F1041" s="140" t="s">
        <v>692</v>
      </c>
      <c r="G1041" s="145"/>
      <c r="H1041" s="145" t="s">
        <v>756</v>
      </c>
      <c r="I1041" s="145" t="s">
        <v>461</v>
      </c>
      <c r="J1041" s="145" t="s">
        <v>639</v>
      </c>
      <c r="K1041" s="145" t="s">
        <v>639</v>
      </c>
      <c r="L1041" s="145" t="s">
        <v>933</v>
      </c>
      <c r="M1041" s="145" t="s">
        <v>454</v>
      </c>
      <c r="N1041" s="145" t="s">
        <v>627</v>
      </c>
      <c r="O1041" s="168">
        <v>1322.68</v>
      </c>
      <c r="P1041" s="142">
        <v>1322.68</v>
      </c>
      <c r="Q1041" s="145" t="s">
        <v>567</v>
      </c>
      <c r="R1041" s="145" t="s">
        <v>4059</v>
      </c>
      <c r="S1041" s="145" t="s">
        <v>4060</v>
      </c>
      <c r="T1041" s="145" t="s">
        <v>132</v>
      </c>
      <c r="U1041" s="145" t="s">
        <v>3539</v>
      </c>
      <c r="V1041" s="166"/>
      <c r="AK1041"/>
      <c r="AL1041"/>
    </row>
    <row r="1042" spans="1:38" ht="12" customHeight="1" x14ac:dyDescent="0.3">
      <c r="A1042" s="166">
        <v>45845</v>
      </c>
      <c r="B1042" s="145" t="s">
        <v>4061</v>
      </c>
      <c r="C1042" s="145" t="s">
        <v>1339</v>
      </c>
      <c r="D1042" s="145" t="s">
        <v>1367</v>
      </c>
      <c r="E1042" s="145" t="s">
        <v>531</v>
      </c>
      <c r="F1042" s="140" t="s">
        <v>624</v>
      </c>
      <c r="G1042" s="145"/>
      <c r="H1042" s="145" t="s">
        <v>563</v>
      </c>
      <c r="I1042" s="145" t="s">
        <v>459</v>
      </c>
      <c r="J1042" s="176" t="s">
        <v>625</v>
      </c>
      <c r="K1042" s="145" t="s">
        <v>625</v>
      </c>
      <c r="L1042" s="145" t="s">
        <v>677</v>
      </c>
      <c r="M1042" s="145" t="s">
        <v>626</v>
      </c>
      <c r="N1042" s="145" t="s">
        <v>627</v>
      </c>
      <c r="O1042" s="168">
        <v>15750</v>
      </c>
      <c r="P1042" s="142">
        <v>15750</v>
      </c>
      <c r="Q1042" s="145" t="s">
        <v>567</v>
      </c>
      <c r="R1042" s="145" t="s">
        <v>4061</v>
      </c>
      <c r="S1042" s="145" t="s">
        <v>4062</v>
      </c>
      <c r="T1042" s="145" t="s">
        <v>629</v>
      </c>
      <c r="U1042" s="145" t="s">
        <v>630</v>
      </c>
      <c r="V1042" s="166"/>
      <c r="AK1042"/>
      <c r="AL1042"/>
    </row>
    <row r="1043" spans="1:38" ht="12" customHeight="1" x14ac:dyDescent="0.3">
      <c r="A1043" s="166">
        <v>45845</v>
      </c>
      <c r="B1043" s="145" t="s">
        <v>4063</v>
      </c>
      <c r="C1043" s="145" t="s">
        <v>770</v>
      </c>
      <c r="D1043" s="145" t="s">
        <v>771</v>
      </c>
      <c r="E1043" s="145" t="s">
        <v>531</v>
      </c>
      <c r="F1043" s="140" t="s">
        <v>624</v>
      </c>
      <c r="G1043" s="145"/>
      <c r="H1043" s="145" t="s">
        <v>563</v>
      </c>
      <c r="I1043" s="145" t="s">
        <v>459</v>
      </c>
      <c r="J1043" s="176" t="s">
        <v>745</v>
      </c>
      <c r="K1043" s="145" t="s">
        <v>746</v>
      </c>
      <c r="L1043" s="145" t="s">
        <v>1584</v>
      </c>
      <c r="M1043" s="145" t="s">
        <v>772</v>
      </c>
      <c r="N1043" s="145" t="s">
        <v>773</v>
      </c>
      <c r="O1043" s="168">
        <v>128580.6</v>
      </c>
      <c r="P1043" s="142">
        <v>4922.8</v>
      </c>
      <c r="Q1043" s="145" t="s">
        <v>567</v>
      </c>
      <c r="R1043" s="145" t="s">
        <v>4063</v>
      </c>
      <c r="S1043" s="145" t="s">
        <v>4064</v>
      </c>
      <c r="T1043" s="145" t="s">
        <v>629</v>
      </c>
      <c r="U1043" s="145" t="s">
        <v>630</v>
      </c>
      <c r="V1043" s="166"/>
      <c r="AK1043"/>
      <c r="AL1043"/>
    </row>
    <row r="1044" spans="1:38" ht="12" customHeight="1" x14ac:dyDescent="0.3">
      <c r="A1044" s="166">
        <v>45845</v>
      </c>
      <c r="B1044" s="145" t="s">
        <v>4065</v>
      </c>
      <c r="C1044" s="145" t="s">
        <v>1339</v>
      </c>
      <c r="D1044" s="145" t="s">
        <v>1367</v>
      </c>
      <c r="E1044" s="145" t="s">
        <v>531</v>
      </c>
      <c r="F1044" s="140" t="s">
        <v>624</v>
      </c>
      <c r="G1044" s="145"/>
      <c r="H1044" s="145" t="s">
        <v>563</v>
      </c>
      <c r="I1044" s="145" t="s">
        <v>459</v>
      </c>
      <c r="J1044" s="140" t="s">
        <v>625</v>
      </c>
      <c r="K1044" s="140" t="s">
        <v>625</v>
      </c>
      <c r="L1044" s="145" t="s">
        <v>677</v>
      </c>
      <c r="M1044" s="145" t="s">
        <v>626</v>
      </c>
      <c r="N1044" s="145" t="s">
        <v>627</v>
      </c>
      <c r="O1044" s="168">
        <v>3500</v>
      </c>
      <c r="P1044" s="142">
        <v>3500</v>
      </c>
      <c r="Q1044" s="145" t="s">
        <v>567</v>
      </c>
      <c r="R1044" s="145" t="s">
        <v>4065</v>
      </c>
      <c r="S1044" s="145" t="s">
        <v>4066</v>
      </c>
      <c r="T1044" s="145" t="s">
        <v>629</v>
      </c>
      <c r="U1044" s="145" t="s">
        <v>630</v>
      </c>
      <c r="V1044" s="166"/>
      <c r="AK1044"/>
      <c r="AL1044"/>
    </row>
    <row r="1045" spans="1:38" ht="12" customHeight="1" x14ac:dyDescent="0.3">
      <c r="A1045" s="166">
        <v>45845</v>
      </c>
      <c r="B1045" s="145" t="s">
        <v>4067</v>
      </c>
      <c r="C1045" s="145" t="s">
        <v>957</v>
      </c>
      <c r="D1045" s="145" t="s">
        <v>4068</v>
      </c>
      <c r="E1045" s="145" t="s">
        <v>457</v>
      </c>
      <c r="F1045" s="140" t="s">
        <v>575</v>
      </c>
      <c r="G1045" s="145"/>
      <c r="H1045" s="145" t="s">
        <v>563</v>
      </c>
      <c r="I1045" s="145" t="s">
        <v>576</v>
      </c>
      <c r="J1045" s="140" t="s">
        <v>577</v>
      </c>
      <c r="K1045" s="140" t="s">
        <v>577</v>
      </c>
      <c r="L1045" s="145" t="s">
        <v>578</v>
      </c>
      <c r="M1045" s="145" t="s">
        <v>457</v>
      </c>
      <c r="N1045" s="145" t="s">
        <v>579</v>
      </c>
      <c r="O1045" s="168">
        <v>1000000</v>
      </c>
      <c r="P1045" s="142">
        <v>1072.57</v>
      </c>
      <c r="Q1045" s="145" t="s">
        <v>567</v>
      </c>
      <c r="R1045" s="145" t="s">
        <v>4067</v>
      </c>
      <c r="S1045" s="145" t="s">
        <v>4069</v>
      </c>
      <c r="T1045" s="145" t="s">
        <v>581</v>
      </c>
      <c r="U1045" s="145" t="s">
        <v>582</v>
      </c>
      <c r="V1045" s="166"/>
      <c r="AK1045"/>
      <c r="AL1045"/>
    </row>
    <row r="1046" spans="1:38" ht="12" customHeight="1" x14ac:dyDescent="0.3">
      <c r="A1046" s="166">
        <v>45845</v>
      </c>
      <c r="B1046" s="145" t="s">
        <v>4070</v>
      </c>
      <c r="C1046" s="145" t="s">
        <v>3025</v>
      </c>
      <c r="D1046" s="145" t="s">
        <v>1222</v>
      </c>
      <c r="E1046" s="145" t="s">
        <v>531</v>
      </c>
      <c r="F1046" s="140" t="s">
        <v>1171</v>
      </c>
      <c r="G1046" s="145"/>
      <c r="H1046" s="145" t="s">
        <v>563</v>
      </c>
      <c r="I1046" s="145" t="s">
        <v>461</v>
      </c>
      <c r="J1046" s="145" t="s">
        <v>841</v>
      </c>
      <c r="K1046" s="145" t="s">
        <v>842</v>
      </c>
      <c r="L1046" s="145" t="s">
        <v>1584</v>
      </c>
      <c r="M1046" s="145" t="s">
        <v>456</v>
      </c>
      <c r="N1046" s="145" t="s">
        <v>627</v>
      </c>
      <c r="O1046" s="168">
        <v>400</v>
      </c>
      <c r="P1046" s="142">
        <v>400</v>
      </c>
      <c r="Q1046" s="145" t="s">
        <v>567</v>
      </c>
      <c r="R1046" s="145" t="s">
        <v>4070</v>
      </c>
      <c r="S1046" s="145" t="s">
        <v>4071</v>
      </c>
      <c r="T1046" s="145" t="s">
        <v>132</v>
      </c>
      <c r="U1046" s="145" t="s">
        <v>1527</v>
      </c>
      <c r="V1046" s="166"/>
      <c r="AK1046"/>
      <c r="AL1046"/>
    </row>
    <row r="1047" spans="1:38" ht="12" customHeight="1" x14ac:dyDescent="0.3">
      <c r="A1047" s="166">
        <v>45845</v>
      </c>
      <c r="B1047" s="145" t="s">
        <v>2135</v>
      </c>
      <c r="C1047" s="145" t="s">
        <v>2043</v>
      </c>
      <c r="D1047" s="145" t="s">
        <v>4072</v>
      </c>
      <c r="E1047" s="145" t="s">
        <v>531</v>
      </c>
      <c r="F1047" s="140" t="s">
        <v>908</v>
      </c>
      <c r="G1047" s="145"/>
      <c r="H1047" s="145" t="s">
        <v>563</v>
      </c>
      <c r="I1047" s="140" t="s">
        <v>452</v>
      </c>
      <c r="J1047" s="145" t="s">
        <v>822</v>
      </c>
      <c r="K1047" s="145" t="s">
        <v>822</v>
      </c>
      <c r="L1047" s="145" t="s">
        <v>677</v>
      </c>
      <c r="M1047" s="145" t="s">
        <v>453</v>
      </c>
      <c r="N1047" s="145" t="s">
        <v>627</v>
      </c>
      <c r="O1047" s="168">
        <v>20000</v>
      </c>
      <c r="P1047" s="142">
        <v>20000</v>
      </c>
      <c r="Q1047" s="145" t="s">
        <v>567</v>
      </c>
      <c r="R1047" s="145" t="s">
        <v>2135</v>
      </c>
      <c r="S1047" s="145" t="s">
        <v>4073</v>
      </c>
      <c r="T1047" s="145" t="s">
        <v>132</v>
      </c>
      <c r="U1047" s="145" t="s">
        <v>1379</v>
      </c>
      <c r="V1047" s="166"/>
      <c r="AK1047"/>
      <c r="AL1047"/>
    </row>
    <row r="1048" spans="1:38" ht="12" customHeight="1" x14ac:dyDescent="0.3">
      <c r="A1048" s="166">
        <v>45845</v>
      </c>
      <c r="B1048" s="145" t="s">
        <v>4074</v>
      </c>
      <c r="C1048" s="145" t="s">
        <v>964</v>
      </c>
      <c r="D1048" s="145" t="s">
        <v>4075</v>
      </c>
      <c r="E1048" s="145" t="s">
        <v>457</v>
      </c>
      <c r="F1048" s="140" t="s">
        <v>575</v>
      </c>
      <c r="G1048" s="145"/>
      <c r="H1048" s="145" t="s">
        <v>563</v>
      </c>
      <c r="I1048" s="140" t="s">
        <v>576</v>
      </c>
      <c r="J1048" s="145" t="s">
        <v>577</v>
      </c>
      <c r="K1048" s="145" t="s">
        <v>577</v>
      </c>
      <c r="L1048" s="145" t="s">
        <v>578</v>
      </c>
      <c r="M1048" s="145" t="s">
        <v>457</v>
      </c>
      <c r="N1048" s="145" t="s">
        <v>579</v>
      </c>
      <c r="O1048" s="168">
        <v>3500000</v>
      </c>
      <c r="P1048" s="142">
        <v>3754</v>
      </c>
      <c r="Q1048" s="145" t="s">
        <v>567</v>
      </c>
      <c r="R1048" s="145" t="s">
        <v>4074</v>
      </c>
      <c r="S1048" s="145" t="s">
        <v>4076</v>
      </c>
      <c r="T1048" s="145" t="s">
        <v>581</v>
      </c>
      <c r="U1048" s="145" t="s">
        <v>582</v>
      </c>
      <c r="V1048" s="166"/>
      <c r="AK1048"/>
      <c r="AL1048"/>
    </row>
    <row r="1049" spans="1:38" ht="12" customHeight="1" x14ac:dyDescent="0.3">
      <c r="A1049" s="166">
        <v>45845</v>
      </c>
      <c r="B1049" s="145" t="s">
        <v>2999</v>
      </c>
      <c r="C1049" s="145" t="s">
        <v>3025</v>
      </c>
      <c r="D1049" s="145" t="s">
        <v>1222</v>
      </c>
      <c r="E1049" s="145" t="s">
        <v>531</v>
      </c>
      <c r="F1049" s="140" t="s">
        <v>1171</v>
      </c>
      <c r="G1049" s="145"/>
      <c r="H1049" s="145" t="s">
        <v>563</v>
      </c>
      <c r="I1049" s="140" t="s">
        <v>461</v>
      </c>
      <c r="J1049" s="145" t="s">
        <v>841</v>
      </c>
      <c r="K1049" s="145" t="s">
        <v>842</v>
      </c>
      <c r="L1049" s="145" t="s">
        <v>1584</v>
      </c>
      <c r="M1049" s="145" t="s">
        <v>456</v>
      </c>
      <c r="N1049" s="145" t="s">
        <v>566</v>
      </c>
      <c r="O1049" s="168">
        <v>7110735.2000000002</v>
      </c>
      <c r="P1049" s="142">
        <v>6054.27</v>
      </c>
      <c r="Q1049" s="145" t="s">
        <v>567</v>
      </c>
      <c r="R1049" s="145" t="s">
        <v>2999</v>
      </c>
      <c r="S1049" s="145" t="s">
        <v>4077</v>
      </c>
      <c r="T1049" s="145" t="s">
        <v>132</v>
      </c>
      <c r="U1049" s="145" t="s">
        <v>1527</v>
      </c>
      <c r="V1049" s="166"/>
      <c r="AK1049"/>
      <c r="AL1049"/>
    </row>
    <row r="1050" spans="1:38" ht="12" customHeight="1" x14ac:dyDescent="0.3">
      <c r="A1050" s="166">
        <v>45845</v>
      </c>
      <c r="B1050" s="145" t="s">
        <v>4078</v>
      </c>
      <c r="C1050" s="145" t="s">
        <v>2047</v>
      </c>
      <c r="D1050" s="145" t="s">
        <v>4079</v>
      </c>
      <c r="E1050" s="145" t="s">
        <v>531</v>
      </c>
      <c r="F1050" s="140" t="s">
        <v>748</v>
      </c>
      <c r="G1050" s="145"/>
      <c r="H1050" s="145" t="s">
        <v>756</v>
      </c>
      <c r="I1050" s="145" t="s">
        <v>643</v>
      </c>
      <c r="J1050" s="145" t="s">
        <v>676</v>
      </c>
      <c r="K1050" s="145" t="s">
        <v>676</v>
      </c>
      <c r="L1050" s="145" t="s">
        <v>1584</v>
      </c>
      <c r="M1050" s="145" t="s">
        <v>454</v>
      </c>
      <c r="N1050" s="145" t="s">
        <v>627</v>
      </c>
      <c r="O1050" s="168">
        <v>5250</v>
      </c>
      <c r="P1050" s="142">
        <v>5250</v>
      </c>
      <c r="Q1050" s="145" t="s">
        <v>567</v>
      </c>
      <c r="R1050" s="145" t="s">
        <v>4078</v>
      </c>
      <c r="S1050" s="145" t="s">
        <v>4080</v>
      </c>
      <c r="T1050" s="145" t="s">
        <v>629</v>
      </c>
      <c r="U1050" s="145" t="s">
        <v>2100</v>
      </c>
      <c r="V1050" s="166"/>
      <c r="AK1050"/>
      <c r="AL1050"/>
    </row>
    <row r="1051" spans="1:38" ht="12" customHeight="1" x14ac:dyDescent="0.3">
      <c r="A1051" s="166">
        <v>45845</v>
      </c>
      <c r="B1051" s="145" t="s">
        <v>4081</v>
      </c>
      <c r="C1051" s="145" t="s">
        <v>994</v>
      </c>
      <c r="D1051" s="145" t="s">
        <v>4082</v>
      </c>
      <c r="E1051" s="145" t="s">
        <v>456</v>
      </c>
      <c r="F1051" s="140" t="s">
        <v>651</v>
      </c>
      <c r="G1051" s="145"/>
      <c r="H1051" s="145" t="s">
        <v>563</v>
      </c>
      <c r="I1051" s="145" t="s">
        <v>460</v>
      </c>
      <c r="J1051" s="145" t="s">
        <v>4083</v>
      </c>
      <c r="K1051" s="145" t="s">
        <v>4084</v>
      </c>
      <c r="L1051" s="145" t="s">
        <v>578</v>
      </c>
      <c r="M1051" s="145" t="s">
        <v>456</v>
      </c>
      <c r="N1051" s="145" t="s">
        <v>627</v>
      </c>
      <c r="O1051" s="168">
        <v>100000</v>
      </c>
      <c r="P1051" s="142">
        <v>100000</v>
      </c>
      <c r="Q1051" s="145" t="s">
        <v>567</v>
      </c>
      <c r="R1051" s="145" t="s">
        <v>4081</v>
      </c>
      <c r="S1051" s="145" t="s">
        <v>4085</v>
      </c>
      <c r="T1051" s="145" t="s">
        <v>581</v>
      </c>
      <c r="U1051" s="145" t="s">
        <v>4086</v>
      </c>
      <c r="V1051" s="166"/>
      <c r="AK1051"/>
      <c r="AL1051"/>
    </row>
    <row r="1052" spans="1:38" ht="12" customHeight="1" x14ac:dyDescent="0.3">
      <c r="A1052" s="166">
        <v>45845</v>
      </c>
      <c r="B1052" s="145" t="s">
        <v>4087</v>
      </c>
      <c r="C1052" s="145" t="s">
        <v>1915</v>
      </c>
      <c r="D1052" s="145" t="s">
        <v>3606</v>
      </c>
      <c r="E1052" s="145" t="s">
        <v>531</v>
      </c>
      <c r="F1052" s="140" t="s">
        <v>692</v>
      </c>
      <c r="G1052" s="145"/>
      <c r="H1052" s="145" t="s">
        <v>756</v>
      </c>
      <c r="I1052" s="145" t="s">
        <v>461</v>
      </c>
      <c r="J1052" s="145" t="s">
        <v>639</v>
      </c>
      <c r="K1052" s="145" t="s">
        <v>639</v>
      </c>
      <c r="L1052" s="145" t="s">
        <v>933</v>
      </c>
      <c r="M1052" s="145" t="s">
        <v>454</v>
      </c>
      <c r="N1052" s="145" t="s">
        <v>627</v>
      </c>
      <c r="O1052" s="168">
        <v>876.98</v>
      </c>
      <c r="P1052" s="142">
        <v>876.98</v>
      </c>
      <c r="Q1052" s="145" t="s">
        <v>567</v>
      </c>
      <c r="R1052" s="145" t="s">
        <v>4087</v>
      </c>
      <c r="S1052" s="145" t="s">
        <v>4088</v>
      </c>
      <c r="T1052" s="145" t="s">
        <v>132</v>
      </c>
      <c r="U1052" s="145" t="s">
        <v>3539</v>
      </c>
      <c r="V1052" s="166"/>
      <c r="AK1052"/>
      <c r="AL1052"/>
    </row>
    <row r="1053" spans="1:38" ht="12" customHeight="1" x14ac:dyDescent="0.3">
      <c r="A1053" s="166">
        <v>45845</v>
      </c>
      <c r="B1053" s="145" t="s">
        <v>4089</v>
      </c>
      <c r="C1053" s="145" t="s">
        <v>1915</v>
      </c>
      <c r="D1053" s="145" t="s">
        <v>3606</v>
      </c>
      <c r="E1053" s="145" t="s">
        <v>531</v>
      </c>
      <c r="F1053" s="140" t="s">
        <v>692</v>
      </c>
      <c r="G1053" s="145"/>
      <c r="H1053" s="145" t="s">
        <v>756</v>
      </c>
      <c r="I1053" s="145" t="s">
        <v>461</v>
      </c>
      <c r="J1053" s="145" t="s">
        <v>639</v>
      </c>
      <c r="K1053" s="145" t="s">
        <v>639</v>
      </c>
      <c r="L1053" s="145" t="s">
        <v>933</v>
      </c>
      <c r="M1053" s="145" t="s">
        <v>454</v>
      </c>
      <c r="N1053" s="145" t="s">
        <v>627</v>
      </c>
      <c r="O1053" s="168">
        <v>180.92</v>
      </c>
      <c r="P1053" s="142">
        <v>180.92</v>
      </c>
      <c r="Q1053" s="145" t="s">
        <v>567</v>
      </c>
      <c r="R1053" s="145" t="s">
        <v>4089</v>
      </c>
      <c r="S1053" s="145" t="s">
        <v>4090</v>
      </c>
      <c r="T1053" s="145" t="s">
        <v>132</v>
      </c>
      <c r="U1053" s="145" t="s">
        <v>3539</v>
      </c>
      <c r="V1053" s="166"/>
      <c r="AK1053"/>
      <c r="AL1053"/>
    </row>
    <row r="1054" spans="1:38" ht="12" customHeight="1" x14ac:dyDescent="0.3">
      <c r="A1054" s="166">
        <v>45845</v>
      </c>
      <c r="B1054" s="145" t="s">
        <v>4091</v>
      </c>
      <c r="C1054" s="145" t="s">
        <v>3025</v>
      </c>
      <c r="D1054" s="145" t="s">
        <v>1222</v>
      </c>
      <c r="E1054" s="145" t="s">
        <v>531</v>
      </c>
      <c r="F1054" s="140" t="s">
        <v>692</v>
      </c>
      <c r="G1054" s="145"/>
      <c r="H1054" s="145" t="s">
        <v>756</v>
      </c>
      <c r="I1054" s="145" t="s">
        <v>461</v>
      </c>
      <c r="J1054" s="145" t="s">
        <v>841</v>
      </c>
      <c r="K1054" s="145" t="s">
        <v>842</v>
      </c>
      <c r="L1054" s="145" t="s">
        <v>1584</v>
      </c>
      <c r="M1054" s="145" t="s">
        <v>456</v>
      </c>
      <c r="N1054" s="145" t="s">
        <v>627</v>
      </c>
      <c r="O1054" s="168">
        <v>720.89</v>
      </c>
      <c r="P1054" s="142">
        <v>720.89</v>
      </c>
      <c r="Q1054" s="145" t="s">
        <v>567</v>
      </c>
      <c r="R1054" s="145" t="s">
        <v>4091</v>
      </c>
      <c r="S1054" s="145" t="s">
        <v>4092</v>
      </c>
      <c r="T1054" s="145" t="s">
        <v>132</v>
      </c>
      <c r="U1054" s="145" t="s">
        <v>3539</v>
      </c>
      <c r="V1054" s="166"/>
      <c r="AK1054"/>
      <c r="AL1054"/>
    </row>
    <row r="1055" spans="1:38" ht="12" customHeight="1" x14ac:dyDescent="0.3">
      <c r="A1055" s="166">
        <v>45846</v>
      </c>
      <c r="B1055" s="145" t="s">
        <v>4093</v>
      </c>
      <c r="C1055" s="145" t="s">
        <v>2051</v>
      </c>
      <c r="D1055" s="145" t="s">
        <v>4094</v>
      </c>
      <c r="E1055" s="145" t="s">
        <v>531</v>
      </c>
      <c r="F1055" s="140" t="s">
        <v>720</v>
      </c>
      <c r="G1055" s="145"/>
      <c r="H1055" s="145" t="s">
        <v>756</v>
      </c>
      <c r="I1055" s="145" t="s">
        <v>462</v>
      </c>
      <c r="J1055" s="145" t="s">
        <v>1372</v>
      </c>
      <c r="K1055" s="145" t="s">
        <v>1536</v>
      </c>
      <c r="L1055" s="145" t="s">
        <v>677</v>
      </c>
      <c r="M1055" s="145" t="s">
        <v>453</v>
      </c>
      <c r="N1055" s="145" t="s">
        <v>627</v>
      </c>
      <c r="O1055" s="168">
        <v>20000</v>
      </c>
      <c r="P1055" s="142">
        <v>20000</v>
      </c>
      <c r="Q1055" s="145" t="s">
        <v>567</v>
      </c>
      <c r="R1055" s="145" t="s">
        <v>4093</v>
      </c>
      <c r="S1055" s="145" t="s">
        <v>4095</v>
      </c>
      <c r="T1055" s="145" t="s">
        <v>132</v>
      </c>
      <c r="U1055" s="145" t="s">
        <v>3356</v>
      </c>
      <c r="V1055" s="166"/>
      <c r="AK1055"/>
      <c r="AL1055"/>
    </row>
    <row r="1056" spans="1:38" ht="12" customHeight="1" x14ac:dyDescent="0.3">
      <c r="A1056" s="166">
        <v>45846</v>
      </c>
      <c r="B1056" s="145" t="s">
        <v>4096</v>
      </c>
      <c r="C1056" s="145" t="s">
        <v>1844</v>
      </c>
      <c r="D1056" s="145" t="s">
        <v>3409</v>
      </c>
      <c r="E1056" s="145" t="s">
        <v>453</v>
      </c>
      <c r="F1056" s="140" t="s">
        <v>978</v>
      </c>
      <c r="G1056" s="145"/>
      <c r="H1056" s="145" t="s">
        <v>563</v>
      </c>
      <c r="I1056" s="145" t="s">
        <v>453</v>
      </c>
      <c r="J1056" s="145" t="s">
        <v>3421</v>
      </c>
      <c r="K1056" s="145" t="s">
        <v>3422</v>
      </c>
      <c r="L1056" s="145" t="s">
        <v>933</v>
      </c>
      <c r="M1056" s="145" t="s">
        <v>453</v>
      </c>
      <c r="N1056" s="145" t="s">
        <v>588</v>
      </c>
      <c r="O1056" s="168">
        <v>4582.07</v>
      </c>
      <c r="P1056" s="142">
        <v>839.7</v>
      </c>
      <c r="Q1056" s="145" t="s">
        <v>567</v>
      </c>
      <c r="R1056" s="145" t="s">
        <v>4096</v>
      </c>
      <c r="S1056" s="145" t="s">
        <v>4097</v>
      </c>
      <c r="T1056" s="145" t="s">
        <v>845</v>
      </c>
      <c r="U1056" s="145" t="s">
        <v>2927</v>
      </c>
      <c r="V1056" s="166"/>
      <c r="AK1056"/>
      <c r="AL1056"/>
    </row>
    <row r="1057" spans="1:38" ht="12" customHeight="1" x14ac:dyDescent="0.3">
      <c r="A1057" s="166">
        <v>45846</v>
      </c>
      <c r="B1057" s="145" t="s">
        <v>4098</v>
      </c>
      <c r="C1057" s="145" t="s">
        <v>1818</v>
      </c>
      <c r="D1057" s="145" t="s">
        <v>1819</v>
      </c>
      <c r="E1057" s="145" t="s">
        <v>531</v>
      </c>
      <c r="F1057" s="140" t="s">
        <v>795</v>
      </c>
      <c r="G1057" s="145"/>
      <c r="H1057" s="145" t="s">
        <v>756</v>
      </c>
      <c r="I1057" s="145" t="s">
        <v>460</v>
      </c>
      <c r="J1057" s="145" t="s">
        <v>727</v>
      </c>
      <c r="K1057" s="145" t="s">
        <v>728</v>
      </c>
      <c r="L1057" s="145" t="s">
        <v>1584</v>
      </c>
      <c r="M1057" s="145" t="s">
        <v>454</v>
      </c>
      <c r="N1057" s="145" t="s">
        <v>1206</v>
      </c>
      <c r="O1057" s="168">
        <v>17700</v>
      </c>
      <c r="P1057" s="142">
        <v>935.02</v>
      </c>
      <c r="Q1057" s="145" t="s">
        <v>567</v>
      </c>
      <c r="R1057" s="145" t="s">
        <v>4098</v>
      </c>
      <c r="S1057" s="145" t="s">
        <v>4099</v>
      </c>
      <c r="T1057" s="145" t="s">
        <v>581</v>
      </c>
      <c r="U1057" s="145" t="s">
        <v>999</v>
      </c>
      <c r="V1057" s="166"/>
      <c r="AK1057"/>
      <c r="AL1057"/>
    </row>
    <row r="1058" spans="1:38" ht="12" customHeight="1" x14ac:dyDescent="0.3">
      <c r="A1058" s="166">
        <v>45846</v>
      </c>
      <c r="B1058" s="145" t="s">
        <v>4100</v>
      </c>
      <c r="C1058" s="145" t="s">
        <v>1660</v>
      </c>
      <c r="D1058" s="145" t="s">
        <v>2649</v>
      </c>
      <c r="E1058" s="145" t="s">
        <v>531</v>
      </c>
      <c r="F1058" s="140" t="s">
        <v>1348</v>
      </c>
      <c r="G1058" s="145"/>
      <c r="H1058" s="145" t="s">
        <v>563</v>
      </c>
      <c r="I1058" s="145" t="s">
        <v>462</v>
      </c>
      <c r="J1058" s="145" t="s">
        <v>942</v>
      </c>
      <c r="K1058" s="145" t="s">
        <v>943</v>
      </c>
      <c r="L1058" s="145" t="s">
        <v>1584</v>
      </c>
      <c r="M1058" s="145" t="s">
        <v>467</v>
      </c>
      <c r="N1058" s="145" t="s">
        <v>627</v>
      </c>
      <c r="O1058" s="168">
        <v>405</v>
      </c>
      <c r="P1058" s="142">
        <v>405</v>
      </c>
      <c r="Q1058" s="145" t="s">
        <v>567</v>
      </c>
      <c r="R1058" s="145" t="s">
        <v>4100</v>
      </c>
      <c r="S1058" s="145" t="s">
        <v>4101</v>
      </c>
      <c r="T1058" s="145" t="s">
        <v>132</v>
      </c>
      <c r="U1058" s="145" t="s">
        <v>3874</v>
      </c>
      <c r="V1058" s="166"/>
      <c r="AK1058"/>
      <c r="AL1058"/>
    </row>
    <row r="1059" spans="1:38" ht="12" customHeight="1" x14ac:dyDescent="0.3">
      <c r="A1059" s="166">
        <v>45846</v>
      </c>
      <c r="B1059" s="145" t="s">
        <v>4102</v>
      </c>
      <c r="C1059" s="145" t="s">
        <v>1818</v>
      </c>
      <c r="D1059" s="145" t="s">
        <v>1819</v>
      </c>
      <c r="E1059" s="145" t="s">
        <v>531</v>
      </c>
      <c r="F1059" s="140" t="s">
        <v>795</v>
      </c>
      <c r="G1059" s="145"/>
      <c r="H1059" s="145" t="s">
        <v>756</v>
      </c>
      <c r="I1059" s="145" t="s">
        <v>460</v>
      </c>
      <c r="J1059" s="145" t="s">
        <v>727</v>
      </c>
      <c r="K1059" s="145" t="s">
        <v>728</v>
      </c>
      <c r="L1059" s="145" t="s">
        <v>1584</v>
      </c>
      <c r="M1059" s="145" t="s">
        <v>454</v>
      </c>
      <c r="N1059" s="145" t="s">
        <v>1206</v>
      </c>
      <c r="O1059" s="168">
        <v>124118.27</v>
      </c>
      <c r="P1059" s="142">
        <v>6556.7</v>
      </c>
      <c r="Q1059" s="145" t="s">
        <v>567</v>
      </c>
      <c r="R1059" s="145" t="s">
        <v>4102</v>
      </c>
      <c r="S1059" s="145" t="s">
        <v>4103</v>
      </c>
      <c r="T1059" s="145" t="s">
        <v>581</v>
      </c>
      <c r="U1059" s="145" t="s">
        <v>999</v>
      </c>
      <c r="V1059" s="166"/>
      <c r="AK1059"/>
      <c r="AL1059"/>
    </row>
    <row r="1060" spans="1:38" ht="12" customHeight="1" x14ac:dyDescent="0.3">
      <c r="A1060" s="166">
        <v>45846</v>
      </c>
      <c r="B1060" s="145" t="s">
        <v>4104</v>
      </c>
      <c r="C1060" s="145" t="s">
        <v>1818</v>
      </c>
      <c r="D1060" s="145" t="s">
        <v>1819</v>
      </c>
      <c r="E1060" s="145" t="s">
        <v>531</v>
      </c>
      <c r="F1060" s="140" t="s">
        <v>795</v>
      </c>
      <c r="G1060" s="145"/>
      <c r="H1060" s="145" t="s">
        <v>756</v>
      </c>
      <c r="I1060" s="145" t="s">
        <v>460</v>
      </c>
      <c r="J1060" s="145" t="s">
        <v>727</v>
      </c>
      <c r="K1060" s="145" t="s">
        <v>728</v>
      </c>
      <c r="L1060" s="145" t="s">
        <v>1584</v>
      </c>
      <c r="M1060" s="145" t="s">
        <v>454</v>
      </c>
      <c r="N1060" s="145" t="s">
        <v>627</v>
      </c>
      <c r="O1060" s="168">
        <v>425.16</v>
      </c>
      <c r="P1060" s="142">
        <v>425.16</v>
      </c>
      <c r="Q1060" s="145" t="s">
        <v>567</v>
      </c>
      <c r="R1060" s="145" t="s">
        <v>4104</v>
      </c>
      <c r="S1060" s="145" t="s">
        <v>4105</v>
      </c>
      <c r="T1060" s="145" t="s">
        <v>581</v>
      </c>
      <c r="U1060" s="145" t="s">
        <v>999</v>
      </c>
      <c r="V1060" s="166"/>
      <c r="AK1060"/>
      <c r="AL1060"/>
    </row>
    <row r="1061" spans="1:38" ht="12" customHeight="1" x14ac:dyDescent="0.3">
      <c r="A1061" s="166">
        <v>45846</v>
      </c>
      <c r="B1061" s="145" t="s">
        <v>4106</v>
      </c>
      <c r="C1061" s="145" t="s">
        <v>585</v>
      </c>
      <c r="D1061" s="145" t="s">
        <v>586</v>
      </c>
      <c r="E1061" s="145" t="s">
        <v>453</v>
      </c>
      <c r="F1061" s="140" t="s">
        <v>615</v>
      </c>
      <c r="G1061" s="145"/>
      <c r="H1061" s="145" t="s">
        <v>563</v>
      </c>
      <c r="I1061" s="145" t="s">
        <v>452</v>
      </c>
      <c r="J1061" s="145" t="s">
        <v>564</v>
      </c>
      <c r="K1061" s="145" t="s">
        <v>564</v>
      </c>
      <c r="L1061" s="145" t="s">
        <v>1584</v>
      </c>
      <c r="M1061" s="145" t="s">
        <v>453</v>
      </c>
      <c r="N1061" s="145" t="s">
        <v>588</v>
      </c>
      <c r="O1061" s="168">
        <v>742.84</v>
      </c>
      <c r="P1061" s="142">
        <v>136.78</v>
      </c>
      <c r="Q1061" s="145" t="s">
        <v>567</v>
      </c>
      <c r="R1061" s="145" t="s">
        <v>4106</v>
      </c>
      <c r="S1061" s="145" t="s">
        <v>4107</v>
      </c>
      <c r="T1061" s="145" t="s">
        <v>132</v>
      </c>
      <c r="U1061" s="145" t="s">
        <v>617</v>
      </c>
      <c r="V1061" s="166"/>
      <c r="AK1061"/>
      <c r="AL1061"/>
    </row>
    <row r="1062" spans="1:38" ht="12" customHeight="1" x14ac:dyDescent="0.3">
      <c r="A1062" s="166">
        <v>45846</v>
      </c>
      <c r="B1062" s="145" t="s">
        <v>4108</v>
      </c>
      <c r="C1062" s="145" t="s">
        <v>2623</v>
      </c>
      <c r="D1062" s="145" t="s">
        <v>1480</v>
      </c>
      <c r="E1062" s="145" t="s">
        <v>531</v>
      </c>
      <c r="F1062" s="140" t="s">
        <v>1171</v>
      </c>
      <c r="G1062" s="145"/>
      <c r="H1062" s="145" t="s">
        <v>563</v>
      </c>
      <c r="I1062" s="145" t="s">
        <v>461</v>
      </c>
      <c r="J1062" s="176" t="s">
        <v>841</v>
      </c>
      <c r="K1062" s="145" t="s">
        <v>842</v>
      </c>
      <c r="L1062" s="145" t="s">
        <v>1584</v>
      </c>
      <c r="M1062" s="145" t="s">
        <v>455</v>
      </c>
      <c r="N1062" s="145" t="s">
        <v>627</v>
      </c>
      <c r="O1062" s="168">
        <v>2193</v>
      </c>
      <c r="P1062" s="142">
        <v>2193</v>
      </c>
      <c r="Q1062" s="145" t="s">
        <v>567</v>
      </c>
      <c r="R1062" s="145" t="s">
        <v>4108</v>
      </c>
      <c r="S1062" s="145" t="s">
        <v>4109</v>
      </c>
      <c r="T1062" s="145" t="s">
        <v>132</v>
      </c>
      <c r="U1062" s="145" t="s">
        <v>1527</v>
      </c>
      <c r="V1062" s="166"/>
      <c r="AK1062"/>
      <c r="AL1062"/>
    </row>
    <row r="1063" spans="1:38" ht="12" customHeight="1" x14ac:dyDescent="0.3">
      <c r="A1063" s="166">
        <v>45846</v>
      </c>
      <c r="B1063" s="145" t="s">
        <v>4106</v>
      </c>
      <c r="C1063" s="145" t="s">
        <v>585</v>
      </c>
      <c r="D1063" s="145" t="s">
        <v>586</v>
      </c>
      <c r="E1063" s="145" t="s">
        <v>453</v>
      </c>
      <c r="F1063" s="140" t="s">
        <v>587</v>
      </c>
      <c r="G1063" s="145"/>
      <c r="H1063" s="145" t="s">
        <v>563</v>
      </c>
      <c r="I1063" s="140" t="s">
        <v>452</v>
      </c>
      <c r="J1063" s="145" t="s">
        <v>564</v>
      </c>
      <c r="K1063" s="145" t="s">
        <v>564</v>
      </c>
      <c r="L1063" s="145" t="s">
        <v>1584</v>
      </c>
      <c r="M1063" s="145" t="s">
        <v>453</v>
      </c>
      <c r="N1063" s="145" t="s">
        <v>588</v>
      </c>
      <c r="O1063" s="168">
        <v>2257.16</v>
      </c>
      <c r="P1063" s="142">
        <v>413.64</v>
      </c>
      <c r="Q1063" s="145" t="s">
        <v>567</v>
      </c>
      <c r="R1063" s="145" t="s">
        <v>4106</v>
      </c>
      <c r="S1063" s="145" t="s">
        <v>4110</v>
      </c>
      <c r="T1063" s="145" t="s">
        <v>132</v>
      </c>
      <c r="U1063" s="145" t="s">
        <v>590</v>
      </c>
      <c r="V1063" s="166"/>
      <c r="AK1063"/>
      <c r="AL1063"/>
    </row>
    <row r="1064" spans="1:38" ht="12" customHeight="1" x14ac:dyDescent="0.3">
      <c r="A1064" s="166">
        <v>45847</v>
      </c>
      <c r="B1064" s="145" t="s">
        <v>4111</v>
      </c>
      <c r="C1064" s="145" t="s">
        <v>2025</v>
      </c>
      <c r="D1064" s="145" t="s">
        <v>2026</v>
      </c>
      <c r="E1064" s="145" t="s">
        <v>531</v>
      </c>
      <c r="F1064" s="140" t="s">
        <v>1327</v>
      </c>
      <c r="G1064" s="145"/>
      <c r="H1064" s="145" t="s">
        <v>563</v>
      </c>
      <c r="I1064" s="140" t="s">
        <v>459</v>
      </c>
      <c r="J1064" s="145" t="s">
        <v>745</v>
      </c>
      <c r="K1064" s="145" t="s">
        <v>746</v>
      </c>
      <c r="L1064" s="145" t="s">
        <v>1584</v>
      </c>
      <c r="M1064" s="145" t="s">
        <v>456</v>
      </c>
      <c r="N1064" s="145" t="s">
        <v>566</v>
      </c>
      <c r="O1064" s="168">
        <v>1475333.95</v>
      </c>
      <c r="P1064" s="142">
        <v>1172.8399999999999</v>
      </c>
      <c r="Q1064" s="145" t="s">
        <v>567</v>
      </c>
      <c r="R1064" s="145" t="s">
        <v>4111</v>
      </c>
      <c r="S1064" s="145" t="s">
        <v>4112</v>
      </c>
      <c r="T1064" s="145" t="s">
        <v>132</v>
      </c>
      <c r="U1064" s="145" t="s">
        <v>1418</v>
      </c>
      <c r="V1064" s="166"/>
      <c r="AK1064"/>
      <c r="AL1064"/>
    </row>
    <row r="1065" spans="1:38" ht="12" customHeight="1" x14ac:dyDescent="0.3">
      <c r="A1065" s="166">
        <v>45847</v>
      </c>
      <c r="B1065" s="145" t="s">
        <v>4113</v>
      </c>
      <c r="C1065" s="145" t="s">
        <v>1880</v>
      </c>
      <c r="D1065" s="145" t="s">
        <v>3512</v>
      </c>
      <c r="E1065" s="145" t="s">
        <v>531</v>
      </c>
      <c r="F1065" s="140" t="s">
        <v>587</v>
      </c>
      <c r="G1065" s="145"/>
      <c r="H1065" s="145" t="s">
        <v>563</v>
      </c>
      <c r="I1065" s="145" t="s">
        <v>452</v>
      </c>
      <c r="J1065" s="145" t="s">
        <v>822</v>
      </c>
      <c r="K1065" s="145" t="s">
        <v>822</v>
      </c>
      <c r="L1065" s="145" t="s">
        <v>608</v>
      </c>
      <c r="M1065" s="145" t="s">
        <v>453</v>
      </c>
      <c r="N1065" s="145" t="s">
        <v>627</v>
      </c>
      <c r="O1065" s="168">
        <v>410</v>
      </c>
      <c r="P1065" s="142">
        <v>410</v>
      </c>
      <c r="Q1065" s="145" t="s">
        <v>567</v>
      </c>
      <c r="R1065" s="145" t="s">
        <v>4113</v>
      </c>
      <c r="S1065" s="145" t="s">
        <v>4114</v>
      </c>
      <c r="T1065" s="145" t="s">
        <v>132</v>
      </c>
      <c r="U1065" s="145" t="s">
        <v>590</v>
      </c>
      <c r="V1065" s="166"/>
      <c r="AK1065"/>
      <c r="AL1065"/>
    </row>
    <row r="1066" spans="1:38" ht="12" customHeight="1" x14ac:dyDescent="0.3">
      <c r="A1066" s="166">
        <v>45847</v>
      </c>
      <c r="B1066" s="145" t="s">
        <v>4115</v>
      </c>
      <c r="C1066" s="145" t="s">
        <v>1038</v>
      </c>
      <c r="D1066" s="145" t="s">
        <v>4116</v>
      </c>
      <c r="E1066" s="145" t="s">
        <v>531</v>
      </c>
      <c r="F1066" s="140" t="s">
        <v>587</v>
      </c>
      <c r="G1066" s="145"/>
      <c r="H1066" s="145" t="s">
        <v>563</v>
      </c>
      <c r="I1066" s="145" t="s">
        <v>452</v>
      </c>
      <c r="J1066" s="145" t="s">
        <v>822</v>
      </c>
      <c r="K1066" s="145" t="s">
        <v>822</v>
      </c>
      <c r="L1066" s="145" t="s">
        <v>689</v>
      </c>
      <c r="M1066" s="145" t="s">
        <v>453</v>
      </c>
      <c r="N1066" s="145" t="s">
        <v>627</v>
      </c>
      <c r="O1066" s="168">
        <v>233967</v>
      </c>
      <c r="P1066" s="142">
        <v>233967</v>
      </c>
      <c r="Q1066" s="145" t="s">
        <v>567</v>
      </c>
      <c r="R1066" s="145" t="s">
        <v>4115</v>
      </c>
      <c r="S1066" s="145" t="s">
        <v>4117</v>
      </c>
      <c r="T1066" s="145" t="s">
        <v>132</v>
      </c>
      <c r="U1066" s="145" t="s">
        <v>590</v>
      </c>
      <c r="V1066" s="166"/>
      <c r="AK1066"/>
      <c r="AL1066"/>
    </row>
    <row r="1067" spans="1:38" ht="12" customHeight="1" x14ac:dyDescent="0.3">
      <c r="A1067" s="166">
        <v>45847</v>
      </c>
      <c r="B1067" s="145" t="s">
        <v>4118</v>
      </c>
      <c r="C1067" s="145" t="s">
        <v>2056</v>
      </c>
      <c r="D1067" s="145" t="s">
        <v>4119</v>
      </c>
      <c r="E1067" s="145" t="s">
        <v>531</v>
      </c>
      <c r="F1067" s="140" t="s">
        <v>1171</v>
      </c>
      <c r="G1067" s="145"/>
      <c r="H1067" s="145" t="s">
        <v>563</v>
      </c>
      <c r="I1067" s="145" t="s">
        <v>461</v>
      </c>
      <c r="J1067" s="145" t="s">
        <v>639</v>
      </c>
      <c r="K1067" s="145" t="s">
        <v>639</v>
      </c>
      <c r="L1067" s="145" t="s">
        <v>1875</v>
      </c>
      <c r="M1067" s="145" t="s">
        <v>467</v>
      </c>
      <c r="N1067" s="145" t="s">
        <v>627</v>
      </c>
      <c r="O1067" s="168">
        <v>1638</v>
      </c>
      <c r="P1067" s="142">
        <v>1638</v>
      </c>
      <c r="Q1067" s="145" t="s">
        <v>567</v>
      </c>
      <c r="R1067" s="145" t="s">
        <v>4118</v>
      </c>
      <c r="S1067" s="145" t="s">
        <v>4120</v>
      </c>
      <c r="T1067" s="145" t="s">
        <v>132</v>
      </c>
      <c r="U1067" s="145" t="s">
        <v>1527</v>
      </c>
      <c r="V1067" s="166"/>
      <c r="AK1067"/>
      <c r="AL1067"/>
    </row>
    <row r="1068" spans="1:38" ht="12" customHeight="1" x14ac:dyDescent="0.3">
      <c r="A1068" s="166">
        <v>45847</v>
      </c>
      <c r="B1068" s="145" t="s">
        <v>4121</v>
      </c>
      <c r="C1068" s="145" t="s">
        <v>3630</v>
      </c>
      <c r="D1068" s="145" t="s">
        <v>3631</v>
      </c>
      <c r="E1068" s="145" t="s">
        <v>531</v>
      </c>
      <c r="F1068" s="140" t="s">
        <v>587</v>
      </c>
      <c r="G1068" s="145"/>
      <c r="H1068" s="145" t="s">
        <v>563</v>
      </c>
      <c r="I1068" s="145" t="s">
        <v>452</v>
      </c>
      <c r="J1068" s="145" t="s">
        <v>564</v>
      </c>
      <c r="K1068" s="145" t="s">
        <v>564</v>
      </c>
      <c r="L1068" s="145" t="s">
        <v>1584</v>
      </c>
      <c r="M1068" s="145" t="s">
        <v>453</v>
      </c>
      <c r="N1068" s="145" t="s">
        <v>588</v>
      </c>
      <c r="O1068" s="168">
        <v>16772.8</v>
      </c>
      <c r="P1068" s="142">
        <v>3077.13</v>
      </c>
      <c r="Q1068" s="145" t="s">
        <v>567</v>
      </c>
      <c r="R1068" s="145" t="s">
        <v>4121</v>
      </c>
      <c r="S1068" s="145" t="s">
        <v>4122</v>
      </c>
      <c r="T1068" s="145" t="s">
        <v>132</v>
      </c>
      <c r="U1068" s="145" t="s">
        <v>590</v>
      </c>
      <c r="V1068" s="166"/>
      <c r="AK1068"/>
      <c r="AL1068"/>
    </row>
    <row r="1069" spans="1:38" ht="12" customHeight="1" x14ac:dyDescent="0.3">
      <c r="A1069" s="166">
        <v>45847</v>
      </c>
      <c r="B1069" s="145" t="s">
        <v>4123</v>
      </c>
      <c r="C1069" s="145" t="s">
        <v>2060</v>
      </c>
      <c r="D1069" s="145" t="s">
        <v>4124</v>
      </c>
      <c r="E1069" s="145" t="s">
        <v>531</v>
      </c>
      <c r="F1069" s="140" t="s">
        <v>978</v>
      </c>
      <c r="G1069" s="145"/>
      <c r="H1069" s="145" t="s">
        <v>563</v>
      </c>
      <c r="I1069" s="145" t="s">
        <v>462</v>
      </c>
      <c r="J1069" s="145" t="s">
        <v>1372</v>
      </c>
      <c r="K1069" s="145" t="s">
        <v>1536</v>
      </c>
      <c r="L1069" s="145" t="s">
        <v>677</v>
      </c>
      <c r="M1069" s="145" t="s">
        <v>467</v>
      </c>
      <c r="N1069" s="145" t="s">
        <v>627</v>
      </c>
      <c r="O1069" s="168">
        <v>10000</v>
      </c>
      <c r="P1069" s="142">
        <v>10000</v>
      </c>
      <c r="Q1069" s="145" t="s">
        <v>567</v>
      </c>
      <c r="R1069" s="145" t="s">
        <v>4123</v>
      </c>
      <c r="S1069" s="145" t="s">
        <v>4125</v>
      </c>
      <c r="T1069" s="145" t="s">
        <v>845</v>
      </c>
      <c r="U1069" s="145" t="s">
        <v>2927</v>
      </c>
      <c r="V1069" s="166"/>
      <c r="AK1069"/>
      <c r="AL1069"/>
    </row>
    <row r="1070" spans="1:38" ht="12" customHeight="1" x14ac:dyDescent="0.3">
      <c r="A1070" s="166">
        <v>45848</v>
      </c>
      <c r="B1070" s="145" t="s">
        <v>4126</v>
      </c>
      <c r="C1070" s="145" t="s">
        <v>1650</v>
      </c>
      <c r="D1070" s="145" t="s">
        <v>2610</v>
      </c>
      <c r="E1070" s="145" t="s">
        <v>531</v>
      </c>
      <c r="F1070" s="140" t="s">
        <v>748</v>
      </c>
      <c r="G1070" s="145"/>
      <c r="H1070" s="145" t="s">
        <v>756</v>
      </c>
      <c r="I1070" s="140" t="s">
        <v>643</v>
      </c>
      <c r="J1070" s="145" t="s">
        <v>676</v>
      </c>
      <c r="K1070" s="145" t="s">
        <v>676</v>
      </c>
      <c r="L1070" s="145" t="s">
        <v>1875</v>
      </c>
      <c r="M1070" s="145" t="s">
        <v>454</v>
      </c>
      <c r="N1070" s="145" t="s">
        <v>627</v>
      </c>
      <c r="O1070" s="168">
        <v>2050</v>
      </c>
      <c r="P1070" s="142">
        <v>2050</v>
      </c>
      <c r="Q1070" s="145" t="s">
        <v>567</v>
      </c>
      <c r="R1070" s="145" t="s">
        <v>4126</v>
      </c>
      <c r="S1070" s="145" t="s">
        <v>4127</v>
      </c>
      <c r="T1070" s="145" t="s">
        <v>629</v>
      </c>
      <c r="U1070" s="145" t="s">
        <v>2100</v>
      </c>
      <c r="V1070" s="166"/>
      <c r="AK1070"/>
      <c r="AL1070"/>
    </row>
    <row r="1071" spans="1:38" ht="12" customHeight="1" x14ac:dyDescent="0.3">
      <c r="A1071" s="166">
        <v>45848</v>
      </c>
      <c r="B1071" s="145" t="s">
        <v>4128</v>
      </c>
      <c r="C1071" s="145" t="s">
        <v>4129</v>
      </c>
      <c r="D1071" s="145" t="s">
        <v>4130</v>
      </c>
      <c r="E1071" s="145" t="s">
        <v>531</v>
      </c>
      <c r="F1071" s="140" t="s">
        <v>1283</v>
      </c>
      <c r="G1071" s="145"/>
      <c r="H1071" s="145" t="s">
        <v>563</v>
      </c>
      <c r="I1071" s="140" t="s">
        <v>460</v>
      </c>
      <c r="J1071" s="145" t="s">
        <v>727</v>
      </c>
      <c r="K1071" s="145" t="s">
        <v>728</v>
      </c>
      <c r="L1071" s="145" t="s">
        <v>1584</v>
      </c>
      <c r="M1071" s="145" t="s">
        <v>467</v>
      </c>
      <c r="N1071" s="145" t="s">
        <v>627</v>
      </c>
      <c r="O1071" s="168">
        <v>1404</v>
      </c>
      <c r="P1071" s="142">
        <v>1404</v>
      </c>
      <c r="Q1071" s="145" t="s">
        <v>567</v>
      </c>
      <c r="R1071" s="145" t="s">
        <v>4128</v>
      </c>
      <c r="S1071" s="145" t="s">
        <v>4131</v>
      </c>
      <c r="T1071" s="145" t="s">
        <v>581</v>
      </c>
      <c r="U1071" s="145" t="s">
        <v>730</v>
      </c>
      <c r="V1071" s="166"/>
      <c r="AK1071"/>
      <c r="AL1071"/>
    </row>
    <row r="1072" spans="1:38" ht="12" customHeight="1" x14ac:dyDescent="0.3">
      <c r="A1072" s="166">
        <v>45848</v>
      </c>
      <c r="B1072" s="145" t="s">
        <v>3177</v>
      </c>
      <c r="C1072" s="145" t="s">
        <v>2064</v>
      </c>
      <c r="D1072" s="145" t="s">
        <v>4132</v>
      </c>
      <c r="E1072" s="145" t="s">
        <v>531</v>
      </c>
      <c r="F1072" s="140" t="s">
        <v>817</v>
      </c>
      <c r="G1072" s="145"/>
      <c r="H1072" s="145" t="s">
        <v>756</v>
      </c>
      <c r="I1072" s="145" t="s">
        <v>643</v>
      </c>
      <c r="J1072" s="176" t="s">
        <v>676</v>
      </c>
      <c r="K1072" s="145" t="s">
        <v>676</v>
      </c>
      <c r="L1072" s="145" t="s">
        <v>677</v>
      </c>
      <c r="M1072" s="145" t="s">
        <v>454</v>
      </c>
      <c r="N1072" s="145" t="s">
        <v>627</v>
      </c>
      <c r="O1072" s="168">
        <v>30000</v>
      </c>
      <c r="P1072" s="142">
        <v>30000</v>
      </c>
      <c r="Q1072" s="145" t="s">
        <v>567</v>
      </c>
      <c r="R1072" s="145" t="s">
        <v>3177</v>
      </c>
      <c r="S1072" s="145" t="s">
        <v>4133</v>
      </c>
      <c r="T1072" s="145" t="s">
        <v>629</v>
      </c>
      <c r="U1072" s="145" t="s">
        <v>1024</v>
      </c>
      <c r="V1072" s="166"/>
      <c r="AK1072"/>
      <c r="AL1072"/>
    </row>
    <row r="1073" spans="1:38" ht="12" customHeight="1" x14ac:dyDescent="0.3">
      <c r="A1073" s="166">
        <v>45848</v>
      </c>
      <c r="B1073" s="145" t="s">
        <v>4134</v>
      </c>
      <c r="C1073" s="145" t="s">
        <v>839</v>
      </c>
      <c r="D1073" s="145" t="s">
        <v>840</v>
      </c>
      <c r="E1073" s="145" t="s">
        <v>531</v>
      </c>
      <c r="F1073" s="140" t="s">
        <v>692</v>
      </c>
      <c r="G1073" s="145"/>
      <c r="H1073" s="145" t="s">
        <v>756</v>
      </c>
      <c r="I1073" s="145" t="s">
        <v>461</v>
      </c>
      <c r="J1073" s="176" t="s">
        <v>841</v>
      </c>
      <c r="K1073" s="145" t="s">
        <v>842</v>
      </c>
      <c r="L1073" s="145" t="s">
        <v>1584</v>
      </c>
      <c r="M1073" s="145" t="s">
        <v>455</v>
      </c>
      <c r="N1073" s="145" t="s">
        <v>566</v>
      </c>
      <c r="O1073" s="168">
        <v>3408333.5</v>
      </c>
      <c r="P1073" s="142">
        <v>2828.49</v>
      </c>
      <c r="Q1073" s="145" t="s">
        <v>567</v>
      </c>
      <c r="R1073" s="145" t="s">
        <v>4134</v>
      </c>
      <c r="S1073" s="145" t="s">
        <v>4135</v>
      </c>
      <c r="T1073" s="145" t="s">
        <v>132</v>
      </c>
      <c r="U1073" s="145" t="s">
        <v>3539</v>
      </c>
      <c r="V1073" s="166"/>
      <c r="AK1073"/>
      <c r="AL1073"/>
    </row>
    <row r="1074" spans="1:38" ht="12" customHeight="1" x14ac:dyDescent="0.3">
      <c r="A1074" s="166">
        <v>45848</v>
      </c>
      <c r="B1074" s="145" t="s">
        <v>4136</v>
      </c>
      <c r="C1074" s="145" t="s">
        <v>2067</v>
      </c>
      <c r="D1074" s="145" t="s">
        <v>4137</v>
      </c>
      <c r="E1074" s="145" t="s">
        <v>595</v>
      </c>
      <c r="F1074" s="140" t="s">
        <v>1355</v>
      </c>
      <c r="G1074" s="145" t="s">
        <v>597</v>
      </c>
      <c r="H1074" s="145" t="s">
        <v>597</v>
      </c>
      <c r="I1074" s="145" t="s">
        <v>598</v>
      </c>
      <c r="J1074" s="176" t="s">
        <v>860</v>
      </c>
      <c r="K1074" s="145" t="s">
        <v>861</v>
      </c>
      <c r="L1074" s="145" t="s">
        <v>4138</v>
      </c>
      <c r="M1074" s="145" t="s">
        <v>453</v>
      </c>
      <c r="N1074" s="145" t="s">
        <v>588</v>
      </c>
      <c r="O1074" s="168">
        <v>30000</v>
      </c>
      <c r="P1074" s="142">
        <v>5412.23</v>
      </c>
      <c r="Q1074" s="145" t="s">
        <v>567</v>
      </c>
      <c r="R1074" s="145" t="s">
        <v>4136</v>
      </c>
      <c r="S1074" s="145" t="s">
        <v>4139</v>
      </c>
      <c r="T1074" s="145" t="s">
        <v>581</v>
      </c>
      <c r="U1074" s="145" t="s">
        <v>2085</v>
      </c>
      <c r="V1074" s="166"/>
      <c r="AK1074"/>
      <c r="AL1074"/>
    </row>
    <row r="1075" spans="1:38" ht="12" customHeight="1" x14ac:dyDescent="0.3">
      <c r="A1075" s="166">
        <v>45848</v>
      </c>
      <c r="B1075" s="145" t="s">
        <v>4140</v>
      </c>
      <c r="C1075" s="145" t="s">
        <v>1650</v>
      </c>
      <c r="D1075" s="145" t="s">
        <v>2610</v>
      </c>
      <c r="E1075" s="145" t="s">
        <v>531</v>
      </c>
      <c r="F1075" s="140" t="s">
        <v>748</v>
      </c>
      <c r="G1075" s="145"/>
      <c r="H1075" s="145" t="s">
        <v>756</v>
      </c>
      <c r="I1075" s="145" t="s">
        <v>643</v>
      </c>
      <c r="J1075" s="145" t="s">
        <v>676</v>
      </c>
      <c r="K1075" s="145" t="s">
        <v>676</v>
      </c>
      <c r="L1075" s="145" t="s">
        <v>1875</v>
      </c>
      <c r="M1075" s="145" t="s">
        <v>454</v>
      </c>
      <c r="N1075" s="145" t="s">
        <v>627</v>
      </c>
      <c r="O1075" s="168">
        <v>2050</v>
      </c>
      <c r="P1075" s="142">
        <v>2050</v>
      </c>
      <c r="Q1075" s="145" t="s">
        <v>567</v>
      </c>
      <c r="R1075" s="145" t="s">
        <v>4140</v>
      </c>
      <c r="S1075" s="145" t="s">
        <v>4141</v>
      </c>
      <c r="T1075" s="145" t="s">
        <v>629</v>
      </c>
      <c r="U1075" s="145" t="s">
        <v>2100</v>
      </c>
      <c r="V1075" s="166"/>
      <c r="AK1075"/>
      <c r="AL1075"/>
    </row>
    <row r="1076" spans="1:38" ht="12" customHeight="1" x14ac:dyDescent="0.3">
      <c r="A1076" s="166">
        <v>45848</v>
      </c>
      <c r="B1076" s="145" t="s">
        <v>4142</v>
      </c>
      <c r="C1076" s="145" t="s">
        <v>1745</v>
      </c>
      <c r="D1076" s="145" t="s">
        <v>1746</v>
      </c>
      <c r="E1076" s="145" t="s">
        <v>531</v>
      </c>
      <c r="F1076" s="140" t="s">
        <v>1283</v>
      </c>
      <c r="G1076" s="145"/>
      <c r="H1076" s="145" t="s">
        <v>563</v>
      </c>
      <c r="I1076" s="145" t="s">
        <v>460</v>
      </c>
      <c r="J1076" s="145" t="s">
        <v>727</v>
      </c>
      <c r="K1076" s="145" t="s">
        <v>728</v>
      </c>
      <c r="L1076" s="145" t="s">
        <v>1584</v>
      </c>
      <c r="M1076" s="145" t="s">
        <v>467</v>
      </c>
      <c r="N1076" s="145" t="s">
        <v>23</v>
      </c>
      <c r="O1076" s="168">
        <v>18206390.699999999</v>
      </c>
      <c r="P1076" s="142">
        <v>4784.8599999999997</v>
      </c>
      <c r="Q1076" s="145" t="s">
        <v>567</v>
      </c>
      <c r="R1076" s="145" t="s">
        <v>4142</v>
      </c>
      <c r="S1076" s="145" t="s">
        <v>4143</v>
      </c>
      <c r="T1076" s="145" t="s">
        <v>581</v>
      </c>
      <c r="U1076" s="145" t="s">
        <v>730</v>
      </c>
      <c r="V1076" s="166"/>
      <c r="AK1076"/>
      <c r="AL1076"/>
    </row>
    <row r="1077" spans="1:38" ht="12" customHeight="1" x14ac:dyDescent="0.3">
      <c r="A1077" s="166">
        <v>45848</v>
      </c>
      <c r="B1077" s="145" t="s">
        <v>4144</v>
      </c>
      <c r="C1077" s="145" t="s">
        <v>2070</v>
      </c>
      <c r="D1077" s="145" t="s">
        <v>4145</v>
      </c>
      <c r="E1077" s="145" t="s">
        <v>531</v>
      </c>
      <c r="F1077" s="140" t="s">
        <v>817</v>
      </c>
      <c r="G1077" s="145"/>
      <c r="H1077" s="145" t="s">
        <v>756</v>
      </c>
      <c r="I1077" s="145" t="s">
        <v>643</v>
      </c>
      <c r="J1077" s="145" t="s">
        <v>676</v>
      </c>
      <c r="K1077" s="145" t="s">
        <v>676</v>
      </c>
      <c r="L1077" s="145" t="s">
        <v>1875</v>
      </c>
      <c r="M1077" s="145" t="s">
        <v>454</v>
      </c>
      <c r="N1077" s="145" t="s">
        <v>627</v>
      </c>
      <c r="O1077" s="168">
        <v>1550</v>
      </c>
      <c r="P1077" s="142">
        <v>1550</v>
      </c>
      <c r="Q1077" s="145" t="s">
        <v>567</v>
      </c>
      <c r="R1077" s="145" t="s">
        <v>4144</v>
      </c>
      <c r="S1077" s="145" t="s">
        <v>4146</v>
      </c>
      <c r="T1077" s="145" t="s">
        <v>629</v>
      </c>
      <c r="U1077" s="145" t="s">
        <v>1024</v>
      </c>
      <c r="V1077" s="166"/>
      <c r="AK1077"/>
      <c r="AL1077"/>
    </row>
    <row r="1078" spans="1:38" ht="12" customHeight="1" x14ac:dyDescent="0.3">
      <c r="A1078" s="166">
        <v>45848</v>
      </c>
      <c r="B1078" s="145" t="s">
        <v>4147</v>
      </c>
      <c r="C1078" s="145" t="s">
        <v>606</v>
      </c>
      <c r="D1078" s="145" t="s">
        <v>607</v>
      </c>
      <c r="E1078" s="145" t="s">
        <v>595</v>
      </c>
      <c r="F1078" s="140" t="s">
        <v>1355</v>
      </c>
      <c r="G1078" s="145" t="s">
        <v>597</v>
      </c>
      <c r="H1078" s="145" t="s">
        <v>597</v>
      </c>
      <c r="I1078" s="145" t="s">
        <v>598</v>
      </c>
      <c r="J1078" s="176" t="s">
        <v>599</v>
      </c>
      <c r="K1078" s="145" t="s">
        <v>599</v>
      </c>
      <c r="L1078" s="145" t="s">
        <v>608</v>
      </c>
      <c r="M1078" s="145" t="s">
        <v>453</v>
      </c>
      <c r="N1078" s="145" t="s">
        <v>588</v>
      </c>
      <c r="O1078" s="168">
        <v>918.91</v>
      </c>
      <c r="P1078" s="142">
        <v>165.78</v>
      </c>
      <c r="Q1078" s="145" t="s">
        <v>567</v>
      </c>
      <c r="R1078" s="145" t="s">
        <v>4147</v>
      </c>
      <c r="S1078" s="145" t="s">
        <v>4148</v>
      </c>
      <c r="T1078" s="145" t="s">
        <v>581</v>
      </c>
      <c r="U1078" s="145" t="s">
        <v>2085</v>
      </c>
      <c r="V1078" s="166"/>
      <c r="AK1078"/>
      <c r="AL1078"/>
    </row>
    <row r="1079" spans="1:38" ht="12" customHeight="1" x14ac:dyDescent="0.3">
      <c r="A1079" s="166">
        <v>45849</v>
      </c>
      <c r="B1079" s="145" t="s">
        <v>4149</v>
      </c>
      <c r="C1079" s="145" t="s">
        <v>1890</v>
      </c>
      <c r="D1079" s="145" t="s">
        <v>3550</v>
      </c>
      <c r="E1079" s="145" t="s">
        <v>685</v>
      </c>
      <c r="F1079" s="140" t="s">
        <v>686</v>
      </c>
      <c r="G1079" s="145" t="s">
        <v>27</v>
      </c>
      <c r="H1079" s="145" t="s">
        <v>687</v>
      </c>
      <c r="I1079" s="145" t="s">
        <v>452</v>
      </c>
      <c r="J1079" s="145" t="s">
        <v>688</v>
      </c>
      <c r="K1079" s="145" t="s">
        <v>688</v>
      </c>
      <c r="L1079" s="145" t="s">
        <v>1875</v>
      </c>
      <c r="M1079" s="145" t="s">
        <v>454</v>
      </c>
      <c r="N1079" s="145" t="s">
        <v>627</v>
      </c>
      <c r="O1079" s="168">
        <v>10725.61</v>
      </c>
      <c r="P1079" s="142">
        <v>10725.61</v>
      </c>
      <c r="Q1079" s="145" t="s">
        <v>567</v>
      </c>
      <c r="R1079" s="145" t="s">
        <v>4149</v>
      </c>
      <c r="S1079" s="145" t="s">
        <v>4150</v>
      </c>
      <c r="T1079" s="145" t="s">
        <v>581</v>
      </c>
      <c r="U1079" s="145" t="s">
        <v>691</v>
      </c>
      <c r="V1079" s="166"/>
      <c r="AK1079"/>
      <c r="AL1079"/>
    </row>
    <row r="1080" spans="1:38" ht="12" customHeight="1" x14ac:dyDescent="0.3">
      <c r="A1080" s="166">
        <v>45849</v>
      </c>
      <c r="B1080" s="145" t="s">
        <v>4151</v>
      </c>
      <c r="C1080" s="145" t="s">
        <v>2074</v>
      </c>
      <c r="D1080" s="145" t="s">
        <v>4152</v>
      </c>
      <c r="E1080" s="145" t="s">
        <v>531</v>
      </c>
      <c r="F1080" s="140" t="s">
        <v>624</v>
      </c>
      <c r="G1080" s="145"/>
      <c r="H1080" s="145" t="s">
        <v>563</v>
      </c>
      <c r="I1080" s="145" t="s">
        <v>459</v>
      </c>
      <c r="J1080" s="176" t="s">
        <v>625</v>
      </c>
      <c r="K1080" s="145" t="s">
        <v>625</v>
      </c>
      <c r="L1080" s="145" t="s">
        <v>1875</v>
      </c>
      <c r="M1080" s="145" t="s">
        <v>464</v>
      </c>
      <c r="N1080" s="145" t="s">
        <v>627</v>
      </c>
      <c r="O1080" s="168">
        <v>1250.0999999999999</v>
      </c>
      <c r="P1080" s="177">
        <v>1250.0999999999999</v>
      </c>
      <c r="Q1080" s="145" t="s">
        <v>567</v>
      </c>
      <c r="R1080" s="145" t="s">
        <v>4151</v>
      </c>
      <c r="S1080" s="145" t="s">
        <v>4153</v>
      </c>
      <c r="T1080" s="145" t="s">
        <v>629</v>
      </c>
      <c r="U1080" s="145" t="s">
        <v>630</v>
      </c>
      <c r="V1080" s="166"/>
      <c r="AK1080"/>
      <c r="AL1080"/>
    </row>
    <row r="1081" spans="1:38" ht="12" customHeight="1" x14ac:dyDescent="0.3">
      <c r="A1081" s="166">
        <v>45849</v>
      </c>
      <c r="B1081" s="145" t="s">
        <v>4154</v>
      </c>
      <c r="C1081" s="145" t="s">
        <v>2078</v>
      </c>
      <c r="D1081" s="145" t="s">
        <v>4155</v>
      </c>
      <c r="E1081" s="145" t="s">
        <v>531</v>
      </c>
      <c r="F1081" s="140" t="s">
        <v>817</v>
      </c>
      <c r="G1081" s="145"/>
      <c r="H1081" s="145" t="s">
        <v>756</v>
      </c>
      <c r="I1081" s="145" t="s">
        <v>643</v>
      </c>
      <c r="J1081" s="145" t="s">
        <v>676</v>
      </c>
      <c r="K1081" s="145" t="s">
        <v>676</v>
      </c>
      <c r="L1081" s="145" t="s">
        <v>677</v>
      </c>
      <c r="M1081" s="145" t="s">
        <v>454</v>
      </c>
      <c r="N1081" s="145" t="s">
        <v>627</v>
      </c>
      <c r="O1081" s="168">
        <v>30000</v>
      </c>
      <c r="P1081" s="142">
        <v>30000</v>
      </c>
      <c r="Q1081" s="145" t="s">
        <v>567</v>
      </c>
      <c r="R1081" s="145" t="s">
        <v>4154</v>
      </c>
      <c r="S1081" s="145" t="s">
        <v>4156</v>
      </c>
      <c r="T1081" s="145" t="s">
        <v>629</v>
      </c>
      <c r="U1081" s="145" t="s">
        <v>1024</v>
      </c>
      <c r="V1081" s="166"/>
      <c r="AK1081"/>
      <c r="AL1081"/>
    </row>
    <row r="1082" spans="1:38" ht="12" customHeight="1" x14ac:dyDescent="0.3">
      <c r="A1082" s="166">
        <v>45849</v>
      </c>
      <c r="B1082" s="145" t="s">
        <v>4157</v>
      </c>
      <c r="C1082" s="145" t="s">
        <v>1485</v>
      </c>
      <c r="D1082" s="145" t="s">
        <v>1486</v>
      </c>
      <c r="E1082" s="145" t="s">
        <v>531</v>
      </c>
      <c r="F1082" s="140" t="s">
        <v>587</v>
      </c>
      <c r="G1082" s="145"/>
      <c r="H1082" s="145" t="s">
        <v>563</v>
      </c>
      <c r="I1082" s="145" t="s">
        <v>452</v>
      </c>
      <c r="J1082" s="145" t="s">
        <v>564</v>
      </c>
      <c r="K1082" s="145" t="s">
        <v>564</v>
      </c>
      <c r="L1082" s="145" t="s">
        <v>1584</v>
      </c>
      <c r="M1082" s="145" t="s">
        <v>453</v>
      </c>
      <c r="N1082" s="145" t="s">
        <v>588</v>
      </c>
      <c r="O1082" s="168">
        <v>7862.25</v>
      </c>
      <c r="P1082" s="142">
        <v>1442.4</v>
      </c>
      <c r="Q1082" s="145" t="s">
        <v>567</v>
      </c>
      <c r="R1082" s="145" t="s">
        <v>4157</v>
      </c>
      <c r="S1082" s="145" t="s">
        <v>4158</v>
      </c>
      <c r="T1082" s="145" t="s">
        <v>132</v>
      </c>
      <c r="U1082" s="145" t="s">
        <v>590</v>
      </c>
      <c r="V1082" s="166"/>
      <c r="AK1082"/>
      <c r="AL1082"/>
    </row>
    <row r="1083" spans="1:38" ht="12" customHeight="1" x14ac:dyDescent="0.3">
      <c r="A1083" s="166">
        <v>45852</v>
      </c>
      <c r="B1083" s="145" t="s">
        <v>4159</v>
      </c>
      <c r="C1083" s="145" t="s">
        <v>988</v>
      </c>
      <c r="D1083" s="145" t="s">
        <v>4160</v>
      </c>
      <c r="E1083" s="145" t="s">
        <v>531</v>
      </c>
      <c r="F1083" s="140" t="s">
        <v>1369</v>
      </c>
      <c r="G1083" s="145"/>
      <c r="H1083" s="145" t="s">
        <v>563</v>
      </c>
      <c r="I1083" s="145" t="s">
        <v>460</v>
      </c>
      <c r="J1083" s="176" t="s">
        <v>4083</v>
      </c>
      <c r="K1083" s="145" t="s">
        <v>4084</v>
      </c>
      <c r="L1083" s="145" t="s">
        <v>578</v>
      </c>
      <c r="M1083" s="145" t="s">
        <v>457</v>
      </c>
      <c r="N1083" s="145" t="s">
        <v>627</v>
      </c>
      <c r="O1083" s="168">
        <v>71820</v>
      </c>
      <c r="P1083" s="142">
        <v>71820</v>
      </c>
      <c r="Q1083" s="145" t="s">
        <v>567</v>
      </c>
      <c r="R1083" s="145" t="s">
        <v>4159</v>
      </c>
      <c r="S1083" s="145" t="s">
        <v>4161</v>
      </c>
      <c r="T1083" s="145" t="s">
        <v>581</v>
      </c>
      <c r="U1083" s="145" t="s">
        <v>1005</v>
      </c>
      <c r="V1083" s="166"/>
      <c r="AK1083"/>
      <c r="AL1083"/>
    </row>
    <row r="1084" spans="1:38" ht="12" customHeight="1" x14ac:dyDescent="0.3">
      <c r="A1084" s="166">
        <v>45852</v>
      </c>
      <c r="B1084" s="145" t="s">
        <v>4162</v>
      </c>
      <c r="C1084" s="145" t="s">
        <v>606</v>
      </c>
      <c r="D1084" s="145" t="s">
        <v>607</v>
      </c>
      <c r="E1084" s="145" t="s">
        <v>595</v>
      </c>
      <c r="F1084" s="140" t="s">
        <v>1355</v>
      </c>
      <c r="G1084" s="145" t="s">
        <v>597</v>
      </c>
      <c r="H1084" s="145" t="s">
        <v>597</v>
      </c>
      <c r="I1084" s="145" t="s">
        <v>598</v>
      </c>
      <c r="J1084" s="145" t="s">
        <v>599</v>
      </c>
      <c r="K1084" s="145" t="s">
        <v>599</v>
      </c>
      <c r="L1084" s="145" t="s">
        <v>608</v>
      </c>
      <c r="M1084" s="145" t="s">
        <v>453</v>
      </c>
      <c r="N1084" s="145" t="s">
        <v>588</v>
      </c>
      <c r="O1084" s="168">
        <v>3798.18</v>
      </c>
      <c r="P1084" s="142">
        <v>683.22</v>
      </c>
      <c r="Q1084" s="145" t="s">
        <v>567</v>
      </c>
      <c r="R1084" s="145" t="s">
        <v>4162</v>
      </c>
      <c r="S1084" s="145" t="s">
        <v>4163</v>
      </c>
      <c r="T1084" s="145" t="s">
        <v>581</v>
      </c>
      <c r="U1084" s="145" t="s">
        <v>2085</v>
      </c>
      <c r="V1084" s="166"/>
      <c r="AK1084"/>
      <c r="AL1084"/>
    </row>
    <row r="1085" spans="1:38" ht="12" customHeight="1" x14ac:dyDescent="0.3">
      <c r="A1085" s="166">
        <v>45852</v>
      </c>
      <c r="B1085" s="145" t="s">
        <v>4164</v>
      </c>
      <c r="C1085" s="145" t="s">
        <v>1363</v>
      </c>
      <c r="D1085" s="145" t="s">
        <v>1364</v>
      </c>
      <c r="E1085" s="145" t="s">
        <v>595</v>
      </c>
      <c r="F1085" s="140" t="s">
        <v>864</v>
      </c>
      <c r="G1085" s="145" t="s">
        <v>597</v>
      </c>
      <c r="H1085" s="145" t="s">
        <v>597</v>
      </c>
      <c r="I1085" s="145" t="s">
        <v>598</v>
      </c>
      <c r="J1085" s="145" t="s">
        <v>860</v>
      </c>
      <c r="K1085" s="145" t="s">
        <v>861</v>
      </c>
      <c r="L1085" s="145" t="s">
        <v>1875</v>
      </c>
      <c r="M1085" s="145" t="s">
        <v>453</v>
      </c>
      <c r="N1085" s="145" t="s">
        <v>588</v>
      </c>
      <c r="O1085" s="168">
        <v>6928</v>
      </c>
      <c r="P1085" s="142">
        <v>1246.22</v>
      </c>
      <c r="Q1085" s="145" t="s">
        <v>567</v>
      </c>
      <c r="R1085" s="145" t="s">
        <v>4164</v>
      </c>
      <c r="S1085" s="145" t="s">
        <v>4165</v>
      </c>
      <c r="T1085" s="145" t="s">
        <v>581</v>
      </c>
      <c r="U1085" s="145" t="s">
        <v>916</v>
      </c>
      <c r="V1085" s="166"/>
      <c r="AK1085"/>
      <c r="AL1085"/>
    </row>
    <row r="1086" spans="1:38" ht="12" customHeight="1" x14ac:dyDescent="0.3">
      <c r="A1086" s="166">
        <v>45852</v>
      </c>
      <c r="B1086" s="145" t="s">
        <v>4166</v>
      </c>
      <c r="C1086" s="145" t="s">
        <v>606</v>
      </c>
      <c r="D1086" s="145" t="s">
        <v>607</v>
      </c>
      <c r="E1086" s="145" t="s">
        <v>595</v>
      </c>
      <c r="F1086" s="140" t="s">
        <v>1355</v>
      </c>
      <c r="G1086" s="145" t="s">
        <v>597</v>
      </c>
      <c r="H1086" s="145" t="s">
        <v>597</v>
      </c>
      <c r="I1086" s="145" t="s">
        <v>598</v>
      </c>
      <c r="J1086" s="145" t="s">
        <v>599</v>
      </c>
      <c r="K1086" s="145" t="s">
        <v>599</v>
      </c>
      <c r="L1086" s="145" t="s">
        <v>608</v>
      </c>
      <c r="M1086" s="145" t="s">
        <v>453</v>
      </c>
      <c r="N1086" s="145" t="s">
        <v>588</v>
      </c>
      <c r="O1086" s="168">
        <v>450</v>
      </c>
      <c r="P1086" s="142">
        <v>80.95</v>
      </c>
      <c r="Q1086" s="145" t="s">
        <v>567</v>
      </c>
      <c r="R1086" s="145" t="s">
        <v>4166</v>
      </c>
      <c r="S1086" s="145" t="s">
        <v>4167</v>
      </c>
      <c r="T1086" s="145" t="s">
        <v>581</v>
      </c>
      <c r="U1086" s="145" t="s">
        <v>2085</v>
      </c>
      <c r="V1086" s="166"/>
      <c r="AK1086"/>
      <c r="AL1086"/>
    </row>
    <row r="1087" spans="1:38" ht="12" customHeight="1" x14ac:dyDescent="0.3">
      <c r="A1087" s="166">
        <v>45852</v>
      </c>
      <c r="B1087" s="145" t="s">
        <v>4168</v>
      </c>
      <c r="C1087" s="145" t="s">
        <v>2082</v>
      </c>
      <c r="D1087" s="145" t="s">
        <v>4169</v>
      </c>
      <c r="E1087" s="145" t="s">
        <v>531</v>
      </c>
      <c r="F1087" s="140" t="s">
        <v>1076</v>
      </c>
      <c r="G1087" s="145"/>
      <c r="H1087" s="145" t="s">
        <v>563</v>
      </c>
      <c r="I1087" s="140" t="s">
        <v>461</v>
      </c>
      <c r="J1087" s="145" t="s">
        <v>639</v>
      </c>
      <c r="K1087" s="145" t="s">
        <v>639</v>
      </c>
      <c r="L1087" s="145" t="s">
        <v>1875</v>
      </c>
      <c r="M1087" s="145" t="s">
        <v>455</v>
      </c>
      <c r="N1087" s="145" t="s">
        <v>627</v>
      </c>
      <c r="O1087" s="168">
        <v>14250</v>
      </c>
      <c r="P1087" s="142">
        <v>14250</v>
      </c>
      <c r="Q1087" s="145" t="s">
        <v>567</v>
      </c>
      <c r="R1087" s="145" t="s">
        <v>4168</v>
      </c>
      <c r="S1087" s="145" t="s">
        <v>4170</v>
      </c>
      <c r="T1087" s="145" t="s">
        <v>132</v>
      </c>
      <c r="U1087" s="145" t="s">
        <v>1966</v>
      </c>
      <c r="V1087" s="166"/>
      <c r="AK1087"/>
      <c r="AL1087"/>
    </row>
    <row r="1088" spans="1:38" ht="12" customHeight="1" x14ac:dyDescent="0.3">
      <c r="A1088" s="166">
        <v>45852</v>
      </c>
      <c r="B1088" s="145" t="s">
        <v>4171</v>
      </c>
      <c r="C1088" s="145" t="s">
        <v>606</v>
      </c>
      <c r="D1088" s="145" t="s">
        <v>607</v>
      </c>
      <c r="E1088" s="145" t="s">
        <v>595</v>
      </c>
      <c r="F1088" s="140" t="s">
        <v>1355</v>
      </c>
      <c r="G1088" s="145" t="s">
        <v>597</v>
      </c>
      <c r="H1088" s="145" t="s">
        <v>597</v>
      </c>
      <c r="I1088" s="140" t="s">
        <v>598</v>
      </c>
      <c r="J1088" s="145" t="s">
        <v>599</v>
      </c>
      <c r="K1088" s="145" t="s">
        <v>599</v>
      </c>
      <c r="L1088" s="145" t="s">
        <v>608</v>
      </c>
      <c r="M1088" s="145" t="s">
        <v>453</v>
      </c>
      <c r="N1088" s="145" t="s">
        <v>588</v>
      </c>
      <c r="O1088" s="168">
        <v>1804.56</v>
      </c>
      <c r="P1088" s="142">
        <v>331.06</v>
      </c>
      <c r="Q1088" s="145" t="s">
        <v>567</v>
      </c>
      <c r="R1088" s="145" t="s">
        <v>4171</v>
      </c>
      <c r="S1088" s="145" t="s">
        <v>4172</v>
      </c>
      <c r="T1088" s="145" t="s">
        <v>581</v>
      </c>
      <c r="U1088" s="145" t="s">
        <v>2085</v>
      </c>
      <c r="V1088" s="166"/>
      <c r="AK1088"/>
      <c r="AL1088"/>
    </row>
    <row r="1089" spans="1:38" ht="12" customHeight="1" x14ac:dyDescent="0.3">
      <c r="A1089" s="166">
        <v>45852</v>
      </c>
      <c r="B1089" s="145" t="s">
        <v>4173</v>
      </c>
      <c r="C1089" s="145" t="s">
        <v>606</v>
      </c>
      <c r="D1089" s="145" t="s">
        <v>607</v>
      </c>
      <c r="E1089" s="145" t="s">
        <v>595</v>
      </c>
      <c r="F1089" s="140" t="s">
        <v>1166</v>
      </c>
      <c r="G1089" s="145" t="s">
        <v>597</v>
      </c>
      <c r="H1089" s="145" t="s">
        <v>597</v>
      </c>
      <c r="I1089" s="140" t="s">
        <v>598</v>
      </c>
      <c r="J1089" s="145" t="s">
        <v>599</v>
      </c>
      <c r="K1089" s="145" t="s">
        <v>599</v>
      </c>
      <c r="L1089" s="145" t="s">
        <v>608</v>
      </c>
      <c r="M1089" s="145" t="s">
        <v>453</v>
      </c>
      <c r="N1089" s="145" t="s">
        <v>588</v>
      </c>
      <c r="O1089" s="168">
        <v>1386</v>
      </c>
      <c r="P1089" s="142">
        <v>254.27</v>
      </c>
      <c r="Q1089" s="145" t="s">
        <v>567</v>
      </c>
      <c r="R1089" s="145" t="s">
        <v>4173</v>
      </c>
      <c r="S1089" s="145" t="s">
        <v>4174</v>
      </c>
      <c r="T1089" s="145" t="s">
        <v>581</v>
      </c>
      <c r="U1089" s="145" t="s">
        <v>1406</v>
      </c>
      <c r="V1089" s="166"/>
      <c r="AK1089"/>
      <c r="AL1089"/>
    </row>
    <row r="1090" spans="1:38" ht="12" customHeight="1" x14ac:dyDescent="0.3">
      <c r="A1090" s="166">
        <v>45853</v>
      </c>
      <c r="B1090" s="145" t="s">
        <v>4175</v>
      </c>
      <c r="C1090" s="145" t="s">
        <v>1725</v>
      </c>
      <c r="D1090" s="145" t="s">
        <v>1726</v>
      </c>
      <c r="E1090" s="145" t="s">
        <v>531</v>
      </c>
      <c r="F1090" s="140" t="s">
        <v>720</v>
      </c>
      <c r="G1090" s="145"/>
      <c r="H1090" s="145" t="s">
        <v>756</v>
      </c>
      <c r="I1090" s="145" t="s">
        <v>452</v>
      </c>
      <c r="J1090" s="145" t="s">
        <v>564</v>
      </c>
      <c r="K1090" s="145" t="s">
        <v>564</v>
      </c>
      <c r="L1090" s="145" t="s">
        <v>1584</v>
      </c>
      <c r="M1090" s="145" t="s">
        <v>453</v>
      </c>
      <c r="N1090" s="145" t="s">
        <v>627</v>
      </c>
      <c r="O1090" s="168">
        <v>438</v>
      </c>
      <c r="P1090" s="142">
        <v>438</v>
      </c>
      <c r="Q1090" s="145" t="s">
        <v>567</v>
      </c>
      <c r="R1090" s="145" t="s">
        <v>4175</v>
      </c>
      <c r="S1090" s="145" t="s">
        <v>4176</v>
      </c>
      <c r="T1090" s="145" t="s">
        <v>132</v>
      </c>
      <c r="U1090" s="145" t="s">
        <v>3356</v>
      </c>
      <c r="V1090" s="166"/>
      <c r="AK1090"/>
      <c r="AL1090"/>
    </row>
    <row r="1091" spans="1:38" ht="12" customHeight="1" x14ac:dyDescent="0.3">
      <c r="A1091" s="166">
        <v>45853</v>
      </c>
      <c r="B1091" s="145" t="s">
        <v>1336</v>
      </c>
      <c r="C1091" s="145" t="s">
        <v>2086</v>
      </c>
      <c r="D1091" s="145" t="s">
        <v>4177</v>
      </c>
      <c r="E1091" s="145" t="s">
        <v>531</v>
      </c>
      <c r="F1091" s="140" t="s">
        <v>748</v>
      </c>
      <c r="G1091" s="145"/>
      <c r="H1091" s="145" t="s">
        <v>756</v>
      </c>
      <c r="I1091" s="145" t="s">
        <v>643</v>
      </c>
      <c r="J1091" s="145" t="s">
        <v>676</v>
      </c>
      <c r="K1091" s="145" t="s">
        <v>676</v>
      </c>
      <c r="L1091" s="145" t="s">
        <v>677</v>
      </c>
      <c r="M1091" s="145" t="s">
        <v>454</v>
      </c>
      <c r="N1091" s="145" t="s">
        <v>627</v>
      </c>
      <c r="O1091" s="168">
        <v>25000</v>
      </c>
      <c r="P1091" s="142">
        <v>25000</v>
      </c>
      <c r="Q1091" s="145" t="s">
        <v>567</v>
      </c>
      <c r="R1091" s="145" t="s">
        <v>1336</v>
      </c>
      <c r="S1091" s="145" t="s">
        <v>4178</v>
      </c>
      <c r="T1091" s="145" t="s">
        <v>629</v>
      </c>
      <c r="U1091" s="145" t="s">
        <v>2100</v>
      </c>
      <c r="V1091" s="166"/>
      <c r="AK1091"/>
      <c r="AL1091"/>
    </row>
    <row r="1092" spans="1:38" s="178" customFormat="1" ht="12" customHeight="1" x14ac:dyDescent="0.3">
      <c r="A1092" s="166">
        <v>45853</v>
      </c>
      <c r="B1092" s="145" t="s">
        <v>4179</v>
      </c>
      <c r="C1092" s="145" t="s">
        <v>2089</v>
      </c>
      <c r="D1092" s="145" t="s">
        <v>4180</v>
      </c>
      <c r="E1092" s="145" t="s">
        <v>531</v>
      </c>
      <c r="F1092" s="140" t="s">
        <v>817</v>
      </c>
      <c r="G1092" s="145"/>
      <c r="H1092" s="145" t="s">
        <v>756</v>
      </c>
      <c r="I1092" s="145" t="s">
        <v>643</v>
      </c>
      <c r="J1092" s="145" t="s">
        <v>676</v>
      </c>
      <c r="K1092" s="145" t="s">
        <v>676</v>
      </c>
      <c r="L1092" s="145" t="s">
        <v>1875</v>
      </c>
      <c r="M1092" s="145" t="s">
        <v>454</v>
      </c>
      <c r="N1092" s="145" t="s">
        <v>627</v>
      </c>
      <c r="O1092" s="168">
        <v>24284.400000000001</v>
      </c>
      <c r="P1092" s="142">
        <v>24284.400000000001</v>
      </c>
      <c r="Q1092" s="145" t="s">
        <v>567</v>
      </c>
      <c r="R1092" s="145" t="s">
        <v>4179</v>
      </c>
      <c r="S1092" s="145" t="s">
        <v>4181</v>
      </c>
      <c r="T1092" s="145" t="s">
        <v>629</v>
      </c>
      <c r="U1092" s="145" t="s">
        <v>1024</v>
      </c>
      <c r="V1092" s="166"/>
      <c r="AK1092"/>
      <c r="AL1092"/>
    </row>
    <row r="1093" spans="1:38" ht="14.4" x14ac:dyDescent="0.3">
      <c r="A1093" s="166">
        <v>45854</v>
      </c>
      <c r="B1093" s="145" t="s">
        <v>4182</v>
      </c>
      <c r="C1093" s="145" t="s">
        <v>2094</v>
      </c>
      <c r="D1093" s="145" t="s">
        <v>4183</v>
      </c>
      <c r="E1093" s="145" t="s">
        <v>685</v>
      </c>
      <c r="F1093" s="140" t="s">
        <v>776</v>
      </c>
      <c r="G1093" s="145" t="s">
        <v>27</v>
      </c>
      <c r="H1093" s="145" t="s">
        <v>687</v>
      </c>
      <c r="I1093" s="145" t="s">
        <v>460</v>
      </c>
      <c r="J1093" s="140" t="s">
        <v>1148</v>
      </c>
      <c r="K1093" s="140" t="s">
        <v>1149</v>
      </c>
      <c r="L1093" s="145" t="s">
        <v>1875</v>
      </c>
      <c r="M1093" s="145" t="s">
        <v>467</v>
      </c>
      <c r="N1093" s="145" t="s">
        <v>627</v>
      </c>
      <c r="O1093" s="168">
        <v>4950</v>
      </c>
      <c r="P1093" s="142">
        <v>4950</v>
      </c>
      <c r="Q1093" s="145" t="s">
        <v>567</v>
      </c>
      <c r="R1093" s="145" t="s">
        <v>4182</v>
      </c>
      <c r="S1093" s="145" t="s">
        <v>4184</v>
      </c>
      <c r="T1093" s="145" t="s">
        <v>581</v>
      </c>
      <c r="U1093" s="145" t="s">
        <v>1151</v>
      </c>
      <c r="V1093" s="166"/>
      <c r="AK1093"/>
      <c r="AL1093"/>
    </row>
    <row r="1094" spans="1:38" ht="12" customHeight="1" x14ac:dyDescent="0.3">
      <c r="A1094" s="166">
        <v>45854</v>
      </c>
      <c r="B1094" s="145" t="s">
        <v>4185</v>
      </c>
      <c r="C1094" s="145" t="s">
        <v>1001</v>
      </c>
      <c r="D1094" s="145" t="s">
        <v>1093</v>
      </c>
      <c r="E1094" s="145" t="s">
        <v>685</v>
      </c>
      <c r="F1094" s="140" t="s">
        <v>924</v>
      </c>
      <c r="G1094" s="145" t="s">
        <v>27</v>
      </c>
      <c r="H1094" s="145" t="s">
        <v>687</v>
      </c>
      <c r="I1094" s="145" t="s">
        <v>459</v>
      </c>
      <c r="J1094" s="145" t="s">
        <v>699</v>
      </c>
      <c r="K1094" s="145" t="s">
        <v>700</v>
      </c>
      <c r="L1094" s="145" t="s">
        <v>689</v>
      </c>
      <c r="M1094" s="145" t="s">
        <v>456</v>
      </c>
      <c r="N1094" s="145" t="s">
        <v>627</v>
      </c>
      <c r="O1094" s="168">
        <v>3000</v>
      </c>
      <c r="P1094" s="142">
        <v>3000</v>
      </c>
      <c r="Q1094" s="145" t="s">
        <v>567</v>
      </c>
      <c r="R1094" s="145" t="s">
        <v>4185</v>
      </c>
      <c r="S1094" s="145" t="s">
        <v>4186</v>
      </c>
      <c r="T1094" s="145" t="s">
        <v>581</v>
      </c>
      <c r="U1094" s="145" t="s">
        <v>3050</v>
      </c>
      <c r="V1094" s="166"/>
      <c r="AK1094"/>
      <c r="AL1094"/>
    </row>
    <row r="1095" spans="1:38" ht="12" customHeight="1" x14ac:dyDescent="0.3">
      <c r="A1095" s="166">
        <v>45854</v>
      </c>
      <c r="B1095" s="145" t="s">
        <v>4187</v>
      </c>
      <c r="C1095" s="145" t="s">
        <v>869</v>
      </c>
      <c r="D1095" s="145" t="s">
        <v>870</v>
      </c>
      <c r="E1095" s="145" t="s">
        <v>685</v>
      </c>
      <c r="F1095" s="140" t="s">
        <v>686</v>
      </c>
      <c r="G1095" s="145" t="s">
        <v>27</v>
      </c>
      <c r="H1095" s="145" t="s">
        <v>687</v>
      </c>
      <c r="I1095" s="145" t="s">
        <v>452</v>
      </c>
      <c r="J1095" s="145" t="s">
        <v>688</v>
      </c>
      <c r="K1095" s="145" t="s">
        <v>688</v>
      </c>
      <c r="L1095" s="145" t="s">
        <v>1875</v>
      </c>
      <c r="M1095" s="145" t="s">
        <v>456</v>
      </c>
      <c r="N1095" s="145" t="s">
        <v>627</v>
      </c>
      <c r="O1095" s="168">
        <v>1000</v>
      </c>
      <c r="P1095" s="142">
        <v>1000</v>
      </c>
      <c r="Q1095" s="145" t="s">
        <v>567</v>
      </c>
      <c r="R1095" s="145" t="s">
        <v>4187</v>
      </c>
      <c r="S1095" s="145" t="s">
        <v>4188</v>
      </c>
      <c r="T1095" s="145" t="s">
        <v>581</v>
      </c>
      <c r="U1095" s="145" t="s">
        <v>691</v>
      </c>
      <c r="V1095" s="166"/>
      <c r="AK1095"/>
      <c r="AL1095"/>
    </row>
    <row r="1096" spans="1:38" ht="12" customHeight="1" x14ac:dyDescent="0.3">
      <c r="A1096" s="166">
        <v>45854</v>
      </c>
      <c r="B1096" s="145" t="s">
        <v>4189</v>
      </c>
      <c r="C1096" s="145" t="s">
        <v>3302</v>
      </c>
      <c r="D1096" s="145" t="s">
        <v>2275</v>
      </c>
      <c r="E1096" s="145" t="s">
        <v>595</v>
      </c>
      <c r="F1096" s="140" t="s">
        <v>1355</v>
      </c>
      <c r="G1096" s="145" t="s">
        <v>597</v>
      </c>
      <c r="H1096" s="145" t="s">
        <v>597</v>
      </c>
      <c r="I1096" s="145" t="s">
        <v>598</v>
      </c>
      <c r="J1096" s="145" t="s">
        <v>599</v>
      </c>
      <c r="K1096" s="145" t="s">
        <v>599</v>
      </c>
      <c r="L1096" s="145" t="s">
        <v>1584</v>
      </c>
      <c r="M1096" s="145" t="s">
        <v>453</v>
      </c>
      <c r="N1096" s="145" t="s">
        <v>588</v>
      </c>
      <c r="O1096" s="168">
        <v>33000</v>
      </c>
      <c r="P1096" s="142">
        <v>5922.58</v>
      </c>
      <c r="Q1096" s="145" t="s">
        <v>567</v>
      </c>
      <c r="R1096" s="145" t="s">
        <v>4189</v>
      </c>
      <c r="S1096" s="145" t="s">
        <v>4190</v>
      </c>
      <c r="T1096" s="145" t="s">
        <v>581</v>
      </c>
      <c r="U1096" s="145" t="s">
        <v>2085</v>
      </c>
      <c r="V1096" s="166"/>
      <c r="AK1096"/>
      <c r="AL1096"/>
    </row>
    <row r="1097" spans="1:38" ht="12" customHeight="1" x14ac:dyDescent="0.3">
      <c r="A1097" s="166">
        <v>45854</v>
      </c>
      <c r="B1097" s="145" t="s">
        <v>4191</v>
      </c>
      <c r="C1097" s="145" t="s">
        <v>1903</v>
      </c>
      <c r="D1097" s="145" t="s">
        <v>3568</v>
      </c>
      <c r="E1097" s="145" t="s">
        <v>531</v>
      </c>
      <c r="F1097" s="140" t="s">
        <v>978</v>
      </c>
      <c r="G1097" s="145"/>
      <c r="H1097" s="145" t="s">
        <v>563</v>
      </c>
      <c r="I1097" s="140" t="s">
        <v>462</v>
      </c>
      <c r="J1097" s="145" t="s">
        <v>1372</v>
      </c>
      <c r="K1097" s="145" t="s">
        <v>1536</v>
      </c>
      <c r="L1097" s="145" t="s">
        <v>677</v>
      </c>
      <c r="M1097" s="145" t="s">
        <v>453</v>
      </c>
      <c r="N1097" s="145" t="s">
        <v>627</v>
      </c>
      <c r="O1097" s="168">
        <v>6421.86</v>
      </c>
      <c r="P1097" s="142">
        <v>6421.86</v>
      </c>
      <c r="Q1097" s="145" t="s">
        <v>567</v>
      </c>
      <c r="R1097" s="145" t="s">
        <v>4191</v>
      </c>
      <c r="S1097" s="145" t="s">
        <v>4192</v>
      </c>
      <c r="T1097" s="145" t="s">
        <v>845</v>
      </c>
      <c r="U1097" s="145" t="s">
        <v>2927</v>
      </c>
      <c r="V1097" s="166"/>
      <c r="AK1097"/>
      <c r="AL1097"/>
    </row>
    <row r="1098" spans="1:38" ht="12" customHeight="1" x14ac:dyDescent="0.3">
      <c r="A1098" s="166">
        <v>45855</v>
      </c>
      <c r="B1098" s="145" t="s">
        <v>4193</v>
      </c>
      <c r="C1098" s="145" t="s">
        <v>2097</v>
      </c>
      <c r="D1098" s="145" t="s">
        <v>4194</v>
      </c>
      <c r="E1098" s="145" t="s">
        <v>531</v>
      </c>
      <c r="F1098" s="140" t="s">
        <v>720</v>
      </c>
      <c r="G1098" s="145"/>
      <c r="H1098" s="145" t="s">
        <v>756</v>
      </c>
      <c r="I1098" s="140" t="s">
        <v>462</v>
      </c>
      <c r="J1098" s="145" t="s">
        <v>1372</v>
      </c>
      <c r="K1098" s="145" t="s">
        <v>1536</v>
      </c>
      <c r="L1098" s="145" t="s">
        <v>1875</v>
      </c>
      <c r="M1098" s="145" t="s">
        <v>453</v>
      </c>
      <c r="N1098" s="145" t="s">
        <v>627</v>
      </c>
      <c r="O1098" s="168">
        <v>6000</v>
      </c>
      <c r="P1098" s="142">
        <v>6000</v>
      </c>
      <c r="Q1098" s="145" t="s">
        <v>567</v>
      </c>
      <c r="R1098" s="145" t="s">
        <v>4193</v>
      </c>
      <c r="S1098" s="145" t="s">
        <v>4195</v>
      </c>
      <c r="T1098" s="145" t="s">
        <v>132</v>
      </c>
      <c r="U1098" s="145" t="s">
        <v>3356</v>
      </c>
      <c r="V1098" s="166"/>
      <c r="AK1098"/>
      <c r="AL1098"/>
    </row>
    <row r="1099" spans="1:38" ht="12" customHeight="1" x14ac:dyDescent="0.3">
      <c r="A1099" s="166">
        <v>45855</v>
      </c>
      <c r="B1099" s="145" t="s">
        <v>4196</v>
      </c>
      <c r="C1099" s="145" t="s">
        <v>982</v>
      </c>
      <c r="D1099" s="145" t="s">
        <v>983</v>
      </c>
      <c r="E1099" s="145" t="s">
        <v>595</v>
      </c>
      <c r="F1099" s="140" t="s">
        <v>1355</v>
      </c>
      <c r="G1099" s="145" t="s">
        <v>597</v>
      </c>
      <c r="H1099" s="145" t="s">
        <v>597</v>
      </c>
      <c r="I1099" s="140" t="s">
        <v>598</v>
      </c>
      <c r="J1099" s="145" t="s">
        <v>599</v>
      </c>
      <c r="K1099" s="145" t="s">
        <v>599</v>
      </c>
      <c r="L1099" s="145" t="s">
        <v>1584</v>
      </c>
      <c r="M1099" s="145" t="s">
        <v>453</v>
      </c>
      <c r="N1099" s="145" t="s">
        <v>588</v>
      </c>
      <c r="O1099" s="168">
        <v>7095.41</v>
      </c>
      <c r="P1099" s="142">
        <v>1273.08</v>
      </c>
      <c r="Q1099" s="145" t="s">
        <v>567</v>
      </c>
      <c r="R1099" s="145" t="s">
        <v>4196</v>
      </c>
      <c r="S1099" s="145" t="s">
        <v>4197</v>
      </c>
      <c r="T1099" s="145" t="s">
        <v>581</v>
      </c>
      <c r="U1099" s="145" t="s">
        <v>2085</v>
      </c>
      <c r="V1099" s="166"/>
      <c r="AK1099"/>
      <c r="AL1099"/>
    </row>
    <row r="1100" spans="1:38" ht="12" customHeight="1" x14ac:dyDescent="0.3">
      <c r="A1100" s="166">
        <v>45855</v>
      </c>
      <c r="B1100" s="145" t="s">
        <v>4198</v>
      </c>
      <c r="C1100" s="145" t="s">
        <v>1892</v>
      </c>
      <c r="D1100" s="145" t="s">
        <v>1893</v>
      </c>
      <c r="E1100" s="145" t="s">
        <v>531</v>
      </c>
      <c r="F1100" s="140" t="s">
        <v>795</v>
      </c>
      <c r="G1100" s="145"/>
      <c r="H1100" s="145" t="s">
        <v>756</v>
      </c>
      <c r="I1100" s="140" t="s">
        <v>460</v>
      </c>
      <c r="J1100" s="145" t="s">
        <v>727</v>
      </c>
      <c r="K1100" s="145" t="s">
        <v>728</v>
      </c>
      <c r="L1100" s="145" t="s">
        <v>1584</v>
      </c>
      <c r="M1100" s="145" t="s">
        <v>467</v>
      </c>
      <c r="N1100" s="145" t="s">
        <v>627</v>
      </c>
      <c r="O1100" s="168">
        <v>1091.8</v>
      </c>
      <c r="P1100" s="142">
        <v>1091.8</v>
      </c>
      <c r="Q1100" s="145" t="s">
        <v>567</v>
      </c>
      <c r="R1100" s="145" t="s">
        <v>4198</v>
      </c>
      <c r="S1100" s="145" t="s">
        <v>4199</v>
      </c>
      <c r="T1100" s="145" t="s">
        <v>581</v>
      </c>
      <c r="U1100" s="145" t="s">
        <v>999</v>
      </c>
      <c r="V1100" s="166"/>
      <c r="AK1100"/>
      <c r="AL1100"/>
    </row>
    <row r="1101" spans="1:38" ht="12" customHeight="1" x14ac:dyDescent="0.3">
      <c r="A1101" s="166">
        <v>45855</v>
      </c>
      <c r="B1101" s="145" t="s">
        <v>3531</v>
      </c>
      <c r="C1101" s="145" t="s">
        <v>2623</v>
      </c>
      <c r="D1101" s="145" t="s">
        <v>1480</v>
      </c>
      <c r="E1101" s="145" t="s">
        <v>531</v>
      </c>
      <c r="F1101" s="140" t="s">
        <v>1171</v>
      </c>
      <c r="G1101" s="145"/>
      <c r="H1101" s="145" t="s">
        <v>563</v>
      </c>
      <c r="I1101" s="145" t="s">
        <v>461</v>
      </c>
      <c r="J1101" s="145" t="s">
        <v>841</v>
      </c>
      <c r="K1101" s="145" t="s">
        <v>842</v>
      </c>
      <c r="L1101" s="145" t="s">
        <v>1584</v>
      </c>
      <c r="M1101" s="145" t="s">
        <v>455</v>
      </c>
      <c r="N1101" s="145" t="s">
        <v>1481</v>
      </c>
      <c r="O1101" s="168">
        <v>34995579.399999999</v>
      </c>
      <c r="P1101" s="142">
        <v>4487.1899999999996</v>
      </c>
      <c r="Q1101" s="145" t="s">
        <v>567</v>
      </c>
      <c r="R1101" s="145" t="s">
        <v>3531</v>
      </c>
      <c r="S1101" s="145" t="s">
        <v>4200</v>
      </c>
      <c r="T1101" s="145" t="s">
        <v>132</v>
      </c>
      <c r="U1101" s="145" t="s">
        <v>1527</v>
      </c>
      <c r="V1101" s="166"/>
      <c r="AK1101"/>
      <c r="AL1101"/>
    </row>
    <row r="1102" spans="1:38" ht="12" customHeight="1" x14ac:dyDescent="0.3">
      <c r="A1102" s="166">
        <v>45855</v>
      </c>
      <c r="B1102" s="145" t="s">
        <v>4196</v>
      </c>
      <c r="C1102" s="145" t="s">
        <v>982</v>
      </c>
      <c r="D1102" s="145" t="s">
        <v>983</v>
      </c>
      <c r="E1102" s="145" t="s">
        <v>595</v>
      </c>
      <c r="F1102" s="140" t="s">
        <v>834</v>
      </c>
      <c r="G1102" s="145" t="s">
        <v>597</v>
      </c>
      <c r="H1102" s="145" t="s">
        <v>597</v>
      </c>
      <c r="I1102" s="145" t="s">
        <v>598</v>
      </c>
      <c r="J1102" s="145" t="s">
        <v>599</v>
      </c>
      <c r="K1102" s="145" t="s">
        <v>599</v>
      </c>
      <c r="L1102" s="145" t="s">
        <v>1584</v>
      </c>
      <c r="M1102" s="145" t="s">
        <v>453</v>
      </c>
      <c r="N1102" s="145" t="s">
        <v>588</v>
      </c>
      <c r="O1102" s="168">
        <v>28000</v>
      </c>
      <c r="P1102" s="142">
        <v>5023.8599999999997</v>
      </c>
      <c r="Q1102" s="145" t="s">
        <v>567</v>
      </c>
      <c r="R1102" s="145" t="s">
        <v>4196</v>
      </c>
      <c r="S1102" s="145" t="s">
        <v>4201</v>
      </c>
      <c r="T1102" s="145" t="s">
        <v>845</v>
      </c>
      <c r="U1102" s="145" t="s">
        <v>882</v>
      </c>
      <c r="V1102" s="166"/>
      <c r="AK1102"/>
      <c r="AL1102"/>
    </row>
    <row r="1103" spans="1:38" ht="12" customHeight="1" x14ac:dyDescent="0.3">
      <c r="A1103" s="166">
        <v>45855</v>
      </c>
      <c r="B1103" s="145" t="s">
        <v>4202</v>
      </c>
      <c r="C1103" s="145" t="s">
        <v>913</v>
      </c>
      <c r="D1103" s="145" t="s">
        <v>914</v>
      </c>
      <c r="E1103" s="145" t="s">
        <v>595</v>
      </c>
      <c r="F1103" s="140" t="s">
        <v>1166</v>
      </c>
      <c r="G1103" s="145" t="s">
        <v>597</v>
      </c>
      <c r="H1103" s="145" t="s">
        <v>597</v>
      </c>
      <c r="I1103" s="145" t="s">
        <v>598</v>
      </c>
      <c r="J1103" s="145" t="s">
        <v>599</v>
      </c>
      <c r="K1103" s="145" t="s">
        <v>599</v>
      </c>
      <c r="L1103" s="145" t="s">
        <v>1584</v>
      </c>
      <c r="M1103" s="145" t="s">
        <v>453</v>
      </c>
      <c r="N1103" s="145" t="s">
        <v>588</v>
      </c>
      <c r="O1103" s="168">
        <v>12600</v>
      </c>
      <c r="P1103" s="142">
        <v>2260.7399999999998</v>
      </c>
      <c r="Q1103" s="145" t="s">
        <v>567</v>
      </c>
      <c r="R1103" s="145" t="s">
        <v>4202</v>
      </c>
      <c r="S1103" s="145" t="s">
        <v>4203</v>
      </c>
      <c r="T1103" s="145" t="s">
        <v>581</v>
      </c>
      <c r="U1103" s="145" t="s">
        <v>1406</v>
      </c>
      <c r="V1103" s="166"/>
      <c r="AK1103"/>
      <c r="AL1103"/>
    </row>
    <row r="1104" spans="1:38" ht="12" customHeight="1" x14ac:dyDescent="0.3">
      <c r="A1104" s="166">
        <v>45855</v>
      </c>
      <c r="B1104" s="145" t="s">
        <v>4204</v>
      </c>
      <c r="C1104" s="145" t="s">
        <v>878</v>
      </c>
      <c r="D1104" s="145" t="s">
        <v>932</v>
      </c>
      <c r="E1104" s="145" t="s">
        <v>453</v>
      </c>
      <c r="F1104" s="140" t="s">
        <v>587</v>
      </c>
      <c r="G1104" s="145"/>
      <c r="H1104" s="145" t="s">
        <v>563</v>
      </c>
      <c r="I1104" s="145" t="s">
        <v>452</v>
      </c>
      <c r="J1104" s="145" t="s">
        <v>822</v>
      </c>
      <c r="K1104" s="145" t="s">
        <v>822</v>
      </c>
      <c r="L1104" s="145" t="s">
        <v>933</v>
      </c>
      <c r="M1104" s="145" t="s">
        <v>453</v>
      </c>
      <c r="N1104" s="145" t="s">
        <v>588</v>
      </c>
      <c r="O1104" s="168">
        <v>20000</v>
      </c>
      <c r="P1104" s="142">
        <v>3597.64</v>
      </c>
      <c r="Q1104" s="145" t="s">
        <v>567</v>
      </c>
      <c r="R1104" s="145" t="s">
        <v>4204</v>
      </c>
      <c r="S1104" s="145" t="s">
        <v>4205</v>
      </c>
      <c r="T1104" s="145" t="s">
        <v>132</v>
      </c>
      <c r="U1104" s="145" t="s">
        <v>590</v>
      </c>
      <c r="V1104" s="166"/>
      <c r="AK1104"/>
      <c r="AL1104"/>
    </row>
    <row r="1105" spans="1:38" ht="12" customHeight="1" x14ac:dyDescent="0.3">
      <c r="A1105" s="166">
        <v>45855</v>
      </c>
      <c r="B1105" s="145" t="s">
        <v>4206</v>
      </c>
      <c r="C1105" s="145" t="s">
        <v>820</v>
      </c>
      <c r="D1105" s="145" t="s">
        <v>821</v>
      </c>
      <c r="E1105" s="145" t="s">
        <v>531</v>
      </c>
      <c r="F1105" s="140" t="s">
        <v>615</v>
      </c>
      <c r="G1105" s="145"/>
      <c r="H1105" s="145" t="s">
        <v>563</v>
      </c>
      <c r="I1105" s="145" t="s">
        <v>452</v>
      </c>
      <c r="J1105" s="145" t="s">
        <v>822</v>
      </c>
      <c r="K1105" s="145" t="s">
        <v>822</v>
      </c>
      <c r="L1105" s="145" t="s">
        <v>1875</v>
      </c>
      <c r="M1105" s="145" t="s">
        <v>453</v>
      </c>
      <c r="N1105" s="145" t="s">
        <v>588</v>
      </c>
      <c r="O1105" s="168">
        <v>10000</v>
      </c>
      <c r="P1105" s="142">
        <v>1834.59</v>
      </c>
      <c r="Q1105" s="145" t="s">
        <v>567</v>
      </c>
      <c r="R1105" s="145" t="s">
        <v>4206</v>
      </c>
      <c r="S1105" s="145" t="s">
        <v>4207</v>
      </c>
      <c r="T1105" s="145" t="s">
        <v>132</v>
      </c>
      <c r="U1105" s="145" t="s">
        <v>617</v>
      </c>
      <c r="V1105" s="166"/>
      <c r="AK1105"/>
      <c r="AL1105"/>
    </row>
    <row r="1106" spans="1:38" ht="12" customHeight="1" x14ac:dyDescent="0.3">
      <c r="A1106" s="166">
        <v>45855</v>
      </c>
      <c r="B1106" s="145" t="s">
        <v>4208</v>
      </c>
      <c r="C1106" s="145" t="s">
        <v>820</v>
      </c>
      <c r="D1106" s="145" t="s">
        <v>821</v>
      </c>
      <c r="E1106" s="145" t="s">
        <v>531</v>
      </c>
      <c r="F1106" s="140" t="s">
        <v>615</v>
      </c>
      <c r="G1106" s="145"/>
      <c r="H1106" s="145" t="s">
        <v>563</v>
      </c>
      <c r="I1106" s="145" t="s">
        <v>452</v>
      </c>
      <c r="J1106" s="140" t="s">
        <v>822</v>
      </c>
      <c r="K1106" s="145" t="s">
        <v>822</v>
      </c>
      <c r="L1106" s="145" t="s">
        <v>1875</v>
      </c>
      <c r="M1106" s="145" t="s">
        <v>453</v>
      </c>
      <c r="N1106" s="145" t="s">
        <v>588</v>
      </c>
      <c r="O1106" s="168">
        <v>234.47</v>
      </c>
      <c r="P1106" s="142">
        <v>43.02</v>
      </c>
      <c r="Q1106" s="145" t="s">
        <v>567</v>
      </c>
      <c r="R1106" s="145" t="s">
        <v>4208</v>
      </c>
      <c r="S1106" s="145" t="s">
        <v>4209</v>
      </c>
      <c r="T1106" s="145" t="s">
        <v>132</v>
      </c>
      <c r="U1106" s="145" t="s">
        <v>617</v>
      </c>
      <c r="V1106" s="166"/>
      <c r="AK1106"/>
      <c r="AL1106"/>
    </row>
    <row r="1107" spans="1:38" ht="12" customHeight="1" x14ac:dyDescent="0.3">
      <c r="A1107" s="166">
        <v>45855</v>
      </c>
      <c r="B1107" s="145" t="s">
        <v>4210</v>
      </c>
      <c r="C1107" s="145" t="s">
        <v>2101</v>
      </c>
      <c r="D1107" s="145" t="s">
        <v>4211</v>
      </c>
      <c r="E1107" s="145" t="s">
        <v>531</v>
      </c>
      <c r="F1107" s="140" t="s">
        <v>680</v>
      </c>
      <c r="G1107" s="145"/>
      <c r="H1107" s="145" t="s">
        <v>756</v>
      </c>
      <c r="I1107" s="145" t="s">
        <v>460</v>
      </c>
      <c r="J1107" s="145" t="s">
        <v>764</v>
      </c>
      <c r="K1107" s="145" t="s">
        <v>764</v>
      </c>
      <c r="L1107" s="145" t="s">
        <v>689</v>
      </c>
      <c r="M1107" s="145" t="s">
        <v>457</v>
      </c>
      <c r="N1107" s="145" t="s">
        <v>627</v>
      </c>
      <c r="O1107" s="168">
        <v>30000</v>
      </c>
      <c r="P1107" s="142">
        <v>30000</v>
      </c>
      <c r="Q1107" s="145" t="s">
        <v>567</v>
      </c>
      <c r="R1107" s="145" t="s">
        <v>4210</v>
      </c>
      <c r="S1107" s="145" t="s">
        <v>4212</v>
      </c>
      <c r="T1107" s="145" t="s">
        <v>581</v>
      </c>
      <c r="U1107" s="145" t="s">
        <v>4213</v>
      </c>
      <c r="V1107" s="166"/>
      <c r="AK1107"/>
      <c r="AL1107"/>
    </row>
    <row r="1108" spans="1:38" ht="12" customHeight="1" x14ac:dyDescent="0.3">
      <c r="A1108" s="166">
        <v>45855</v>
      </c>
      <c r="B1108" s="145" t="s">
        <v>4214</v>
      </c>
      <c r="C1108" s="145" t="s">
        <v>921</v>
      </c>
      <c r="D1108" s="145" t="s">
        <v>922</v>
      </c>
      <c r="E1108" s="145" t="s">
        <v>595</v>
      </c>
      <c r="F1108" s="140" t="s">
        <v>1355</v>
      </c>
      <c r="G1108" s="145" t="s">
        <v>597</v>
      </c>
      <c r="H1108" s="145" t="s">
        <v>597</v>
      </c>
      <c r="I1108" s="140" t="s">
        <v>598</v>
      </c>
      <c r="J1108" s="145" t="s">
        <v>599</v>
      </c>
      <c r="K1108" s="145" t="s">
        <v>599</v>
      </c>
      <c r="L1108" s="145" t="s">
        <v>1584</v>
      </c>
      <c r="M1108" s="145" t="s">
        <v>453</v>
      </c>
      <c r="N1108" s="145" t="s">
        <v>588</v>
      </c>
      <c r="O1108" s="168">
        <v>10800</v>
      </c>
      <c r="P1108" s="142">
        <v>1937.78</v>
      </c>
      <c r="Q1108" s="145" t="s">
        <v>567</v>
      </c>
      <c r="R1108" s="145" t="s">
        <v>4214</v>
      </c>
      <c r="S1108" s="145" t="s">
        <v>4215</v>
      </c>
      <c r="T1108" s="145" t="s">
        <v>581</v>
      </c>
      <c r="U1108" s="145" t="s">
        <v>2085</v>
      </c>
      <c r="V1108" s="166"/>
      <c r="AK1108"/>
      <c r="AL1108"/>
    </row>
    <row r="1109" spans="1:38" ht="12" customHeight="1" x14ac:dyDescent="0.3">
      <c r="A1109" s="166">
        <v>45855</v>
      </c>
      <c r="B1109" s="145" t="s">
        <v>4216</v>
      </c>
      <c r="C1109" s="145" t="s">
        <v>2106</v>
      </c>
      <c r="D1109" s="145" t="s">
        <v>4217</v>
      </c>
      <c r="E1109" s="145" t="s">
        <v>531</v>
      </c>
      <c r="F1109" s="140" t="s">
        <v>748</v>
      </c>
      <c r="G1109" s="145"/>
      <c r="H1109" s="145" t="s">
        <v>756</v>
      </c>
      <c r="I1109" s="140" t="s">
        <v>643</v>
      </c>
      <c r="J1109" s="145" t="s">
        <v>676</v>
      </c>
      <c r="K1109" s="145" t="s">
        <v>676</v>
      </c>
      <c r="L1109" s="145" t="s">
        <v>677</v>
      </c>
      <c r="M1109" s="145" t="s">
        <v>454</v>
      </c>
      <c r="N1109" s="145" t="s">
        <v>627</v>
      </c>
      <c r="O1109" s="168">
        <v>15000</v>
      </c>
      <c r="P1109" s="142">
        <v>15000</v>
      </c>
      <c r="Q1109" s="145" t="s">
        <v>567</v>
      </c>
      <c r="R1109" s="145" t="s">
        <v>4216</v>
      </c>
      <c r="S1109" s="145" t="s">
        <v>4218</v>
      </c>
      <c r="T1109" s="145" t="s">
        <v>629</v>
      </c>
      <c r="U1109" s="145" t="s">
        <v>2100</v>
      </c>
      <c r="V1109" s="166"/>
      <c r="AK1109"/>
      <c r="AL1109"/>
    </row>
    <row r="1110" spans="1:38" ht="12" customHeight="1" x14ac:dyDescent="0.3">
      <c r="A1110" s="166">
        <v>45855</v>
      </c>
      <c r="B1110" s="145" t="s">
        <v>4219</v>
      </c>
      <c r="C1110" s="145" t="s">
        <v>820</v>
      </c>
      <c r="D1110" s="145" t="s">
        <v>821</v>
      </c>
      <c r="E1110" s="145" t="s">
        <v>531</v>
      </c>
      <c r="F1110" s="140" t="s">
        <v>615</v>
      </c>
      <c r="G1110" s="145"/>
      <c r="H1110" s="145" t="s">
        <v>563</v>
      </c>
      <c r="I1110" s="140" t="s">
        <v>452</v>
      </c>
      <c r="J1110" s="145" t="s">
        <v>822</v>
      </c>
      <c r="K1110" s="145" t="s">
        <v>822</v>
      </c>
      <c r="L1110" s="145" t="s">
        <v>1875</v>
      </c>
      <c r="M1110" s="145" t="s">
        <v>453</v>
      </c>
      <c r="N1110" s="145" t="s">
        <v>588</v>
      </c>
      <c r="O1110" s="168">
        <v>7199.99</v>
      </c>
      <c r="P1110" s="142">
        <v>1320.91</v>
      </c>
      <c r="Q1110" s="145" t="s">
        <v>567</v>
      </c>
      <c r="R1110" s="145" t="s">
        <v>4219</v>
      </c>
      <c r="S1110" s="145" t="s">
        <v>4220</v>
      </c>
      <c r="T1110" s="145" t="s">
        <v>132</v>
      </c>
      <c r="U1110" s="145" t="s">
        <v>617</v>
      </c>
      <c r="V1110" s="166"/>
      <c r="AK1110"/>
      <c r="AL1110"/>
    </row>
    <row r="1111" spans="1:38" ht="12" customHeight="1" x14ac:dyDescent="0.3">
      <c r="A1111" s="166">
        <v>45856</v>
      </c>
      <c r="B1111" s="145" t="s">
        <v>4221</v>
      </c>
      <c r="C1111" s="145" t="s">
        <v>1224</v>
      </c>
      <c r="D1111" s="145" t="s">
        <v>4222</v>
      </c>
      <c r="E1111" s="145" t="s">
        <v>685</v>
      </c>
      <c r="F1111" s="140" t="s">
        <v>992</v>
      </c>
      <c r="G1111" s="145" t="s">
        <v>27</v>
      </c>
      <c r="H1111" s="145" t="s">
        <v>687</v>
      </c>
      <c r="I1111" s="145" t="s">
        <v>460</v>
      </c>
      <c r="J1111" s="145" t="s">
        <v>1148</v>
      </c>
      <c r="K1111" s="145" t="s">
        <v>1149</v>
      </c>
      <c r="L1111" s="145" t="s">
        <v>689</v>
      </c>
      <c r="M1111" s="145" t="s">
        <v>454</v>
      </c>
      <c r="N1111" s="145" t="s">
        <v>627</v>
      </c>
      <c r="O1111" s="168">
        <v>40000</v>
      </c>
      <c r="P1111" s="142">
        <v>40000</v>
      </c>
      <c r="Q1111" s="145" t="s">
        <v>567</v>
      </c>
      <c r="R1111" s="145" t="s">
        <v>4221</v>
      </c>
      <c r="S1111" s="145" t="s">
        <v>4223</v>
      </c>
      <c r="T1111" s="145" t="s">
        <v>581</v>
      </c>
      <c r="U1111" s="145" t="s">
        <v>971</v>
      </c>
      <c r="V1111" s="166"/>
      <c r="AK1111"/>
      <c r="AL1111"/>
    </row>
    <row r="1112" spans="1:38" ht="12" customHeight="1" x14ac:dyDescent="0.3">
      <c r="A1112" s="166">
        <v>45856</v>
      </c>
      <c r="B1112" s="145" t="s">
        <v>4224</v>
      </c>
      <c r="C1112" s="145" t="s">
        <v>1415</v>
      </c>
      <c r="D1112" s="145" t="s">
        <v>2526</v>
      </c>
      <c r="E1112" s="145" t="s">
        <v>531</v>
      </c>
      <c r="F1112" s="140" t="s">
        <v>1327</v>
      </c>
      <c r="G1112" s="145"/>
      <c r="H1112" s="145" t="s">
        <v>563</v>
      </c>
      <c r="I1112" s="140" t="s">
        <v>459</v>
      </c>
      <c r="J1112" s="145" t="s">
        <v>745</v>
      </c>
      <c r="K1112" s="145" t="s">
        <v>746</v>
      </c>
      <c r="L1112" s="145" t="s">
        <v>1584</v>
      </c>
      <c r="M1112" s="145" t="s">
        <v>708</v>
      </c>
      <c r="N1112" s="145" t="s">
        <v>953</v>
      </c>
      <c r="O1112" s="168">
        <v>8500</v>
      </c>
      <c r="P1112" s="142">
        <v>2395.7199999999998</v>
      </c>
      <c r="Q1112" s="145" t="s">
        <v>567</v>
      </c>
      <c r="R1112" s="145" t="s">
        <v>4224</v>
      </c>
      <c r="S1112" s="145" t="s">
        <v>4225</v>
      </c>
      <c r="T1112" s="145" t="s">
        <v>132</v>
      </c>
      <c r="U1112" s="145" t="s">
        <v>1418</v>
      </c>
      <c r="V1112" s="166"/>
      <c r="AK1112"/>
      <c r="AL1112"/>
    </row>
    <row r="1113" spans="1:38" ht="12" customHeight="1" x14ac:dyDescent="0.3">
      <c r="A1113" s="166">
        <v>45856</v>
      </c>
      <c r="B1113" s="145" t="s">
        <v>4226</v>
      </c>
      <c r="C1113" s="145" t="s">
        <v>1830</v>
      </c>
      <c r="D1113" s="145" t="s">
        <v>3328</v>
      </c>
      <c r="E1113" s="145" t="s">
        <v>531</v>
      </c>
      <c r="F1113" s="140" t="s">
        <v>1327</v>
      </c>
      <c r="G1113" s="145"/>
      <c r="H1113" s="145" t="s">
        <v>563</v>
      </c>
      <c r="I1113" s="140" t="s">
        <v>459</v>
      </c>
      <c r="J1113" s="145" t="s">
        <v>625</v>
      </c>
      <c r="K1113" s="145" t="s">
        <v>625</v>
      </c>
      <c r="L1113" s="145" t="s">
        <v>1875</v>
      </c>
      <c r="M1113" s="145" t="s">
        <v>456</v>
      </c>
      <c r="N1113" s="145" t="s">
        <v>627</v>
      </c>
      <c r="O1113" s="168">
        <v>19777.2</v>
      </c>
      <c r="P1113" s="142">
        <v>19777.2</v>
      </c>
      <c r="Q1113" s="145" t="s">
        <v>567</v>
      </c>
      <c r="R1113" s="145" t="s">
        <v>4226</v>
      </c>
      <c r="S1113" s="145" t="s">
        <v>4227</v>
      </c>
      <c r="T1113" s="145" t="s">
        <v>132</v>
      </c>
      <c r="U1113" s="145" t="s">
        <v>1418</v>
      </c>
      <c r="V1113" s="166"/>
      <c r="AK1113"/>
      <c r="AL1113"/>
    </row>
    <row r="1114" spans="1:38" ht="12" customHeight="1" x14ac:dyDescent="0.3">
      <c r="A1114" s="166">
        <v>45859</v>
      </c>
      <c r="B1114" s="145" t="s">
        <v>4228</v>
      </c>
      <c r="C1114" s="145" t="s">
        <v>2109</v>
      </c>
      <c r="D1114" s="145" t="s">
        <v>4229</v>
      </c>
      <c r="E1114" s="145" t="s">
        <v>531</v>
      </c>
      <c r="F1114" s="140" t="s">
        <v>624</v>
      </c>
      <c r="G1114" s="145"/>
      <c r="H1114" s="145" t="s">
        <v>563</v>
      </c>
      <c r="I1114" s="145" t="s">
        <v>459</v>
      </c>
      <c r="J1114" s="145" t="s">
        <v>625</v>
      </c>
      <c r="K1114" s="145" t="s">
        <v>625</v>
      </c>
      <c r="L1114" s="145" t="s">
        <v>1875</v>
      </c>
      <c r="M1114" s="145" t="s">
        <v>464</v>
      </c>
      <c r="N1114" s="145" t="s">
        <v>627</v>
      </c>
      <c r="O1114" s="168">
        <v>440</v>
      </c>
      <c r="P1114" s="142">
        <v>440</v>
      </c>
      <c r="Q1114" s="145" t="s">
        <v>567</v>
      </c>
      <c r="R1114" s="145" t="s">
        <v>4228</v>
      </c>
      <c r="S1114" s="145" t="s">
        <v>4230</v>
      </c>
      <c r="T1114" s="145" t="s">
        <v>629</v>
      </c>
      <c r="U1114" s="145" t="s">
        <v>630</v>
      </c>
      <c r="V1114" s="166"/>
      <c r="AK1114"/>
      <c r="AL1114"/>
    </row>
    <row r="1115" spans="1:38" ht="12" customHeight="1" x14ac:dyDescent="0.3">
      <c r="A1115" s="166">
        <v>45859</v>
      </c>
      <c r="B1115" s="145" t="s">
        <v>4231</v>
      </c>
      <c r="C1115" s="145" t="s">
        <v>1210</v>
      </c>
      <c r="D1115" s="145" t="s">
        <v>1211</v>
      </c>
      <c r="E1115" s="145" t="s">
        <v>531</v>
      </c>
      <c r="F1115" s="140" t="s">
        <v>817</v>
      </c>
      <c r="G1115" s="145"/>
      <c r="H1115" s="145" t="s">
        <v>756</v>
      </c>
      <c r="I1115" s="145" t="s">
        <v>643</v>
      </c>
      <c r="J1115" s="145" t="s">
        <v>1022</v>
      </c>
      <c r="K1115" s="145" t="s">
        <v>1022</v>
      </c>
      <c r="L1115" s="145" t="s">
        <v>1584</v>
      </c>
      <c r="M1115" s="145" t="s">
        <v>454</v>
      </c>
      <c r="N1115" s="145" t="s">
        <v>1206</v>
      </c>
      <c r="O1115" s="168">
        <v>36474</v>
      </c>
      <c r="P1115" s="142">
        <v>1934.96</v>
      </c>
      <c r="Q1115" s="145" t="s">
        <v>567</v>
      </c>
      <c r="R1115" s="145" t="s">
        <v>4231</v>
      </c>
      <c r="S1115" s="145" t="s">
        <v>4232</v>
      </c>
      <c r="T1115" s="145" t="s">
        <v>629</v>
      </c>
      <c r="U1115" s="145" t="s">
        <v>1024</v>
      </c>
      <c r="V1115" s="166"/>
      <c r="AK1115"/>
      <c r="AL1115"/>
    </row>
    <row r="1116" spans="1:38" ht="12" customHeight="1" x14ac:dyDescent="0.3">
      <c r="A1116" s="166">
        <v>45860</v>
      </c>
      <c r="B1116" s="145" t="s">
        <v>4233</v>
      </c>
      <c r="C1116" s="145" t="s">
        <v>2112</v>
      </c>
      <c r="D1116" s="145" t="s">
        <v>4234</v>
      </c>
      <c r="E1116" s="145" t="s">
        <v>531</v>
      </c>
      <c r="F1116" s="140" t="s">
        <v>1213</v>
      </c>
      <c r="G1116" s="145"/>
      <c r="H1116" s="145" t="s">
        <v>563</v>
      </c>
      <c r="I1116" s="145" t="s">
        <v>462</v>
      </c>
      <c r="J1116" s="145" t="s">
        <v>1372</v>
      </c>
      <c r="K1116" s="145" t="s">
        <v>1536</v>
      </c>
      <c r="L1116" s="145" t="s">
        <v>1875</v>
      </c>
      <c r="M1116" s="145" t="s">
        <v>1306</v>
      </c>
      <c r="N1116" s="145" t="s">
        <v>627</v>
      </c>
      <c r="O1116" s="168">
        <v>1500</v>
      </c>
      <c r="P1116" s="142">
        <v>1500</v>
      </c>
      <c r="Q1116" s="145" t="s">
        <v>567</v>
      </c>
      <c r="R1116" s="145" t="s">
        <v>4233</v>
      </c>
      <c r="S1116" s="145" t="s">
        <v>4235</v>
      </c>
      <c r="T1116" s="145" t="s">
        <v>132</v>
      </c>
      <c r="U1116" s="145" t="s">
        <v>946</v>
      </c>
      <c r="V1116" s="166"/>
      <c r="AK1116"/>
      <c r="AL1116"/>
    </row>
    <row r="1117" spans="1:38" ht="12" customHeight="1" x14ac:dyDescent="0.3">
      <c r="A1117" s="166">
        <v>45860</v>
      </c>
      <c r="B1117" s="145" t="s">
        <v>4236</v>
      </c>
      <c r="C1117" s="145" t="s">
        <v>2115</v>
      </c>
      <c r="D1117" s="145" t="s">
        <v>4237</v>
      </c>
      <c r="E1117" s="145" t="s">
        <v>531</v>
      </c>
      <c r="F1117" s="140" t="s">
        <v>748</v>
      </c>
      <c r="G1117" s="145"/>
      <c r="H1117" s="145" t="s">
        <v>756</v>
      </c>
      <c r="I1117" s="145" t="s">
        <v>643</v>
      </c>
      <c r="J1117" s="145" t="s">
        <v>676</v>
      </c>
      <c r="K1117" s="145" t="s">
        <v>676</v>
      </c>
      <c r="L1117" s="145" t="s">
        <v>677</v>
      </c>
      <c r="M1117" s="145" t="s">
        <v>454</v>
      </c>
      <c r="N1117" s="145" t="s">
        <v>627</v>
      </c>
      <c r="O1117" s="168">
        <v>30000</v>
      </c>
      <c r="P1117" s="142">
        <v>30000</v>
      </c>
      <c r="Q1117" s="145" t="s">
        <v>567</v>
      </c>
      <c r="R1117" s="145" t="s">
        <v>4236</v>
      </c>
      <c r="S1117" s="145" t="s">
        <v>4238</v>
      </c>
      <c r="T1117" s="145" t="s">
        <v>629</v>
      </c>
      <c r="U1117" s="145" t="s">
        <v>2100</v>
      </c>
      <c r="V1117" s="166"/>
      <c r="AK1117"/>
      <c r="AL1117"/>
    </row>
    <row r="1118" spans="1:38" ht="12" customHeight="1" x14ac:dyDescent="0.3">
      <c r="A1118" s="166">
        <v>45861</v>
      </c>
      <c r="B1118" s="145" t="s">
        <v>4239</v>
      </c>
      <c r="C1118" s="145" t="s">
        <v>491</v>
      </c>
      <c r="D1118" s="145" t="s">
        <v>523</v>
      </c>
      <c r="E1118" s="145" t="s">
        <v>531</v>
      </c>
      <c r="F1118" s="140" t="s">
        <v>1327</v>
      </c>
      <c r="G1118" s="145"/>
      <c r="H1118" s="145" t="s">
        <v>563</v>
      </c>
      <c r="I1118" s="145" t="s">
        <v>459</v>
      </c>
      <c r="J1118" s="145" t="s">
        <v>625</v>
      </c>
      <c r="K1118" s="145" t="s">
        <v>625</v>
      </c>
      <c r="L1118" s="145" t="s">
        <v>689</v>
      </c>
      <c r="M1118" s="145" t="s">
        <v>465</v>
      </c>
      <c r="N1118" s="145" t="s">
        <v>627</v>
      </c>
      <c r="O1118" s="168">
        <v>25000</v>
      </c>
      <c r="P1118" s="142">
        <v>25000</v>
      </c>
      <c r="Q1118" s="145" t="s">
        <v>567</v>
      </c>
      <c r="R1118" s="145" t="s">
        <v>4239</v>
      </c>
      <c r="S1118" s="145" t="s">
        <v>4240</v>
      </c>
      <c r="T1118" s="145" t="s">
        <v>132</v>
      </c>
      <c r="U1118" s="145" t="s">
        <v>1418</v>
      </c>
      <c r="V1118" s="166"/>
      <c r="AK1118"/>
      <c r="AL1118"/>
    </row>
    <row r="1119" spans="1:38" ht="12" customHeight="1" x14ac:dyDescent="0.3">
      <c r="A1119" s="166">
        <v>45861</v>
      </c>
      <c r="B1119" s="145" t="s">
        <v>4241</v>
      </c>
      <c r="C1119" s="145" t="s">
        <v>2118</v>
      </c>
      <c r="D1119" s="145" t="s">
        <v>4242</v>
      </c>
      <c r="E1119" s="145" t="s">
        <v>531</v>
      </c>
      <c r="F1119" s="140" t="s">
        <v>1291</v>
      </c>
      <c r="G1119" s="145"/>
      <c r="H1119" s="145" t="s">
        <v>563</v>
      </c>
      <c r="I1119" s="145" t="s">
        <v>460</v>
      </c>
      <c r="J1119" s="145" t="s">
        <v>764</v>
      </c>
      <c r="K1119" s="145" t="s">
        <v>764</v>
      </c>
      <c r="L1119" s="145" t="s">
        <v>3091</v>
      </c>
      <c r="M1119" s="145" t="s">
        <v>456</v>
      </c>
      <c r="N1119" s="145" t="s">
        <v>566</v>
      </c>
      <c r="O1119" s="168">
        <v>1500000</v>
      </c>
      <c r="P1119" s="142">
        <v>1189.53</v>
      </c>
      <c r="Q1119" s="145" t="s">
        <v>567</v>
      </c>
      <c r="R1119" s="145" t="s">
        <v>4241</v>
      </c>
      <c r="S1119" s="145" t="s">
        <v>4243</v>
      </c>
      <c r="T1119" s="145" t="s">
        <v>132</v>
      </c>
      <c r="U1119" s="145" t="s">
        <v>1354</v>
      </c>
      <c r="V1119" s="166"/>
      <c r="AK1119"/>
      <c r="AL1119"/>
    </row>
    <row r="1120" spans="1:38" ht="12" customHeight="1" x14ac:dyDescent="0.3">
      <c r="A1120" s="166">
        <v>45862</v>
      </c>
      <c r="B1120" s="145" t="s">
        <v>4244</v>
      </c>
      <c r="C1120" s="145" t="s">
        <v>2185</v>
      </c>
      <c r="D1120" s="145" t="s">
        <v>3325</v>
      </c>
      <c r="E1120" s="145" t="s">
        <v>531</v>
      </c>
      <c r="F1120" s="140" t="s">
        <v>1044</v>
      </c>
      <c r="G1120" s="145"/>
      <c r="H1120" s="145" t="s">
        <v>563</v>
      </c>
      <c r="I1120" s="145" t="s">
        <v>461</v>
      </c>
      <c r="J1120" s="145" t="s">
        <v>841</v>
      </c>
      <c r="K1120" s="145" t="s">
        <v>842</v>
      </c>
      <c r="L1120" s="145" t="s">
        <v>1584</v>
      </c>
      <c r="M1120" s="145" t="s">
        <v>453</v>
      </c>
      <c r="N1120" s="145" t="s">
        <v>588</v>
      </c>
      <c r="O1120" s="168">
        <v>14000</v>
      </c>
      <c r="P1120" s="142">
        <v>2511.9299999999998</v>
      </c>
      <c r="Q1120" s="145" t="s">
        <v>567</v>
      </c>
      <c r="R1120" s="145" t="s">
        <v>4244</v>
      </c>
      <c r="S1120" s="145" t="s">
        <v>4245</v>
      </c>
      <c r="T1120" s="145" t="s">
        <v>132</v>
      </c>
      <c r="U1120" s="145" t="s">
        <v>2188</v>
      </c>
      <c r="V1120" s="166"/>
      <c r="AK1120"/>
      <c r="AL1120"/>
    </row>
    <row r="1121" spans="1:38" ht="12" customHeight="1" x14ac:dyDescent="0.3">
      <c r="A1121" s="166">
        <v>45862</v>
      </c>
      <c r="B1121" s="145" t="s">
        <v>4246</v>
      </c>
      <c r="C1121" s="145" t="s">
        <v>2335</v>
      </c>
      <c r="D1121" s="145" t="s">
        <v>2336</v>
      </c>
      <c r="E1121" s="145" t="s">
        <v>531</v>
      </c>
      <c r="F1121" s="140" t="s">
        <v>759</v>
      </c>
      <c r="G1121" s="145"/>
      <c r="H1121" s="145" t="s">
        <v>756</v>
      </c>
      <c r="I1121" s="145" t="s">
        <v>459</v>
      </c>
      <c r="J1121" s="145" t="s">
        <v>745</v>
      </c>
      <c r="K1121" s="145" t="s">
        <v>746</v>
      </c>
      <c r="L1121" s="145" t="s">
        <v>1584</v>
      </c>
      <c r="M1121" s="145" t="s">
        <v>454</v>
      </c>
      <c r="N1121" s="145" t="s">
        <v>627</v>
      </c>
      <c r="O1121" s="168">
        <v>1750</v>
      </c>
      <c r="P1121" s="142">
        <v>1750</v>
      </c>
      <c r="Q1121" s="145" t="s">
        <v>567</v>
      </c>
      <c r="R1121" s="145" t="s">
        <v>4246</v>
      </c>
      <c r="S1121" s="145" t="s">
        <v>4247</v>
      </c>
      <c r="T1121" s="145" t="s">
        <v>581</v>
      </c>
      <c r="U1121" s="145" t="s">
        <v>2757</v>
      </c>
      <c r="V1121" s="166"/>
      <c r="AK1121"/>
      <c r="AL1121"/>
    </row>
    <row r="1122" spans="1:38" ht="12" customHeight="1" x14ac:dyDescent="0.3">
      <c r="A1122" s="166">
        <v>45862</v>
      </c>
      <c r="B1122" s="145" t="s">
        <v>4248</v>
      </c>
      <c r="C1122" s="145" t="s">
        <v>1463</v>
      </c>
      <c r="D1122" s="145" t="s">
        <v>1013</v>
      </c>
      <c r="E1122" s="145" t="s">
        <v>531</v>
      </c>
      <c r="F1122" s="140" t="s">
        <v>1014</v>
      </c>
      <c r="G1122" s="145"/>
      <c r="H1122" s="145" t="s">
        <v>563</v>
      </c>
      <c r="I1122" s="145" t="s">
        <v>462</v>
      </c>
      <c r="J1122" s="145" t="s">
        <v>942</v>
      </c>
      <c r="K1122" s="145" t="s">
        <v>943</v>
      </c>
      <c r="L1122" s="145" t="s">
        <v>1584</v>
      </c>
      <c r="M1122" s="145" t="s">
        <v>467</v>
      </c>
      <c r="N1122" s="145" t="s">
        <v>1015</v>
      </c>
      <c r="O1122" s="168">
        <v>14711.48</v>
      </c>
      <c r="P1122" s="142">
        <v>2113.7199999999998</v>
      </c>
      <c r="Q1122" s="145" t="s">
        <v>567</v>
      </c>
      <c r="R1122" s="145" t="s">
        <v>4248</v>
      </c>
      <c r="S1122" s="145" t="s">
        <v>4249</v>
      </c>
      <c r="T1122" s="145" t="s">
        <v>132</v>
      </c>
      <c r="U1122" s="145" t="s">
        <v>1017</v>
      </c>
      <c r="V1122" s="166"/>
      <c r="AK1122"/>
      <c r="AL1122"/>
    </row>
    <row r="1123" spans="1:38" ht="12" customHeight="1" x14ac:dyDescent="0.3">
      <c r="A1123" s="166">
        <v>45862</v>
      </c>
      <c r="B1123" s="145" t="s">
        <v>4250</v>
      </c>
      <c r="C1123" s="145" t="s">
        <v>1660</v>
      </c>
      <c r="D1123" s="145" t="s">
        <v>2649</v>
      </c>
      <c r="E1123" s="145" t="s">
        <v>531</v>
      </c>
      <c r="F1123" s="140" t="s">
        <v>1327</v>
      </c>
      <c r="G1123" s="145"/>
      <c r="H1123" s="145" t="s">
        <v>563</v>
      </c>
      <c r="I1123" s="145" t="s">
        <v>459</v>
      </c>
      <c r="J1123" s="145" t="s">
        <v>745</v>
      </c>
      <c r="K1123" s="145" t="s">
        <v>746</v>
      </c>
      <c r="L1123" s="145" t="s">
        <v>1584</v>
      </c>
      <c r="M1123" s="145" t="s">
        <v>467</v>
      </c>
      <c r="N1123" s="145" t="s">
        <v>2650</v>
      </c>
      <c r="O1123" s="168">
        <v>2538592.9900000002</v>
      </c>
      <c r="P1123" s="142">
        <v>541.28</v>
      </c>
      <c r="Q1123" s="145" t="s">
        <v>567</v>
      </c>
      <c r="R1123" s="145" t="s">
        <v>4250</v>
      </c>
      <c r="S1123" s="145" t="s">
        <v>4251</v>
      </c>
      <c r="T1123" s="145" t="s">
        <v>132</v>
      </c>
      <c r="U1123" s="145" t="s">
        <v>1418</v>
      </c>
      <c r="V1123" s="166"/>
      <c r="AK1123"/>
      <c r="AL1123"/>
    </row>
    <row r="1124" spans="1:38" ht="12" customHeight="1" x14ac:dyDescent="0.3">
      <c r="A1124" s="166">
        <v>45862</v>
      </c>
      <c r="B1124" s="145" t="s">
        <v>4252</v>
      </c>
      <c r="C1124" s="145" t="s">
        <v>2123</v>
      </c>
      <c r="D1124" s="145" t="s">
        <v>4253</v>
      </c>
      <c r="E1124" s="145" t="s">
        <v>531</v>
      </c>
      <c r="F1124" s="140" t="s">
        <v>1327</v>
      </c>
      <c r="G1124" s="145"/>
      <c r="H1124" s="145" t="s">
        <v>563</v>
      </c>
      <c r="I1124" s="140" t="s">
        <v>459</v>
      </c>
      <c r="J1124" s="145" t="s">
        <v>625</v>
      </c>
      <c r="K1124" s="145" t="s">
        <v>625</v>
      </c>
      <c r="L1124" s="145" t="s">
        <v>677</v>
      </c>
      <c r="M1124" s="145" t="s">
        <v>4254</v>
      </c>
      <c r="N1124" s="145" t="s">
        <v>627</v>
      </c>
      <c r="O1124" s="168">
        <v>21500</v>
      </c>
      <c r="P1124" s="142">
        <v>21500</v>
      </c>
      <c r="Q1124" s="145" t="s">
        <v>567</v>
      </c>
      <c r="R1124" s="145" t="s">
        <v>4252</v>
      </c>
      <c r="S1124" s="145" t="s">
        <v>4255</v>
      </c>
      <c r="T1124" s="145" t="s">
        <v>132</v>
      </c>
      <c r="U1124" s="145" t="s">
        <v>1418</v>
      </c>
      <c r="V1124" s="166"/>
      <c r="AK1124"/>
      <c r="AL1124"/>
    </row>
    <row r="1125" spans="1:38" ht="12" customHeight="1" x14ac:dyDescent="0.3">
      <c r="A1125" s="166">
        <v>45862</v>
      </c>
      <c r="B1125" s="145" t="s">
        <v>4256</v>
      </c>
      <c r="C1125" s="145" t="s">
        <v>1163</v>
      </c>
      <c r="D1125" s="145" t="s">
        <v>1164</v>
      </c>
      <c r="E1125" s="145" t="s">
        <v>531</v>
      </c>
      <c r="F1125" s="140" t="s">
        <v>587</v>
      </c>
      <c r="G1125" s="145"/>
      <c r="H1125" s="145" t="s">
        <v>563</v>
      </c>
      <c r="I1125" s="145" t="s">
        <v>452</v>
      </c>
      <c r="J1125" s="176" t="s">
        <v>564</v>
      </c>
      <c r="K1125" s="145" t="s">
        <v>564</v>
      </c>
      <c r="L1125" s="145" t="s">
        <v>1584</v>
      </c>
      <c r="M1125" s="145" t="s">
        <v>453</v>
      </c>
      <c r="N1125" s="145" t="s">
        <v>588</v>
      </c>
      <c r="O1125" s="168">
        <v>8500</v>
      </c>
      <c r="P1125" s="142">
        <v>1545.03</v>
      </c>
      <c r="Q1125" s="145" t="s">
        <v>567</v>
      </c>
      <c r="R1125" s="145" t="s">
        <v>4256</v>
      </c>
      <c r="S1125" s="145" t="s">
        <v>4257</v>
      </c>
      <c r="T1125" s="145" t="s">
        <v>132</v>
      </c>
      <c r="U1125" s="145" t="s">
        <v>590</v>
      </c>
      <c r="V1125" s="166"/>
      <c r="AK1125"/>
      <c r="AL1125"/>
    </row>
    <row r="1126" spans="1:38" ht="12" customHeight="1" x14ac:dyDescent="0.3">
      <c r="A1126" s="166">
        <v>45862</v>
      </c>
      <c r="B1126" s="145" t="s">
        <v>4258</v>
      </c>
      <c r="C1126" s="145" t="s">
        <v>951</v>
      </c>
      <c r="D1126" s="145" t="s">
        <v>952</v>
      </c>
      <c r="E1126" s="145" t="s">
        <v>531</v>
      </c>
      <c r="F1126" s="140" t="s">
        <v>1213</v>
      </c>
      <c r="G1126" s="145"/>
      <c r="H1126" s="145" t="s">
        <v>563</v>
      </c>
      <c r="I1126" s="145" t="s">
        <v>462</v>
      </c>
      <c r="J1126" s="145" t="s">
        <v>942</v>
      </c>
      <c r="K1126" s="145" t="s">
        <v>943</v>
      </c>
      <c r="L1126" s="145" t="s">
        <v>1584</v>
      </c>
      <c r="M1126" s="145" t="s">
        <v>467</v>
      </c>
      <c r="N1126" s="145" t="s">
        <v>953</v>
      </c>
      <c r="O1126" s="168">
        <v>10000</v>
      </c>
      <c r="P1126" s="142">
        <v>2818.49</v>
      </c>
      <c r="Q1126" s="145" t="s">
        <v>567</v>
      </c>
      <c r="R1126" s="145" t="s">
        <v>4258</v>
      </c>
      <c r="S1126" s="145" t="s">
        <v>4259</v>
      </c>
      <c r="T1126" s="145" t="s">
        <v>132</v>
      </c>
      <c r="U1126" s="145" t="s">
        <v>946</v>
      </c>
      <c r="V1126" s="166"/>
      <c r="AK1126"/>
      <c r="AL1126"/>
    </row>
    <row r="1127" spans="1:38" ht="12" customHeight="1" x14ac:dyDescent="0.3">
      <c r="A1127" s="166">
        <v>45862</v>
      </c>
      <c r="B1127" s="145" t="s">
        <v>4260</v>
      </c>
      <c r="C1127" s="145" t="s">
        <v>1660</v>
      </c>
      <c r="D1127" s="145" t="s">
        <v>2649</v>
      </c>
      <c r="E1127" s="145" t="s">
        <v>531</v>
      </c>
      <c r="F1127" s="140" t="s">
        <v>1327</v>
      </c>
      <c r="G1127" s="145"/>
      <c r="H1127" s="145" t="s">
        <v>563</v>
      </c>
      <c r="I1127" s="145" t="s">
        <v>459</v>
      </c>
      <c r="J1127" s="145" t="s">
        <v>745</v>
      </c>
      <c r="K1127" s="145" t="s">
        <v>746</v>
      </c>
      <c r="L1127" s="145" t="s">
        <v>1584</v>
      </c>
      <c r="M1127" s="145" t="s">
        <v>467</v>
      </c>
      <c r="N1127" s="145" t="s">
        <v>2650</v>
      </c>
      <c r="O1127" s="168">
        <v>18972176.5</v>
      </c>
      <c r="P1127" s="142">
        <v>4045.24</v>
      </c>
      <c r="Q1127" s="145" t="s">
        <v>567</v>
      </c>
      <c r="R1127" s="145" t="s">
        <v>4260</v>
      </c>
      <c r="S1127" s="145" t="s">
        <v>4261</v>
      </c>
      <c r="T1127" s="145" t="s">
        <v>132</v>
      </c>
      <c r="U1127" s="145" t="s">
        <v>1418</v>
      </c>
      <c r="V1127" s="166"/>
      <c r="AK1127"/>
      <c r="AL1127"/>
    </row>
    <row r="1128" spans="1:38" s="180" customFormat="1" ht="12" customHeight="1" x14ac:dyDescent="0.3">
      <c r="A1128" s="166">
        <v>45862</v>
      </c>
      <c r="B1128" s="145" t="s">
        <v>4262</v>
      </c>
      <c r="C1128" s="145" t="s">
        <v>2127</v>
      </c>
      <c r="D1128" s="145" t="s">
        <v>4263</v>
      </c>
      <c r="E1128" s="145" t="s">
        <v>531</v>
      </c>
      <c r="F1128" s="140" t="s">
        <v>883</v>
      </c>
      <c r="G1128" s="145"/>
      <c r="H1128" s="145" t="s">
        <v>563</v>
      </c>
      <c r="I1128" s="140" t="s">
        <v>460</v>
      </c>
      <c r="J1128" s="145" t="s">
        <v>764</v>
      </c>
      <c r="K1128" s="145" t="s">
        <v>764</v>
      </c>
      <c r="L1128" s="145" t="s">
        <v>3091</v>
      </c>
      <c r="M1128" s="145" t="s">
        <v>467</v>
      </c>
      <c r="N1128" s="145" t="s">
        <v>627</v>
      </c>
      <c r="O1128" s="168">
        <v>38346</v>
      </c>
      <c r="P1128" s="142">
        <v>38346</v>
      </c>
      <c r="Q1128" s="145" t="s">
        <v>567</v>
      </c>
      <c r="R1128" s="145" t="s">
        <v>4262</v>
      </c>
      <c r="S1128" s="145" t="s">
        <v>4264</v>
      </c>
      <c r="T1128" s="145" t="s">
        <v>581</v>
      </c>
      <c r="U1128" s="145" t="s">
        <v>1641</v>
      </c>
      <c r="V1128" s="179"/>
      <c r="AK1128" s="181"/>
      <c r="AL1128" s="181"/>
    </row>
    <row r="1129" spans="1:38" ht="12" customHeight="1" x14ac:dyDescent="0.3">
      <c r="A1129" s="179">
        <v>45862</v>
      </c>
      <c r="B1129" s="182" t="s">
        <v>4265</v>
      </c>
      <c r="C1129" s="182" t="s">
        <v>939</v>
      </c>
      <c r="D1129" s="182" t="s">
        <v>940</v>
      </c>
      <c r="E1129" s="182" t="s">
        <v>531</v>
      </c>
      <c r="F1129" s="182" t="s">
        <v>1213</v>
      </c>
      <c r="G1129" s="182"/>
      <c r="H1129" s="182" t="s">
        <v>563</v>
      </c>
      <c r="I1129" s="145" t="s">
        <v>462</v>
      </c>
      <c r="J1129" s="182" t="s">
        <v>942</v>
      </c>
      <c r="K1129" s="182" t="s">
        <v>943</v>
      </c>
      <c r="L1129" s="182" t="s">
        <v>1584</v>
      </c>
      <c r="M1129" s="182" t="s">
        <v>467</v>
      </c>
      <c r="N1129" s="182" t="s">
        <v>944</v>
      </c>
      <c r="O1129" s="183">
        <v>1238.71</v>
      </c>
      <c r="P1129" s="142">
        <v>1314</v>
      </c>
      <c r="Q1129" s="182" t="s">
        <v>567</v>
      </c>
      <c r="R1129" s="182" t="s">
        <v>4265</v>
      </c>
      <c r="S1129" s="182" t="s">
        <v>4266</v>
      </c>
      <c r="T1129" s="182" t="s">
        <v>132</v>
      </c>
      <c r="U1129" s="182" t="s">
        <v>946</v>
      </c>
      <c r="V1129" s="166"/>
      <c r="AK1129"/>
      <c r="AL1129"/>
    </row>
    <row r="1130" spans="1:38" ht="12" customHeight="1" x14ac:dyDescent="0.3">
      <c r="A1130" s="166">
        <v>45862</v>
      </c>
      <c r="B1130" s="145" t="s">
        <v>4267</v>
      </c>
      <c r="C1130" s="145" t="s">
        <v>1097</v>
      </c>
      <c r="D1130" s="145" t="s">
        <v>1098</v>
      </c>
      <c r="E1130" s="145" t="s">
        <v>531</v>
      </c>
      <c r="F1130" s="140" t="s">
        <v>1014</v>
      </c>
      <c r="G1130" s="145"/>
      <c r="H1130" s="145" t="s">
        <v>563</v>
      </c>
      <c r="I1130" s="140" t="s">
        <v>462</v>
      </c>
      <c r="J1130" s="145" t="s">
        <v>942</v>
      </c>
      <c r="K1130" s="145" t="s">
        <v>943</v>
      </c>
      <c r="L1130" s="145" t="s">
        <v>1584</v>
      </c>
      <c r="M1130" s="145" t="s">
        <v>458</v>
      </c>
      <c r="N1130" s="145" t="s">
        <v>627</v>
      </c>
      <c r="O1130" s="168">
        <v>3216.96</v>
      </c>
      <c r="P1130" s="142">
        <v>3216.96</v>
      </c>
      <c r="Q1130" s="145" t="s">
        <v>567</v>
      </c>
      <c r="R1130" s="145" t="s">
        <v>4267</v>
      </c>
      <c r="S1130" s="145" t="s">
        <v>4268</v>
      </c>
      <c r="T1130" s="145" t="s">
        <v>132</v>
      </c>
      <c r="U1130" s="145" t="s">
        <v>1017</v>
      </c>
      <c r="V1130" s="166"/>
      <c r="AK1130"/>
      <c r="AL1130"/>
    </row>
    <row r="1131" spans="1:38" ht="12" customHeight="1" x14ac:dyDescent="0.3">
      <c r="A1131" s="166">
        <v>45863</v>
      </c>
      <c r="B1131" s="145" t="s">
        <v>4269</v>
      </c>
      <c r="C1131" s="145" t="s">
        <v>974</v>
      </c>
      <c r="D1131" s="145" t="s">
        <v>4270</v>
      </c>
      <c r="E1131" s="145" t="s">
        <v>457</v>
      </c>
      <c r="F1131" s="140" t="s">
        <v>575</v>
      </c>
      <c r="G1131" s="145"/>
      <c r="H1131" s="145" t="s">
        <v>563</v>
      </c>
      <c r="I1131" s="145" t="s">
        <v>576</v>
      </c>
      <c r="J1131" s="145" t="s">
        <v>577</v>
      </c>
      <c r="K1131" s="145" t="s">
        <v>577</v>
      </c>
      <c r="L1131" s="145" t="s">
        <v>578</v>
      </c>
      <c r="M1131" s="145" t="s">
        <v>457</v>
      </c>
      <c r="N1131" s="145" t="s">
        <v>579</v>
      </c>
      <c r="O1131" s="168">
        <v>5000000</v>
      </c>
      <c r="P1131" s="142">
        <v>5256.13</v>
      </c>
      <c r="Q1131" s="145" t="s">
        <v>567</v>
      </c>
      <c r="R1131" s="145" t="s">
        <v>4269</v>
      </c>
      <c r="S1131" s="145" t="s">
        <v>4271</v>
      </c>
      <c r="T1131" s="145" t="s">
        <v>581</v>
      </c>
      <c r="U1131" s="145" t="s">
        <v>582</v>
      </c>
      <c r="V1131" s="166"/>
      <c r="AK1131"/>
      <c r="AL1131"/>
    </row>
    <row r="1132" spans="1:38" ht="12" customHeight="1" x14ac:dyDescent="0.3">
      <c r="A1132" s="166">
        <v>45863</v>
      </c>
      <c r="B1132" s="145" t="s">
        <v>4033</v>
      </c>
      <c r="C1132" s="145" t="s">
        <v>2131</v>
      </c>
      <c r="D1132" s="145" t="s">
        <v>4272</v>
      </c>
      <c r="E1132" s="145" t="s">
        <v>531</v>
      </c>
      <c r="F1132" s="140" t="s">
        <v>908</v>
      </c>
      <c r="G1132" s="145"/>
      <c r="H1132" s="145" t="s">
        <v>563</v>
      </c>
      <c r="I1132" s="145" t="s">
        <v>452</v>
      </c>
      <c r="J1132" s="145" t="s">
        <v>822</v>
      </c>
      <c r="K1132" s="145" t="s">
        <v>822</v>
      </c>
      <c r="L1132" s="145" t="s">
        <v>677</v>
      </c>
      <c r="M1132" s="145" t="s">
        <v>453</v>
      </c>
      <c r="N1132" s="145" t="s">
        <v>627</v>
      </c>
      <c r="O1132" s="168">
        <v>20000</v>
      </c>
      <c r="P1132" s="142">
        <v>20000</v>
      </c>
      <c r="Q1132" s="145" t="s">
        <v>567</v>
      </c>
      <c r="R1132" s="145" t="s">
        <v>4033</v>
      </c>
      <c r="S1132" s="145" t="s">
        <v>4273</v>
      </c>
      <c r="T1132" s="145" t="s">
        <v>132</v>
      </c>
      <c r="U1132" s="145" t="s">
        <v>1379</v>
      </c>
      <c r="V1132" s="166"/>
      <c r="AK1132"/>
      <c r="AL1132"/>
    </row>
    <row r="1133" spans="1:38" ht="12" customHeight="1" x14ac:dyDescent="0.3">
      <c r="A1133" s="166">
        <v>45863</v>
      </c>
      <c r="B1133" s="145" t="s">
        <v>4274</v>
      </c>
      <c r="C1133" s="145" t="s">
        <v>1129</v>
      </c>
      <c r="D1133" s="145" t="s">
        <v>1130</v>
      </c>
      <c r="E1133" s="145" t="s">
        <v>457</v>
      </c>
      <c r="F1133" s="140" t="s">
        <v>1077</v>
      </c>
      <c r="G1133" s="145"/>
      <c r="H1133" s="145" t="s">
        <v>563</v>
      </c>
      <c r="I1133" s="145" t="s">
        <v>576</v>
      </c>
      <c r="J1133" s="145" t="s">
        <v>1131</v>
      </c>
      <c r="K1133" s="145" t="s">
        <v>1131</v>
      </c>
      <c r="L1133" s="145" t="s">
        <v>578</v>
      </c>
      <c r="M1133" s="145" t="s">
        <v>457</v>
      </c>
      <c r="N1133" s="145" t="s">
        <v>579</v>
      </c>
      <c r="O1133" s="168">
        <v>2300000</v>
      </c>
      <c r="P1133" s="142">
        <v>2417.8200000000002</v>
      </c>
      <c r="Q1133" s="145" t="s">
        <v>567</v>
      </c>
      <c r="R1133" s="145" t="s">
        <v>4274</v>
      </c>
      <c r="S1133" s="145" t="s">
        <v>4275</v>
      </c>
      <c r="T1133" s="145" t="s">
        <v>581</v>
      </c>
      <c r="U1133" s="145" t="s">
        <v>3859</v>
      </c>
      <c r="V1133" s="166"/>
      <c r="AK1133"/>
      <c r="AL1133"/>
    </row>
    <row r="1134" spans="1:38" ht="12" customHeight="1" x14ac:dyDescent="0.3">
      <c r="A1134" s="166">
        <v>45863</v>
      </c>
      <c r="B1134" s="145" t="s">
        <v>4276</v>
      </c>
      <c r="C1134" s="145" t="s">
        <v>2134</v>
      </c>
      <c r="D1134" s="145" t="s">
        <v>4277</v>
      </c>
      <c r="E1134" s="145" t="s">
        <v>531</v>
      </c>
      <c r="F1134" s="140" t="s">
        <v>720</v>
      </c>
      <c r="G1134" s="145"/>
      <c r="H1134" s="145" t="s">
        <v>756</v>
      </c>
      <c r="I1134" s="145" t="s">
        <v>452</v>
      </c>
      <c r="J1134" s="145" t="s">
        <v>822</v>
      </c>
      <c r="K1134" s="145" t="s">
        <v>822</v>
      </c>
      <c r="L1134" s="145" t="s">
        <v>677</v>
      </c>
      <c r="M1134" s="145" t="s">
        <v>458</v>
      </c>
      <c r="N1134" s="145" t="s">
        <v>627</v>
      </c>
      <c r="O1134" s="168">
        <v>5000</v>
      </c>
      <c r="P1134" s="142">
        <v>5000</v>
      </c>
      <c r="Q1134" s="145" t="s">
        <v>567</v>
      </c>
      <c r="R1134" s="145" t="s">
        <v>4276</v>
      </c>
      <c r="S1134" s="145" t="s">
        <v>4278</v>
      </c>
      <c r="T1134" s="145" t="s">
        <v>132</v>
      </c>
      <c r="U1134" s="145" t="s">
        <v>3356</v>
      </c>
      <c r="V1134" s="166"/>
      <c r="AK1134"/>
      <c r="AL1134"/>
    </row>
    <row r="1135" spans="1:38" ht="12" customHeight="1" x14ac:dyDescent="0.3">
      <c r="A1135" s="166">
        <v>45863</v>
      </c>
      <c r="B1135" s="145" t="s">
        <v>4279</v>
      </c>
      <c r="C1135" s="145" t="s">
        <v>2138</v>
      </c>
      <c r="D1135" s="145" t="s">
        <v>4280</v>
      </c>
      <c r="E1135" s="145" t="s">
        <v>531</v>
      </c>
      <c r="F1135" s="140" t="s">
        <v>759</v>
      </c>
      <c r="G1135" s="145"/>
      <c r="H1135" s="145" t="s">
        <v>756</v>
      </c>
      <c r="I1135" s="145" t="s">
        <v>459</v>
      </c>
      <c r="J1135" s="145" t="s">
        <v>625</v>
      </c>
      <c r="K1135" s="145" t="s">
        <v>625</v>
      </c>
      <c r="L1135" s="145" t="s">
        <v>1875</v>
      </c>
      <c r="M1135" s="145" t="s">
        <v>456</v>
      </c>
      <c r="N1135" s="145" t="s">
        <v>627</v>
      </c>
      <c r="O1135" s="168">
        <v>3000</v>
      </c>
      <c r="P1135" s="142">
        <v>3000</v>
      </c>
      <c r="Q1135" s="145" t="s">
        <v>567</v>
      </c>
      <c r="R1135" s="145" t="s">
        <v>4279</v>
      </c>
      <c r="S1135" s="145" t="s">
        <v>4281</v>
      </c>
      <c r="T1135" s="145" t="s">
        <v>581</v>
      </c>
      <c r="U1135" s="145" t="s">
        <v>2757</v>
      </c>
      <c r="V1135" s="166"/>
      <c r="AK1135"/>
      <c r="AL1135"/>
    </row>
    <row r="1136" spans="1:38" ht="12" customHeight="1" x14ac:dyDescent="0.3">
      <c r="A1136" s="166">
        <v>45866</v>
      </c>
      <c r="B1136" s="145" t="s">
        <v>4282</v>
      </c>
      <c r="C1136" s="145" t="s">
        <v>2141</v>
      </c>
      <c r="D1136" s="145" t="s">
        <v>4283</v>
      </c>
      <c r="E1136" s="145" t="s">
        <v>531</v>
      </c>
      <c r="F1136" s="140" t="s">
        <v>1213</v>
      </c>
      <c r="G1136" s="145"/>
      <c r="H1136" s="145" t="s">
        <v>563</v>
      </c>
      <c r="I1136" s="145" t="s">
        <v>462</v>
      </c>
      <c r="J1136" s="145" t="s">
        <v>1372</v>
      </c>
      <c r="K1136" s="145" t="s">
        <v>1536</v>
      </c>
      <c r="L1136" s="145" t="s">
        <v>677</v>
      </c>
      <c r="M1136" s="145" t="s">
        <v>4284</v>
      </c>
      <c r="N1136" s="145" t="s">
        <v>627</v>
      </c>
      <c r="O1136" s="168">
        <v>6000</v>
      </c>
      <c r="P1136" s="142">
        <v>6000</v>
      </c>
      <c r="Q1136" s="145" t="s">
        <v>567</v>
      </c>
      <c r="R1136" s="145" t="s">
        <v>4282</v>
      </c>
      <c r="S1136" s="145" t="s">
        <v>4285</v>
      </c>
      <c r="T1136" s="145" t="s">
        <v>132</v>
      </c>
      <c r="U1136" s="145" t="s">
        <v>946</v>
      </c>
      <c r="V1136" s="166"/>
      <c r="AK1136"/>
      <c r="AL1136"/>
    </row>
    <row r="1137" spans="1:38" ht="12" customHeight="1" x14ac:dyDescent="0.3">
      <c r="A1137" s="166">
        <v>45866</v>
      </c>
      <c r="B1137" s="145" t="s">
        <v>4286</v>
      </c>
      <c r="C1137" s="145" t="s">
        <v>2144</v>
      </c>
      <c r="D1137" s="145" t="s">
        <v>4287</v>
      </c>
      <c r="E1137" s="145" t="s">
        <v>531</v>
      </c>
      <c r="F1137" s="140" t="s">
        <v>1213</v>
      </c>
      <c r="G1137" s="145"/>
      <c r="H1137" s="145" t="s">
        <v>563</v>
      </c>
      <c r="I1137" s="145" t="s">
        <v>462</v>
      </c>
      <c r="J1137" s="145" t="s">
        <v>1372</v>
      </c>
      <c r="K1137" s="145" t="s">
        <v>1536</v>
      </c>
      <c r="L1137" s="145" t="s">
        <v>677</v>
      </c>
      <c r="M1137" s="145" t="s">
        <v>4284</v>
      </c>
      <c r="N1137" s="145" t="s">
        <v>627</v>
      </c>
      <c r="O1137" s="168">
        <v>4000</v>
      </c>
      <c r="P1137" s="142">
        <v>4000</v>
      </c>
      <c r="Q1137" s="145" t="s">
        <v>567</v>
      </c>
      <c r="R1137" s="145" t="s">
        <v>4286</v>
      </c>
      <c r="S1137" s="145" t="s">
        <v>4288</v>
      </c>
      <c r="T1137" s="145" t="s">
        <v>132</v>
      </c>
      <c r="U1137" s="145" t="s">
        <v>946</v>
      </c>
      <c r="V1137" s="166"/>
      <c r="AK1137"/>
      <c r="AL1137"/>
    </row>
    <row r="1138" spans="1:38" ht="12" customHeight="1" x14ac:dyDescent="0.3">
      <c r="A1138" s="166">
        <v>45866</v>
      </c>
      <c r="B1138" s="145" t="s">
        <v>4289</v>
      </c>
      <c r="C1138" s="145" t="s">
        <v>973</v>
      </c>
      <c r="D1138" s="145" t="s">
        <v>1055</v>
      </c>
      <c r="E1138" s="145" t="s">
        <v>685</v>
      </c>
      <c r="F1138" s="140" t="s">
        <v>924</v>
      </c>
      <c r="G1138" s="145" t="s">
        <v>27</v>
      </c>
      <c r="H1138" s="145" t="s">
        <v>687</v>
      </c>
      <c r="I1138" s="145" t="s">
        <v>459</v>
      </c>
      <c r="J1138" s="145" t="s">
        <v>699</v>
      </c>
      <c r="K1138" s="145" t="s">
        <v>700</v>
      </c>
      <c r="L1138" s="145" t="s">
        <v>689</v>
      </c>
      <c r="M1138" s="145" t="s">
        <v>458</v>
      </c>
      <c r="N1138" s="145" t="s">
        <v>627</v>
      </c>
      <c r="O1138" s="168">
        <v>7000</v>
      </c>
      <c r="P1138" s="142">
        <v>7000</v>
      </c>
      <c r="Q1138" s="145" t="s">
        <v>567</v>
      </c>
      <c r="R1138" s="145" t="s">
        <v>4289</v>
      </c>
      <c r="S1138" s="145" t="s">
        <v>4290</v>
      </c>
      <c r="T1138" s="145" t="s">
        <v>581</v>
      </c>
      <c r="U1138" s="145" t="s">
        <v>3050</v>
      </c>
      <c r="V1138" s="166"/>
      <c r="AK1138"/>
      <c r="AL1138"/>
    </row>
    <row r="1139" spans="1:38" ht="12" customHeight="1" x14ac:dyDescent="0.3">
      <c r="A1139" s="166">
        <v>45866</v>
      </c>
      <c r="B1139" s="145" t="s">
        <v>4291</v>
      </c>
      <c r="C1139" s="145" t="s">
        <v>1134</v>
      </c>
      <c r="D1139" s="145" t="s">
        <v>1135</v>
      </c>
      <c r="E1139" s="145" t="s">
        <v>457</v>
      </c>
      <c r="F1139" s="140" t="s">
        <v>1101</v>
      </c>
      <c r="G1139" s="145"/>
      <c r="H1139" s="145" t="s">
        <v>563</v>
      </c>
      <c r="I1139" s="145" t="s">
        <v>459</v>
      </c>
      <c r="J1139" s="145" t="s">
        <v>745</v>
      </c>
      <c r="K1139" s="145" t="s">
        <v>746</v>
      </c>
      <c r="L1139" s="145" t="s">
        <v>1584</v>
      </c>
      <c r="M1139" s="145" t="s">
        <v>457</v>
      </c>
      <c r="N1139" s="145" t="s">
        <v>579</v>
      </c>
      <c r="O1139" s="168">
        <v>815000</v>
      </c>
      <c r="P1139" s="142">
        <v>850.89</v>
      </c>
      <c r="Q1139" s="145" t="s">
        <v>567</v>
      </c>
      <c r="R1139" s="145" t="s">
        <v>4291</v>
      </c>
      <c r="S1139" s="145" t="s">
        <v>4292</v>
      </c>
      <c r="T1139" s="145" t="s">
        <v>581</v>
      </c>
      <c r="U1139" s="145" t="s">
        <v>1118</v>
      </c>
      <c r="V1139" s="166"/>
      <c r="AK1139"/>
      <c r="AL1139"/>
    </row>
    <row r="1140" spans="1:38" ht="12" customHeight="1" x14ac:dyDescent="0.3">
      <c r="A1140" s="166">
        <v>45866</v>
      </c>
      <c r="B1140" s="145" t="s">
        <v>4293</v>
      </c>
      <c r="C1140" s="145" t="s">
        <v>2149</v>
      </c>
      <c r="D1140" s="145" t="s">
        <v>4294</v>
      </c>
      <c r="E1140" s="145" t="s">
        <v>531</v>
      </c>
      <c r="F1140" s="140" t="s">
        <v>1213</v>
      </c>
      <c r="G1140" s="145"/>
      <c r="H1140" s="145" t="s">
        <v>563</v>
      </c>
      <c r="I1140" s="145" t="s">
        <v>462</v>
      </c>
      <c r="J1140" s="145" t="s">
        <v>1372</v>
      </c>
      <c r="K1140" s="145" t="s">
        <v>1536</v>
      </c>
      <c r="L1140" s="145" t="s">
        <v>677</v>
      </c>
      <c r="M1140" s="145" t="s">
        <v>4295</v>
      </c>
      <c r="N1140" s="145" t="s">
        <v>627</v>
      </c>
      <c r="O1140" s="168">
        <v>4000</v>
      </c>
      <c r="P1140" s="142">
        <v>4000</v>
      </c>
      <c r="Q1140" s="145" t="s">
        <v>567</v>
      </c>
      <c r="R1140" s="145" t="s">
        <v>4293</v>
      </c>
      <c r="S1140" s="145" t="s">
        <v>4296</v>
      </c>
      <c r="T1140" s="145" t="s">
        <v>132</v>
      </c>
      <c r="U1140" s="145" t="s">
        <v>946</v>
      </c>
      <c r="V1140" s="166"/>
      <c r="AK1140"/>
      <c r="AL1140"/>
    </row>
    <row r="1141" spans="1:38" ht="12" customHeight="1" x14ac:dyDescent="0.3">
      <c r="A1141" s="166">
        <v>45866</v>
      </c>
      <c r="B1141" s="145" t="s">
        <v>4297</v>
      </c>
      <c r="C1141" s="145" t="s">
        <v>1095</v>
      </c>
      <c r="D1141" s="145" t="s">
        <v>4298</v>
      </c>
      <c r="E1141" s="145" t="s">
        <v>685</v>
      </c>
      <c r="F1141" s="140" t="s">
        <v>810</v>
      </c>
      <c r="G1141" s="145" t="s">
        <v>27</v>
      </c>
      <c r="H1141" s="145" t="s">
        <v>687</v>
      </c>
      <c r="I1141" s="140" t="s">
        <v>459</v>
      </c>
      <c r="J1141" s="145" t="s">
        <v>699</v>
      </c>
      <c r="K1141" s="145" t="s">
        <v>700</v>
      </c>
      <c r="L1141" s="145" t="s">
        <v>689</v>
      </c>
      <c r="M1141" s="145" t="s">
        <v>4299</v>
      </c>
      <c r="N1141" s="145" t="s">
        <v>627</v>
      </c>
      <c r="O1141" s="168">
        <v>50000</v>
      </c>
      <c r="P1141" s="142">
        <v>50000</v>
      </c>
      <c r="Q1141" s="145" t="s">
        <v>567</v>
      </c>
      <c r="R1141" s="145" t="s">
        <v>4297</v>
      </c>
      <c r="S1141" s="145" t="s">
        <v>4300</v>
      </c>
      <c r="T1141" s="145" t="s">
        <v>581</v>
      </c>
      <c r="U1141" s="145" t="s">
        <v>1396</v>
      </c>
      <c r="V1141" s="166"/>
      <c r="AK1141"/>
      <c r="AL1141"/>
    </row>
    <row r="1142" spans="1:38" ht="12" customHeight="1" x14ac:dyDescent="0.3">
      <c r="A1142" s="166">
        <v>45866</v>
      </c>
      <c r="B1142" s="145" t="s">
        <v>4301</v>
      </c>
      <c r="C1142" s="145" t="s">
        <v>3595</v>
      </c>
      <c r="D1142" s="145" t="s">
        <v>3596</v>
      </c>
      <c r="E1142" s="145" t="s">
        <v>457</v>
      </c>
      <c r="F1142" s="140" t="s">
        <v>1101</v>
      </c>
      <c r="G1142" s="145"/>
      <c r="H1142" s="145" t="s">
        <v>563</v>
      </c>
      <c r="I1142" s="145" t="s">
        <v>459</v>
      </c>
      <c r="J1142" s="145" t="s">
        <v>745</v>
      </c>
      <c r="K1142" s="145" t="s">
        <v>746</v>
      </c>
      <c r="L1142" s="145" t="s">
        <v>1584</v>
      </c>
      <c r="M1142" s="145" t="s">
        <v>457</v>
      </c>
      <c r="N1142" s="145" t="s">
        <v>579</v>
      </c>
      <c r="O1142" s="168">
        <v>1100000</v>
      </c>
      <c r="P1142" s="142">
        <v>1148.44</v>
      </c>
      <c r="Q1142" s="145" t="s">
        <v>567</v>
      </c>
      <c r="R1142" s="145" t="s">
        <v>4301</v>
      </c>
      <c r="S1142" s="145" t="s">
        <v>4302</v>
      </c>
      <c r="T1142" s="145" t="s">
        <v>581</v>
      </c>
      <c r="U1142" s="145" t="s">
        <v>1118</v>
      </c>
      <c r="V1142" s="166"/>
      <c r="AK1142"/>
      <c r="AL1142"/>
    </row>
    <row r="1143" spans="1:38" ht="12" customHeight="1" x14ac:dyDescent="0.3">
      <c r="A1143" s="166">
        <v>45866</v>
      </c>
      <c r="B1143" s="145" t="s">
        <v>4303</v>
      </c>
      <c r="C1143" s="145" t="s">
        <v>2356</v>
      </c>
      <c r="D1143" s="145" t="s">
        <v>2357</v>
      </c>
      <c r="E1143" s="145" t="s">
        <v>457</v>
      </c>
      <c r="F1143" s="140" t="s">
        <v>1101</v>
      </c>
      <c r="G1143" s="145"/>
      <c r="H1143" s="145" t="s">
        <v>563</v>
      </c>
      <c r="I1143" s="145" t="s">
        <v>459</v>
      </c>
      <c r="J1143" s="145" t="s">
        <v>745</v>
      </c>
      <c r="K1143" s="145" t="s">
        <v>746</v>
      </c>
      <c r="L1143" s="145" t="s">
        <v>1584</v>
      </c>
      <c r="M1143" s="145" t="s">
        <v>457</v>
      </c>
      <c r="N1143" s="145" t="s">
        <v>579</v>
      </c>
      <c r="O1143" s="168">
        <v>2388750</v>
      </c>
      <c r="P1143" s="142">
        <v>2493.94</v>
      </c>
      <c r="Q1143" s="145" t="s">
        <v>567</v>
      </c>
      <c r="R1143" s="145" t="s">
        <v>4303</v>
      </c>
      <c r="S1143" s="145" t="s">
        <v>4304</v>
      </c>
      <c r="T1143" s="145" t="s">
        <v>581</v>
      </c>
      <c r="U1143" s="145" t="s">
        <v>1118</v>
      </c>
      <c r="V1143" s="166"/>
      <c r="AK1143"/>
      <c r="AL1143"/>
    </row>
    <row r="1144" spans="1:38" ht="12" customHeight="1" x14ac:dyDescent="0.3">
      <c r="A1144" s="166">
        <v>45866</v>
      </c>
      <c r="B1144" s="145" t="s">
        <v>4305</v>
      </c>
      <c r="C1144" s="145" t="s">
        <v>1762</v>
      </c>
      <c r="D1144" s="145" t="s">
        <v>3138</v>
      </c>
      <c r="E1144" s="145" t="s">
        <v>457</v>
      </c>
      <c r="F1144" s="140" t="s">
        <v>1101</v>
      </c>
      <c r="G1144" s="145"/>
      <c r="H1144" s="145" t="s">
        <v>563</v>
      </c>
      <c r="I1144" s="140" t="s">
        <v>459</v>
      </c>
      <c r="J1144" s="145" t="s">
        <v>625</v>
      </c>
      <c r="K1144" s="145" t="s">
        <v>625</v>
      </c>
      <c r="L1144" s="145" t="s">
        <v>608</v>
      </c>
      <c r="M1144" s="145" t="s">
        <v>457</v>
      </c>
      <c r="N1144" s="145" t="s">
        <v>579</v>
      </c>
      <c r="O1144" s="168">
        <v>292398</v>
      </c>
      <c r="P1144" s="142">
        <v>305.27</v>
      </c>
      <c r="Q1144" s="145" t="s">
        <v>567</v>
      </c>
      <c r="R1144" s="145" t="s">
        <v>4305</v>
      </c>
      <c r="S1144" s="145" t="s">
        <v>4306</v>
      </c>
      <c r="T1144" s="145" t="s">
        <v>581</v>
      </c>
      <c r="U1144" s="145" t="s">
        <v>1118</v>
      </c>
      <c r="V1144" s="166"/>
      <c r="AK1144"/>
      <c r="AL1144"/>
    </row>
    <row r="1145" spans="1:38" ht="12" customHeight="1" x14ac:dyDescent="0.3">
      <c r="A1145" s="166">
        <v>45867</v>
      </c>
      <c r="B1145" s="145" t="s">
        <v>4307</v>
      </c>
      <c r="C1145" s="145" t="s">
        <v>1682</v>
      </c>
      <c r="D1145" s="145" t="s">
        <v>1683</v>
      </c>
      <c r="E1145" s="145" t="s">
        <v>1380</v>
      </c>
      <c r="F1145" s="140" t="s">
        <v>1319</v>
      </c>
      <c r="G1145" s="145"/>
      <c r="H1145" s="145" t="s">
        <v>563</v>
      </c>
      <c r="I1145" s="145" t="s">
        <v>459</v>
      </c>
      <c r="J1145" s="145" t="s">
        <v>745</v>
      </c>
      <c r="K1145" s="145" t="s">
        <v>746</v>
      </c>
      <c r="L1145" s="145" t="s">
        <v>1584</v>
      </c>
      <c r="M1145" s="145" t="s">
        <v>454</v>
      </c>
      <c r="N1145" s="145" t="s">
        <v>1206</v>
      </c>
      <c r="O1145" s="168">
        <v>25963.4</v>
      </c>
      <c r="P1145" s="142">
        <v>1383.24</v>
      </c>
      <c r="Q1145" s="145" t="s">
        <v>567</v>
      </c>
      <c r="R1145" s="145" t="s">
        <v>4307</v>
      </c>
      <c r="S1145" s="145" t="s">
        <v>4308</v>
      </c>
      <c r="T1145" s="145" t="s">
        <v>581</v>
      </c>
      <c r="U1145" s="145" t="s">
        <v>1636</v>
      </c>
      <c r="V1145" s="166"/>
      <c r="AK1145"/>
      <c r="AL1145"/>
    </row>
    <row r="1146" spans="1:38" ht="12" customHeight="1" x14ac:dyDescent="0.3">
      <c r="A1146" s="166">
        <v>45867</v>
      </c>
      <c r="B1146" s="145" t="s">
        <v>4309</v>
      </c>
      <c r="C1146" s="145" t="s">
        <v>2151</v>
      </c>
      <c r="D1146" s="145" t="s">
        <v>4310</v>
      </c>
      <c r="E1146" s="145" t="s">
        <v>1380</v>
      </c>
      <c r="F1146" s="140" t="s">
        <v>1319</v>
      </c>
      <c r="G1146" s="145"/>
      <c r="H1146" s="145" t="s">
        <v>563</v>
      </c>
      <c r="I1146" s="145" t="s">
        <v>459</v>
      </c>
      <c r="J1146" s="145" t="s">
        <v>625</v>
      </c>
      <c r="K1146" s="145" t="s">
        <v>625</v>
      </c>
      <c r="L1146" s="145" t="s">
        <v>608</v>
      </c>
      <c r="M1146" s="145" t="s">
        <v>454</v>
      </c>
      <c r="N1146" s="145" t="s">
        <v>1206</v>
      </c>
      <c r="O1146" s="168">
        <v>10545</v>
      </c>
      <c r="P1146" s="142">
        <v>561.79999999999995</v>
      </c>
      <c r="Q1146" s="145" t="s">
        <v>567</v>
      </c>
      <c r="R1146" s="145" t="s">
        <v>4309</v>
      </c>
      <c r="S1146" s="145" t="s">
        <v>4311</v>
      </c>
      <c r="T1146" s="145" t="s">
        <v>581</v>
      </c>
      <c r="U1146" s="145" t="s">
        <v>1636</v>
      </c>
      <c r="V1146" s="166"/>
      <c r="AK1146"/>
      <c r="AL1146"/>
    </row>
    <row r="1147" spans="1:38" ht="12" customHeight="1" x14ac:dyDescent="0.3">
      <c r="A1147" s="166">
        <v>45867</v>
      </c>
      <c r="B1147" s="145" t="s">
        <v>4312</v>
      </c>
      <c r="C1147" s="145" t="s">
        <v>2008</v>
      </c>
      <c r="D1147" s="145" t="s">
        <v>3861</v>
      </c>
      <c r="E1147" s="145" t="s">
        <v>531</v>
      </c>
      <c r="F1147" s="140" t="s">
        <v>978</v>
      </c>
      <c r="G1147" s="145"/>
      <c r="H1147" s="145" t="s">
        <v>563</v>
      </c>
      <c r="I1147" s="145" t="s">
        <v>619</v>
      </c>
      <c r="J1147" s="145" t="s">
        <v>3862</v>
      </c>
      <c r="K1147" s="145" t="s">
        <v>3863</v>
      </c>
      <c r="L1147" s="145" t="s">
        <v>3091</v>
      </c>
      <c r="M1147" s="145" t="s">
        <v>456</v>
      </c>
      <c r="N1147" s="145" t="s">
        <v>627</v>
      </c>
      <c r="O1147" s="168">
        <v>4000</v>
      </c>
      <c r="P1147" s="142">
        <v>4000</v>
      </c>
      <c r="Q1147" s="145" t="s">
        <v>567</v>
      </c>
      <c r="R1147" s="145" t="s">
        <v>4312</v>
      </c>
      <c r="S1147" s="145" t="s">
        <v>4313</v>
      </c>
      <c r="T1147" s="145" t="s">
        <v>845</v>
      </c>
      <c r="U1147" s="145" t="s">
        <v>2927</v>
      </c>
      <c r="V1147" s="166"/>
      <c r="AK1147"/>
      <c r="AL1147"/>
    </row>
    <row r="1148" spans="1:38" ht="12" customHeight="1" x14ac:dyDescent="0.3">
      <c r="A1148" s="166">
        <v>45868</v>
      </c>
      <c r="B1148" s="145" t="s">
        <v>4314</v>
      </c>
      <c r="C1148" s="145" t="s">
        <v>866</v>
      </c>
      <c r="D1148" s="145" t="s">
        <v>3227</v>
      </c>
      <c r="E1148" s="145" t="s">
        <v>531</v>
      </c>
      <c r="F1148" s="140" t="s">
        <v>1291</v>
      </c>
      <c r="G1148" s="145"/>
      <c r="H1148" s="145" t="s">
        <v>563</v>
      </c>
      <c r="I1148" s="145" t="s">
        <v>460</v>
      </c>
      <c r="J1148" s="145" t="s">
        <v>764</v>
      </c>
      <c r="K1148" s="145" t="s">
        <v>764</v>
      </c>
      <c r="L1148" s="145" t="s">
        <v>689</v>
      </c>
      <c r="M1148" s="145" t="s">
        <v>456</v>
      </c>
      <c r="N1148" s="145" t="s">
        <v>627</v>
      </c>
      <c r="O1148" s="168">
        <v>25003.63</v>
      </c>
      <c r="P1148" s="142">
        <v>25003.63</v>
      </c>
      <c r="Q1148" s="145" t="s">
        <v>567</v>
      </c>
      <c r="R1148" s="145" t="s">
        <v>4314</v>
      </c>
      <c r="S1148" s="145" t="s">
        <v>4315</v>
      </c>
      <c r="T1148" s="145" t="s">
        <v>132</v>
      </c>
      <c r="U1148" s="145" t="s">
        <v>1354</v>
      </c>
      <c r="V1148" s="166"/>
      <c r="AK1148"/>
      <c r="AL1148"/>
    </row>
    <row r="1149" spans="1:38" ht="12" customHeight="1" x14ac:dyDescent="0.3">
      <c r="A1149" s="166">
        <v>45868</v>
      </c>
      <c r="B1149" s="145" t="s">
        <v>4314</v>
      </c>
      <c r="C1149" s="145" t="s">
        <v>847</v>
      </c>
      <c r="D1149" s="145" t="s">
        <v>2215</v>
      </c>
      <c r="E1149" s="145" t="s">
        <v>531</v>
      </c>
      <c r="F1149" s="140" t="s">
        <v>1291</v>
      </c>
      <c r="G1149" s="145"/>
      <c r="H1149" s="145" t="s">
        <v>563</v>
      </c>
      <c r="I1149" s="145" t="s">
        <v>460</v>
      </c>
      <c r="J1149" s="145" t="s">
        <v>764</v>
      </c>
      <c r="K1149" s="145" t="s">
        <v>764</v>
      </c>
      <c r="L1149" s="145" t="s">
        <v>689</v>
      </c>
      <c r="M1149" s="145" t="s">
        <v>456</v>
      </c>
      <c r="N1149" s="145" t="s">
        <v>627</v>
      </c>
      <c r="O1149" s="168">
        <v>30995.25</v>
      </c>
      <c r="P1149" s="142">
        <v>30995.25</v>
      </c>
      <c r="Q1149" s="145" t="s">
        <v>567</v>
      </c>
      <c r="R1149" s="145" t="s">
        <v>4314</v>
      </c>
      <c r="S1149" s="145" t="s">
        <v>4316</v>
      </c>
      <c r="T1149" s="145" t="s">
        <v>132</v>
      </c>
      <c r="U1149" s="145" t="s">
        <v>1354</v>
      </c>
      <c r="V1149" s="166"/>
      <c r="AK1149"/>
      <c r="AL1149"/>
    </row>
    <row r="1150" spans="1:38" ht="12" customHeight="1" x14ac:dyDescent="0.3">
      <c r="A1150" s="166">
        <v>45868</v>
      </c>
      <c r="B1150" s="145" t="s">
        <v>4317</v>
      </c>
      <c r="C1150" s="145" t="s">
        <v>2154</v>
      </c>
      <c r="D1150" s="145" t="s">
        <v>4318</v>
      </c>
      <c r="E1150" s="145" t="s">
        <v>531</v>
      </c>
      <c r="F1150" s="140" t="s">
        <v>1213</v>
      </c>
      <c r="G1150" s="145"/>
      <c r="H1150" s="145" t="s">
        <v>563</v>
      </c>
      <c r="I1150" s="145" t="s">
        <v>462</v>
      </c>
      <c r="J1150" s="145" t="s">
        <v>1372</v>
      </c>
      <c r="K1150" s="145" t="s">
        <v>1536</v>
      </c>
      <c r="L1150" s="145" t="s">
        <v>677</v>
      </c>
      <c r="M1150" s="145" t="s">
        <v>4295</v>
      </c>
      <c r="N1150" s="145" t="s">
        <v>627</v>
      </c>
      <c r="O1150" s="168">
        <v>4000</v>
      </c>
      <c r="P1150" s="142">
        <v>4000</v>
      </c>
      <c r="Q1150" s="145" t="s">
        <v>567</v>
      </c>
      <c r="R1150" s="145" t="s">
        <v>4317</v>
      </c>
      <c r="S1150" s="145" t="s">
        <v>4319</v>
      </c>
      <c r="T1150" s="145" t="s">
        <v>132</v>
      </c>
      <c r="U1150" s="145" t="s">
        <v>946</v>
      </c>
      <c r="V1150" s="166"/>
      <c r="AK1150"/>
      <c r="AL1150"/>
    </row>
    <row r="1151" spans="1:38" ht="12" customHeight="1" x14ac:dyDescent="0.3">
      <c r="A1151" s="166">
        <v>45868</v>
      </c>
      <c r="B1151" s="145" t="s">
        <v>4320</v>
      </c>
      <c r="C1151" s="145" t="s">
        <v>4321</v>
      </c>
      <c r="D1151" s="145" t="s">
        <v>4322</v>
      </c>
      <c r="E1151" s="145" t="s">
        <v>531</v>
      </c>
      <c r="F1151" s="140" t="s">
        <v>795</v>
      </c>
      <c r="G1151" s="145"/>
      <c r="H1151" s="145" t="s">
        <v>756</v>
      </c>
      <c r="I1151" s="145" t="s">
        <v>460</v>
      </c>
      <c r="J1151" s="145" t="s">
        <v>727</v>
      </c>
      <c r="K1151" s="145" t="s">
        <v>728</v>
      </c>
      <c r="L1151" s="145" t="s">
        <v>1584</v>
      </c>
      <c r="M1151" s="145" t="s">
        <v>453</v>
      </c>
      <c r="N1151" s="145" t="s">
        <v>588</v>
      </c>
      <c r="O1151" s="168">
        <v>18563.72</v>
      </c>
      <c r="P1151" s="142">
        <v>3330.77</v>
      </c>
      <c r="Q1151" s="145" t="s">
        <v>567</v>
      </c>
      <c r="R1151" s="145" t="s">
        <v>4320</v>
      </c>
      <c r="S1151" s="145" t="s">
        <v>4323</v>
      </c>
      <c r="T1151" s="145" t="s">
        <v>581</v>
      </c>
      <c r="U1151" s="145" t="s">
        <v>999</v>
      </c>
      <c r="V1151" s="166"/>
      <c r="AK1151"/>
      <c r="AL1151"/>
    </row>
    <row r="1152" spans="1:38" ht="12" customHeight="1" x14ac:dyDescent="0.3">
      <c r="A1152" s="166">
        <v>45868</v>
      </c>
      <c r="B1152" s="145" t="s">
        <v>4324</v>
      </c>
      <c r="C1152" s="145" t="s">
        <v>1460</v>
      </c>
      <c r="D1152" s="145" t="s">
        <v>1461</v>
      </c>
      <c r="E1152" s="145" t="s">
        <v>531</v>
      </c>
      <c r="F1152" s="140" t="s">
        <v>1291</v>
      </c>
      <c r="G1152" s="145"/>
      <c r="H1152" s="145" t="s">
        <v>563</v>
      </c>
      <c r="I1152" s="145" t="s">
        <v>460</v>
      </c>
      <c r="J1152" s="145" t="s">
        <v>727</v>
      </c>
      <c r="K1152" s="145" t="s">
        <v>728</v>
      </c>
      <c r="L1152" s="145" t="s">
        <v>1584</v>
      </c>
      <c r="M1152" s="145" t="s">
        <v>456</v>
      </c>
      <c r="N1152" s="145" t="s">
        <v>566</v>
      </c>
      <c r="O1152" s="168">
        <v>158456.79</v>
      </c>
      <c r="P1152" s="142">
        <v>125.66</v>
      </c>
      <c r="Q1152" s="145" t="s">
        <v>567</v>
      </c>
      <c r="R1152" s="145" t="s">
        <v>4324</v>
      </c>
      <c r="S1152" s="145" t="s">
        <v>4325</v>
      </c>
      <c r="T1152" s="145" t="s">
        <v>132</v>
      </c>
      <c r="U1152" s="145" t="s">
        <v>1354</v>
      </c>
      <c r="V1152" s="166"/>
      <c r="AK1152"/>
      <c r="AL1152"/>
    </row>
    <row r="1153" spans="1:38" ht="12" customHeight="1" x14ac:dyDescent="0.3">
      <c r="A1153" s="166">
        <v>45868</v>
      </c>
      <c r="B1153" s="145" t="s">
        <v>4326</v>
      </c>
      <c r="C1153" s="145" t="s">
        <v>2210</v>
      </c>
      <c r="D1153" s="145" t="s">
        <v>2211</v>
      </c>
      <c r="E1153" s="145" t="s">
        <v>531</v>
      </c>
      <c r="F1153" s="140" t="s">
        <v>1291</v>
      </c>
      <c r="G1153" s="145"/>
      <c r="H1153" s="145" t="s">
        <v>563</v>
      </c>
      <c r="I1153" s="145" t="s">
        <v>460</v>
      </c>
      <c r="J1153" s="145" t="s">
        <v>727</v>
      </c>
      <c r="K1153" s="145" t="s">
        <v>728</v>
      </c>
      <c r="L1153" s="145" t="s">
        <v>1584</v>
      </c>
      <c r="M1153" s="145" t="s">
        <v>456</v>
      </c>
      <c r="N1153" s="145" t="s">
        <v>566</v>
      </c>
      <c r="O1153" s="168">
        <v>1975361.99</v>
      </c>
      <c r="P1153" s="142">
        <v>1566.5</v>
      </c>
      <c r="Q1153" s="145" t="s">
        <v>1577</v>
      </c>
      <c r="R1153" s="145" t="s">
        <v>4326</v>
      </c>
      <c r="S1153" s="145" t="s">
        <v>4327</v>
      </c>
      <c r="T1153" s="145" t="s">
        <v>132</v>
      </c>
      <c r="U1153" s="145" t="s">
        <v>1354</v>
      </c>
      <c r="V1153" s="166"/>
      <c r="AK1153"/>
      <c r="AL1153"/>
    </row>
    <row r="1154" spans="1:38" ht="12" customHeight="1" x14ac:dyDescent="0.3">
      <c r="A1154" s="166">
        <v>45868</v>
      </c>
      <c r="B1154" s="145" t="s">
        <v>4328</v>
      </c>
      <c r="C1154" s="145" t="s">
        <v>1607</v>
      </c>
      <c r="D1154" s="145" t="s">
        <v>1608</v>
      </c>
      <c r="E1154" s="145" t="s">
        <v>531</v>
      </c>
      <c r="F1154" s="140" t="s">
        <v>1291</v>
      </c>
      <c r="G1154" s="145"/>
      <c r="H1154" s="145" t="s">
        <v>563</v>
      </c>
      <c r="I1154" s="145" t="s">
        <v>460</v>
      </c>
      <c r="J1154" s="145" t="s">
        <v>727</v>
      </c>
      <c r="K1154" s="145" t="s">
        <v>728</v>
      </c>
      <c r="L1154" s="145" t="s">
        <v>1584</v>
      </c>
      <c r="M1154" s="145" t="s">
        <v>456</v>
      </c>
      <c r="N1154" s="145" t="s">
        <v>566</v>
      </c>
      <c r="O1154" s="168">
        <v>6209868</v>
      </c>
      <c r="P1154" s="142">
        <v>4924.5600000000004</v>
      </c>
      <c r="Q1154" s="145" t="s">
        <v>567</v>
      </c>
      <c r="R1154" s="145" t="s">
        <v>4328</v>
      </c>
      <c r="S1154" s="145" t="s">
        <v>4329</v>
      </c>
      <c r="T1154" s="145" t="s">
        <v>132</v>
      </c>
      <c r="U1154" s="145" t="s">
        <v>1354</v>
      </c>
      <c r="V1154" s="166"/>
      <c r="AK1154"/>
      <c r="AL1154"/>
    </row>
    <row r="1155" spans="1:38" ht="12" customHeight="1" x14ac:dyDescent="0.3">
      <c r="A1155" s="166">
        <v>45868</v>
      </c>
      <c r="B1155" s="145" t="s">
        <v>4330</v>
      </c>
      <c r="C1155" s="145" t="s">
        <v>1449</v>
      </c>
      <c r="D1155" s="145" t="s">
        <v>1450</v>
      </c>
      <c r="E1155" s="145" t="s">
        <v>531</v>
      </c>
      <c r="F1155" s="140" t="s">
        <v>1291</v>
      </c>
      <c r="G1155" s="145"/>
      <c r="H1155" s="145" t="s">
        <v>563</v>
      </c>
      <c r="I1155" s="145" t="s">
        <v>460</v>
      </c>
      <c r="J1155" s="145" t="s">
        <v>727</v>
      </c>
      <c r="K1155" s="145" t="s">
        <v>728</v>
      </c>
      <c r="L1155" s="145" t="s">
        <v>1584</v>
      </c>
      <c r="M1155" s="145" t="s">
        <v>456</v>
      </c>
      <c r="N1155" s="145" t="s">
        <v>566</v>
      </c>
      <c r="O1155" s="168">
        <v>1982560</v>
      </c>
      <c r="P1155" s="142">
        <v>1572.21</v>
      </c>
      <c r="Q1155" s="145" t="s">
        <v>567</v>
      </c>
      <c r="R1155" s="145" t="s">
        <v>4330</v>
      </c>
      <c r="S1155" s="145" t="s">
        <v>4331</v>
      </c>
      <c r="T1155" s="145" t="s">
        <v>132</v>
      </c>
      <c r="U1155" s="145" t="s">
        <v>1354</v>
      </c>
      <c r="V1155" s="166"/>
      <c r="AK1155"/>
      <c r="AL1155"/>
    </row>
    <row r="1156" spans="1:38" ht="12" customHeight="1" x14ac:dyDescent="0.3">
      <c r="A1156" s="166">
        <v>45868</v>
      </c>
      <c r="B1156" s="145" t="s">
        <v>4332</v>
      </c>
      <c r="C1156" s="145" t="s">
        <v>1562</v>
      </c>
      <c r="D1156" s="145" t="s">
        <v>2156</v>
      </c>
      <c r="E1156" s="145" t="s">
        <v>531</v>
      </c>
      <c r="F1156" s="140" t="s">
        <v>1291</v>
      </c>
      <c r="G1156" s="145"/>
      <c r="H1156" s="145" t="s">
        <v>563</v>
      </c>
      <c r="I1156" s="145" t="s">
        <v>460</v>
      </c>
      <c r="J1156" s="145" t="s">
        <v>764</v>
      </c>
      <c r="K1156" s="145" t="s">
        <v>764</v>
      </c>
      <c r="L1156" s="145" t="s">
        <v>1875</v>
      </c>
      <c r="M1156" s="145" t="s">
        <v>456</v>
      </c>
      <c r="N1156" s="145" t="s">
        <v>566</v>
      </c>
      <c r="O1156" s="168">
        <v>3600000</v>
      </c>
      <c r="P1156" s="142">
        <v>2854.88</v>
      </c>
      <c r="Q1156" s="145" t="s">
        <v>567</v>
      </c>
      <c r="R1156" s="145" t="s">
        <v>4332</v>
      </c>
      <c r="S1156" s="145" t="s">
        <v>4333</v>
      </c>
      <c r="T1156" s="145" t="s">
        <v>132</v>
      </c>
      <c r="U1156" s="145" t="s">
        <v>1354</v>
      </c>
      <c r="V1156" s="166"/>
      <c r="AK1156"/>
      <c r="AL1156"/>
    </row>
    <row r="1157" spans="1:38" ht="12" customHeight="1" x14ac:dyDescent="0.3">
      <c r="A1157" s="166">
        <v>45868</v>
      </c>
      <c r="B1157" s="145" t="s">
        <v>4326</v>
      </c>
      <c r="C1157" s="145" t="s">
        <v>1460</v>
      </c>
      <c r="D1157" s="145" t="s">
        <v>1461</v>
      </c>
      <c r="E1157" s="145" t="s">
        <v>531</v>
      </c>
      <c r="F1157" s="140" t="s">
        <v>1291</v>
      </c>
      <c r="G1157" s="145"/>
      <c r="H1157" s="145" t="s">
        <v>563</v>
      </c>
      <c r="I1157" s="145" t="s">
        <v>460</v>
      </c>
      <c r="J1157" s="145" t="s">
        <v>727</v>
      </c>
      <c r="K1157" s="145" t="s">
        <v>728</v>
      </c>
      <c r="L1157" s="145" t="s">
        <v>1584</v>
      </c>
      <c r="M1157" s="145" t="s">
        <v>456</v>
      </c>
      <c r="N1157" s="145" t="s">
        <v>566</v>
      </c>
      <c r="O1157" s="168">
        <v>2797240</v>
      </c>
      <c r="P1157" s="142">
        <v>2218.27</v>
      </c>
      <c r="Q1157" s="145" t="s">
        <v>567</v>
      </c>
      <c r="R1157" s="145" t="s">
        <v>4326</v>
      </c>
      <c r="S1157" s="145" t="s">
        <v>4334</v>
      </c>
      <c r="T1157" s="145" t="s">
        <v>132</v>
      </c>
      <c r="U1157" s="145" t="s">
        <v>1354</v>
      </c>
      <c r="V1157" s="166"/>
      <c r="AK1157"/>
      <c r="AL1157"/>
    </row>
    <row r="1158" spans="1:38" ht="12" customHeight="1" x14ac:dyDescent="0.3">
      <c r="A1158" s="166">
        <v>45868</v>
      </c>
      <c r="B1158" s="145" t="s">
        <v>4335</v>
      </c>
      <c r="C1158" s="145" t="s">
        <v>1555</v>
      </c>
      <c r="D1158" s="145" t="s">
        <v>2125</v>
      </c>
      <c r="E1158" s="145" t="s">
        <v>531</v>
      </c>
      <c r="F1158" s="140" t="s">
        <v>1327</v>
      </c>
      <c r="G1158" s="145"/>
      <c r="H1158" s="145" t="s">
        <v>563</v>
      </c>
      <c r="I1158" s="140" t="s">
        <v>459</v>
      </c>
      <c r="J1158" s="145" t="s">
        <v>625</v>
      </c>
      <c r="K1158" s="145" t="s">
        <v>625</v>
      </c>
      <c r="L1158" s="145" t="s">
        <v>933</v>
      </c>
      <c r="M1158" s="145" t="s">
        <v>2104</v>
      </c>
      <c r="N1158" s="145" t="s">
        <v>627</v>
      </c>
      <c r="O1158" s="168">
        <v>-228</v>
      </c>
      <c r="P1158" s="142">
        <v>-228</v>
      </c>
      <c r="Q1158" s="145" t="s">
        <v>567</v>
      </c>
      <c r="R1158" s="145" t="s">
        <v>4335</v>
      </c>
      <c r="S1158" s="145" t="s">
        <v>4336</v>
      </c>
      <c r="T1158" s="145" t="s">
        <v>132</v>
      </c>
      <c r="U1158" s="145" t="s">
        <v>1418</v>
      </c>
      <c r="V1158" s="166"/>
      <c r="AK1158"/>
      <c r="AL1158"/>
    </row>
    <row r="1159" spans="1:38" ht="12" customHeight="1" x14ac:dyDescent="0.3">
      <c r="A1159" s="166">
        <v>45869</v>
      </c>
      <c r="B1159" s="145" t="s">
        <v>4337</v>
      </c>
      <c r="C1159" s="145" t="s">
        <v>1615</v>
      </c>
      <c r="D1159" s="145" t="s">
        <v>2411</v>
      </c>
      <c r="E1159" s="145" t="s">
        <v>456</v>
      </c>
      <c r="F1159" s="140" t="s">
        <v>660</v>
      </c>
      <c r="G1159" s="145"/>
      <c r="H1159" s="145" t="s">
        <v>563</v>
      </c>
      <c r="I1159" s="145" t="s">
        <v>460</v>
      </c>
      <c r="J1159" s="145" t="s">
        <v>764</v>
      </c>
      <c r="K1159" s="145" t="s">
        <v>764</v>
      </c>
      <c r="L1159" s="145" t="s">
        <v>1875</v>
      </c>
      <c r="M1159" s="145" t="s">
        <v>456</v>
      </c>
      <c r="N1159" s="145" t="s">
        <v>566</v>
      </c>
      <c r="O1159" s="168">
        <v>403653.79</v>
      </c>
      <c r="P1159" s="142">
        <v>293.77999999999997</v>
      </c>
      <c r="Q1159" s="145" t="s">
        <v>567</v>
      </c>
      <c r="R1159" s="145" t="s">
        <v>4337</v>
      </c>
      <c r="S1159" s="145" t="s">
        <v>4338</v>
      </c>
      <c r="T1159" s="145" t="s">
        <v>581</v>
      </c>
      <c r="U1159" s="145" t="s">
        <v>4339</v>
      </c>
      <c r="V1159" s="166"/>
      <c r="AK1159"/>
      <c r="AL1159"/>
    </row>
    <row r="1160" spans="1:38" ht="12" customHeight="1" x14ac:dyDescent="0.3">
      <c r="A1160" s="166">
        <v>45869</v>
      </c>
      <c r="B1160" s="145" t="s">
        <v>4340</v>
      </c>
      <c r="C1160" s="145" t="s">
        <v>4341</v>
      </c>
      <c r="D1160" s="145" t="s">
        <v>4342</v>
      </c>
      <c r="E1160" s="145" t="s">
        <v>531</v>
      </c>
      <c r="F1160" s="140" t="s">
        <v>591</v>
      </c>
      <c r="G1160" s="145"/>
      <c r="H1160" s="145" t="s">
        <v>563</v>
      </c>
      <c r="I1160" s="145" t="s">
        <v>461</v>
      </c>
      <c r="J1160" s="145" t="s">
        <v>841</v>
      </c>
      <c r="K1160" s="145" t="s">
        <v>842</v>
      </c>
      <c r="L1160" s="145" t="s">
        <v>1584</v>
      </c>
      <c r="M1160" s="145" t="s">
        <v>457</v>
      </c>
      <c r="N1160" s="145" t="s">
        <v>579</v>
      </c>
      <c r="O1160" s="168">
        <v>7977322</v>
      </c>
      <c r="P1160" s="142">
        <v>8338.81</v>
      </c>
      <c r="Q1160" s="145" t="s">
        <v>567</v>
      </c>
      <c r="R1160" s="145" t="s">
        <v>4340</v>
      </c>
      <c r="S1160" s="145" t="s">
        <v>4343</v>
      </c>
      <c r="T1160" s="145" t="s">
        <v>845</v>
      </c>
      <c r="U1160" s="145" t="s">
        <v>1032</v>
      </c>
      <c r="V1160" s="166"/>
      <c r="AK1160"/>
      <c r="AL1160"/>
    </row>
    <row r="1161" spans="1:38" ht="12" customHeight="1" x14ac:dyDescent="0.3">
      <c r="A1161" s="166">
        <v>45869</v>
      </c>
      <c r="B1161" s="145" t="s">
        <v>4344</v>
      </c>
      <c r="C1161" s="145" t="s">
        <v>1785</v>
      </c>
      <c r="D1161" s="145" t="s">
        <v>3192</v>
      </c>
      <c r="E1161" s="145" t="s">
        <v>531</v>
      </c>
      <c r="F1161" s="140" t="s">
        <v>587</v>
      </c>
      <c r="G1161" s="145"/>
      <c r="H1161" s="145" t="s">
        <v>563</v>
      </c>
      <c r="I1161" s="145" t="s">
        <v>452</v>
      </c>
      <c r="J1161" s="145" t="s">
        <v>822</v>
      </c>
      <c r="K1161" s="145" t="s">
        <v>822</v>
      </c>
      <c r="L1161" s="145" t="s">
        <v>608</v>
      </c>
      <c r="M1161" s="145" t="s">
        <v>453</v>
      </c>
      <c r="N1161" s="145" t="s">
        <v>627</v>
      </c>
      <c r="O1161" s="168">
        <v>33.49</v>
      </c>
      <c r="P1161" s="142">
        <v>33.49</v>
      </c>
      <c r="Q1161" s="145" t="s">
        <v>567</v>
      </c>
      <c r="R1161" s="145" t="s">
        <v>4344</v>
      </c>
      <c r="S1161" s="145" t="s">
        <v>4345</v>
      </c>
      <c r="T1161" s="145" t="s">
        <v>132</v>
      </c>
      <c r="U1161" s="145" t="s">
        <v>590</v>
      </c>
      <c r="V1161" s="166"/>
      <c r="AK1161"/>
      <c r="AL1161"/>
    </row>
    <row r="1162" spans="1:38" ht="12" customHeight="1" x14ac:dyDescent="0.3">
      <c r="A1162" s="166">
        <v>45869</v>
      </c>
      <c r="B1162" s="145" t="s">
        <v>4346</v>
      </c>
      <c r="C1162" s="145" t="s">
        <v>1465</v>
      </c>
      <c r="D1162" s="145" t="s">
        <v>1466</v>
      </c>
      <c r="E1162" s="145" t="s">
        <v>456</v>
      </c>
      <c r="F1162" s="140" t="s">
        <v>632</v>
      </c>
      <c r="G1162" s="145"/>
      <c r="H1162" s="145" t="s">
        <v>563</v>
      </c>
      <c r="I1162" s="145" t="s">
        <v>452</v>
      </c>
      <c r="J1162" s="145" t="s">
        <v>564</v>
      </c>
      <c r="K1162" s="145" t="s">
        <v>564</v>
      </c>
      <c r="L1162" s="145" t="s">
        <v>1584</v>
      </c>
      <c r="M1162" s="145" t="s">
        <v>456</v>
      </c>
      <c r="N1162" s="145" t="s">
        <v>566</v>
      </c>
      <c r="O1162" s="168">
        <v>2115600</v>
      </c>
      <c r="P1162" s="142">
        <v>1539.74</v>
      </c>
      <c r="Q1162" s="145" t="s">
        <v>567</v>
      </c>
      <c r="R1162" s="145" t="s">
        <v>4346</v>
      </c>
      <c r="S1162" s="145" t="s">
        <v>4347</v>
      </c>
      <c r="T1162" s="145" t="s">
        <v>132</v>
      </c>
      <c r="U1162" s="145" t="s">
        <v>569</v>
      </c>
      <c r="V1162" s="166"/>
      <c r="AK1162"/>
      <c r="AL1162"/>
    </row>
    <row r="1163" spans="1:38" ht="12" customHeight="1" x14ac:dyDescent="0.3">
      <c r="A1163" s="166">
        <v>45869</v>
      </c>
      <c r="B1163" s="145" t="s">
        <v>4348</v>
      </c>
      <c r="C1163" s="145" t="s">
        <v>1591</v>
      </c>
      <c r="D1163" s="145" t="s">
        <v>1592</v>
      </c>
      <c r="E1163" s="145" t="s">
        <v>531</v>
      </c>
      <c r="F1163" s="140" t="s">
        <v>1291</v>
      </c>
      <c r="G1163" s="145"/>
      <c r="H1163" s="145" t="s">
        <v>563</v>
      </c>
      <c r="I1163" s="140" t="s">
        <v>460</v>
      </c>
      <c r="J1163" s="145" t="s">
        <v>727</v>
      </c>
      <c r="K1163" s="145" t="s">
        <v>728</v>
      </c>
      <c r="L1163" s="145" t="s">
        <v>1584</v>
      </c>
      <c r="M1163" s="145" t="s">
        <v>456</v>
      </c>
      <c r="N1163" s="145" t="s">
        <v>566</v>
      </c>
      <c r="O1163" s="168">
        <v>5438701</v>
      </c>
      <c r="P1163" s="142">
        <v>4313.01</v>
      </c>
      <c r="Q1163" s="145" t="s">
        <v>567</v>
      </c>
      <c r="R1163" s="145" t="s">
        <v>4348</v>
      </c>
      <c r="S1163" s="145" t="s">
        <v>4349</v>
      </c>
      <c r="T1163" s="145" t="s">
        <v>132</v>
      </c>
      <c r="U1163" s="145" t="s">
        <v>1354</v>
      </c>
      <c r="V1163" s="166"/>
      <c r="AK1163"/>
      <c r="AL1163"/>
    </row>
    <row r="1164" spans="1:38" ht="12" customHeight="1" x14ac:dyDescent="0.3">
      <c r="A1164" s="166">
        <v>45869</v>
      </c>
      <c r="B1164" s="145" t="s">
        <v>4350</v>
      </c>
      <c r="C1164" s="145" t="s">
        <v>1591</v>
      </c>
      <c r="D1164" s="145" t="s">
        <v>1592</v>
      </c>
      <c r="E1164" s="145" t="s">
        <v>531</v>
      </c>
      <c r="F1164" s="140" t="s">
        <v>1291</v>
      </c>
      <c r="G1164" s="145"/>
      <c r="H1164" s="145" t="s">
        <v>563</v>
      </c>
      <c r="I1164" s="145" t="s">
        <v>460</v>
      </c>
      <c r="J1164" s="145" t="s">
        <v>727</v>
      </c>
      <c r="K1164" s="145" t="s">
        <v>728</v>
      </c>
      <c r="L1164" s="145" t="s">
        <v>1584</v>
      </c>
      <c r="M1164" s="145" t="s">
        <v>456</v>
      </c>
      <c r="N1164" s="145" t="s">
        <v>566</v>
      </c>
      <c r="O1164" s="168">
        <v>148943.70000000001</v>
      </c>
      <c r="P1164" s="142">
        <v>118.12</v>
      </c>
      <c r="Q1164" s="145" t="s">
        <v>567</v>
      </c>
      <c r="R1164" s="145" t="s">
        <v>4350</v>
      </c>
      <c r="S1164" s="145" t="s">
        <v>4351</v>
      </c>
      <c r="T1164" s="145" t="s">
        <v>132</v>
      </c>
      <c r="U1164" s="145" t="s">
        <v>1354</v>
      </c>
      <c r="V1164" s="166"/>
      <c r="AK1164"/>
      <c r="AL1164"/>
    </row>
    <row r="1165" spans="1:38" ht="12" customHeight="1" x14ac:dyDescent="0.3">
      <c r="A1165" s="166">
        <v>45870</v>
      </c>
      <c r="B1165" s="145" t="s">
        <v>4352</v>
      </c>
      <c r="C1165" s="145" t="s">
        <v>1892</v>
      </c>
      <c r="D1165" s="145" t="s">
        <v>1893</v>
      </c>
      <c r="E1165" s="145" t="s">
        <v>531</v>
      </c>
      <c r="F1165" s="140" t="s">
        <v>795</v>
      </c>
      <c r="G1165" s="145"/>
      <c r="H1165" s="145" t="s">
        <v>756</v>
      </c>
      <c r="I1165" s="145" t="s">
        <v>460</v>
      </c>
      <c r="J1165" s="145" t="s">
        <v>727</v>
      </c>
      <c r="K1165" s="145" t="s">
        <v>728</v>
      </c>
      <c r="L1165" s="145" t="s">
        <v>1584</v>
      </c>
      <c r="M1165" s="145" t="s">
        <v>467</v>
      </c>
      <c r="N1165" s="145" t="s">
        <v>627</v>
      </c>
      <c r="O1165" s="168">
        <v>436</v>
      </c>
      <c r="P1165" s="184">
        <v>436</v>
      </c>
      <c r="Q1165" s="145" t="s">
        <v>567</v>
      </c>
      <c r="R1165" s="145" t="s">
        <v>4352</v>
      </c>
      <c r="S1165" s="145" t="s">
        <v>4353</v>
      </c>
      <c r="T1165" s="145" t="s">
        <v>581</v>
      </c>
      <c r="U1165" s="145" t="s">
        <v>999</v>
      </c>
      <c r="V1165" s="166"/>
      <c r="AK1165"/>
      <c r="AL1165"/>
    </row>
    <row r="1166" spans="1:38" ht="12" customHeight="1" x14ac:dyDescent="0.3">
      <c r="A1166" s="166">
        <v>45870</v>
      </c>
      <c r="B1166" s="145" t="s">
        <v>4354</v>
      </c>
      <c r="C1166" s="145" t="s">
        <v>2158</v>
      </c>
      <c r="D1166" s="145" t="s">
        <v>4355</v>
      </c>
      <c r="E1166" s="145" t="s">
        <v>531</v>
      </c>
      <c r="F1166" s="140" t="s">
        <v>817</v>
      </c>
      <c r="G1166" s="145"/>
      <c r="H1166" s="145" t="s">
        <v>756</v>
      </c>
      <c r="I1166" s="145" t="s">
        <v>643</v>
      </c>
      <c r="J1166" s="145" t="s">
        <v>676</v>
      </c>
      <c r="K1166" s="145" t="s">
        <v>676</v>
      </c>
      <c r="L1166" s="145" t="s">
        <v>677</v>
      </c>
      <c r="M1166" s="145" t="s">
        <v>454</v>
      </c>
      <c r="N1166" s="145" t="s">
        <v>627</v>
      </c>
      <c r="O1166" s="168">
        <v>25000</v>
      </c>
      <c r="P1166" s="184">
        <v>25000</v>
      </c>
      <c r="Q1166" s="145" t="s">
        <v>567</v>
      </c>
      <c r="R1166" s="145" t="s">
        <v>4354</v>
      </c>
      <c r="S1166" s="145" t="s">
        <v>4356</v>
      </c>
      <c r="T1166" s="145" t="s">
        <v>629</v>
      </c>
      <c r="U1166" s="145" t="s">
        <v>1024</v>
      </c>
      <c r="V1166" s="166"/>
      <c r="AK1166"/>
      <c r="AL1166"/>
    </row>
    <row r="1167" spans="1:38" ht="12" customHeight="1" x14ac:dyDescent="0.3">
      <c r="A1167" s="166">
        <v>45873</v>
      </c>
      <c r="B1167" s="145" t="s">
        <v>4357</v>
      </c>
      <c r="C1167" s="145" t="s">
        <v>560</v>
      </c>
      <c r="D1167" s="145" t="s">
        <v>561</v>
      </c>
      <c r="E1167" s="145" t="s">
        <v>456</v>
      </c>
      <c r="F1167" s="140" t="s">
        <v>632</v>
      </c>
      <c r="G1167" s="145"/>
      <c r="H1167" s="145" t="s">
        <v>563</v>
      </c>
      <c r="I1167" s="145" t="s">
        <v>452</v>
      </c>
      <c r="J1167" s="145" t="s">
        <v>564</v>
      </c>
      <c r="K1167" s="145" t="s">
        <v>564</v>
      </c>
      <c r="L1167" s="145" t="s">
        <v>1584</v>
      </c>
      <c r="M1167" s="145" t="s">
        <v>456</v>
      </c>
      <c r="N1167" s="145" t="s">
        <v>566</v>
      </c>
      <c r="O1167" s="168">
        <v>3417985</v>
      </c>
      <c r="P1167" s="184">
        <v>2487.62</v>
      </c>
      <c r="Q1167" s="145" t="s">
        <v>567</v>
      </c>
      <c r="R1167" s="145" t="s">
        <v>4357</v>
      </c>
      <c r="S1167" s="145" t="s">
        <v>4358</v>
      </c>
      <c r="T1167" s="145" t="s">
        <v>132</v>
      </c>
      <c r="U1167" s="145" t="s">
        <v>569</v>
      </c>
      <c r="V1167" s="166"/>
      <c r="AK1167"/>
      <c r="AL1167"/>
    </row>
    <row r="1168" spans="1:38" ht="12" customHeight="1" x14ac:dyDescent="0.3">
      <c r="A1168" s="166">
        <v>45873</v>
      </c>
      <c r="B1168" s="145" t="s">
        <v>4359</v>
      </c>
      <c r="C1168" s="145" t="s">
        <v>1386</v>
      </c>
      <c r="D1168" s="145" t="s">
        <v>1432</v>
      </c>
      <c r="E1168" s="145" t="s">
        <v>595</v>
      </c>
      <c r="F1168" s="140" t="s">
        <v>1355</v>
      </c>
      <c r="G1168" s="145" t="s">
        <v>597</v>
      </c>
      <c r="H1168" s="145" t="s">
        <v>597</v>
      </c>
      <c r="I1168" s="145" t="s">
        <v>598</v>
      </c>
      <c r="J1168" s="145" t="s">
        <v>860</v>
      </c>
      <c r="K1168" s="145" t="s">
        <v>861</v>
      </c>
      <c r="L1168" s="145" t="s">
        <v>677</v>
      </c>
      <c r="M1168" s="145" t="s">
        <v>453</v>
      </c>
      <c r="N1168" s="145" t="s">
        <v>588</v>
      </c>
      <c r="O1168" s="168">
        <v>28486</v>
      </c>
      <c r="P1168" s="184">
        <v>5168.93</v>
      </c>
      <c r="Q1168" s="145" t="s">
        <v>567</v>
      </c>
      <c r="R1168" s="145" t="s">
        <v>4359</v>
      </c>
      <c r="S1168" s="145" t="s">
        <v>4360</v>
      </c>
      <c r="T1168" s="145" t="s">
        <v>581</v>
      </c>
      <c r="U1168" s="145" t="s">
        <v>2085</v>
      </c>
      <c r="V1168" s="166"/>
      <c r="AK1168"/>
      <c r="AL1168"/>
    </row>
    <row r="1169" spans="1:38" ht="12" customHeight="1" x14ac:dyDescent="0.3">
      <c r="A1169" s="166">
        <v>45873</v>
      </c>
      <c r="B1169" s="145" t="s">
        <v>4361</v>
      </c>
      <c r="C1169" s="145" t="s">
        <v>1485</v>
      </c>
      <c r="D1169" s="145" t="s">
        <v>1486</v>
      </c>
      <c r="E1169" s="145" t="s">
        <v>453</v>
      </c>
      <c r="F1169" s="140" t="s">
        <v>615</v>
      </c>
      <c r="G1169" s="145"/>
      <c r="H1169" s="145" t="s">
        <v>563</v>
      </c>
      <c r="I1169" s="145" t="s">
        <v>452</v>
      </c>
      <c r="J1169" s="145" t="s">
        <v>564</v>
      </c>
      <c r="K1169" s="145" t="s">
        <v>564</v>
      </c>
      <c r="L1169" s="145" t="s">
        <v>1584</v>
      </c>
      <c r="M1169" s="145" t="s">
        <v>453</v>
      </c>
      <c r="N1169" s="145" t="s">
        <v>588</v>
      </c>
      <c r="O1169" s="168">
        <v>905.28</v>
      </c>
      <c r="P1169" s="184">
        <v>162.43</v>
      </c>
      <c r="Q1169" s="145" t="s">
        <v>567</v>
      </c>
      <c r="R1169" s="145" t="s">
        <v>4361</v>
      </c>
      <c r="S1169" s="145" t="s">
        <v>4362</v>
      </c>
      <c r="T1169" s="145" t="s">
        <v>132</v>
      </c>
      <c r="U1169" s="145" t="s">
        <v>617</v>
      </c>
      <c r="V1169" s="166"/>
      <c r="AK1169"/>
      <c r="AL1169"/>
    </row>
    <row r="1170" spans="1:38" ht="12" customHeight="1" x14ac:dyDescent="0.3">
      <c r="A1170" s="166">
        <v>45873</v>
      </c>
      <c r="B1170" s="145" t="s">
        <v>4363</v>
      </c>
      <c r="C1170" s="145" t="s">
        <v>878</v>
      </c>
      <c r="D1170" s="145" t="s">
        <v>932</v>
      </c>
      <c r="E1170" s="145" t="s">
        <v>453</v>
      </c>
      <c r="F1170" s="140" t="s">
        <v>587</v>
      </c>
      <c r="G1170" s="145"/>
      <c r="H1170" s="145" t="s">
        <v>563</v>
      </c>
      <c r="I1170" s="145" t="s">
        <v>452</v>
      </c>
      <c r="J1170" s="145" t="s">
        <v>822</v>
      </c>
      <c r="K1170" s="145" t="s">
        <v>822</v>
      </c>
      <c r="L1170" s="145" t="s">
        <v>933</v>
      </c>
      <c r="M1170" s="145" t="s">
        <v>453</v>
      </c>
      <c r="N1170" s="145" t="s">
        <v>588</v>
      </c>
      <c r="O1170" s="168">
        <v>106.95</v>
      </c>
      <c r="P1170" s="184">
        <v>19.41</v>
      </c>
      <c r="Q1170" s="145" t="s">
        <v>567</v>
      </c>
      <c r="R1170" s="145" t="s">
        <v>4363</v>
      </c>
      <c r="S1170" s="145" t="s">
        <v>4364</v>
      </c>
      <c r="T1170" s="145" t="s">
        <v>132</v>
      </c>
      <c r="U1170" s="145" t="s">
        <v>590</v>
      </c>
      <c r="V1170" s="166"/>
      <c r="AK1170"/>
      <c r="AL1170"/>
    </row>
    <row r="1171" spans="1:38" ht="12" customHeight="1" x14ac:dyDescent="0.3">
      <c r="A1171" s="166">
        <v>45873</v>
      </c>
      <c r="B1171" s="145" t="s">
        <v>4365</v>
      </c>
      <c r="C1171" s="145" t="s">
        <v>770</v>
      </c>
      <c r="D1171" s="145" t="s">
        <v>771</v>
      </c>
      <c r="E1171" s="145" t="s">
        <v>531</v>
      </c>
      <c r="F1171" s="140" t="s">
        <v>624</v>
      </c>
      <c r="G1171" s="145"/>
      <c r="H1171" s="145" t="s">
        <v>563</v>
      </c>
      <c r="I1171" s="140" t="s">
        <v>459</v>
      </c>
      <c r="J1171" s="145" t="s">
        <v>745</v>
      </c>
      <c r="K1171" s="145" t="s">
        <v>746</v>
      </c>
      <c r="L1171" s="145" t="s">
        <v>1584</v>
      </c>
      <c r="M1171" s="145" t="s">
        <v>772</v>
      </c>
      <c r="N1171" s="145" t="s">
        <v>773</v>
      </c>
      <c r="O1171" s="168">
        <v>64290.5</v>
      </c>
      <c r="P1171" s="184">
        <v>2452.91</v>
      </c>
      <c r="Q1171" s="145" t="s">
        <v>567</v>
      </c>
      <c r="R1171" s="145" t="s">
        <v>4365</v>
      </c>
      <c r="S1171" s="145" t="s">
        <v>4366</v>
      </c>
      <c r="T1171" s="145" t="s">
        <v>629</v>
      </c>
      <c r="U1171" s="145" t="s">
        <v>630</v>
      </c>
      <c r="V1171" s="166"/>
      <c r="AK1171"/>
      <c r="AL1171"/>
    </row>
    <row r="1172" spans="1:38" ht="12" customHeight="1" x14ac:dyDescent="0.3">
      <c r="A1172" s="166">
        <v>45874</v>
      </c>
      <c r="B1172" s="145" t="s">
        <v>4367</v>
      </c>
      <c r="C1172" s="145" t="s">
        <v>2162</v>
      </c>
      <c r="D1172" s="145" t="s">
        <v>4368</v>
      </c>
      <c r="E1172" s="145" t="s">
        <v>531</v>
      </c>
      <c r="F1172" s="140" t="s">
        <v>1213</v>
      </c>
      <c r="G1172" s="145"/>
      <c r="H1172" s="145" t="s">
        <v>563</v>
      </c>
      <c r="I1172" s="140" t="s">
        <v>462</v>
      </c>
      <c r="J1172" s="145" t="s">
        <v>1372</v>
      </c>
      <c r="K1172" s="145" t="s">
        <v>1536</v>
      </c>
      <c r="L1172" s="145" t="s">
        <v>677</v>
      </c>
      <c r="M1172" s="145" t="s">
        <v>4295</v>
      </c>
      <c r="N1172" s="145" t="s">
        <v>627</v>
      </c>
      <c r="O1172" s="168">
        <v>6000</v>
      </c>
      <c r="P1172" s="184">
        <v>6000</v>
      </c>
      <c r="Q1172" s="145" t="s">
        <v>567</v>
      </c>
      <c r="R1172" s="145" t="s">
        <v>4367</v>
      </c>
      <c r="S1172" s="145" t="s">
        <v>4369</v>
      </c>
      <c r="T1172" s="145" t="s">
        <v>132</v>
      </c>
      <c r="U1172" s="145" t="s">
        <v>946</v>
      </c>
      <c r="V1172" s="166"/>
      <c r="AK1172"/>
      <c r="AL1172"/>
    </row>
    <row r="1173" spans="1:38" ht="12" customHeight="1" x14ac:dyDescent="0.3">
      <c r="A1173" s="166">
        <v>45874</v>
      </c>
      <c r="B1173" s="145" t="s">
        <v>4370</v>
      </c>
      <c r="C1173" s="145" t="s">
        <v>2164</v>
      </c>
      <c r="D1173" s="145" t="s">
        <v>4371</v>
      </c>
      <c r="E1173" s="145" t="s">
        <v>685</v>
      </c>
      <c r="F1173" s="140" t="s">
        <v>897</v>
      </c>
      <c r="G1173" s="145" t="s">
        <v>27</v>
      </c>
      <c r="H1173" s="145" t="s">
        <v>687</v>
      </c>
      <c r="I1173" s="140" t="s">
        <v>459</v>
      </c>
      <c r="J1173" s="145" t="s">
        <v>699</v>
      </c>
      <c r="K1173" s="145" t="s">
        <v>700</v>
      </c>
      <c r="L1173" s="145" t="s">
        <v>677</v>
      </c>
      <c r="M1173" s="145" t="s">
        <v>1306</v>
      </c>
      <c r="N1173" s="145" t="s">
        <v>627</v>
      </c>
      <c r="O1173" s="168">
        <v>9000</v>
      </c>
      <c r="P1173" s="184">
        <v>9000</v>
      </c>
      <c r="Q1173" s="145" t="s">
        <v>567</v>
      </c>
      <c r="R1173" s="145" t="s">
        <v>4370</v>
      </c>
      <c r="S1173" s="145" t="s">
        <v>4372</v>
      </c>
      <c r="T1173" s="145" t="s">
        <v>132</v>
      </c>
      <c r="U1173" s="145" t="s">
        <v>719</v>
      </c>
      <c r="V1173" s="166"/>
      <c r="AK1173"/>
      <c r="AL1173"/>
    </row>
    <row r="1174" spans="1:38" ht="12" customHeight="1" x14ac:dyDescent="0.3">
      <c r="A1174" s="166">
        <v>45874</v>
      </c>
      <c r="B1174" s="145" t="s">
        <v>4373</v>
      </c>
      <c r="C1174" s="145" t="s">
        <v>1762</v>
      </c>
      <c r="D1174" s="145" t="s">
        <v>3138</v>
      </c>
      <c r="E1174" s="145" t="s">
        <v>457</v>
      </c>
      <c r="F1174" s="140" t="s">
        <v>1101</v>
      </c>
      <c r="G1174" s="145"/>
      <c r="H1174" s="145" t="s">
        <v>563</v>
      </c>
      <c r="I1174" s="140" t="s">
        <v>459</v>
      </c>
      <c r="J1174" s="145" t="s">
        <v>625</v>
      </c>
      <c r="K1174" s="145" t="s">
        <v>625</v>
      </c>
      <c r="L1174" s="145" t="s">
        <v>608</v>
      </c>
      <c r="M1174" s="145" t="s">
        <v>457</v>
      </c>
      <c r="N1174" s="145" t="s">
        <v>579</v>
      </c>
      <c r="O1174" s="168">
        <v>205950</v>
      </c>
      <c r="P1174" s="184">
        <v>213.58</v>
      </c>
      <c r="Q1174" s="145" t="s">
        <v>567</v>
      </c>
      <c r="R1174" s="145" t="s">
        <v>4373</v>
      </c>
      <c r="S1174" s="145" t="s">
        <v>4374</v>
      </c>
      <c r="T1174" s="145" t="s">
        <v>581</v>
      </c>
      <c r="U1174" s="145" t="s">
        <v>1118</v>
      </c>
      <c r="V1174" s="166"/>
      <c r="AK1174"/>
      <c r="AL1174"/>
    </row>
    <row r="1175" spans="1:38" ht="12" customHeight="1" x14ac:dyDescent="0.3">
      <c r="A1175" s="166">
        <v>45874</v>
      </c>
      <c r="B1175" s="145" t="s">
        <v>4375</v>
      </c>
      <c r="C1175" s="145" t="s">
        <v>1010</v>
      </c>
      <c r="D1175" s="145" t="s">
        <v>4376</v>
      </c>
      <c r="E1175" s="145" t="s">
        <v>685</v>
      </c>
      <c r="F1175" s="140" t="s">
        <v>924</v>
      </c>
      <c r="G1175" s="145" t="s">
        <v>27</v>
      </c>
      <c r="H1175" s="145" t="s">
        <v>687</v>
      </c>
      <c r="I1175" s="140" t="s">
        <v>459</v>
      </c>
      <c r="J1175" s="145" t="s">
        <v>699</v>
      </c>
      <c r="K1175" s="145" t="s">
        <v>700</v>
      </c>
      <c r="L1175" s="145" t="s">
        <v>689</v>
      </c>
      <c r="M1175" s="145" t="s">
        <v>1110</v>
      </c>
      <c r="N1175" s="145" t="s">
        <v>627</v>
      </c>
      <c r="O1175" s="168">
        <v>7561</v>
      </c>
      <c r="P1175" s="184">
        <v>7561</v>
      </c>
      <c r="Q1175" s="145" t="s">
        <v>567</v>
      </c>
      <c r="R1175" s="145" t="s">
        <v>4375</v>
      </c>
      <c r="S1175" s="145" t="s">
        <v>4377</v>
      </c>
      <c r="T1175" s="145" t="s">
        <v>581</v>
      </c>
      <c r="U1175" s="145" t="s">
        <v>3050</v>
      </c>
      <c r="V1175" s="166"/>
      <c r="AK1175"/>
      <c r="AL1175"/>
    </row>
    <row r="1176" spans="1:38" ht="12" customHeight="1" x14ac:dyDescent="0.3">
      <c r="A1176" s="166">
        <v>45874</v>
      </c>
      <c r="B1176" s="145" t="s">
        <v>4378</v>
      </c>
      <c r="C1176" s="145" t="s">
        <v>929</v>
      </c>
      <c r="D1176" s="145" t="s">
        <v>1169</v>
      </c>
      <c r="E1176" s="145" t="s">
        <v>457</v>
      </c>
      <c r="F1176" s="140" t="s">
        <v>1101</v>
      </c>
      <c r="G1176" s="145"/>
      <c r="H1176" s="145" t="s">
        <v>563</v>
      </c>
      <c r="I1176" s="140" t="s">
        <v>459</v>
      </c>
      <c r="J1176" s="145" t="s">
        <v>625</v>
      </c>
      <c r="K1176" s="145" t="s">
        <v>625</v>
      </c>
      <c r="L1176" s="145" t="s">
        <v>1875</v>
      </c>
      <c r="M1176" s="145" t="s">
        <v>457</v>
      </c>
      <c r="N1176" s="145" t="s">
        <v>579</v>
      </c>
      <c r="O1176" s="168">
        <v>44807</v>
      </c>
      <c r="P1176" s="184">
        <v>46.47</v>
      </c>
      <c r="Q1176" s="145" t="s">
        <v>567</v>
      </c>
      <c r="R1176" s="145" t="s">
        <v>4378</v>
      </c>
      <c r="S1176" s="145" t="s">
        <v>4379</v>
      </c>
      <c r="T1176" s="145" t="s">
        <v>581</v>
      </c>
      <c r="U1176" s="145" t="s">
        <v>1118</v>
      </c>
      <c r="V1176" s="166"/>
      <c r="AK1176"/>
      <c r="AL1176"/>
    </row>
    <row r="1177" spans="1:38" ht="12" customHeight="1" x14ac:dyDescent="0.3">
      <c r="A1177" s="166">
        <v>45874</v>
      </c>
      <c r="B1177" s="145" t="s">
        <v>4380</v>
      </c>
      <c r="C1177" s="145" t="s">
        <v>1626</v>
      </c>
      <c r="D1177" s="145" t="s">
        <v>2438</v>
      </c>
      <c r="E1177" s="145" t="s">
        <v>531</v>
      </c>
      <c r="F1177" s="140" t="s">
        <v>638</v>
      </c>
      <c r="G1177" s="145"/>
      <c r="H1177" s="145" t="s">
        <v>563</v>
      </c>
      <c r="I1177" s="140" t="s">
        <v>461</v>
      </c>
      <c r="J1177" s="145" t="s">
        <v>639</v>
      </c>
      <c r="K1177" s="145" t="s">
        <v>639</v>
      </c>
      <c r="L1177" s="145" t="s">
        <v>689</v>
      </c>
      <c r="M1177" s="145" t="s">
        <v>464</v>
      </c>
      <c r="N1177" s="145" t="s">
        <v>627</v>
      </c>
      <c r="O1177" s="168">
        <v>11788.72</v>
      </c>
      <c r="P1177" s="184">
        <v>11788.72</v>
      </c>
      <c r="Q1177" s="145" t="s">
        <v>567</v>
      </c>
      <c r="R1177" s="145" t="s">
        <v>4380</v>
      </c>
      <c r="S1177" s="145" t="s">
        <v>4381</v>
      </c>
      <c r="T1177" s="145" t="s">
        <v>132</v>
      </c>
      <c r="U1177" s="145" t="s">
        <v>641</v>
      </c>
      <c r="V1177" s="166"/>
      <c r="AK1177"/>
      <c r="AL1177"/>
    </row>
    <row r="1178" spans="1:38" ht="12" customHeight="1" x14ac:dyDescent="0.3">
      <c r="A1178" s="166">
        <v>45874</v>
      </c>
      <c r="B1178" s="145" t="s">
        <v>4382</v>
      </c>
      <c r="C1178" s="145" t="s">
        <v>1762</v>
      </c>
      <c r="D1178" s="145" t="s">
        <v>3138</v>
      </c>
      <c r="E1178" s="145" t="s">
        <v>457</v>
      </c>
      <c r="F1178" s="140" t="s">
        <v>1101</v>
      </c>
      <c r="G1178" s="145"/>
      <c r="H1178" s="145" t="s">
        <v>563</v>
      </c>
      <c r="I1178" s="145" t="s">
        <v>459</v>
      </c>
      <c r="J1178" s="145" t="s">
        <v>625</v>
      </c>
      <c r="K1178" s="145" t="s">
        <v>625</v>
      </c>
      <c r="L1178" s="145" t="s">
        <v>608</v>
      </c>
      <c r="M1178" s="145" t="s">
        <v>457</v>
      </c>
      <c r="N1178" s="145" t="s">
        <v>579</v>
      </c>
      <c r="O1178" s="168">
        <v>329193</v>
      </c>
      <c r="P1178" s="184">
        <v>341.39</v>
      </c>
      <c r="Q1178" s="145" t="s">
        <v>567</v>
      </c>
      <c r="R1178" s="145" t="s">
        <v>4382</v>
      </c>
      <c r="S1178" s="145" t="s">
        <v>4383</v>
      </c>
      <c r="T1178" s="145" t="s">
        <v>581</v>
      </c>
      <c r="U1178" s="145" t="s">
        <v>1118</v>
      </c>
      <c r="V1178" s="166"/>
      <c r="AK1178"/>
      <c r="AL1178"/>
    </row>
    <row r="1179" spans="1:38" ht="12" customHeight="1" x14ac:dyDescent="0.3">
      <c r="A1179" s="166">
        <v>45874</v>
      </c>
      <c r="B1179" s="145" t="s">
        <v>4384</v>
      </c>
      <c r="C1179" s="145" t="s">
        <v>929</v>
      </c>
      <c r="D1179" s="145" t="s">
        <v>1169</v>
      </c>
      <c r="E1179" s="145" t="s">
        <v>457</v>
      </c>
      <c r="F1179" s="140" t="s">
        <v>1101</v>
      </c>
      <c r="G1179" s="145"/>
      <c r="H1179" s="145" t="s">
        <v>563</v>
      </c>
      <c r="I1179" s="145" t="s">
        <v>459</v>
      </c>
      <c r="J1179" s="145" t="s">
        <v>625</v>
      </c>
      <c r="K1179" s="145" t="s">
        <v>625</v>
      </c>
      <c r="L1179" s="145" t="s">
        <v>1875</v>
      </c>
      <c r="M1179" s="145" t="s">
        <v>457</v>
      </c>
      <c r="N1179" s="145" t="s">
        <v>579</v>
      </c>
      <c r="O1179" s="168">
        <v>54377</v>
      </c>
      <c r="P1179" s="184">
        <v>56.39</v>
      </c>
      <c r="Q1179" s="145" t="s">
        <v>567</v>
      </c>
      <c r="R1179" s="145" t="s">
        <v>4384</v>
      </c>
      <c r="S1179" s="145" t="s">
        <v>4385</v>
      </c>
      <c r="T1179" s="145" t="s">
        <v>581</v>
      </c>
      <c r="U1179" s="145" t="s">
        <v>1118</v>
      </c>
      <c r="V1179" s="166"/>
      <c r="AK1179"/>
      <c r="AL1179"/>
    </row>
    <row r="1180" spans="1:38" ht="12" customHeight="1" x14ac:dyDescent="0.3">
      <c r="A1180" s="166">
        <v>45874</v>
      </c>
      <c r="B1180" s="145" t="s">
        <v>4386</v>
      </c>
      <c r="C1180" s="145" t="s">
        <v>1762</v>
      </c>
      <c r="D1180" s="145" t="s">
        <v>3138</v>
      </c>
      <c r="E1180" s="145" t="s">
        <v>457</v>
      </c>
      <c r="F1180" s="140" t="s">
        <v>1101</v>
      </c>
      <c r="G1180" s="145"/>
      <c r="H1180" s="145" t="s">
        <v>563</v>
      </c>
      <c r="I1180" s="145" t="s">
        <v>459</v>
      </c>
      <c r="J1180" s="145" t="s">
        <v>625</v>
      </c>
      <c r="K1180" s="145" t="s">
        <v>625</v>
      </c>
      <c r="L1180" s="145" t="s">
        <v>608</v>
      </c>
      <c r="M1180" s="145" t="s">
        <v>457</v>
      </c>
      <c r="N1180" s="145" t="s">
        <v>579</v>
      </c>
      <c r="O1180" s="168">
        <v>77307</v>
      </c>
      <c r="P1180" s="184">
        <v>80.17</v>
      </c>
      <c r="Q1180" s="145" t="s">
        <v>567</v>
      </c>
      <c r="R1180" s="145" t="s">
        <v>4386</v>
      </c>
      <c r="S1180" s="145" t="s">
        <v>4387</v>
      </c>
      <c r="T1180" s="145" t="s">
        <v>581</v>
      </c>
      <c r="U1180" s="145" t="s">
        <v>1118</v>
      </c>
      <c r="V1180" s="166"/>
      <c r="AK1180"/>
      <c r="AL1180"/>
    </row>
    <row r="1181" spans="1:38" ht="12" customHeight="1" x14ac:dyDescent="0.3">
      <c r="A1181" s="166">
        <v>45874</v>
      </c>
      <c r="B1181" s="145" t="s">
        <v>4388</v>
      </c>
      <c r="C1181" s="145" t="s">
        <v>929</v>
      </c>
      <c r="D1181" s="145" t="s">
        <v>1169</v>
      </c>
      <c r="E1181" s="145" t="s">
        <v>457</v>
      </c>
      <c r="F1181" s="140" t="s">
        <v>1101</v>
      </c>
      <c r="G1181" s="145"/>
      <c r="H1181" s="145" t="s">
        <v>563</v>
      </c>
      <c r="I1181" s="145" t="s">
        <v>459</v>
      </c>
      <c r="J1181" s="145" t="s">
        <v>625</v>
      </c>
      <c r="K1181" s="145" t="s">
        <v>625</v>
      </c>
      <c r="L1181" s="145" t="s">
        <v>1875</v>
      </c>
      <c r="M1181" s="145" t="s">
        <v>457</v>
      </c>
      <c r="N1181" s="145" t="s">
        <v>579</v>
      </c>
      <c r="O1181" s="168">
        <v>116945</v>
      </c>
      <c r="P1181" s="184">
        <v>121.28</v>
      </c>
      <c r="Q1181" s="145" t="s">
        <v>567</v>
      </c>
      <c r="R1181" s="145" t="s">
        <v>4388</v>
      </c>
      <c r="S1181" s="145" t="s">
        <v>4389</v>
      </c>
      <c r="T1181" s="145" t="s">
        <v>581</v>
      </c>
      <c r="U1181" s="145" t="s">
        <v>1118</v>
      </c>
      <c r="V1181" s="166"/>
      <c r="AK1181"/>
      <c r="AL1181"/>
    </row>
    <row r="1182" spans="1:38" ht="12" customHeight="1" x14ac:dyDescent="0.3">
      <c r="A1182" s="166">
        <v>45874</v>
      </c>
      <c r="B1182" s="145" t="s">
        <v>4390</v>
      </c>
      <c r="C1182" s="145" t="s">
        <v>929</v>
      </c>
      <c r="D1182" s="145" t="s">
        <v>1169</v>
      </c>
      <c r="E1182" s="145" t="s">
        <v>457</v>
      </c>
      <c r="F1182" s="140" t="s">
        <v>1101</v>
      </c>
      <c r="G1182" s="145"/>
      <c r="H1182" s="145" t="s">
        <v>563</v>
      </c>
      <c r="I1182" s="145" t="s">
        <v>459</v>
      </c>
      <c r="J1182" s="145" t="s">
        <v>625</v>
      </c>
      <c r="K1182" s="145" t="s">
        <v>625</v>
      </c>
      <c r="L1182" s="145" t="s">
        <v>1875</v>
      </c>
      <c r="M1182" s="145" t="s">
        <v>457</v>
      </c>
      <c r="N1182" s="145" t="s">
        <v>579</v>
      </c>
      <c r="O1182" s="168">
        <v>50414</v>
      </c>
      <c r="P1182" s="184">
        <v>52.28</v>
      </c>
      <c r="Q1182" s="145" t="s">
        <v>567</v>
      </c>
      <c r="R1182" s="145" t="s">
        <v>4390</v>
      </c>
      <c r="S1182" s="145" t="s">
        <v>4391</v>
      </c>
      <c r="T1182" s="145" t="s">
        <v>581</v>
      </c>
      <c r="U1182" s="145" t="s">
        <v>1118</v>
      </c>
      <c r="V1182" s="166"/>
      <c r="AK1182"/>
      <c r="AL1182"/>
    </row>
    <row r="1183" spans="1:38" ht="12" customHeight="1" x14ac:dyDescent="0.3">
      <c r="A1183" s="166">
        <v>45874</v>
      </c>
      <c r="B1183" s="145" t="s">
        <v>4392</v>
      </c>
      <c r="C1183" s="145" t="s">
        <v>2167</v>
      </c>
      <c r="D1183" s="145" t="s">
        <v>4393</v>
      </c>
      <c r="E1183" s="145" t="s">
        <v>457</v>
      </c>
      <c r="F1183" s="140" t="s">
        <v>1101</v>
      </c>
      <c r="G1183" s="145"/>
      <c r="H1183" s="145" t="s">
        <v>563</v>
      </c>
      <c r="I1183" s="145" t="s">
        <v>459</v>
      </c>
      <c r="J1183" s="145" t="s">
        <v>625</v>
      </c>
      <c r="K1183" s="145" t="s">
        <v>625</v>
      </c>
      <c r="L1183" s="145" t="s">
        <v>608</v>
      </c>
      <c r="M1183" s="145" t="s">
        <v>457</v>
      </c>
      <c r="N1183" s="145" t="s">
        <v>579</v>
      </c>
      <c r="O1183" s="168">
        <v>1598000</v>
      </c>
      <c r="P1183" s="184">
        <v>1657.2</v>
      </c>
      <c r="Q1183" s="145" t="s">
        <v>567</v>
      </c>
      <c r="R1183" s="145" t="s">
        <v>4392</v>
      </c>
      <c r="S1183" s="145" t="s">
        <v>4394</v>
      </c>
      <c r="T1183" s="145" t="s">
        <v>581</v>
      </c>
      <c r="U1183" s="145" t="s">
        <v>1118</v>
      </c>
      <c r="V1183" s="166"/>
      <c r="AK1183"/>
      <c r="AL1183"/>
    </row>
    <row r="1184" spans="1:38" ht="12" customHeight="1" x14ac:dyDescent="0.3">
      <c r="A1184" s="166">
        <v>45875</v>
      </c>
      <c r="B1184" s="145" t="s">
        <v>4395</v>
      </c>
      <c r="C1184" s="145" t="s">
        <v>1415</v>
      </c>
      <c r="D1184" s="145" t="s">
        <v>2526</v>
      </c>
      <c r="E1184" s="145" t="s">
        <v>531</v>
      </c>
      <c r="F1184" s="140" t="s">
        <v>1327</v>
      </c>
      <c r="G1184" s="145"/>
      <c r="H1184" s="145" t="s">
        <v>563</v>
      </c>
      <c r="I1184" s="145" t="s">
        <v>459</v>
      </c>
      <c r="J1184" s="145" t="s">
        <v>745</v>
      </c>
      <c r="K1184" s="145" t="s">
        <v>746</v>
      </c>
      <c r="L1184" s="145" t="s">
        <v>1584</v>
      </c>
      <c r="M1184" s="145" t="s">
        <v>708</v>
      </c>
      <c r="N1184" s="145" t="s">
        <v>953</v>
      </c>
      <c r="O1184" s="168">
        <v>8500</v>
      </c>
      <c r="P1184" s="184">
        <v>2395.7199999999998</v>
      </c>
      <c r="Q1184" s="145" t="s">
        <v>567</v>
      </c>
      <c r="R1184" s="145" t="s">
        <v>4395</v>
      </c>
      <c r="S1184" s="145" t="s">
        <v>4396</v>
      </c>
      <c r="T1184" s="145" t="s">
        <v>132</v>
      </c>
      <c r="U1184" s="145" t="s">
        <v>1418</v>
      </c>
      <c r="V1184" s="166"/>
      <c r="AK1184"/>
      <c r="AL1184"/>
    </row>
    <row r="1185" spans="1:38" ht="12" customHeight="1" x14ac:dyDescent="0.3">
      <c r="A1185" s="166">
        <v>45875</v>
      </c>
      <c r="B1185" s="145" t="s">
        <v>4397</v>
      </c>
      <c r="C1185" s="145" t="s">
        <v>3536</v>
      </c>
      <c r="D1185" s="145" t="s">
        <v>3537</v>
      </c>
      <c r="E1185" s="145" t="s">
        <v>531</v>
      </c>
      <c r="F1185" s="140" t="s">
        <v>692</v>
      </c>
      <c r="G1185" s="145"/>
      <c r="H1185" s="145" t="s">
        <v>756</v>
      </c>
      <c r="I1185" s="145" t="s">
        <v>461</v>
      </c>
      <c r="J1185" s="145" t="s">
        <v>841</v>
      </c>
      <c r="K1185" s="145" t="s">
        <v>842</v>
      </c>
      <c r="L1185" s="145" t="s">
        <v>1584</v>
      </c>
      <c r="M1185" s="145" t="s">
        <v>454</v>
      </c>
      <c r="N1185" s="145" t="s">
        <v>1206</v>
      </c>
      <c r="O1185" s="168">
        <v>61220.51</v>
      </c>
      <c r="P1185" s="184">
        <v>3139.51</v>
      </c>
      <c r="Q1185" s="145" t="s">
        <v>567</v>
      </c>
      <c r="R1185" s="145" t="s">
        <v>4397</v>
      </c>
      <c r="S1185" s="145" t="s">
        <v>4398</v>
      </c>
      <c r="T1185" s="145" t="s">
        <v>132</v>
      </c>
      <c r="U1185" s="145" t="s">
        <v>3539</v>
      </c>
      <c r="V1185" s="166"/>
      <c r="AK1185"/>
      <c r="AL1185"/>
    </row>
    <row r="1186" spans="1:38" ht="12" customHeight="1" x14ac:dyDescent="0.3">
      <c r="A1186" s="166">
        <v>45875</v>
      </c>
      <c r="B1186" s="145" t="s">
        <v>4399</v>
      </c>
      <c r="C1186" s="145" t="s">
        <v>4400</v>
      </c>
      <c r="D1186" s="145" t="s">
        <v>4401</v>
      </c>
      <c r="E1186" s="145" t="s">
        <v>531</v>
      </c>
      <c r="F1186" s="140" t="s">
        <v>1327</v>
      </c>
      <c r="G1186" s="145"/>
      <c r="H1186" s="145" t="s">
        <v>563</v>
      </c>
      <c r="I1186" s="145" t="s">
        <v>459</v>
      </c>
      <c r="J1186" s="145" t="s">
        <v>745</v>
      </c>
      <c r="K1186" s="145" t="s">
        <v>746</v>
      </c>
      <c r="L1186" s="145" t="s">
        <v>689</v>
      </c>
      <c r="M1186" s="145" t="s">
        <v>2540</v>
      </c>
      <c r="N1186" s="145" t="s">
        <v>627</v>
      </c>
      <c r="O1186" s="168">
        <v>1724.8</v>
      </c>
      <c r="P1186" s="184">
        <v>1724.8</v>
      </c>
      <c r="Q1186" s="145" t="s">
        <v>567</v>
      </c>
      <c r="R1186" s="145" t="s">
        <v>4399</v>
      </c>
      <c r="S1186" s="145" t="s">
        <v>4402</v>
      </c>
      <c r="T1186" s="145" t="s">
        <v>132</v>
      </c>
      <c r="U1186" s="145" t="s">
        <v>1418</v>
      </c>
      <c r="V1186" s="166"/>
      <c r="AK1186"/>
      <c r="AL1186"/>
    </row>
    <row r="1187" spans="1:38" ht="12" customHeight="1" x14ac:dyDescent="0.3">
      <c r="A1187" s="166">
        <v>45875</v>
      </c>
      <c r="B1187" s="145" t="s">
        <v>4403</v>
      </c>
      <c r="C1187" s="145" t="s">
        <v>1623</v>
      </c>
      <c r="D1187" s="145" t="s">
        <v>2427</v>
      </c>
      <c r="E1187" s="145" t="s">
        <v>531</v>
      </c>
      <c r="F1187" s="140" t="s">
        <v>587</v>
      </c>
      <c r="G1187" s="145"/>
      <c r="H1187" s="145" t="s">
        <v>563</v>
      </c>
      <c r="I1187" s="145" t="s">
        <v>452</v>
      </c>
      <c r="J1187" s="145" t="s">
        <v>822</v>
      </c>
      <c r="K1187" s="145" t="s">
        <v>822</v>
      </c>
      <c r="L1187" s="145" t="s">
        <v>3091</v>
      </c>
      <c r="M1187" s="145" t="s">
        <v>453</v>
      </c>
      <c r="N1187" s="145" t="s">
        <v>627</v>
      </c>
      <c r="O1187" s="168">
        <v>12000</v>
      </c>
      <c r="P1187" s="184">
        <v>12000</v>
      </c>
      <c r="Q1187" s="145" t="s">
        <v>567</v>
      </c>
      <c r="R1187" s="145" t="s">
        <v>4403</v>
      </c>
      <c r="S1187" s="145" t="s">
        <v>4404</v>
      </c>
      <c r="T1187" s="145" t="s">
        <v>132</v>
      </c>
      <c r="U1187" s="145" t="s">
        <v>590</v>
      </c>
      <c r="V1187" s="166"/>
      <c r="AK1187"/>
      <c r="AL1187"/>
    </row>
    <row r="1188" spans="1:38" ht="12" customHeight="1" x14ac:dyDescent="0.3">
      <c r="A1188" s="166">
        <v>45875</v>
      </c>
      <c r="B1188" s="145" t="s">
        <v>4405</v>
      </c>
      <c r="C1188" s="145" t="s">
        <v>4400</v>
      </c>
      <c r="D1188" s="145" t="s">
        <v>4401</v>
      </c>
      <c r="E1188" s="145" t="s">
        <v>531</v>
      </c>
      <c r="F1188" s="140" t="s">
        <v>1327</v>
      </c>
      <c r="G1188" s="145"/>
      <c r="H1188" s="145" t="s">
        <v>563</v>
      </c>
      <c r="I1188" s="145" t="s">
        <v>459</v>
      </c>
      <c r="J1188" s="145" t="s">
        <v>745</v>
      </c>
      <c r="K1188" s="145" t="s">
        <v>746</v>
      </c>
      <c r="L1188" s="145" t="s">
        <v>689</v>
      </c>
      <c r="M1188" s="145" t="s">
        <v>2540</v>
      </c>
      <c r="N1188" s="145" t="s">
        <v>627</v>
      </c>
      <c r="O1188" s="168">
        <v>1819.64</v>
      </c>
      <c r="P1188" s="184">
        <v>1819.64</v>
      </c>
      <c r="Q1188" s="145" t="s">
        <v>567</v>
      </c>
      <c r="R1188" s="145" t="s">
        <v>4405</v>
      </c>
      <c r="S1188" s="145" t="s">
        <v>4406</v>
      </c>
      <c r="T1188" s="145" t="s">
        <v>132</v>
      </c>
      <c r="U1188" s="145" t="s">
        <v>1418</v>
      </c>
      <c r="V1188" s="166"/>
      <c r="AK1188"/>
      <c r="AL1188"/>
    </row>
    <row r="1189" spans="1:38" s="185" customFormat="1" ht="12" customHeight="1" x14ac:dyDescent="0.3">
      <c r="A1189" s="166">
        <v>45875</v>
      </c>
      <c r="B1189" s="145" t="s">
        <v>2135</v>
      </c>
      <c r="C1189" s="145" t="s">
        <v>2170</v>
      </c>
      <c r="D1189" s="145" t="s">
        <v>4407</v>
      </c>
      <c r="E1189" s="145" t="s">
        <v>531</v>
      </c>
      <c r="F1189" s="140" t="s">
        <v>720</v>
      </c>
      <c r="G1189" s="145"/>
      <c r="H1189" s="145" t="s">
        <v>756</v>
      </c>
      <c r="I1189" s="145" t="s">
        <v>452</v>
      </c>
      <c r="J1189" s="145" t="s">
        <v>822</v>
      </c>
      <c r="K1189" s="145" t="s">
        <v>822</v>
      </c>
      <c r="L1189" s="145" t="s">
        <v>677</v>
      </c>
      <c r="M1189" s="145" t="s">
        <v>708</v>
      </c>
      <c r="N1189" s="145" t="s">
        <v>627</v>
      </c>
      <c r="O1189" s="168">
        <v>40000</v>
      </c>
      <c r="P1189" s="184">
        <v>40000</v>
      </c>
      <c r="Q1189" s="145" t="s">
        <v>567</v>
      </c>
      <c r="R1189" s="145" t="s">
        <v>2135</v>
      </c>
      <c r="S1189" s="145" t="s">
        <v>4408</v>
      </c>
      <c r="T1189" s="145" t="s">
        <v>132</v>
      </c>
      <c r="U1189" s="145" t="s">
        <v>3356</v>
      </c>
      <c r="V1189" s="139"/>
      <c r="AK1189" s="165"/>
      <c r="AL1189" s="165"/>
    </row>
    <row r="1190" spans="1:38" s="185" customFormat="1" ht="12" customHeight="1" x14ac:dyDescent="0.3">
      <c r="A1190" s="139">
        <v>45875</v>
      </c>
      <c r="B1190" s="140" t="s">
        <v>4409</v>
      </c>
      <c r="C1190" s="140" t="s">
        <v>1915</v>
      </c>
      <c r="D1190" s="140" t="s">
        <v>3606</v>
      </c>
      <c r="E1190" s="140" t="s">
        <v>531</v>
      </c>
      <c r="F1190" s="140" t="s">
        <v>692</v>
      </c>
      <c r="G1190" s="140"/>
      <c r="H1190" s="140" t="s">
        <v>756</v>
      </c>
      <c r="I1190" s="140" t="s">
        <v>461</v>
      </c>
      <c r="J1190" s="140" t="s">
        <v>639</v>
      </c>
      <c r="K1190" s="140" t="s">
        <v>639</v>
      </c>
      <c r="L1190" s="140" t="s">
        <v>933</v>
      </c>
      <c r="M1190" s="140" t="s">
        <v>454</v>
      </c>
      <c r="N1190" s="140" t="s">
        <v>627</v>
      </c>
      <c r="O1190" s="141">
        <v>65.75</v>
      </c>
      <c r="P1190" s="184">
        <v>65.75</v>
      </c>
      <c r="Q1190" s="140" t="s">
        <v>567</v>
      </c>
      <c r="R1190" s="140" t="s">
        <v>4409</v>
      </c>
      <c r="S1190" s="140" t="s">
        <v>4410</v>
      </c>
      <c r="T1190" s="140" t="s">
        <v>132</v>
      </c>
      <c r="U1190" s="140" t="s">
        <v>3539</v>
      </c>
      <c r="V1190" s="139"/>
      <c r="AK1190" s="165"/>
      <c r="AL1190" s="165"/>
    </row>
    <row r="1191" spans="1:38" s="185" customFormat="1" ht="12" customHeight="1" x14ac:dyDescent="0.3">
      <c r="A1191" s="139">
        <v>45876</v>
      </c>
      <c r="B1191" s="140" t="s">
        <v>4411</v>
      </c>
      <c r="C1191" s="140" t="s">
        <v>3025</v>
      </c>
      <c r="D1191" s="140" t="s">
        <v>1222</v>
      </c>
      <c r="E1191" s="140" t="s">
        <v>531</v>
      </c>
      <c r="F1191" s="140" t="s">
        <v>1385</v>
      </c>
      <c r="G1191" s="140"/>
      <c r="H1191" s="140" t="s">
        <v>563</v>
      </c>
      <c r="I1191" s="145" t="s">
        <v>461</v>
      </c>
      <c r="J1191" s="140" t="s">
        <v>841</v>
      </c>
      <c r="K1191" s="140" t="s">
        <v>842</v>
      </c>
      <c r="L1191" s="140" t="s">
        <v>1584</v>
      </c>
      <c r="M1191" s="140" t="s">
        <v>456</v>
      </c>
      <c r="N1191" s="140" t="s">
        <v>627</v>
      </c>
      <c r="O1191" s="141">
        <v>379</v>
      </c>
      <c r="P1191" s="184">
        <v>379</v>
      </c>
      <c r="Q1191" s="140" t="s">
        <v>567</v>
      </c>
      <c r="R1191" s="140" t="s">
        <v>4411</v>
      </c>
      <c r="S1191" s="140" t="s">
        <v>4412</v>
      </c>
      <c r="T1191" s="140" t="s">
        <v>132</v>
      </c>
      <c r="U1191" s="140" t="s">
        <v>1527</v>
      </c>
      <c r="V1191" s="139"/>
      <c r="AK1191" s="165"/>
      <c r="AL1191" s="165"/>
    </row>
    <row r="1192" spans="1:38" s="185" customFormat="1" ht="12" customHeight="1" x14ac:dyDescent="0.3">
      <c r="A1192" s="139">
        <v>45876</v>
      </c>
      <c r="B1192" s="140" t="s">
        <v>4413</v>
      </c>
      <c r="C1192" s="140" t="s">
        <v>3025</v>
      </c>
      <c r="D1192" s="140" t="s">
        <v>1222</v>
      </c>
      <c r="E1192" s="140" t="s">
        <v>531</v>
      </c>
      <c r="F1192" s="140" t="s">
        <v>692</v>
      </c>
      <c r="G1192" s="140"/>
      <c r="H1192" s="140" t="s">
        <v>756</v>
      </c>
      <c r="I1192" s="145" t="s">
        <v>461</v>
      </c>
      <c r="J1192" s="140" t="s">
        <v>841</v>
      </c>
      <c r="K1192" s="140" t="s">
        <v>842</v>
      </c>
      <c r="L1192" s="140" t="s">
        <v>1584</v>
      </c>
      <c r="M1192" s="140" t="s">
        <v>456</v>
      </c>
      <c r="N1192" s="140" t="s">
        <v>627</v>
      </c>
      <c r="O1192" s="141">
        <v>984.9</v>
      </c>
      <c r="P1192" s="184">
        <v>984.9</v>
      </c>
      <c r="Q1192" s="140" t="s">
        <v>567</v>
      </c>
      <c r="R1192" s="140" t="s">
        <v>4413</v>
      </c>
      <c r="S1192" s="140" t="s">
        <v>4414</v>
      </c>
      <c r="T1192" s="140" t="s">
        <v>132</v>
      </c>
      <c r="U1192" s="140" t="s">
        <v>3539</v>
      </c>
      <c r="V1192" s="139"/>
      <c r="AK1192" s="165"/>
      <c r="AL1192" s="165"/>
    </row>
    <row r="1193" spans="1:38" s="185" customFormat="1" ht="12" customHeight="1" x14ac:dyDescent="0.3">
      <c r="A1193" s="139">
        <v>45876</v>
      </c>
      <c r="B1193" s="140" t="s">
        <v>4415</v>
      </c>
      <c r="C1193" s="140" t="s">
        <v>4416</v>
      </c>
      <c r="D1193" s="140" t="s">
        <v>4417</v>
      </c>
      <c r="E1193" s="140" t="s">
        <v>453</v>
      </c>
      <c r="F1193" s="140" t="s">
        <v>1037</v>
      </c>
      <c r="G1193" s="140"/>
      <c r="H1193" s="140" t="s">
        <v>563</v>
      </c>
      <c r="I1193" s="140" t="s">
        <v>461</v>
      </c>
      <c r="J1193" s="140" t="s">
        <v>841</v>
      </c>
      <c r="K1193" s="140" t="s">
        <v>842</v>
      </c>
      <c r="L1193" s="140" t="s">
        <v>608</v>
      </c>
      <c r="M1193" s="140" t="s">
        <v>453</v>
      </c>
      <c r="N1193" s="140" t="s">
        <v>588</v>
      </c>
      <c r="O1193" s="141">
        <v>5108.07</v>
      </c>
      <c r="P1193" s="184">
        <v>934.94</v>
      </c>
      <c r="Q1193" s="140" t="s">
        <v>567</v>
      </c>
      <c r="R1193" s="140" t="s">
        <v>4415</v>
      </c>
      <c r="S1193" s="140" t="s">
        <v>4418</v>
      </c>
      <c r="T1193" s="140" t="s">
        <v>132</v>
      </c>
      <c r="U1193" s="140" t="s">
        <v>1188</v>
      </c>
      <c r="V1193" s="139"/>
      <c r="AK1193" s="165"/>
      <c r="AL1193" s="165"/>
    </row>
    <row r="1194" spans="1:38" s="185" customFormat="1" ht="12" customHeight="1" x14ac:dyDescent="0.3">
      <c r="A1194" s="139">
        <v>45876</v>
      </c>
      <c r="B1194" s="140" t="s">
        <v>4419</v>
      </c>
      <c r="C1194" s="140" t="s">
        <v>585</v>
      </c>
      <c r="D1194" s="140" t="s">
        <v>586</v>
      </c>
      <c r="E1194" s="140" t="s">
        <v>531</v>
      </c>
      <c r="F1194" s="140" t="s">
        <v>587</v>
      </c>
      <c r="G1194" s="140"/>
      <c r="H1194" s="140" t="s">
        <v>563</v>
      </c>
      <c r="I1194" s="145" t="s">
        <v>452</v>
      </c>
      <c r="J1194" s="140" t="s">
        <v>564</v>
      </c>
      <c r="K1194" s="140" t="s">
        <v>564</v>
      </c>
      <c r="L1194" s="140" t="s">
        <v>1584</v>
      </c>
      <c r="M1194" s="140" t="s">
        <v>453</v>
      </c>
      <c r="N1194" s="140" t="s">
        <v>588</v>
      </c>
      <c r="O1194" s="141">
        <v>25159.200000000001</v>
      </c>
      <c r="P1194" s="184">
        <v>4638.67</v>
      </c>
      <c r="Q1194" s="140" t="s">
        <v>567</v>
      </c>
      <c r="R1194" s="140" t="s">
        <v>4419</v>
      </c>
      <c r="S1194" s="140" t="s">
        <v>4420</v>
      </c>
      <c r="T1194" s="140" t="s">
        <v>132</v>
      </c>
      <c r="U1194" s="140" t="s">
        <v>590</v>
      </c>
      <c r="V1194" s="139"/>
      <c r="AK1194" s="165"/>
      <c r="AL1194" s="165"/>
    </row>
    <row r="1195" spans="1:38" s="185" customFormat="1" ht="12" customHeight="1" x14ac:dyDescent="0.3">
      <c r="A1195" s="139">
        <v>45876</v>
      </c>
      <c r="B1195" s="140" t="s">
        <v>4421</v>
      </c>
      <c r="C1195" s="140" t="s">
        <v>3536</v>
      </c>
      <c r="D1195" s="140" t="s">
        <v>3537</v>
      </c>
      <c r="E1195" s="140" t="s">
        <v>531</v>
      </c>
      <c r="F1195" s="140" t="s">
        <v>692</v>
      </c>
      <c r="G1195" s="140"/>
      <c r="H1195" s="140" t="s">
        <v>756</v>
      </c>
      <c r="I1195" s="145" t="s">
        <v>461</v>
      </c>
      <c r="J1195" s="140" t="s">
        <v>841</v>
      </c>
      <c r="K1195" s="140" t="s">
        <v>842</v>
      </c>
      <c r="L1195" s="140" t="s">
        <v>1584</v>
      </c>
      <c r="M1195" s="140" t="s">
        <v>454</v>
      </c>
      <c r="N1195" s="140" t="s">
        <v>627</v>
      </c>
      <c r="O1195" s="141">
        <v>2142</v>
      </c>
      <c r="P1195" s="184">
        <v>2142</v>
      </c>
      <c r="Q1195" s="140" t="s">
        <v>567</v>
      </c>
      <c r="R1195" s="140" t="s">
        <v>4421</v>
      </c>
      <c r="S1195" s="140" t="s">
        <v>4422</v>
      </c>
      <c r="T1195" s="140" t="s">
        <v>132</v>
      </c>
      <c r="U1195" s="140" t="s">
        <v>3539</v>
      </c>
      <c r="V1195" s="139"/>
      <c r="AK1195" s="165"/>
      <c r="AL1195" s="165"/>
    </row>
    <row r="1196" spans="1:38" s="185" customFormat="1" ht="12" customHeight="1" x14ac:dyDescent="0.3">
      <c r="A1196" s="139">
        <v>45876</v>
      </c>
      <c r="B1196" s="140" t="s">
        <v>4423</v>
      </c>
      <c r="C1196" s="140" t="s">
        <v>3114</v>
      </c>
      <c r="D1196" s="140" t="s">
        <v>3115</v>
      </c>
      <c r="E1196" s="140" t="s">
        <v>531</v>
      </c>
      <c r="F1196" s="140" t="s">
        <v>1385</v>
      </c>
      <c r="G1196" s="140"/>
      <c r="H1196" s="140" t="s">
        <v>563</v>
      </c>
      <c r="I1196" s="140" t="s">
        <v>461</v>
      </c>
      <c r="J1196" s="140" t="s">
        <v>841</v>
      </c>
      <c r="K1196" s="140" t="s">
        <v>842</v>
      </c>
      <c r="L1196" s="140" t="s">
        <v>1584</v>
      </c>
      <c r="M1196" s="140" t="s">
        <v>454</v>
      </c>
      <c r="N1196" s="140" t="s">
        <v>627</v>
      </c>
      <c r="O1196" s="141">
        <v>1959</v>
      </c>
      <c r="P1196" s="184">
        <v>1959</v>
      </c>
      <c r="Q1196" s="140" t="s">
        <v>567</v>
      </c>
      <c r="R1196" s="140" t="s">
        <v>4423</v>
      </c>
      <c r="S1196" s="140" t="s">
        <v>4424</v>
      </c>
      <c r="T1196" s="140" t="s">
        <v>132</v>
      </c>
      <c r="U1196" s="140" t="s">
        <v>1527</v>
      </c>
      <c r="V1196" s="139"/>
      <c r="AK1196" s="165"/>
      <c r="AL1196" s="165"/>
    </row>
    <row r="1197" spans="1:38" s="185" customFormat="1" ht="12" customHeight="1" x14ac:dyDescent="0.3">
      <c r="A1197" s="139">
        <v>45876</v>
      </c>
      <c r="B1197" s="140" t="s">
        <v>4425</v>
      </c>
      <c r="C1197" s="140" t="s">
        <v>3914</v>
      </c>
      <c r="D1197" s="140" t="s">
        <v>3915</v>
      </c>
      <c r="E1197" s="140" t="s">
        <v>531</v>
      </c>
      <c r="F1197" s="140" t="s">
        <v>692</v>
      </c>
      <c r="G1197" s="140"/>
      <c r="H1197" s="140" t="s">
        <v>756</v>
      </c>
      <c r="I1197" s="140" t="s">
        <v>461</v>
      </c>
      <c r="J1197" s="140" t="s">
        <v>841</v>
      </c>
      <c r="K1197" s="140" t="s">
        <v>842</v>
      </c>
      <c r="L1197" s="140" t="s">
        <v>1584</v>
      </c>
      <c r="M1197" s="140" t="s">
        <v>455</v>
      </c>
      <c r="N1197" s="140" t="s">
        <v>627</v>
      </c>
      <c r="O1197" s="141">
        <v>1303</v>
      </c>
      <c r="P1197" s="184">
        <v>1303</v>
      </c>
      <c r="Q1197" s="140" t="s">
        <v>567</v>
      </c>
      <c r="R1197" s="140" t="s">
        <v>4425</v>
      </c>
      <c r="S1197" s="140" t="s">
        <v>4426</v>
      </c>
      <c r="T1197" s="140" t="s">
        <v>132</v>
      </c>
      <c r="U1197" s="140" t="s">
        <v>3539</v>
      </c>
      <c r="V1197" s="139"/>
      <c r="AK1197" s="165"/>
      <c r="AL1197" s="165"/>
    </row>
    <row r="1198" spans="1:38" s="185" customFormat="1" ht="12" customHeight="1" x14ac:dyDescent="0.3">
      <c r="A1198" s="139">
        <v>45876</v>
      </c>
      <c r="B1198" s="140" t="s">
        <v>4427</v>
      </c>
      <c r="C1198" s="140" t="s">
        <v>2173</v>
      </c>
      <c r="D1198" s="140" t="s">
        <v>4428</v>
      </c>
      <c r="E1198" s="140" t="s">
        <v>531</v>
      </c>
      <c r="F1198" s="140" t="s">
        <v>1213</v>
      </c>
      <c r="G1198" s="140"/>
      <c r="H1198" s="140" t="s">
        <v>563</v>
      </c>
      <c r="I1198" s="145" t="s">
        <v>462</v>
      </c>
      <c r="J1198" s="140" t="s">
        <v>1372</v>
      </c>
      <c r="K1198" s="140" t="s">
        <v>1536</v>
      </c>
      <c r="L1198" s="140" t="s">
        <v>677</v>
      </c>
      <c r="M1198" s="140" t="s">
        <v>4284</v>
      </c>
      <c r="N1198" s="140" t="s">
        <v>627</v>
      </c>
      <c r="O1198" s="141">
        <v>4000</v>
      </c>
      <c r="P1198" s="184">
        <v>4000</v>
      </c>
      <c r="Q1198" s="140" t="s">
        <v>567</v>
      </c>
      <c r="R1198" s="140" t="s">
        <v>4427</v>
      </c>
      <c r="S1198" s="140" t="s">
        <v>4429</v>
      </c>
      <c r="T1198" s="140" t="s">
        <v>132</v>
      </c>
      <c r="U1198" s="140" t="s">
        <v>946</v>
      </c>
      <c r="V1198" s="139"/>
      <c r="AK1198" s="165"/>
      <c r="AL1198" s="165"/>
    </row>
    <row r="1199" spans="1:38" s="185" customFormat="1" ht="12" customHeight="1" x14ac:dyDescent="0.3">
      <c r="A1199" s="139">
        <v>45876</v>
      </c>
      <c r="B1199" s="140" t="s">
        <v>4430</v>
      </c>
      <c r="C1199" s="140" t="s">
        <v>2176</v>
      </c>
      <c r="D1199" s="140" t="s">
        <v>4431</v>
      </c>
      <c r="E1199" s="140" t="s">
        <v>531</v>
      </c>
      <c r="F1199" s="140" t="s">
        <v>1213</v>
      </c>
      <c r="G1199" s="140"/>
      <c r="H1199" s="140" t="s">
        <v>563</v>
      </c>
      <c r="I1199" s="145" t="s">
        <v>462</v>
      </c>
      <c r="J1199" s="140" t="s">
        <v>1372</v>
      </c>
      <c r="K1199" s="140" t="s">
        <v>1536</v>
      </c>
      <c r="L1199" s="140" t="s">
        <v>677</v>
      </c>
      <c r="M1199" s="140" t="s">
        <v>2979</v>
      </c>
      <c r="N1199" s="140" t="s">
        <v>627</v>
      </c>
      <c r="O1199" s="141">
        <v>4000</v>
      </c>
      <c r="P1199" s="184">
        <v>4000</v>
      </c>
      <c r="Q1199" s="140" t="s">
        <v>567</v>
      </c>
      <c r="R1199" s="140" t="s">
        <v>4430</v>
      </c>
      <c r="S1199" s="140" t="s">
        <v>4432</v>
      </c>
      <c r="T1199" s="140" t="s">
        <v>132</v>
      </c>
      <c r="U1199" s="140" t="s">
        <v>946</v>
      </c>
      <c r="V1199" s="139"/>
      <c r="AK1199" s="165"/>
      <c r="AL1199" s="165"/>
    </row>
    <row r="1200" spans="1:38" s="185" customFormat="1" ht="12" customHeight="1" x14ac:dyDescent="0.3">
      <c r="A1200" s="139">
        <v>45876</v>
      </c>
      <c r="B1200" s="140" t="s">
        <v>4433</v>
      </c>
      <c r="C1200" s="140" t="s">
        <v>1543</v>
      </c>
      <c r="D1200" s="140" t="s">
        <v>1544</v>
      </c>
      <c r="E1200" s="140" t="s">
        <v>453</v>
      </c>
      <c r="F1200" s="140" t="s">
        <v>587</v>
      </c>
      <c r="G1200" s="140"/>
      <c r="H1200" s="140" t="s">
        <v>563</v>
      </c>
      <c r="I1200" s="145" t="s">
        <v>452</v>
      </c>
      <c r="J1200" s="140" t="s">
        <v>564</v>
      </c>
      <c r="K1200" s="140" t="s">
        <v>564</v>
      </c>
      <c r="L1200" s="140" t="s">
        <v>1584</v>
      </c>
      <c r="M1200" s="140" t="s">
        <v>453</v>
      </c>
      <c r="N1200" s="140" t="s">
        <v>588</v>
      </c>
      <c r="O1200" s="141">
        <v>7338.1</v>
      </c>
      <c r="P1200" s="184">
        <v>1343.11</v>
      </c>
      <c r="Q1200" s="140" t="s">
        <v>567</v>
      </c>
      <c r="R1200" s="140" t="s">
        <v>4433</v>
      </c>
      <c r="S1200" s="140" t="s">
        <v>4434</v>
      </c>
      <c r="T1200" s="140" t="s">
        <v>132</v>
      </c>
      <c r="U1200" s="140" t="s">
        <v>590</v>
      </c>
      <c r="V1200" s="139"/>
      <c r="AK1200" s="165"/>
      <c r="AL1200" s="165"/>
    </row>
    <row r="1201" spans="1:38" s="185" customFormat="1" ht="12" customHeight="1" x14ac:dyDescent="0.3">
      <c r="A1201" s="139">
        <v>45876</v>
      </c>
      <c r="B1201" s="140" t="s">
        <v>4435</v>
      </c>
      <c r="C1201" s="140" t="s">
        <v>1725</v>
      </c>
      <c r="D1201" s="140" t="s">
        <v>1726</v>
      </c>
      <c r="E1201" s="140" t="s">
        <v>531</v>
      </c>
      <c r="F1201" s="140" t="s">
        <v>908</v>
      </c>
      <c r="G1201" s="140"/>
      <c r="H1201" s="140" t="s">
        <v>563</v>
      </c>
      <c r="I1201" s="140" t="s">
        <v>452</v>
      </c>
      <c r="J1201" s="140" t="s">
        <v>564</v>
      </c>
      <c r="K1201" s="140" t="s">
        <v>564</v>
      </c>
      <c r="L1201" s="140" t="s">
        <v>1584</v>
      </c>
      <c r="M1201" s="140" t="s">
        <v>453</v>
      </c>
      <c r="N1201" s="140" t="s">
        <v>944</v>
      </c>
      <c r="O1201" s="141">
        <v>567.5</v>
      </c>
      <c r="P1201" s="184">
        <v>601.99</v>
      </c>
      <c r="Q1201" s="140" t="s">
        <v>567</v>
      </c>
      <c r="R1201" s="140" t="s">
        <v>4435</v>
      </c>
      <c r="S1201" s="140" t="s">
        <v>4436</v>
      </c>
      <c r="T1201" s="140" t="s">
        <v>132</v>
      </c>
      <c r="U1201" s="140" t="s">
        <v>1379</v>
      </c>
      <c r="V1201" s="139"/>
      <c r="AK1201" s="165"/>
      <c r="AL1201" s="165"/>
    </row>
    <row r="1202" spans="1:38" s="185" customFormat="1" ht="12" customHeight="1" x14ac:dyDescent="0.3">
      <c r="A1202" s="139">
        <v>45877</v>
      </c>
      <c r="B1202" s="140" t="s">
        <v>4437</v>
      </c>
      <c r="C1202" s="140" t="s">
        <v>1725</v>
      </c>
      <c r="D1202" s="140" t="s">
        <v>1726</v>
      </c>
      <c r="E1202" s="140" t="s">
        <v>531</v>
      </c>
      <c r="F1202" s="140" t="s">
        <v>720</v>
      </c>
      <c r="G1202" s="140"/>
      <c r="H1202" s="140" t="s">
        <v>756</v>
      </c>
      <c r="I1202" s="140" t="s">
        <v>452</v>
      </c>
      <c r="J1202" s="140" t="s">
        <v>564</v>
      </c>
      <c r="K1202" s="140" t="s">
        <v>564</v>
      </c>
      <c r="L1202" s="140" t="s">
        <v>1584</v>
      </c>
      <c r="M1202" s="140" t="s">
        <v>453</v>
      </c>
      <c r="N1202" s="140" t="s">
        <v>627</v>
      </c>
      <c r="O1202" s="141">
        <v>131</v>
      </c>
      <c r="P1202" s="184">
        <v>131</v>
      </c>
      <c r="Q1202" s="140" t="s">
        <v>567</v>
      </c>
      <c r="R1202" s="140" t="s">
        <v>4437</v>
      </c>
      <c r="S1202" s="140" t="s">
        <v>4438</v>
      </c>
      <c r="T1202" s="140" t="s">
        <v>132</v>
      </c>
      <c r="U1202" s="140" t="s">
        <v>3356</v>
      </c>
      <c r="V1202" s="139"/>
      <c r="AK1202" s="165"/>
      <c r="AL1202" s="165"/>
    </row>
    <row r="1203" spans="1:38" s="185" customFormat="1" ht="12" customHeight="1" x14ac:dyDescent="0.3">
      <c r="A1203" s="139">
        <v>45877</v>
      </c>
      <c r="B1203" s="140" t="s">
        <v>4439</v>
      </c>
      <c r="C1203" s="140" t="s">
        <v>4440</v>
      </c>
      <c r="D1203" s="140" t="s">
        <v>4441</v>
      </c>
      <c r="E1203" s="140" t="s">
        <v>531</v>
      </c>
      <c r="F1203" s="140" t="s">
        <v>908</v>
      </c>
      <c r="G1203" s="140"/>
      <c r="H1203" s="140" t="s">
        <v>563</v>
      </c>
      <c r="I1203" s="140" t="s">
        <v>452</v>
      </c>
      <c r="J1203" s="140" t="s">
        <v>564</v>
      </c>
      <c r="K1203" s="140" t="s">
        <v>564</v>
      </c>
      <c r="L1203" s="140" t="s">
        <v>1584</v>
      </c>
      <c r="M1203" s="140" t="s">
        <v>453</v>
      </c>
      <c r="N1203" s="140" t="s">
        <v>588</v>
      </c>
      <c r="O1203" s="141">
        <v>11000</v>
      </c>
      <c r="P1203" s="184">
        <v>2028.1</v>
      </c>
      <c r="Q1203" s="140" t="s">
        <v>567</v>
      </c>
      <c r="R1203" s="140" t="s">
        <v>4439</v>
      </c>
      <c r="S1203" s="140" t="s">
        <v>4442</v>
      </c>
      <c r="T1203" s="140" t="s">
        <v>132</v>
      </c>
      <c r="U1203" s="140" t="s">
        <v>1379</v>
      </c>
      <c r="V1203" s="139"/>
      <c r="AK1203" s="165"/>
      <c r="AL1203" s="165"/>
    </row>
    <row r="1204" spans="1:38" s="185" customFormat="1" ht="12" customHeight="1" x14ac:dyDescent="0.3">
      <c r="A1204" s="139">
        <v>45877</v>
      </c>
      <c r="B1204" s="140" t="s">
        <v>4443</v>
      </c>
      <c r="C1204" s="140" t="s">
        <v>1725</v>
      </c>
      <c r="D1204" s="140" t="s">
        <v>1726</v>
      </c>
      <c r="E1204" s="140" t="s">
        <v>531</v>
      </c>
      <c r="F1204" s="140" t="s">
        <v>908</v>
      </c>
      <c r="G1204" s="140"/>
      <c r="H1204" s="140" t="s">
        <v>563</v>
      </c>
      <c r="I1204" s="140" t="s">
        <v>452</v>
      </c>
      <c r="J1204" s="140" t="s">
        <v>564</v>
      </c>
      <c r="K1204" s="140" t="s">
        <v>564</v>
      </c>
      <c r="L1204" s="140" t="s">
        <v>1584</v>
      </c>
      <c r="M1204" s="140" t="s">
        <v>453</v>
      </c>
      <c r="N1204" s="140" t="s">
        <v>588</v>
      </c>
      <c r="O1204" s="141">
        <v>6958.9</v>
      </c>
      <c r="P1204" s="184">
        <v>1283.03</v>
      </c>
      <c r="Q1204" s="140" t="s">
        <v>567</v>
      </c>
      <c r="R1204" s="140" t="s">
        <v>4443</v>
      </c>
      <c r="S1204" s="140" t="s">
        <v>4444</v>
      </c>
      <c r="T1204" s="140" t="s">
        <v>132</v>
      </c>
      <c r="U1204" s="140" t="s">
        <v>1379</v>
      </c>
      <c r="V1204" s="139"/>
      <c r="AK1204" s="165"/>
      <c r="AL1204" s="165"/>
    </row>
    <row r="1205" spans="1:38" s="185" customFormat="1" ht="12" customHeight="1" x14ac:dyDescent="0.3">
      <c r="A1205" s="139">
        <v>45877</v>
      </c>
      <c r="B1205" s="140" t="s">
        <v>4241</v>
      </c>
      <c r="C1205" s="140" t="s">
        <v>2180</v>
      </c>
      <c r="D1205" s="140" t="s">
        <v>4445</v>
      </c>
      <c r="E1205" s="140" t="s">
        <v>531</v>
      </c>
      <c r="F1205" s="140" t="s">
        <v>1291</v>
      </c>
      <c r="G1205" s="140"/>
      <c r="H1205" s="140" t="s">
        <v>563</v>
      </c>
      <c r="I1205" s="145" t="s">
        <v>460</v>
      </c>
      <c r="J1205" s="140" t="s">
        <v>764</v>
      </c>
      <c r="K1205" s="140" t="s">
        <v>764</v>
      </c>
      <c r="L1205" s="140" t="s">
        <v>3091</v>
      </c>
      <c r="M1205" s="140" t="s">
        <v>456</v>
      </c>
      <c r="N1205" s="140" t="s">
        <v>566</v>
      </c>
      <c r="O1205" s="141">
        <v>4200000</v>
      </c>
      <c r="P1205" s="184">
        <v>3056.77</v>
      </c>
      <c r="Q1205" s="140" t="s">
        <v>567</v>
      </c>
      <c r="R1205" s="140" t="s">
        <v>4241</v>
      </c>
      <c r="S1205" s="140" t="s">
        <v>4446</v>
      </c>
      <c r="T1205" s="140" t="s">
        <v>132</v>
      </c>
      <c r="U1205" s="140" t="s">
        <v>1354</v>
      </c>
      <c r="V1205" s="139"/>
      <c r="AK1205" s="165"/>
      <c r="AL1205" s="165"/>
    </row>
    <row r="1206" spans="1:38" s="185" customFormat="1" ht="12" customHeight="1" x14ac:dyDescent="0.3">
      <c r="A1206" s="139">
        <v>45877</v>
      </c>
      <c r="B1206" s="140" t="s">
        <v>4447</v>
      </c>
      <c r="C1206" s="140" t="s">
        <v>3576</v>
      </c>
      <c r="D1206" s="140" t="s">
        <v>3577</v>
      </c>
      <c r="E1206" s="140" t="s">
        <v>531</v>
      </c>
      <c r="F1206" s="140" t="s">
        <v>624</v>
      </c>
      <c r="G1206" s="140"/>
      <c r="H1206" s="140" t="s">
        <v>563</v>
      </c>
      <c r="I1206" s="140" t="s">
        <v>459</v>
      </c>
      <c r="J1206" s="140" t="s">
        <v>745</v>
      </c>
      <c r="K1206" s="140" t="s">
        <v>746</v>
      </c>
      <c r="L1206" s="140" t="s">
        <v>1584</v>
      </c>
      <c r="M1206" s="140" t="s">
        <v>1306</v>
      </c>
      <c r="N1206" s="140" t="s">
        <v>627</v>
      </c>
      <c r="O1206" s="141">
        <v>2500</v>
      </c>
      <c r="P1206" s="184">
        <v>2500</v>
      </c>
      <c r="Q1206" s="140" t="s">
        <v>567</v>
      </c>
      <c r="R1206" s="140" t="s">
        <v>4447</v>
      </c>
      <c r="S1206" s="140" t="s">
        <v>4448</v>
      </c>
      <c r="T1206" s="140" t="s">
        <v>629</v>
      </c>
      <c r="U1206" s="140" t="s">
        <v>630</v>
      </c>
      <c r="V1206" s="139"/>
      <c r="AK1206" s="165"/>
      <c r="AL1206" s="165"/>
    </row>
    <row r="1207" spans="1:38" s="185" customFormat="1" ht="12" customHeight="1" x14ac:dyDescent="0.3">
      <c r="A1207" s="139">
        <v>45877</v>
      </c>
      <c r="B1207" s="140" t="s">
        <v>4449</v>
      </c>
      <c r="C1207" s="140" t="s">
        <v>3025</v>
      </c>
      <c r="D1207" s="140" t="s">
        <v>1222</v>
      </c>
      <c r="E1207" s="140" t="s">
        <v>531</v>
      </c>
      <c r="F1207" s="140" t="s">
        <v>1385</v>
      </c>
      <c r="G1207" s="140"/>
      <c r="H1207" s="140" t="s">
        <v>563</v>
      </c>
      <c r="I1207" s="145" t="s">
        <v>461</v>
      </c>
      <c r="J1207" s="140" t="s">
        <v>841</v>
      </c>
      <c r="K1207" s="140" t="s">
        <v>842</v>
      </c>
      <c r="L1207" s="140" t="s">
        <v>1584</v>
      </c>
      <c r="M1207" s="140" t="s">
        <v>456</v>
      </c>
      <c r="N1207" s="140" t="s">
        <v>627</v>
      </c>
      <c r="O1207" s="141">
        <v>641.20000000000005</v>
      </c>
      <c r="P1207" s="184">
        <v>641.20000000000005</v>
      </c>
      <c r="Q1207" s="140" t="s">
        <v>567</v>
      </c>
      <c r="R1207" s="140" t="s">
        <v>4449</v>
      </c>
      <c r="S1207" s="140" t="s">
        <v>4450</v>
      </c>
      <c r="T1207" s="140" t="s">
        <v>132</v>
      </c>
      <c r="U1207" s="140" t="s">
        <v>1527</v>
      </c>
      <c r="V1207" s="139"/>
      <c r="AK1207" s="165"/>
      <c r="AL1207" s="165"/>
    </row>
    <row r="1208" spans="1:38" s="185" customFormat="1" ht="12" customHeight="1" x14ac:dyDescent="0.3">
      <c r="A1208" s="139">
        <v>45880</v>
      </c>
      <c r="B1208" s="140" t="s">
        <v>4451</v>
      </c>
      <c r="C1208" s="140" t="s">
        <v>2183</v>
      </c>
      <c r="D1208" s="140" t="s">
        <v>4452</v>
      </c>
      <c r="E1208" s="140" t="s">
        <v>531</v>
      </c>
      <c r="F1208" s="140" t="s">
        <v>748</v>
      </c>
      <c r="G1208" s="140"/>
      <c r="H1208" s="140" t="s">
        <v>756</v>
      </c>
      <c r="I1208" s="140" t="s">
        <v>643</v>
      </c>
      <c r="J1208" s="140" t="s">
        <v>676</v>
      </c>
      <c r="K1208" s="140" t="s">
        <v>676</v>
      </c>
      <c r="L1208" s="140" t="s">
        <v>677</v>
      </c>
      <c r="M1208" s="140" t="s">
        <v>454</v>
      </c>
      <c r="N1208" s="140" t="s">
        <v>627</v>
      </c>
      <c r="O1208" s="141">
        <v>5500</v>
      </c>
      <c r="P1208" s="184">
        <v>5500</v>
      </c>
      <c r="Q1208" s="140" t="s">
        <v>567</v>
      </c>
      <c r="R1208" s="140" t="s">
        <v>4451</v>
      </c>
      <c r="S1208" s="140" t="s">
        <v>4453</v>
      </c>
      <c r="T1208" s="140" t="s">
        <v>629</v>
      </c>
      <c r="U1208" s="140" t="s">
        <v>2100</v>
      </c>
      <c r="V1208" s="139"/>
      <c r="AK1208" s="165"/>
      <c r="AL1208" s="165"/>
    </row>
    <row r="1209" spans="1:38" s="185" customFormat="1" ht="12" customHeight="1" x14ac:dyDescent="0.3">
      <c r="A1209" s="139">
        <v>45880</v>
      </c>
      <c r="B1209" s="140" t="s">
        <v>4454</v>
      </c>
      <c r="C1209" s="140" t="s">
        <v>1546</v>
      </c>
      <c r="D1209" s="140" t="s">
        <v>2080</v>
      </c>
      <c r="E1209" s="140" t="s">
        <v>456</v>
      </c>
      <c r="F1209" s="140" t="s">
        <v>632</v>
      </c>
      <c r="G1209" s="140"/>
      <c r="H1209" s="140" t="s">
        <v>563</v>
      </c>
      <c r="I1209" s="140" t="s">
        <v>452</v>
      </c>
      <c r="J1209" s="140" t="s">
        <v>822</v>
      </c>
      <c r="K1209" s="140" t="s">
        <v>822</v>
      </c>
      <c r="L1209" s="140" t="s">
        <v>677</v>
      </c>
      <c r="M1209" s="140" t="s">
        <v>456</v>
      </c>
      <c r="N1209" s="140" t="s">
        <v>566</v>
      </c>
      <c r="O1209" s="141">
        <v>7002600</v>
      </c>
      <c r="P1209" s="184">
        <v>5296.97</v>
      </c>
      <c r="Q1209" s="140" t="s">
        <v>567</v>
      </c>
      <c r="R1209" s="140" t="s">
        <v>4454</v>
      </c>
      <c r="S1209" s="140" t="s">
        <v>4455</v>
      </c>
      <c r="T1209" s="140" t="s">
        <v>132</v>
      </c>
      <c r="U1209" s="140" t="s">
        <v>569</v>
      </c>
      <c r="V1209" s="139"/>
      <c r="AK1209" s="165"/>
      <c r="AL1209" s="165"/>
    </row>
    <row r="1210" spans="1:38" s="185" customFormat="1" ht="12" customHeight="1" x14ac:dyDescent="0.3">
      <c r="A1210" s="139">
        <v>45880</v>
      </c>
      <c r="B1210" s="140" t="s">
        <v>4456</v>
      </c>
      <c r="C1210" s="140" t="s">
        <v>496</v>
      </c>
      <c r="D1210" s="140" t="s">
        <v>528</v>
      </c>
      <c r="E1210" s="140" t="s">
        <v>685</v>
      </c>
      <c r="F1210" s="140" t="s">
        <v>686</v>
      </c>
      <c r="G1210" s="140" t="s">
        <v>27</v>
      </c>
      <c r="H1210" s="140" t="s">
        <v>687</v>
      </c>
      <c r="I1210" s="140" t="s">
        <v>452</v>
      </c>
      <c r="J1210" s="140" t="s">
        <v>688</v>
      </c>
      <c r="K1210" s="140" t="s">
        <v>688</v>
      </c>
      <c r="L1210" s="140" t="s">
        <v>689</v>
      </c>
      <c r="M1210" s="140" t="s">
        <v>708</v>
      </c>
      <c r="N1210" s="140" t="s">
        <v>627</v>
      </c>
      <c r="O1210" s="141">
        <v>120000</v>
      </c>
      <c r="P1210" s="184">
        <v>120000</v>
      </c>
      <c r="Q1210" s="140" t="s">
        <v>567</v>
      </c>
      <c r="R1210" s="140" t="s">
        <v>4456</v>
      </c>
      <c r="S1210" s="140" t="s">
        <v>4457</v>
      </c>
      <c r="T1210" s="140" t="s">
        <v>581</v>
      </c>
      <c r="U1210" s="140" t="s">
        <v>691</v>
      </c>
      <c r="V1210" s="139"/>
      <c r="AK1210" s="165"/>
      <c r="AL1210" s="165"/>
    </row>
    <row r="1211" spans="1:38" s="185" customFormat="1" ht="12" customHeight="1" x14ac:dyDescent="0.3">
      <c r="A1211" s="139">
        <v>45880</v>
      </c>
      <c r="B1211" s="140" t="s">
        <v>4458</v>
      </c>
      <c r="C1211" s="140" t="s">
        <v>606</v>
      </c>
      <c r="D1211" s="140" t="s">
        <v>607</v>
      </c>
      <c r="E1211" s="140" t="s">
        <v>595</v>
      </c>
      <c r="F1211" s="140" t="s">
        <v>1355</v>
      </c>
      <c r="G1211" s="140" t="s">
        <v>597</v>
      </c>
      <c r="H1211" s="140" t="s">
        <v>597</v>
      </c>
      <c r="I1211" s="140" t="s">
        <v>598</v>
      </c>
      <c r="J1211" s="140" t="s">
        <v>599</v>
      </c>
      <c r="K1211" s="140" t="s">
        <v>599</v>
      </c>
      <c r="L1211" s="140" t="s">
        <v>608</v>
      </c>
      <c r="M1211" s="140" t="s">
        <v>453</v>
      </c>
      <c r="N1211" s="140" t="s">
        <v>588</v>
      </c>
      <c r="O1211" s="141">
        <v>139.52000000000001</v>
      </c>
      <c r="P1211" s="184">
        <v>25.32</v>
      </c>
      <c r="Q1211" s="140" t="s">
        <v>567</v>
      </c>
      <c r="R1211" s="140" t="s">
        <v>4458</v>
      </c>
      <c r="S1211" s="140" t="s">
        <v>4459</v>
      </c>
      <c r="T1211" s="140" t="s">
        <v>581</v>
      </c>
      <c r="U1211" s="140" t="s">
        <v>2085</v>
      </c>
      <c r="V1211" s="139"/>
      <c r="AK1211" s="165"/>
      <c r="AL1211" s="165"/>
    </row>
    <row r="1212" spans="1:38" s="185" customFormat="1" ht="12" customHeight="1" x14ac:dyDescent="0.3">
      <c r="A1212" s="139">
        <v>45881</v>
      </c>
      <c r="B1212" s="140" t="s">
        <v>4460</v>
      </c>
      <c r="C1212" s="140" t="s">
        <v>869</v>
      </c>
      <c r="D1212" s="140" t="s">
        <v>870</v>
      </c>
      <c r="E1212" s="140" t="s">
        <v>685</v>
      </c>
      <c r="F1212" s="140" t="s">
        <v>686</v>
      </c>
      <c r="G1212" s="140" t="s">
        <v>27</v>
      </c>
      <c r="H1212" s="140" t="s">
        <v>687</v>
      </c>
      <c r="I1212" s="145" t="s">
        <v>452</v>
      </c>
      <c r="J1212" s="140" t="s">
        <v>688</v>
      </c>
      <c r="K1212" s="140" t="s">
        <v>688</v>
      </c>
      <c r="L1212" s="140" t="s">
        <v>1875</v>
      </c>
      <c r="M1212" s="140" t="s">
        <v>456</v>
      </c>
      <c r="N1212" s="140" t="s">
        <v>627</v>
      </c>
      <c r="O1212" s="141">
        <v>1000</v>
      </c>
      <c r="P1212" s="184">
        <v>1000</v>
      </c>
      <c r="Q1212" s="140" t="s">
        <v>567</v>
      </c>
      <c r="R1212" s="140" t="s">
        <v>4460</v>
      </c>
      <c r="S1212" s="140" t="s">
        <v>4461</v>
      </c>
      <c r="T1212" s="140" t="s">
        <v>581</v>
      </c>
      <c r="U1212" s="140" t="s">
        <v>691</v>
      </c>
      <c r="V1212" s="139"/>
      <c r="AK1212" s="165"/>
      <c r="AL1212" s="165"/>
    </row>
    <row r="1213" spans="1:38" ht="12" customHeight="1" x14ac:dyDescent="0.3">
      <c r="A1213" s="139">
        <v>45881</v>
      </c>
      <c r="B1213" s="140" t="s">
        <v>4462</v>
      </c>
      <c r="C1213" s="140" t="s">
        <v>869</v>
      </c>
      <c r="D1213" s="140" t="s">
        <v>870</v>
      </c>
      <c r="E1213" s="140" t="s">
        <v>685</v>
      </c>
      <c r="F1213" s="140" t="s">
        <v>686</v>
      </c>
      <c r="G1213" s="140" t="s">
        <v>27</v>
      </c>
      <c r="H1213" s="140" t="s">
        <v>687</v>
      </c>
      <c r="I1213" s="140" t="s">
        <v>452</v>
      </c>
      <c r="J1213" s="140" t="s">
        <v>688</v>
      </c>
      <c r="K1213" s="140" t="s">
        <v>688</v>
      </c>
      <c r="L1213" s="140" t="s">
        <v>1875</v>
      </c>
      <c r="M1213" s="140" t="s">
        <v>456</v>
      </c>
      <c r="N1213" s="140" t="s">
        <v>627</v>
      </c>
      <c r="O1213" s="141">
        <v>8000</v>
      </c>
      <c r="P1213" s="184">
        <v>8000</v>
      </c>
      <c r="Q1213" s="140" t="s">
        <v>567</v>
      </c>
      <c r="R1213" s="140" t="s">
        <v>4462</v>
      </c>
      <c r="S1213" s="140" t="s">
        <v>4463</v>
      </c>
      <c r="T1213" s="140" t="s">
        <v>581</v>
      </c>
      <c r="U1213" s="140" t="s">
        <v>691</v>
      </c>
      <c r="V1213" s="166"/>
      <c r="AK1213"/>
      <c r="AL1213"/>
    </row>
    <row r="1214" spans="1:38" ht="12" customHeight="1" x14ac:dyDescent="0.3">
      <c r="A1214" s="166">
        <v>45882</v>
      </c>
      <c r="B1214" s="145" t="s">
        <v>4464</v>
      </c>
      <c r="C1214" s="145" t="s">
        <v>4465</v>
      </c>
      <c r="D1214" s="145" t="s">
        <v>4466</v>
      </c>
      <c r="E1214" s="145" t="s">
        <v>531</v>
      </c>
      <c r="F1214" s="140" t="s">
        <v>1327</v>
      </c>
      <c r="G1214" s="145"/>
      <c r="H1214" s="145" t="s">
        <v>563</v>
      </c>
      <c r="I1214" s="145" t="s">
        <v>459</v>
      </c>
      <c r="J1214" s="145" t="s">
        <v>745</v>
      </c>
      <c r="K1214" s="145" t="s">
        <v>746</v>
      </c>
      <c r="L1214" s="145" t="s">
        <v>689</v>
      </c>
      <c r="M1214" s="145" t="s">
        <v>454</v>
      </c>
      <c r="N1214" s="145" t="s">
        <v>627</v>
      </c>
      <c r="O1214" s="168">
        <v>4762.1000000000004</v>
      </c>
      <c r="P1214" s="184">
        <v>4762.1000000000004</v>
      </c>
      <c r="Q1214" s="145" t="s">
        <v>567</v>
      </c>
      <c r="R1214" s="145" t="s">
        <v>4464</v>
      </c>
      <c r="S1214" s="145" t="s">
        <v>4467</v>
      </c>
      <c r="T1214" s="145" t="s">
        <v>132</v>
      </c>
      <c r="U1214" s="145" t="s">
        <v>1418</v>
      </c>
      <c r="V1214" s="166"/>
      <c r="AK1214"/>
      <c r="AL1214"/>
    </row>
    <row r="1215" spans="1:38" ht="12" customHeight="1" x14ac:dyDescent="0.3">
      <c r="A1215" s="166">
        <v>45882</v>
      </c>
      <c r="B1215" s="145" t="s">
        <v>4468</v>
      </c>
      <c r="C1215" s="145" t="s">
        <v>2189</v>
      </c>
      <c r="D1215" s="145" t="s">
        <v>4469</v>
      </c>
      <c r="E1215" s="145" t="s">
        <v>531</v>
      </c>
      <c r="F1215" s="140" t="s">
        <v>759</v>
      </c>
      <c r="G1215" s="145"/>
      <c r="H1215" s="145" t="s">
        <v>756</v>
      </c>
      <c r="I1215" s="145" t="s">
        <v>459</v>
      </c>
      <c r="J1215" s="145" t="s">
        <v>625</v>
      </c>
      <c r="K1215" s="145" t="s">
        <v>625</v>
      </c>
      <c r="L1215" s="145" t="s">
        <v>677</v>
      </c>
      <c r="M1215" s="145" t="s">
        <v>453</v>
      </c>
      <c r="N1215" s="145" t="s">
        <v>627</v>
      </c>
      <c r="O1215" s="168">
        <v>5000</v>
      </c>
      <c r="P1215" s="184">
        <v>5000</v>
      </c>
      <c r="Q1215" s="145" t="s">
        <v>567</v>
      </c>
      <c r="R1215" s="145" t="s">
        <v>4468</v>
      </c>
      <c r="S1215" s="145" t="s">
        <v>4470</v>
      </c>
      <c r="T1215" s="145" t="s">
        <v>581</v>
      </c>
      <c r="U1215" s="145" t="s">
        <v>2757</v>
      </c>
      <c r="V1215" s="166"/>
      <c r="AK1215"/>
      <c r="AL1215"/>
    </row>
    <row r="1216" spans="1:38" ht="12" customHeight="1" x14ac:dyDescent="0.3">
      <c r="A1216" s="166">
        <v>45882</v>
      </c>
      <c r="B1216" s="145" t="s">
        <v>4471</v>
      </c>
      <c r="C1216" s="145" t="s">
        <v>2193</v>
      </c>
      <c r="D1216" s="145" t="s">
        <v>4471</v>
      </c>
      <c r="E1216" s="145" t="s">
        <v>531</v>
      </c>
      <c r="F1216" s="140" t="s">
        <v>1327</v>
      </c>
      <c r="G1216" s="145"/>
      <c r="H1216" s="145" t="s">
        <v>563</v>
      </c>
      <c r="I1216" s="145" t="s">
        <v>459</v>
      </c>
      <c r="J1216" s="145" t="s">
        <v>625</v>
      </c>
      <c r="K1216" s="145" t="s">
        <v>625</v>
      </c>
      <c r="L1216" s="145" t="s">
        <v>677</v>
      </c>
      <c r="M1216" s="145" t="s">
        <v>458</v>
      </c>
      <c r="N1216" s="145" t="s">
        <v>627</v>
      </c>
      <c r="O1216" s="168">
        <v>21465.9</v>
      </c>
      <c r="P1216" s="184">
        <v>21465.9</v>
      </c>
      <c r="Q1216" s="145" t="s">
        <v>567</v>
      </c>
      <c r="R1216" s="145" t="s">
        <v>4471</v>
      </c>
      <c r="S1216" s="145" t="s">
        <v>4472</v>
      </c>
      <c r="T1216" s="145" t="s">
        <v>132</v>
      </c>
      <c r="U1216" s="145" t="s">
        <v>1418</v>
      </c>
      <c r="V1216" s="166"/>
      <c r="AK1216"/>
      <c r="AL1216"/>
    </row>
    <row r="1217" spans="1:38" ht="12" customHeight="1" x14ac:dyDescent="0.3">
      <c r="A1217" s="166">
        <v>45882</v>
      </c>
      <c r="B1217" s="145" t="s">
        <v>4473</v>
      </c>
      <c r="C1217" s="145" t="s">
        <v>2196</v>
      </c>
      <c r="D1217" s="145" t="s">
        <v>4474</v>
      </c>
      <c r="E1217" s="145" t="s">
        <v>531</v>
      </c>
      <c r="F1217" s="140" t="s">
        <v>1213</v>
      </c>
      <c r="G1217" s="145"/>
      <c r="H1217" s="145" t="s">
        <v>563</v>
      </c>
      <c r="I1217" s="145" t="s">
        <v>462</v>
      </c>
      <c r="J1217" s="145" t="s">
        <v>1372</v>
      </c>
      <c r="K1217" s="145" t="s">
        <v>1536</v>
      </c>
      <c r="L1217" s="145" t="s">
        <v>677</v>
      </c>
      <c r="M1217" s="145" t="s">
        <v>458</v>
      </c>
      <c r="N1217" s="145" t="s">
        <v>627</v>
      </c>
      <c r="O1217" s="168">
        <v>4000</v>
      </c>
      <c r="P1217" s="184">
        <v>4000</v>
      </c>
      <c r="Q1217" s="145" t="s">
        <v>567</v>
      </c>
      <c r="R1217" s="145" t="s">
        <v>4473</v>
      </c>
      <c r="S1217" s="145" t="s">
        <v>4475</v>
      </c>
      <c r="T1217" s="145" t="s">
        <v>132</v>
      </c>
      <c r="U1217" s="145" t="s">
        <v>946</v>
      </c>
      <c r="V1217" s="166"/>
      <c r="AK1217"/>
      <c r="AL1217"/>
    </row>
    <row r="1218" spans="1:38" ht="12" customHeight="1" x14ac:dyDescent="0.3">
      <c r="A1218" s="166">
        <v>45882</v>
      </c>
      <c r="B1218" s="145" t="s">
        <v>4476</v>
      </c>
      <c r="C1218" s="145" t="s">
        <v>2199</v>
      </c>
      <c r="D1218" s="145" t="s">
        <v>4477</v>
      </c>
      <c r="E1218" s="145" t="s">
        <v>531</v>
      </c>
      <c r="F1218" s="140" t="s">
        <v>1213</v>
      </c>
      <c r="G1218" s="145"/>
      <c r="H1218" s="145" t="s">
        <v>563</v>
      </c>
      <c r="I1218" s="145" t="s">
        <v>462</v>
      </c>
      <c r="J1218" s="145" t="s">
        <v>1372</v>
      </c>
      <c r="K1218" s="145" t="s">
        <v>1372</v>
      </c>
      <c r="L1218" s="145" t="s">
        <v>1875</v>
      </c>
      <c r="M1218" s="145" t="s">
        <v>467</v>
      </c>
      <c r="N1218" s="145" t="s">
        <v>627</v>
      </c>
      <c r="O1218" s="168">
        <v>1100</v>
      </c>
      <c r="P1218" s="184">
        <v>1100</v>
      </c>
      <c r="Q1218" s="145" t="s">
        <v>567</v>
      </c>
      <c r="R1218" s="145" t="s">
        <v>4476</v>
      </c>
      <c r="S1218" s="145" t="s">
        <v>4478</v>
      </c>
      <c r="T1218" s="145" t="s">
        <v>132</v>
      </c>
      <c r="U1218" s="145" t="s">
        <v>946</v>
      </c>
      <c r="V1218" s="166"/>
      <c r="AK1218"/>
      <c r="AL1218"/>
    </row>
    <row r="1219" spans="1:38" ht="12" customHeight="1" x14ac:dyDescent="0.3">
      <c r="A1219" s="166">
        <v>45882</v>
      </c>
      <c r="B1219" s="145" t="s">
        <v>4479</v>
      </c>
      <c r="C1219" s="145" t="s">
        <v>2205</v>
      </c>
      <c r="D1219" s="145" t="s">
        <v>4480</v>
      </c>
      <c r="E1219" s="145" t="s">
        <v>531</v>
      </c>
      <c r="F1219" s="140" t="s">
        <v>720</v>
      </c>
      <c r="G1219" s="145"/>
      <c r="H1219" s="145" t="s">
        <v>756</v>
      </c>
      <c r="I1219" s="145" t="s">
        <v>462</v>
      </c>
      <c r="J1219" s="145" t="s">
        <v>1372</v>
      </c>
      <c r="K1219" s="145" t="s">
        <v>1536</v>
      </c>
      <c r="L1219" s="145" t="s">
        <v>608</v>
      </c>
      <c r="M1219" s="145" t="s">
        <v>453</v>
      </c>
      <c r="N1219" s="145" t="s">
        <v>627</v>
      </c>
      <c r="O1219" s="168">
        <v>400</v>
      </c>
      <c r="P1219" s="184">
        <v>400</v>
      </c>
      <c r="Q1219" s="145" t="s">
        <v>567</v>
      </c>
      <c r="R1219" s="145" t="s">
        <v>4479</v>
      </c>
      <c r="S1219" s="145" t="s">
        <v>4481</v>
      </c>
      <c r="T1219" s="145" t="s">
        <v>132</v>
      </c>
      <c r="U1219" s="145" t="s">
        <v>3356</v>
      </c>
      <c r="V1219" s="166"/>
      <c r="AK1219"/>
      <c r="AL1219"/>
    </row>
    <row r="1220" spans="1:38" ht="12" customHeight="1" x14ac:dyDescent="0.3">
      <c r="A1220" s="166">
        <v>45882</v>
      </c>
      <c r="B1220" s="145" t="s">
        <v>4482</v>
      </c>
      <c r="C1220" s="145" t="s">
        <v>1349</v>
      </c>
      <c r="D1220" s="145" t="s">
        <v>1422</v>
      </c>
      <c r="E1220" s="145" t="s">
        <v>531</v>
      </c>
      <c r="F1220" s="140" t="s">
        <v>624</v>
      </c>
      <c r="G1220" s="145"/>
      <c r="H1220" s="145" t="s">
        <v>563</v>
      </c>
      <c r="I1220" s="145" t="s">
        <v>459</v>
      </c>
      <c r="J1220" s="145" t="s">
        <v>625</v>
      </c>
      <c r="K1220" s="145" t="s">
        <v>625</v>
      </c>
      <c r="L1220" s="145" t="s">
        <v>677</v>
      </c>
      <c r="M1220" s="145" t="s">
        <v>1306</v>
      </c>
      <c r="N1220" s="145" t="s">
        <v>627</v>
      </c>
      <c r="O1220" s="168">
        <v>6800</v>
      </c>
      <c r="P1220" s="184">
        <v>6800</v>
      </c>
      <c r="Q1220" s="145" t="s">
        <v>567</v>
      </c>
      <c r="R1220" s="145" t="s">
        <v>4482</v>
      </c>
      <c r="S1220" s="145" t="s">
        <v>4483</v>
      </c>
      <c r="T1220" s="145" t="s">
        <v>629</v>
      </c>
      <c r="U1220" s="145" t="s">
        <v>630</v>
      </c>
      <c r="V1220" s="166"/>
      <c r="AK1220"/>
      <c r="AL1220"/>
    </row>
    <row r="1221" spans="1:38" ht="12" customHeight="1" x14ac:dyDescent="0.3">
      <c r="A1221" s="166">
        <v>45882</v>
      </c>
      <c r="B1221" s="145" t="s">
        <v>4484</v>
      </c>
      <c r="C1221" s="145" t="s">
        <v>1356</v>
      </c>
      <c r="D1221" s="145" t="s">
        <v>1427</v>
      </c>
      <c r="E1221" s="145" t="s">
        <v>531</v>
      </c>
      <c r="F1221" s="140" t="s">
        <v>624</v>
      </c>
      <c r="G1221" s="145"/>
      <c r="H1221" s="145" t="s">
        <v>563</v>
      </c>
      <c r="I1221" s="145" t="s">
        <v>459</v>
      </c>
      <c r="J1221" s="145" t="s">
        <v>625</v>
      </c>
      <c r="K1221" s="145" t="s">
        <v>625</v>
      </c>
      <c r="L1221" s="145" t="s">
        <v>677</v>
      </c>
      <c r="M1221" s="145" t="s">
        <v>1306</v>
      </c>
      <c r="N1221" s="145" t="s">
        <v>627</v>
      </c>
      <c r="O1221" s="168">
        <v>3400</v>
      </c>
      <c r="P1221" s="184">
        <v>3400</v>
      </c>
      <c r="Q1221" s="145" t="s">
        <v>567</v>
      </c>
      <c r="R1221" s="145" t="s">
        <v>4484</v>
      </c>
      <c r="S1221" s="145" t="s">
        <v>4485</v>
      </c>
      <c r="T1221" s="145" t="s">
        <v>629</v>
      </c>
      <c r="U1221" s="145" t="s">
        <v>630</v>
      </c>
      <c r="V1221" s="166"/>
      <c r="AK1221"/>
      <c r="AL1221"/>
    </row>
    <row r="1222" spans="1:38" ht="12" customHeight="1" x14ac:dyDescent="0.3">
      <c r="A1222" s="166">
        <v>45882</v>
      </c>
      <c r="B1222" s="145" t="s">
        <v>2827</v>
      </c>
      <c r="C1222" s="145" t="s">
        <v>2208</v>
      </c>
      <c r="D1222" s="145" t="s">
        <v>4486</v>
      </c>
      <c r="E1222" s="145" t="s">
        <v>531</v>
      </c>
      <c r="F1222" s="140" t="s">
        <v>591</v>
      </c>
      <c r="G1222" s="145"/>
      <c r="H1222" s="145" t="s">
        <v>563</v>
      </c>
      <c r="I1222" s="145" t="s">
        <v>459</v>
      </c>
      <c r="J1222" s="145" t="s">
        <v>625</v>
      </c>
      <c r="K1222" s="145" t="s">
        <v>625</v>
      </c>
      <c r="L1222" s="145" t="s">
        <v>1875</v>
      </c>
      <c r="M1222" s="145" t="s">
        <v>454</v>
      </c>
      <c r="N1222" s="145" t="s">
        <v>627</v>
      </c>
      <c r="O1222" s="168">
        <v>250</v>
      </c>
      <c r="P1222" s="184">
        <v>250</v>
      </c>
      <c r="Q1222" s="145" t="s">
        <v>567</v>
      </c>
      <c r="R1222" s="145" t="s">
        <v>2827</v>
      </c>
      <c r="S1222" s="145" t="s">
        <v>4487</v>
      </c>
      <c r="T1222" s="145" t="s">
        <v>845</v>
      </c>
      <c r="U1222" s="145" t="s">
        <v>1032</v>
      </c>
      <c r="V1222" s="166"/>
      <c r="AK1222"/>
      <c r="AL1222"/>
    </row>
    <row r="1223" spans="1:38" ht="12" customHeight="1" x14ac:dyDescent="0.3">
      <c r="A1223" s="166">
        <v>45882</v>
      </c>
      <c r="B1223" s="145" t="s">
        <v>4488</v>
      </c>
      <c r="C1223" s="145" t="s">
        <v>2213</v>
      </c>
      <c r="D1223" s="145" t="s">
        <v>4489</v>
      </c>
      <c r="E1223" s="145" t="s">
        <v>531</v>
      </c>
      <c r="F1223" s="140" t="s">
        <v>1213</v>
      </c>
      <c r="G1223" s="145"/>
      <c r="H1223" s="145" t="s">
        <v>563</v>
      </c>
      <c r="I1223" s="145" t="s">
        <v>462</v>
      </c>
      <c r="J1223" s="145" t="s">
        <v>1372</v>
      </c>
      <c r="K1223" s="145" t="s">
        <v>1536</v>
      </c>
      <c r="L1223" s="145" t="s">
        <v>677</v>
      </c>
      <c r="M1223" s="145" t="s">
        <v>2979</v>
      </c>
      <c r="N1223" s="145" t="s">
        <v>627</v>
      </c>
      <c r="O1223" s="168">
        <v>4000</v>
      </c>
      <c r="P1223" s="184">
        <v>4000</v>
      </c>
      <c r="Q1223" s="145" t="s">
        <v>567</v>
      </c>
      <c r="R1223" s="145" t="s">
        <v>4488</v>
      </c>
      <c r="S1223" s="145" t="s">
        <v>4490</v>
      </c>
      <c r="T1223" s="145" t="s">
        <v>132</v>
      </c>
      <c r="U1223" s="145" t="s">
        <v>946</v>
      </c>
      <c r="V1223" s="166"/>
      <c r="AK1223"/>
      <c r="AL1223"/>
    </row>
    <row r="1224" spans="1:38" ht="12" customHeight="1" x14ac:dyDescent="0.3">
      <c r="A1224" s="166">
        <v>45882</v>
      </c>
      <c r="B1224" s="145" t="s">
        <v>4491</v>
      </c>
      <c r="C1224" s="145" t="s">
        <v>4492</v>
      </c>
      <c r="D1224" s="145" t="s">
        <v>4493</v>
      </c>
      <c r="E1224" s="145" t="s">
        <v>531</v>
      </c>
      <c r="F1224" s="140" t="s">
        <v>591</v>
      </c>
      <c r="G1224" s="145"/>
      <c r="H1224" s="145" t="s">
        <v>563</v>
      </c>
      <c r="I1224" s="145" t="s">
        <v>461</v>
      </c>
      <c r="J1224" s="145" t="s">
        <v>841</v>
      </c>
      <c r="K1224" s="145" t="s">
        <v>842</v>
      </c>
      <c r="L1224" s="145" t="s">
        <v>608</v>
      </c>
      <c r="M1224" s="145" t="s">
        <v>454</v>
      </c>
      <c r="N1224" s="145" t="s">
        <v>627</v>
      </c>
      <c r="O1224" s="168">
        <v>840</v>
      </c>
      <c r="P1224" s="184">
        <v>840</v>
      </c>
      <c r="Q1224" s="145" t="s">
        <v>567</v>
      </c>
      <c r="R1224" s="145" t="s">
        <v>4491</v>
      </c>
      <c r="S1224" s="145" t="s">
        <v>4494</v>
      </c>
      <c r="T1224" s="145" t="s">
        <v>845</v>
      </c>
      <c r="U1224" s="145" t="s">
        <v>1032</v>
      </c>
      <c r="V1224" s="166"/>
      <c r="AK1224"/>
      <c r="AL1224"/>
    </row>
    <row r="1225" spans="1:38" ht="12" customHeight="1" x14ac:dyDescent="0.3">
      <c r="A1225" s="166">
        <v>45882</v>
      </c>
      <c r="B1225" s="145" t="s">
        <v>4495</v>
      </c>
      <c r="C1225" s="145" t="s">
        <v>2217</v>
      </c>
      <c r="D1225" s="145" t="s">
        <v>4496</v>
      </c>
      <c r="E1225" s="145" t="s">
        <v>531</v>
      </c>
      <c r="F1225" s="140" t="s">
        <v>1213</v>
      </c>
      <c r="G1225" s="145"/>
      <c r="H1225" s="145" t="s">
        <v>563</v>
      </c>
      <c r="I1225" s="145" t="s">
        <v>462</v>
      </c>
      <c r="J1225" s="145" t="s">
        <v>1372</v>
      </c>
      <c r="K1225" s="145" t="s">
        <v>1536</v>
      </c>
      <c r="L1225" s="145" t="s">
        <v>677</v>
      </c>
      <c r="M1225" s="145" t="s">
        <v>4284</v>
      </c>
      <c r="N1225" s="145" t="s">
        <v>627</v>
      </c>
      <c r="O1225" s="168">
        <v>4000</v>
      </c>
      <c r="P1225" s="184">
        <v>4000</v>
      </c>
      <c r="Q1225" s="145" t="s">
        <v>567</v>
      </c>
      <c r="R1225" s="145" t="s">
        <v>4495</v>
      </c>
      <c r="S1225" s="145" t="s">
        <v>4497</v>
      </c>
      <c r="T1225" s="145" t="s">
        <v>132</v>
      </c>
      <c r="U1225" s="145" t="s">
        <v>946</v>
      </c>
      <c r="V1225" s="166"/>
      <c r="AK1225"/>
      <c r="AL1225"/>
    </row>
    <row r="1226" spans="1:38" ht="12" customHeight="1" x14ac:dyDescent="0.3">
      <c r="A1226" s="166">
        <v>45882</v>
      </c>
      <c r="B1226" s="145" t="s">
        <v>4498</v>
      </c>
      <c r="C1226" s="145" t="s">
        <v>1349</v>
      </c>
      <c r="D1226" s="145" t="s">
        <v>1422</v>
      </c>
      <c r="E1226" s="145" t="s">
        <v>531</v>
      </c>
      <c r="F1226" s="140" t="s">
        <v>624</v>
      </c>
      <c r="G1226" s="145"/>
      <c r="H1226" s="145" t="s">
        <v>563</v>
      </c>
      <c r="I1226" s="145" t="s">
        <v>459</v>
      </c>
      <c r="J1226" s="145" t="s">
        <v>625</v>
      </c>
      <c r="K1226" s="145" t="s">
        <v>625</v>
      </c>
      <c r="L1226" s="145" t="s">
        <v>677</v>
      </c>
      <c r="M1226" s="145" t="s">
        <v>1306</v>
      </c>
      <c r="N1226" s="145" t="s">
        <v>627</v>
      </c>
      <c r="O1226" s="168">
        <v>10200</v>
      </c>
      <c r="P1226" s="184">
        <v>10200</v>
      </c>
      <c r="Q1226" s="145" t="s">
        <v>567</v>
      </c>
      <c r="R1226" s="145" t="s">
        <v>4498</v>
      </c>
      <c r="S1226" s="145" t="s">
        <v>4499</v>
      </c>
      <c r="T1226" s="145" t="s">
        <v>629</v>
      </c>
      <c r="U1226" s="145" t="s">
        <v>630</v>
      </c>
      <c r="V1226" s="166"/>
      <c r="AK1226"/>
      <c r="AL1226"/>
    </row>
    <row r="1227" spans="1:38" ht="12" customHeight="1" x14ac:dyDescent="0.3">
      <c r="A1227" s="166">
        <v>45883</v>
      </c>
      <c r="B1227" s="145" t="s">
        <v>4500</v>
      </c>
      <c r="C1227" s="145" t="s">
        <v>2040</v>
      </c>
      <c r="D1227" s="145" t="s">
        <v>4043</v>
      </c>
      <c r="E1227" s="145" t="s">
        <v>531</v>
      </c>
      <c r="F1227" s="140" t="s">
        <v>1291</v>
      </c>
      <c r="G1227" s="145"/>
      <c r="H1227" s="145" t="s">
        <v>563</v>
      </c>
      <c r="I1227" s="140" t="s">
        <v>460</v>
      </c>
      <c r="J1227" s="145" t="s">
        <v>764</v>
      </c>
      <c r="K1227" s="145" t="s">
        <v>764</v>
      </c>
      <c r="L1227" s="145" t="s">
        <v>1875</v>
      </c>
      <c r="M1227" s="145" t="s">
        <v>456</v>
      </c>
      <c r="N1227" s="145" t="s">
        <v>566</v>
      </c>
      <c r="O1227" s="168">
        <v>11940000</v>
      </c>
      <c r="P1227" s="184">
        <v>8689.9599999999991</v>
      </c>
      <c r="Q1227" s="145" t="s">
        <v>567</v>
      </c>
      <c r="R1227" s="145" t="s">
        <v>4500</v>
      </c>
      <c r="S1227" s="145" t="s">
        <v>4501</v>
      </c>
      <c r="T1227" s="145" t="s">
        <v>132</v>
      </c>
      <c r="U1227" s="145" t="s">
        <v>1354</v>
      </c>
      <c r="V1227" s="166"/>
      <c r="AK1227"/>
      <c r="AL1227"/>
    </row>
    <row r="1228" spans="1:38" ht="12" customHeight="1" x14ac:dyDescent="0.3">
      <c r="A1228" s="166">
        <v>45883</v>
      </c>
      <c r="B1228" s="145" t="s">
        <v>4502</v>
      </c>
      <c r="C1228" s="145" t="s">
        <v>2220</v>
      </c>
      <c r="D1228" s="145" t="s">
        <v>4503</v>
      </c>
      <c r="E1228" s="145" t="s">
        <v>531</v>
      </c>
      <c r="F1228" s="140" t="s">
        <v>1343</v>
      </c>
      <c r="G1228" s="145"/>
      <c r="H1228" s="145" t="s">
        <v>563</v>
      </c>
      <c r="I1228" s="145" t="s">
        <v>462</v>
      </c>
      <c r="J1228" s="145" t="s">
        <v>1372</v>
      </c>
      <c r="K1228" s="145" t="s">
        <v>1536</v>
      </c>
      <c r="L1228" s="145" t="s">
        <v>933</v>
      </c>
      <c r="M1228" s="145" t="s">
        <v>532</v>
      </c>
      <c r="N1228" s="145" t="s">
        <v>627</v>
      </c>
      <c r="O1228" s="168">
        <v>29272.41</v>
      </c>
      <c r="P1228" s="184">
        <v>29272.41</v>
      </c>
      <c r="Q1228" s="145" t="s">
        <v>567</v>
      </c>
      <c r="R1228" s="145" t="s">
        <v>4502</v>
      </c>
      <c r="S1228" s="145" t="s">
        <v>4504</v>
      </c>
      <c r="T1228" s="145" t="s">
        <v>132</v>
      </c>
      <c r="U1228" s="145" t="s">
        <v>1765</v>
      </c>
      <c r="V1228" s="166"/>
      <c r="AK1228"/>
      <c r="AL1228"/>
    </row>
    <row r="1229" spans="1:38" ht="12" customHeight="1" x14ac:dyDescent="0.3">
      <c r="A1229" s="166">
        <v>45883</v>
      </c>
      <c r="B1229" s="145" t="s">
        <v>4505</v>
      </c>
      <c r="C1229" s="145" t="s">
        <v>3576</v>
      </c>
      <c r="D1229" s="145" t="s">
        <v>3577</v>
      </c>
      <c r="E1229" s="145" t="s">
        <v>531</v>
      </c>
      <c r="F1229" s="140" t="s">
        <v>624</v>
      </c>
      <c r="G1229" s="145"/>
      <c r="H1229" s="145" t="s">
        <v>563</v>
      </c>
      <c r="I1229" s="145" t="s">
        <v>459</v>
      </c>
      <c r="J1229" s="145" t="s">
        <v>745</v>
      </c>
      <c r="K1229" s="145" t="s">
        <v>746</v>
      </c>
      <c r="L1229" s="145" t="s">
        <v>1584</v>
      </c>
      <c r="M1229" s="145" t="s">
        <v>1306</v>
      </c>
      <c r="N1229" s="145" t="s">
        <v>627</v>
      </c>
      <c r="O1229" s="168">
        <v>2500</v>
      </c>
      <c r="P1229" s="184">
        <v>2500</v>
      </c>
      <c r="Q1229" s="145" t="s">
        <v>567</v>
      </c>
      <c r="R1229" s="145" t="s">
        <v>4505</v>
      </c>
      <c r="S1229" s="145" t="s">
        <v>4506</v>
      </c>
      <c r="T1229" s="145" t="s">
        <v>629</v>
      </c>
      <c r="U1229" s="145" t="s">
        <v>630</v>
      </c>
      <c r="V1229" s="166"/>
      <c r="AK1229"/>
      <c r="AL1229"/>
    </row>
    <row r="1230" spans="1:38" ht="12" customHeight="1" x14ac:dyDescent="0.3">
      <c r="A1230" s="166">
        <v>45884</v>
      </c>
      <c r="B1230" s="145" t="s">
        <v>4507</v>
      </c>
      <c r="C1230" s="145" t="s">
        <v>606</v>
      </c>
      <c r="D1230" s="145" t="s">
        <v>607</v>
      </c>
      <c r="E1230" s="145" t="s">
        <v>595</v>
      </c>
      <c r="F1230" s="140" t="s">
        <v>1166</v>
      </c>
      <c r="G1230" s="145" t="s">
        <v>597</v>
      </c>
      <c r="H1230" s="145" t="s">
        <v>597</v>
      </c>
      <c r="I1230" s="145" t="s">
        <v>598</v>
      </c>
      <c r="J1230" s="145" t="s">
        <v>599</v>
      </c>
      <c r="K1230" s="145" t="s">
        <v>599</v>
      </c>
      <c r="L1230" s="145" t="s">
        <v>608</v>
      </c>
      <c r="M1230" s="145" t="s">
        <v>453</v>
      </c>
      <c r="N1230" s="145" t="s">
        <v>588</v>
      </c>
      <c r="O1230" s="168">
        <v>2851.31</v>
      </c>
      <c r="P1230" s="184">
        <v>527.54</v>
      </c>
      <c r="Q1230" s="145" t="s">
        <v>567</v>
      </c>
      <c r="R1230" s="145" t="s">
        <v>4507</v>
      </c>
      <c r="S1230" s="145" t="s">
        <v>4508</v>
      </c>
      <c r="T1230" s="145" t="s">
        <v>581</v>
      </c>
      <c r="U1230" s="145" t="s">
        <v>1406</v>
      </c>
      <c r="V1230" s="166"/>
      <c r="AK1230"/>
      <c r="AL1230"/>
    </row>
    <row r="1231" spans="1:38" ht="12" customHeight="1" x14ac:dyDescent="0.3">
      <c r="A1231" s="166">
        <v>45884</v>
      </c>
      <c r="B1231" s="145" t="s">
        <v>4509</v>
      </c>
      <c r="C1231" s="145" t="s">
        <v>1513</v>
      </c>
      <c r="D1231" s="145" t="s">
        <v>1996</v>
      </c>
      <c r="E1231" s="145" t="s">
        <v>685</v>
      </c>
      <c r="F1231" s="140" t="s">
        <v>686</v>
      </c>
      <c r="G1231" s="140" t="s">
        <v>27</v>
      </c>
      <c r="H1231" s="145" t="s">
        <v>687</v>
      </c>
      <c r="I1231" s="145" t="s">
        <v>452</v>
      </c>
      <c r="J1231" s="145" t="s">
        <v>688</v>
      </c>
      <c r="K1231" s="145" t="s">
        <v>688</v>
      </c>
      <c r="L1231" s="145" t="s">
        <v>1875</v>
      </c>
      <c r="M1231" s="145" t="s">
        <v>1997</v>
      </c>
      <c r="N1231" s="145" t="s">
        <v>627</v>
      </c>
      <c r="O1231" s="168">
        <v>40000</v>
      </c>
      <c r="P1231" s="184">
        <v>40000</v>
      </c>
      <c r="Q1231" s="145" t="s">
        <v>567</v>
      </c>
      <c r="R1231" s="145" t="s">
        <v>4509</v>
      </c>
      <c r="S1231" s="145" t="s">
        <v>4510</v>
      </c>
      <c r="T1231" s="145" t="s">
        <v>581</v>
      </c>
      <c r="U1231" s="145" t="s">
        <v>691</v>
      </c>
      <c r="V1231" s="166"/>
      <c r="AK1231"/>
      <c r="AL1231"/>
    </row>
    <row r="1232" spans="1:38" s="185" customFormat="1" ht="12" customHeight="1" x14ac:dyDescent="0.3">
      <c r="A1232" s="166">
        <v>45884</v>
      </c>
      <c r="B1232" s="145" t="s">
        <v>4511</v>
      </c>
      <c r="C1232" s="145" t="s">
        <v>1890</v>
      </c>
      <c r="D1232" s="145" t="s">
        <v>3550</v>
      </c>
      <c r="E1232" s="145" t="s">
        <v>685</v>
      </c>
      <c r="F1232" s="140" t="s">
        <v>686</v>
      </c>
      <c r="G1232" s="140" t="s">
        <v>27</v>
      </c>
      <c r="H1232" s="145" t="s">
        <v>687</v>
      </c>
      <c r="I1232" s="145" t="s">
        <v>452</v>
      </c>
      <c r="J1232" s="145" t="s">
        <v>688</v>
      </c>
      <c r="K1232" s="145" t="s">
        <v>688</v>
      </c>
      <c r="L1232" s="145" t="s">
        <v>1875</v>
      </c>
      <c r="M1232" s="145" t="s">
        <v>454</v>
      </c>
      <c r="N1232" s="145" t="s">
        <v>627</v>
      </c>
      <c r="O1232" s="168">
        <v>480</v>
      </c>
      <c r="P1232" s="184">
        <v>480</v>
      </c>
      <c r="Q1232" s="145" t="s">
        <v>567</v>
      </c>
      <c r="R1232" s="145" t="s">
        <v>4511</v>
      </c>
      <c r="S1232" s="145" t="s">
        <v>4512</v>
      </c>
      <c r="T1232" s="145" t="s">
        <v>581</v>
      </c>
      <c r="U1232" s="145" t="s">
        <v>691</v>
      </c>
      <c r="V1232" s="139"/>
      <c r="AK1232" s="165"/>
      <c r="AL1232" s="165"/>
    </row>
    <row r="1233" spans="1:38" ht="12" customHeight="1" x14ac:dyDescent="0.3">
      <c r="A1233" s="139">
        <v>45884</v>
      </c>
      <c r="B1233" s="140" t="s">
        <v>4513</v>
      </c>
      <c r="C1233" s="140" t="s">
        <v>606</v>
      </c>
      <c r="D1233" s="140" t="s">
        <v>607</v>
      </c>
      <c r="E1233" s="140" t="s">
        <v>595</v>
      </c>
      <c r="F1233" s="140" t="s">
        <v>1355</v>
      </c>
      <c r="G1233" s="140" t="s">
        <v>597</v>
      </c>
      <c r="H1233" s="140" t="s">
        <v>597</v>
      </c>
      <c r="I1233" s="140" t="s">
        <v>598</v>
      </c>
      <c r="J1233" s="140" t="s">
        <v>599</v>
      </c>
      <c r="K1233" s="140" t="s">
        <v>599</v>
      </c>
      <c r="L1233" s="140" t="s">
        <v>608</v>
      </c>
      <c r="M1233" s="140" t="s">
        <v>453</v>
      </c>
      <c r="N1233" s="140" t="s">
        <v>588</v>
      </c>
      <c r="O1233" s="141">
        <v>1554.21</v>
      </c>
      <c r="P1233" s="184">
        <v>288.22000000000003</v>
      </c>
      <c r="Q1233" s="140" t="s">
        <v>567</v>
      </c>
      <c r="R1233" s="140" t="s">
        <v>4513</v>
      </c>
      <c r="S1233" s="140" t="s">
        <v>4514</v>
      </c>
      <c r="T1233" s="140" t="s">
        <v>581</v>
      </c>
      <c r="U1233" s="140" t="s">
        <v>2085</v>
      </c>
      <c r="V1233" s="166"/>
      <c r="AK1233"/>
      <c r="AL1233"/>
    </row>
    <row r="1234" spans="1:38" ht="12" customHeight="1" x14ac:dyDescent="0.3">
      <c r="A1234" s="166">
        <v>45884</v>
      </c>
      <c r="B1234" s="145" t="s">
        <v>4515</v>
      </c>
      <c r="C1234" s="145" t="s">
        <v>606</v>
      </c>
      <c r="D1234" s="145" t="s">
        <v>607</v>
      </c>
      <c r="E1234" s="145" t="s">
        <v>595</v>
      </c>
      <c r="F1234" s="140" t="s">
        <v>864</v>
      </c>
      <c r="G1234" s="140" t="s">
        <v>597</v>
      </c>
      <c r="H1234" s="145" t="s">
        <v>597</v>
      </c>
      <c r="I1234" s="145" t="s">
        <v>598</v>
      </c>
      <c r="J1234" s="145" t="s">
        <v>599</v>
      </c>
      <c r="K1234" s="145" t="s">
        <v>599</v>
      </c>
      <c r="L1234" s="145" t="s">
        <v>608</v>
      </c>
      <c r="M1234" s="145" t="s">
        <v>453</v>
      </c>
      <c r="N1234" s="145" t="s">
        <v>588</v>
      </c>
      <c r="O1234" s="168">
        <v>4138.57</v>
      </c>
      <c r="P1234" s="184">
        <v>765.71</v>
      </c>
      <c r="Q1234" s="145" t="s">
        <v>567</v>
      </c>
      <c r="R1234" s="145" t="s">
        <v>4515</v>
      </c>
      <c r="S1234" s="145" t="s">
        <v>4516</v>
      </c>
      <c r="T1234" s="145" t="s">
        <v>581</v>
      </c>
      <c r="U1234" s="145" t="s">
        <v>916</v>
      </c>
      <c r="V1234" s="166"/>
      <c r="AK1234"/>
      <c r="AL1234"/>
    </row>
    <row r="1235" spans="1:38" ht="12" customHeight="1" x14ac:dyDescent="0.3">
      <c r="A1235" s="166">
        <v>45887</v>
      </c>
      <c r="B1235" s="145" t="s">
        <v>4517</v>
      </c>
      <c r="C1235" s="145" t="s">
        <v>2463</v>
      </c>
      <c r="D1235" s="145" t="s">
        <v>2464</v>
      </c>
      <c r="E1235" s="145" t="s">
        <v>531</v>
      </c>
      <c r="F1235" s="140" t="s">
        <v>624</v>
      </c>
      <c r="G1235" s="140"/>
      <c r="H1235" s="145" t="s">
        <v>563</v>
      </c>
      <c r="I1235" s="145" t="s">
        <v>459</v>
      </c>
      <c r="J1235" s="145" t="s">
        <v>745</v>
      </c>
      <c r="K1235" s="145" t="s">
        <v>746</v>
      </c>
      <c r="L1235" s="145" t="s">
        <v>2203</v>
      </c>
      <c r="M1235" s="145" t="s">
        <v>626</v>
      </c>
      <c r="N1235" s="145" t="s">
        <v>627</v>
      </c>
      <c r="O1235" s="168">
        <v>7000</v>
      </c>
      <c r="P1235" s="184">
        <v>7000</v>
      </c>
      <c r="Q1235" s="145" t="s">
        <v>567</v>
      </c>
      <c r="R1235" s="145" t="s">
        <v>4517</v>
      </c>
      <c r="S1235" s="145" t="s">
        <v>4518</v>
      </c>
      <c r="T1235" s="145" t="s">
        <v>629</v>
      </c>
      <c r="U1235" s="145" t="s">
        <v>630</v>
      </c>
      <c r="V1235" s="166"/>
      <c r="AK1235"/>
      <c r="AL1235"/>
    </row>
    <row r="1236" spans="1:38" ht="12" customHeight="1" x14ac:dyDescent="0.3">
      <c r="A1236" s="166">
        <v>45887</v>
      </c>
      <c r="B1236" s="145" t="s">
        <v>4519</v>
      </c>
      <c r="C1236" s="145" t="s">
        <v>2223</v>
      </c>
      <c r="D1236" s="145" t="s">
        <v>4520</v>
      </c>
      <c r="E1236" s="145" t="s">
        <v>685</v>
      </c>
      <c r="F1236" s="140" t="s">
        <v>686</v>
      </c>
      <c r="G1236" s="140" t="s">
        <v>27</v>
      </c>
      <c r="H1236" s="145" t="s">
        <v>687</v>
      </c>
      <c r="I1236" s="145" t="s">
        <v>452</v>
      </c>
      <c r="J1236" s="145" t="s">
        <v>688</v>
      </c>
      <c r="K1236" s="145" t="s">
        <v>688</v>
      </c>
      <c r="L1236" s="145" t="s">
        <v>1599</v>
      </c>
      <c r="M1236" s="145" t="s">
        <v>453</v>
      </c>
      <c r="N1236" s="145" t="s">
        <v>627</v>
      </c>
      <c r="O1236" s="168">
        <v>1850</v>
      </c>
      <c r="P1236" s="184">
        <v>1850</v>
      </c>
      <c r="Q1236" s="145" t="s">
        <v>567</v>
      </c>
      <c r="R1236" s="145" t="s">
        <v>4519</v>
      </c>
      <c r="S1236" s="145" t="s">
        <v>4521</v>
      </c>
      <c r="T1236" s="145" t="s">
        <v>581</v>
      </c>
      <c r="U1236" s="145" t="s">
        <v>691</v>
      </c>
      <c r="V1236" s="166"/>
      <c r="AK1236"/>
      <c r="AL1236"/>
    </row>
    <row r="1237" spans="1:38" ht="12" customHeight="1" x14ac:dyDescent="0.3">
      <c r="A1237" s="166">
        <v>45887</v>
      </c>
      <c r="B1237" s="145" t="s">
        <v>4522</v>
      </c>
      <c r="C1237" s="145" t="s">
        <v>2226</v>
      </c>
      <c r="D1237" s="145" t="s">
        <v>4523</v>
      </c>
      <c r="E1237" s="145" t="s">
        <v>685</v>
      </c>
      <c r="F1237" s="140" t="s">
        <v>909</v>
      </c>
      <c r="G1237" s="145" t="s">
        <v>27</v>
      </c>
      <c r="H1237" s="145" t="s">
        <v>687</v>
      </c>
      <c r="I1237" s="145" t="s">
        <v>462</v>
      </c>
      <c r="J1237" s="145" t="s">
        <v>2002</v>
      </c>
      <c r="K1237" s="145" t="s">
        <v>2003</v>
      </c>
      <c r="L1237" s="145" t="s">
        <v>933</v>
      </c>
      <c r="M1237" s="145" t="s">
        <v>453</v>
      </c>
      <c r="N1237" s="145" t="s">
        <v>627</v>
      </c>
      <c r="O1237" s="168">
        <v>12500</v>
      </c>
      <c r="P1237" s="184">
        <v>12500</v>
      </c>
      <c r="Q1237" s="145" t="s">
        <v>567</v>
      </c>
      <c r="R1237" s="145" t="s">
        <v>4522</v>
      </c>
      <c r="S1237" s="145" t="s">
        <v>4524</v>
      </c>
      <c r="T1237" s="145" t="s">
        <v>132</v>
      </c>
      <c r="U1237" s="145" t="s">
        <v>2716</v>
      </c>
      <c r="V1237" s="166"/>
      <c r="AK1237"/>
      <c r="AL1237"/>
    </row>
    <row r="1238" spans="1:38" ht="12" customHeight="1" x14ac:dyDescent="0.3">
      <c r="A1238" s="166">
        <v>45888</v>
      </c>
      <c r="B1238" s="145" t="s">
        <v>4525</v>
      </c>
      <c r="C1238" s="145" t="s">
        <v>2229</v>
      </c>
      <c r="D1238" s="145" t="s">
        <v>4526</v>
      </c>
      <c r="E1238" s="145" t="s">
        <v>531</v>
      </c>
      <c r="F1238" s="140" t="s">
        <v>1213</v>
      </c>
      <c r="G1238" s="145"/>
      <c r="H1238" s="145" t="s">
        <v>563</v>
      </c>
      <c r="I1238" s="145" t="s">
        <v>462</v>
      </c>
      <c r="J1238" s="145" t="s">
        <v>1372</v>
      </c>
      <c r="K1238" s="145" t="s">
        <v>1536</v>
      </c>
      <c r="L1238" s="145" t="s">
        <v>677</v>
      </c>
      <c r="M1238" s="145" t="s">
        <v>4284</v>
      </c>
      <c r="N1238" s="145" t="s">
        <v>627</v>
      </c>
      <c r="O1238" s="168">
        <v>4000</v>
      </c>
      <c r="P1238" s="184">
        <v>4000</v>
      </c>
      <c r="Q1238" s="145" t="s">
        <v>567</v>
      </c>
      <c r="R1238" s="145" t="s">
        <v>4525</v>
      </c>
      <c r="S1238" s="145" t="s">
        <v>4527</v>
      </c>
      <c r="T1238" s="145" t="s">
        <v>132</v>
      </c>
      <c r="U1238" s="145" t="s">
        <v>946</v>
      </c>
      <c r="V1238" s="166"/>
      <c r="AK1238"/>
      <c r="AL1238"/>
    </row>
    <row r="1239" spans="1:38" ht="12" customHeight="1" x14ac:dyDescent="0.3">
      <c r="A1239" s="166">
        <v>45888</v>
      </c>
      <c r="B1239" s="145" t="s">
        <v>4528</v>
      </c>
      <c r="C1239" s="145" t="s">
        <v>2235</v>
      </c>
      <c r="D1239" s="145" t="s">
        <v>4529</v>
      </c>
      <c r="E1239" s="145" t="s">
        <v>531</v>
      </c>
      <c r="F1239" s="140" t="s">
        <v>1213</v>
      </c>
      <c r="G1239" s="145"/>
      <c r="H1239" s="145" t="s">
        <v>563</v>
      </c>
      <c r="I1239" s="145" t="s">
        <v>462</v>
      </c>
      <c r="J1239" s="145" t="s">
        <v>1372</v>
      </c>
      <c r="K1239" s="145" t="s">
        <v>1536</v>
      </c>
      <c r="L1239" s="145" t="s">
        <v>677</v>
      </c>
      <c r="M1239" s="145" t="s">
        <v>2979</v>
      </c>
      <c r="N1239" s="145" t="s">
        <v>627</v>
      </c>
      <c r="O1239" s="168">
        <v>6000</v>
      </c>
      <c r="P1239" s="184">
        <v>6000</v>
      </c>
      <c r="Q1239" s="145" t="s">
        <v>567</v>
      </c>
      <c r="R1239" s="145" t="s">
        <v>4528</v>
      </c>
      <c r="S1239" s="145" t="s">
        <v>4530</v>
      </c>
      <c r="T1239" s="145" t="s">
        <v>132</v>
      </c>
      <c r="U1239" s="145" t="s">
        <v>946</v>
      </c>
      <c r="V1239" s="166"/>
      <c r="AK1239"/>
      <c r="AL1239"/>
    </row>
    <row r="1240" spans="1:38" ht="12" customHeight="1" x14ac:dyDescent="0.3">
      <c r="A1240" s="166">
        <v>45888</v>
      </c>
      <c r="B1240" s="145" t="s">
        <v>4531</v>
      </c>
      <c r="C1240" s="145" t="s">
        <v>2238</v>
      </c>
      <c r="D1240" s="145" t="s">
        <v>4532</v>
      </c>
      <c r="E1240" s="145" t="s">
        <v>531</v>
      </c>
      <c r="F1240" s="140" t="s">
        <v>1213</v>
      </c>
      <c r="G1240" s="145"/>
      <c r="H1240" s="145" t="s">
        <v>563</v>
      </c>
      <c r="I1240" s="145" t="s">
        <v>462</v>
      </c>
      <c r="J1240" s="145" t="s">
        <v>1372</v>
      </c>
      <c r="K1240" s="145" t="s">
        <v>1536</v>
      </c>
      <c r="L1240" s="145" t="s">
        <v>677</v>
      </c>
      <c r="M1240" s="145" t="s">
        <v>4533</v>
      </c>
      <c r="N1240" s="145" t="s">
        <v>627</v>
      </c>
      <c r="O1240" s="168">
        <v>4000</v>
      </c>
      <c r="P1240" s="184">
        <v>4000</v>
      </c>
      <c r="Q1240" s="145" t="s">
        <v>567</v>
      </c>
      <c r="R1240" s="145" t="s">
        <v>4531</v>
      </c>
      <c r="S1240" s="145" t="s">
        <v>4534</v>
      </c>
      <c r="T1240" s="145" t="s">
        <v>132</v>
      </c>
      <c r="U1240" s="145" t="s">
        <v>946</v>
      </c>
      <c r="V1240" s="166"/>
      <c r="AK1240"/>
      <c r="AL1240"/>
    </row>
    <row r="1241" spans="1:38" ht="12" customHeight="1" x14ac:dyDescent="0.3">
      <c r="A1241" s="166">
        <v>45888</v>
      </c>
      <c r="B1241" s="145" t="s">
        <v>4535</v>
      </c>
      <c r="C1241" s="145" t="s">
        <v>2151</v>
      </c>
      <c r="D1241" s="145" t="s">
        <v>4310</v>
      </c>
      <c r="E1241" s="145" t="s">
        <v>1380</v>
      </c>
      <c r="F1241" s="140" t="s">
        <v>1319</v>
      </c>
      <c r="G1241" s="145"/>
      <c r="H1241" s="145" t="s">
        <v>563</v>
      </c>
      <c r="I1241" s="140" t="s">
        <v>459</v>
      </c>
      <c r="J1241" s="145" t="s">
        <v>625</v>
      </c>
      <c r="K1241" s="145" t="s">
        <v>625</v>
      </c>
      <c r="L1241" s="145" t="s">
        <v>608</v>
      </c>
      <c r="M1241" s="145" t="s">
        <v>454</v>
      </c>
      <c r="N1241" s="145" t="s">
        <v>1206</v>
      </c>
      <c r="O1241" s="168">
        <v>4588</v>
      </c>
      <c r="P1241" s="184">
        <v>244.04</v>
      </c>
      <c r="Q1241" s="145" t="s">
        <v>567</v>
      </c>
      <c r="R1241" s="145" t="s">
        <v>4535</v>
      </c>
      <c r="S1241" s="145" t="s">
        <v>4536</v>
      </c>
      <c r="T1241" s="145" t="s">
        <v>581</v>
      </c>
      <c r="U1241" s="145" t="s">
        <v>1636</v>
      </c>
      <c r="V1241" s="166"/>
      <c r="AK1241"/>
      <c r="AL1241"/>
    </row>
    <row r="1242" spans="1:38" ht="12" customHeight="1" x14ac:dyDescent="0.3">
      <c r="A1242" s="166">
        <v>45888</v>
      </c>
      <c r="B1242" s="145" t="s">
        <v>4537</v>
      </c>
      <c r="C1242" s="145" t="s">
        <v>2151</v>
      </c>
      <c r="D1242" s="145" t="s">
        <v>4310</v>
      </c>
      <c r="E1242" s="145" t="s">
        <v>1380</v>
      </c>
      <c r="F1242" s="140" t="s">
        <v>1319</v>
      </c>
      <c r="G1242" s="145"/>
      <c r="H1242" s="145" t="s">
        <v>563</v>
      </c>
      <c r="I1242" s="145" t="s">
        <v>459</v>
      </c>
      <c r="J1242" s="145" t="s">
        <v>625</v>
      </c>
      <c r="K1242" s="145" t="s">
        <v>625</v>
      </c>
      <c r="L1242" s="145" t="s">
        <v>608</v>
      </c>
      <c r="M1242" s="145" t="s">
        <v>454</v>
      </c>
      <c r="N1242" s="145" t="s">
        <v>1206</v>
      </c>
      <c r="O1242" s="168">
        <v>9750</v>
      </c>
      <c r="P1242" s="184">
        <v>518.34</v>
      </c>
      <c r="Q1242" s="145" t="s">
        <v>567</v>
      </c>
      <c r="R1242" s="145" t="s">
        <v>4537</v>
      </c>
      <c r="S1242" s="145" t="s">
        <v>4538</v>
      </c>
      <c r="T1242" s="145" t="s">
        <v>581</v>
      </c>
      <c r="U1242" s="145" t="s">
        <v>1636</v>
      </c>
      <c r="V1242" s="166"/>
      <c r="AK1242"/>
      <c r="AL1242"/>
    </row>
    <row r="1243" spans="1:38" ht="12" customHeight="1" x14ac:dyDescent="0.3">
      <c r="A1243" s="166">
        <v>45888</v>
      </c>
      <c r="B1243" s="145" t="s">
        <v>4539</v>
      </c>
      <c r="C1243" s="145" t="s">
        <v>2151</v>
      </c>
      <c r="D1243" s="145" t="s">
        <v>4310</v>
      </c>
      <c r="E1243" s="145" t="s">
        <v>1380</v>
      </c>
      <c r="F1243" s="140" t="s">
        <v>1319</v>
      </c>
      <c r="G1243" s="145"/>
      <c r="H1243" s="145" t="s">
        <v>563</v>
      </c>
      <c r="I1243" s="145" t="s">
        <v>459</v>
      </c>
      <c r="J1243" s="145" t="s">
        <v>625</v>
      </c>
      <c r="K1243" s="145" t="s">
        <v>625</v>
      </c>
      <c r="L1243" s="145" t="s">
        <v>608</v>
      </c>
      <c r="M1243" s="145" t="s">
        <v>454</v>
      </c>
      <c r="N1243" s="145" t="s">
        <v>1206</v>
      </c>
      <c r="O1243" s="168">
        <v>1972</v>
      </c>
      <c r="P1243" s="184">
        <v>104.89</v>
      </c>
      <c r="Q1243" s="145" t="s">
        <v>567</v>
      </c>
      <c r="R1243" s="145" t="s">
        <v>4539</v>
      </c>
      <c r="S1243" s="145" t="s">
        <v>4540</v>
      </c>
      <c r="T1243" s="145" t="s">
        <v>581</v>
      </c>
      <c r="U1243" s="145" t="s">
        <v>1636</v>
      </c>
      <c r="V1243" s="166"/>
      <c r="AK1243"/>
      <c r="AL1243"/>
    </row>
    <row r="1244" spans="1:38" ht="12" customHeight="1" x14ac:dyDescent="0.3">
      <c r="A1244" s="166">
        <v>45888</v>
      </c>
      <c r="B1244" s="145" t="s">
        <v>4541</v>
      </c>
      <c r="C1244" s="145" t="s">
        <v>1183</v>
      </c>
      <c r="D1244" s="145" t="s">
        <v>4542</v>
      </c>
      <c r="E1244" s="145" t="s">
        <v>531</v>
      </c>
      <c r="F1244" s="140" t="s">
        <v>587</v>
      </c>
      <c r="G1244" s="145"/>
      <c r="H1244" s="145" t="s">
        <v>563</v>
      </c>
      <c r="I1244" s="145" t="s">
        <v>452</v>
      </c>
      <c r="J1244" s="145" t="s">
        <v>822</v>
      </c>
      <c r="K1244" s="145" t="s">
        <v>822</v>
      </c>
      <c r="L1244" s="145" t="s">
        <v>1875</v>
      </c>
      <c r="M1244" s="145" t="s">
        <v>453</v>
      </c>
      <c r="N1244" s="145" t="s">
        <v>588</v>
      </c>
      <c r="O1244" s="168">
        <v>50000</v>
      </c>
      <c r="P1244" s="184">
        <v>9250.86</v>
      </c>
      <c r="Q1244" s="145" t="s">
        <v>567</v>
      </c>
      <c r="R1244" s="145" t="s">
        <v>4541</v>
      </c>
      <c r="S1244" s="145" t="s">
        <v>4543</v>
      </c>
      <c r="T1244" s="145" t="s">
        <v>132</v>
      </c>
      <c r="U1244" s="145" t="s">
        <v>590</v>
      </c>
      <c r="V1244" s="166"/>
      <c r="AK1244"/>
      <c r="AL1244"/>
    </row>
    <row r="1245" spans="1:38" ht="12" customHeight="1" x14ac:dyDescent="0.3">
      <c r="A1245" s="166">
        <v>45888</v>
      </c>
      <c r="B1245" s="145" t="s">
        <v>4544</v>
      </c>
      <c r="C1245" s="145" t="s">
        <v>2205</v>
      </c>
      <c r="D1245" s="145" t="s">
        <v>4480</v>
      </c>
      <c r="E1245" s="145" t="s">
        <v>531</v>
      </c>
      <c r="F1245" s="140" t="s">
        <v>720</v>
      </c>
      <c r="G1245" s="145"/>
      <c r="H1245" s="145" t="s">
        <v>756</v>
      </c>
      <c r="I1245" s="140" t="s">
        <v>462</v>
      </c>
      <c r="J1245" s="145" t="s">
        <v>1372</v>
      </c>
      <c r="K1245" s="145" t="s">
        <v>1536</v>
      </c>
      <c r="L1245" s="145" t="s">
        <v>608</v>
      </c>
      <c r="M1245" s="145" t="s">
        <v>453</v>
      </c>
      <c r="N1245" s="145" t="s">
        <v>627</v>
      </c>
      <c r="O1245" s="168">
        <v>1102</v>
      </c>
      <c r="P1245" s="184">
        <v>1102</v>
      </c>
      <c r="Q1245" s="145" t="s">
        <v>567</v>
      </c>
      <c r="R1245" s="145" t="s">
        <v>4544</v>
      </c>
      <c r="S1245" s="145" t="s">
        <v>4545</v>
      </c>
      <c r="T1245" s="145" t="s">
        <v>132</v>
      </c>
      <c r="U1245" s="145" t="s">
        <v>3356</v>
      </c>
      <c r="V1245" s="166"/>
      <c r="AK1245"/>
      <c r="AL1245"/>
    </row>
    <row r="1246" spans="1:38" ht="12" customHeight="1" x14ac:dyDescent="0.3">
      <c r="A1246" s="166">
        <v>45888</v>
      </c>
      <c r="B1246" s="145" t="s">
        <v>2155</v>
      </c>
      <c r="C1246" s="145" t="s">
        <v>1268</v>
      </c>
      <c r="D1246" s="145" t="s">
        <v>4546</v>
      </c>
      <c r="E1246" s="145" t="s">
        <v>531</v>
      </c>
      <c r="F1246" s="140" t="s">
        <v>587</v>
      </c>
      <c r="G1246" s="145"/>
      <c r="H1246" s="145" t="s">
        <v>563</v>
      </c>
      <c r="I1246" s="145" t="s">
        <v>452</v>
      </c>
      <c r="J1246" s="145" t="s">
        <v>822</v>
      </c>
      <c r="K1246" s="145" t="s">
        <v>822</v>
      </c>
      <c r="L1246" s="145" t="s">
        <v>689</v>
      </c>
      <c r="M1246" s="145" t="s">
        <v>453</v>
      </c>
      <c r="N1246" s="145" t="s">
        <v>627</v>
      </c>
      <c r="O1246" s="168">
        <v>174669.86</v>
      </c>
      <c r="P1246" s="184">
        <v>174669.86</v>
      </c>
      <c r="Q1246" s="145" t="s">
        <v>567</v>
      </c>
      <c r="R1246" s="145" t="s">
        <v>2155</v>
      </c>
      <c r="S1246" s="145" t="s">
        <v>4547</v>
      </c>
      <c r="T1246" s="145" t="s">
        <v>132</v>
      </c>
      <c r="U1246" s="145" t="s">
        <v>590</v>
      </c>
      <c r="V1246" s="166"/>
      <c r="AK1246"/>
      <c r="AL1246"/>
    </row>
    <row r="1247" spans="1:38" ht="12" customHeight="1" x14ac:dyDescent="0.3">
      <c r="A1247" s="166">
        <v>45889</v>
      </c>
      <c r="B1247" s="145" t="s">
        <v>4548</v>
      </c>
      <c r="C1247" s="145" t="s">
        <v>2220</v>
      </c>
      <c r="D1247" s="145" t="s">
        <v>4503</v>
      </c>
      <c r="E1247" s="145" t="s">
        <v>531</v>
      </c>
      <c r="F1247" s="140" t="s">
        <v>1343</v>
      </c>
      <c r="G1247" s="145"/>
      <c r="H1247" s="145" t="s">
        <v>563</v>
      </c>
      <c r="I1247" s="145" t="s">
        <v>462</v>
      </c>
      <c r="J1247" s="145" t="s">
        <v>1372</v>
      </c>
      <c r="K1247" s="145" t="s">
        <v>1536</v>
      </c>
      <c r="L1247" s="145" t="s">
        <v>933</v>
      </c>
      <c r="M1247" s="145" t="s">
        <v>532</v>
      </c>
      <c r="N1247" s="145" t="s">
        <v>627</v>
      </c>
      <c r="O1247" s="168">
        <v>1345</v>
      </c>
      <c r="P1247" s="184">
        <v>1345</v>
      </c>
      <c r="Q1247" s="145" t="s">
        <v>567</v>
      </c>
      <c r="R1247" s="145" t="s">
        <v>4548</v>
      </c>
      <c r="S1247" s="145" t="s">
        <v>4549</v>
      </c>
      <c r="T1247" s="145" t="s">
        <v>132</v>
      </c>
      <c r="U1247" s="145" t="s">
        <v>1765</v>
      </c>
      <c r="V1247" s="166"/>
      <c r="AK1247"/>
      <c r="AL1247"/>
    </row>
    <row r="1248" spans="1:38" ht="12" customHeight="1" x14ac:dyDescent="0.3">
      <c r="A1248" s="166">
        <v>45889</v>
      </c>
      <c r="B1248" s="145" t="s">
        <v>4550</v>
      </c>
      <c r="C1248" s="145" t="s">
        <v>2241</v>
      </c>
      <c r="D1248" s="145" t="s">
        <v>4551</v>
      </c>
      <c r="E1248" s="145" t="s">
        <v>531</v>
      </c>
      <c r="F1248" s="140" t="s">
        <v>1213</v>
      </c>
      <c r="G1248" s="145"/>
      <c r="H1248" s="145" t="s">
        <v>563</v>
      </c>
      <c r="I1248" s="145" t="s">
        <v>462</v>
      </c>
      <c r="J1248" s="145" t="s">
        <v>1372</v>
      </c>
      <c r="K1248" s="145" t="s">
        <v>1536</v>
      </c>
      <c r="L1248" s="145" t="s">
        <v>677</v>
      </c>
      <c r="M1248" s="145" t="s">
        <v>532</v>
      </c>
      <c r="N1248" s="145" t="s">
        <v>627</v>
      </c>
      <c r="O1248" s="168">
        <v>4000</v>
      </c>
      <c r="P1248" s="184">
        <v>4000</v>
      </c>
      <c r="Q1248" s="145" t="s">
        <v>567</v>
      </c>
      <c r="R1248" s="145" t="s">
        <v>4550</v>
      </c>
      <c r="S1248" s="145" t="s">
        <v>4552</v>
      </c>
      <c r="T1248" s="145" t="s">
        <v>132</v>
      </c>
      <c r="U1248" s="145" t="s">
        <v>946</v>
      </c>
      <c r="V1248" s="166"/>
      <c r="AK1248"/>
      <c r="AL1248"/>
    </row>
    <row r="1249" spans="1:38" ht="12" customHeight="1" x14ac:dyDescent="0.3">
      <c r="A1249" s="166">
        <v>45889</v>
      </c>
      <c r="B1249" s="145" t="s">
        <v>4553</v>
      </c>
      <c r="C1249" s="145" t="s">
        <v>1463</v>
      </c>
      <c r="D1249" s="145" t="s">
        <v>1013</v>
      </c>
      <c r="E1249" s="145" t="s">
        <v>531</v>
      </c>
      <c r="F1249" s="140" t="s">
        <v>1343</v>
      </c>
      <c r="G1249" s="145"/>
      <c r="H1249" s="145" t="s">
        <v>563</v>
      </c>
      <c r="I1249" s="145" t="s">
        <v>462</v>
      </c>
      <c r="J1249" s="145" t="s">
        <v>942</v>
      </c>
      <c r="K1249" s="145" t="s">
        <v>943</v>
      </c>
      <c r="L1249" s="145" t="s">
        <v>1584</v>
      </c>
      <c r="M1249" s="145" t="s">
        <v>467</v>
      </c>
      <c r="N1249" s="145" t="s">
        <v>1015</v>
      </c>
      <c r="O1249" s="168">
        <v>14711.48</v>
      </c>
      <c r="P1249" s="184">
        <v>2113.7199999999998</v>
      </c>
      <c r="Q1249" s="145" t="s">
        <v>567</v>
      </c>
      <c r="R1249" s="145" t="s">
        <v>4553</v>
      </c>
      <c r="S1249" s="145" t="s">
        <v>4554</v>
      </c>
      <c r="T1249" s="145" t="s">
        <v>132</v>
      </c>
      <c r="U1249" s="145" t="s">
        <v>1765</v>
      </c>
      <c r="V1249" s="166"/>
      <c r="AK1249"/>
      <c r="AL1249"/>
    </row>
    <row r="1250" spans="1:38" ht="12" customHeight="1" x14ac:dyDescent="0.3">
      <c r="A1250" s="166">
        <v>45889</v>
      </c>
      <c r="B1250" s="145" t="s">
        <v>4555</v>
      </c>
      <c r="C1250" s="145" t="s">
        <v>2243</v>
      </c>
      <c r="D1250" s="145" t="s">
        <v>4556</v>
      </c>
      <c r="E1250" s="145" t="s">
        <v>531</v>
      </c>
      <c r="F1250" s="140" t="s">
        <v>1213</v>
      </c>
      <c r="G1250" s="145"/>
      <c r="H1250" s="145" t="s">
        <v>563</v>
      </c>
      <c r="I1250" s="145" t="s">
        <v>462</v>
      </c>
      <c r="J1250" s="145" t="s">
        <v>1372</v>
      </c>
      <c r="K1250" s="145" t="s">
        <v>1536</v>
      </c>
      <c r="L1250" s="145" t="s">
        <v>677</v>
      </c>
      <c r="M1250" s="145" t="s">
        <v>2979</v>
      </c>
      <c r="N1250" s="145" t="s">
        <v>627</v>
      </c>
      <c r="O1250" s="168">
        <v>6000</v>
      </c>
      <c r="P1250" s="184">
        <v>6000</v>
      </c>
      <c r="Q1250" s="145" t="s">
        <v>567</v>
      </c>
      <c r="R1250" s="145" t="s">
        <v>4555</v>
      </c>
      <c r="S1250" s="145" t="s">
        <v>4557</v>
      </c>
      <c r="T1250" s="145" t="s">
        <v>132</v>
      </c>
      <c r="U1250" s="145" t="s">
        <v>946</v>
      </c>
      <c r="V1250" s="166"/>
      <c r="AK1250"/>
      <c r="AL1250"/>
    </row>
    <row r="1251" spans="1:38" ht="12" customHeight="1" x14ac:dyDescent="0.3">
      <c r="A1251" s="166">
        <v>45890</v>
      </c>
      <c r="B1251" s="145" t="s">
        <v>4558</v>
      </c>
      <c r="C1251" s="145" t="s">
        <v>2246</v>
      </c>
      <c r="D1251" s="145" t="s">
        <v>4559</v>
      </c>
      <c r="E1251" s="145" t="s">
        <v>595</v>
      </c>
      <c r="F1251" s="140" t="s">
        <v>1355</v>
      </c>
      <c r="G1251" s="145" t="s">
        <v>597</v>
      </c>
      <c r="H1251" s="145" t="s">
        <v>597</v>
      </c>
      <c r="I1251" s="145" t="s">
        <v>598</v>
      </c>
      <c r="J1251" s="145" t="s">
        <v>860</v>
      </c>
      <c r="K1251" s="145" t="s">
        <v>861</v>
      </c>
      <c r="L1251" s="145" t="s">
        <v>4138</v>
      </c>
      <c r="M1251" s="145" t="s">
        <v>453</v>
      </c>
      <c r="N1251" s="145" t="s">
        <v>588</v>
      </c>
      <c r="O1251" s="168">
        <v>2000</v>
      </c>
      <c r="P1251" s="184">
        <v>364.8</v>
      </c>
      <c r="Q1251" s="145" t="s">
        <v>567</v>
      </c>
      <c r="R1251" s="145" t="s">
        <v>4558</v>
      </c>
      <c r="S1251" s="145" t="s">
        <v>4560</v>
      </c>
      <c r="T1251" s="145" t="s">
        <v>581</v>
      </c>
      <c r="U1251" s="145" t="s">
        <v>2085</v>
      </c>
      <c r="V1251" s="166"/>
      <c r="AK1251"/>
      <c r="AL1251"/>
    </row>
    <row r="1252" spans="1:38" ht="12" customHeight="1" x14ac:dyDescent="0.3">
      <c r="A1252" s="166">
        <v>45890</v>
      </c>
      <c r="B1252" s="145" t="s">
        <v>4561</v>
      </c>
      <c r="C1252" s="145" t="s">
        <v>606</v>
      </c>
      <c r="D1252" s="145" t="s">
        <v>607</v>
      </c>
      <c r="E1252" s="145" t="s">
        <v>595</v>
      </c>
      <c r="F1252" s="140" t="s">
        <v>864</v>
      </c>
      <c r="G1252" s="145" t="s">
        <v>597</v>
      </c>
      <c r="H1252" s="145" t="s">
        <v>597</v>
      </c>
      <c r="I1252" s="145" t="s">
        <v>598</v>
      </c>
      <c r="J1252" s="145" t="s">
        <v>599</v>
      </c>
      <c r="K1252" s="145" t="s">
        <v>599</v>
      </c>
      <c r="L1252" s="145" t="s">
        <v>608</v>
      </c>
      <c r="M1252" s="145" t="s">
        <v>453</v>
      </c>
      <c r="N1252" s="145" t="s">
        <v>588</v>
      </c>
      <c r="O1252" s="168">
        <v>141.88</v>
      </c>
      <c r="P1252" s="184">
        <v>25.88</v>
      </c>
      <c r="Q1252" s="145" t="s">
        <v>1577</v>
      </c>
      <c r="R1252" s="145" t="s">
        <v>4561</v>
      </c>
      <c r="S1252" s="145" t="s">
        <v>4562</v>
      </c>
      <c r="T1252" s="145" t="s">
        <v>581</v>
      </c>
      <c r="U1252" s="145" t="s">
        <v>916</v>
      </c>
      <c r="V1252" s="166"/>
      <c r="AK1252"/>
      <c r="AL1252"/>
    </row>
    <row r="1253" spans="1:38" ht="12" customHeight="1" x14ac:dyDescent="0.3">
      <c r="A1253" s="166">
        <v>45890</v>
      </c>
      <c r="B1253" s="145" t="s">
        <v>4563</v>
      </c>
      <c r="C1253" s="145" t="s">
        <v>939</v>
      </c>
      <c r="D1253" s="145" t="s">
        <v>940</v>
      </c>
      <c r="E1253" s="145" t="s">
        <v>531</v>
      </c>
      <c r="F1253" s="140" t="s">
        <v>1213</v>
      </c>
      <c r="G1253" s="140"/>
      <c r="H1253" s="145" t="s">
        <v>563</v>
      </c>
      <c r="I1253" s="145" t="s">
        <v>462</v>
      </c>
      <c r="J1253" s="145" t="s">
        <v>942</v>
      </c>
      <c r="K1253" s="145" t="s">
        <v>943</v>
      </c>
      <c r="L1253" s="145" t="s">
        <v>1584</v>
      </c>
      <c r="M1253" s="145" t="s">
        <v>467</v>
      </c>
      <c r="N1253" s="145" t="s">
        <v>944</v>
      </c>
      <c r="O1253" s="168">
        <v>1238.71</v>
      </c>
      <c r="P1253" s="184">
        <v>1314</v>
      </c>
      <c r="Q1253" s="145" t="s">
        <v>567</v>
      </c>
      <c r="R1253" s="145" t="s">
        <v>4563</v>
      </c>
      <c r="S1253" s="145" t="s">
        <v>4564</v>
      </c>
      <c r="T1253" s="145" t="s">
        <v>132</v>
      </c>
      <c r="U1253" s="145" t="s">
        <v>946</v>
      </c>
      <c r="V1253" s="166"/>
      <c r="AK1253"/>
      <c r="AL1253"/>
    </row>
    <row r="1254" spans="1:38" ht="12" customHeight="1" x14ac:dyDescent="0.3">
      <c r="A1254" s="166">
        <v>45890</v>
      </c>
      <c r="B1254" s="145" t="s">
        <v>4565</v>
      </c>
      <c r="C1254" s="145" t="s">
        <v>858</v>
      </c>
      <c r="D1254" s="145" t="s">
        <v>859</v>
      </c>
      <c r="E1254" s="145" t="s">
        <v>595</v>
      </c>
      <c r="F1254" s="140" t="s">
        <v>1355</v>
      </c>
      <c r="G1254" s="140" t="s">
        <v>597</v>
      </c>
      <c r="H1254" s="145" t="s">
        <v>597</v>
      </c>
      <c r="I1254" s="145" t="s">
        <v>598</v>
      </c>
      <c r="J1254" s="145" t="s">
        <v>860</v>
      </c>
      <c r="K1254" s="145" t="s">
        <v>861</v>
      </c>
      <c r="L1254" s="145" t="s">
        <v>677</v>
      </c>
      <c r="M1254" s="145" t="s">
        <v>453</v>
      </c>
      <c r="N1254" s="145" t="s">
        <v>588</v>
      </c>
      <c r="O1254" s="168">
        <v>10000</v>
      </c>
      <c r="P1254" s="184">
        <v>1823.99</v>
      </c>
      <c r="Q1254" s="145" t="s">
        <v>567</v>
      </c>
      <c r="R1254" s="145" t="s">
        <v>4565</v>
      </c>
      <c r="S1254" s="145" t="s">
        <v>4566</v>
      </c>
      <c r="T1254" s="145" t="s">
        <v>581</v>
      </c>
      <c r="U1254" s="145" t="s">
        <v>2085</v>
      </c>
      <c r="V1254" s="166"/>
      <c r="AK1254"/>
      <c r="AL1254"/>
    </row>
    <row r="1255" spans="1:38" ht="12" customHeight="1" x14ac:dyDescent="0.3">
      <c r="A1255" s="166">
        <v>45890</v>
      </c>
      <c r="B1255" s="145" t="s">
        <v>4567</v>
      </c>
      <c r="C1255" s="145" t="s">
        <v>1265</v>
      </c>
      <c r="D1255" s="145" t="s">
        <v>1266</v>
      </c>
      <c r="E1255" s="145" t="s">
        <v>457</v>
      </c>
      <c r="F1255" s="140" t="s">
        <v>978</v>
      </c>
      <c r="G1255" s="145"/>
      <c r="H1255" s="145" t="s">
        <v>563</v>
      </c>
      <c r="I1255" s="145" t="s">
        <v>704</v>
      </c>
      <c r="J1255" s="145" t="s">
        <v>4568</v>
      </c>
      <c r="K1255" s="145" t="s">
        <v>4568</v>
      </c>
      <c r="L1255" s="145" t="s">
        <v>1584</v>
      </c>
      <c r="M1255" s="145" t="s">
        <v>457</v>
      </c>
      <c r="N1255" s="145" t="s">
        <v>579</v>
      </c>
      <c r="O1255" s="168">
        <v>2836320</v>
      </c>
      <c r="P1255" s="184">
        <v>2939.01</v>
      </c>
      <c r="Q1255" s="145" t="s">
        <v>567</v>
      </c>
      <c r="R1255" s="145" t="s">
        <v>4567</v>
      </c>
      <c r="S1255" s="145" t="s">
        <v>4569</v>
      </c>
      <c r="T1255" s="145" t="s">
        <v>845</v>
      </c>
      <c r="U1255" s="145" t="s">
        <v>2927</v>
      </c>
      <c r="V1255" s="166"/>
      <c r="AK1255"/>
      <c r="AL1255"/>
    </row>
    <row r="1256" spans="1:38" ht="12" customHeight="1" x14ac:dyDescent="0.3">
      <c r="A1256" s="166">
        <v>45890</v>
      </c>
      <c r="B1256" s="145" t="s">
        <v>4570</v>
      </c>
      <c r="C1256" s="145" t="s">
        <v>1458</v>
      </c>
      <c r="D1256" s="145" t="s">
        <v>1669</v>
      </c>
      <c r="E1256" s="145" t="s">
        <v>595</v>
      </c>
      <c r="F1256" s="140" t="s">
        <v>1166</v>
      </c>
      <c r="G1256" s="145" t="s">
        <v>597</v>
      </c>
      <c r="H1256" s="145" t="s">
        <v>597</v>
      </c>
      <c r="I1256" s="145" t="s">
        <v>598</v>
      </c>
      <c r="J1256" s="145" t="s">
        <v>860</v>
      </c>
      <c r="K1256" s="145" t="s">
        <v>861</v>
      </c>
      <c r="L1256" s="145" t="s">
        <v>1584</v>
      </c>
      <c r="M1256" s="145" t="s">
        <v>453</v>
      </c>
      <c r="N1256" s="145" t="s">
        <v>588</v>
      </c>
      <c r="O1256" s="168">
        <v>20000</v>
      </c>
      <c r="P1256" s="184">
        <v>3647.97</v>
      </c>
      <c r="Q1256" s="145" t="s">
        <v>567</v>
      </c>
      <c r="R1256" s="145" t="s">
        <v>4570</v>
      </c>
      <c r="S1256" s="145" t="s">
        <v>4571</v>
      </c>
      <c r="T1256" s="145" t="s">
        <v>581</v>
      </c>
      <c r="U1256" s="145" t="s">
        <v>1406</v>
      </c>
      <c r="V1256" s="166"/>
      <c r="AK1256"/>
      <c r="AL1256"/>
    </row>
    <row r="1257" spans="1:38" ht="12" customHeight="1" x14ac:dyDescent="0.3">
      <c r="A1257" s="166">
        <v>45890</v>
      </c>
      <c r="B1257" s="145" t="s">
        <v>4572</v>
      </c>
      <c r="C1257" s="145" t="s">
        <v>606</v>
      </c>
      <c r="D1257" s="145" t="s">
        <v>607</v>
      </c>
      <c r="E1257" s="145" t="s">
        <v>595</v>
      </c>
      <c r="F1257" s="140" t="s">
        <v>1166</v>
      </c>
      <c r="G1257" s="145" t="s">
        <v>597</v>
      </c>
      <c r="H1257" s="145" t="s">
        <v>597</v>
      </c>
      <c r="I1257" s="145" t="s">
        <v>598</v>
      </c>
      <c r="J1257" s="145" t="s">
        <v>599</v>
      </c>
      <c r="K1257" s="145" t="s">
        <v>599</v>
      </c>
      <c r="L1257" s="145" t="s">
        <v>608</v>
      </c>
      <c r="M1257" s="145" t="s">
        <v>453</v>
      </c>
      <c r="N1257" s="145" t="s">
        <v>588</v>
      </c>
      <c r="O1257" s="168">
        <v>872.69</v>
      </c>
      <c r="P1257" s="184">
        <v>159.18</v>
      </c>
      <c r="Q1257" s="145" t="s">
        <v>567</v>
      </c>
      <c r="R1257" s="145" t="s">
        <v>4572</v>
      </c>
      <c r="S1257" s="145" t="s">
        <v>4573</v>
      </c>
      <c r="T1257" s="145" t="s">
        <v>581</v>
      </c>
      <c r="U1257" s="145" t="s">
        <v>1406</v>
      </c>
      <c r="V1257" s="166"/>
      <c r="AK1257"/>
      <c r="AL1257"/>
    </row>
    <row r="1258" spans="1:38" ht="12" customHeight="1" x14ac:dyDescent="0.3">
      <c r="A1258" s="166">
        <v>45890</v>
      </c>
      <c r="B1258" s="145" t="s">
        <v>4574</v>
      </c>
      <c r="C1258" s="145" t="s">
        <v>1097</v>
      </c>
      <c r="D1258" s="145" t="s">
        <v>1098</v>
      </c>
      <c r="E1258" s="145" t="s">
        <v>531</v>
      </c>
      <c r="F1258" s="140" t="s">
        <v>1014</v>
      </c>
      <c r="G1258" s="145"/>
      <c r="H1258" s="145" t="s">
        <v>563</v>
      </c>
      <c r="I1258" s="145" t="s">
        <v>462</v>
      </c>
      <c r="J1258" s="145" t="s">
        <v>942</v>
      </c>
      <c r="K1258" s="145" t="s">
        <v>943</v>
      </c>
      <c r="L1258" s="145" t="s">
        <v>1584</v>
      </c>
      <c r="M1258" s="145" t="s">
        <v>458</v>
      </c>
      <c r="N1258" s="145" t="s">
        <v>627</v>
      </c>
      <c r="O1258" s="168">
        <v>3216.96</v>
      </c>
      <c r="P1258" s="184">
        <v>3216.96</v>
      </c>
      <c r="Q1258" s="145" t="s">
        <v>567</v>
      </c>
      <c r="R1258" s="145" t="s">
        <v>4574</v>
      </c>
      <c r="S1258" s="145" t="s">
        <v>4575</v>
      </c>
      <c r="T1258" s="145" t="s">
        <v>132</v>
      </c>
      <c r="U1258" s="145" t="s">
        <v>1017</v>
      </c>
      <c r="V1258" s="166"/>
      <c r="AK1258"/>
      <c r="AL1258"/>
    </row>
    <row r="1259" spans="1:38" ht="12" customHeight="1" x14ac:dyDescent="0.3">
      <c r="A1259" s="166">
        <v>45890</v>
      </c>
      <c r="B1259" s="145" t="s">
        <v>4576</v>
      </c>
      <c r="C1259" s="145" t="s">
        <v>951</v>
      </c>
      <c r="D1259" s="145" t="s">
        <v>952</v>
      </c>
      <c r="E1259" s="145" t="s">
        <v>531</v>
      </c>
      <c r="F1259" s="140" t="s">
        <v>1213</v>
      </c>
      <c r="G1259" s="145"/>
      <c r="H1259" s="145" t="s">
        <v>563</v>
      </c>
      <c r="I1259" s="145" t="s">
        <v>462</v>
      </c>
      <c r="J1259" s="145" t="s">
        <v>942</v>
      </c>
      <c r="K1259" s="145" t="s">
        <v>943</v>
      </c>
      <c r="L1259" s="145" t="s">
        <v>1584</v>
      </c>
      <c r="M1259" s="145" t="s">
        <v>467</v>
      </c>
      <c r="N1259" s="145" t="s">
        <v>953</v>
      </c>
      <c r="O1259" s="168">
        <v>10000</v>
      </c>
      <c r="P1259" s="184">
        <v>2818.49</v>
      </c>
      <c r="Q1259" s="145" t="s">
        <v>567</v>
      </c>
      <c r="R1259" s="145" t="s">
        <v>4576</v>
      </c>
      <c r="S1259" s="145" t="s">
        <v>4577</v>
      </c>
      <c r="T1259" s="145" t="s">
        <v>132</v>
      </c>
      <c r="U1259" s="145" t="s">
        <v>946</v>
      </c>
      <c r="V1259" s="166"/>
      <c r="AK1259"/>
      <c r="AL1259"/>
    </row>
    <row r="1260" spans="1:38" ht="12" customHeight="1" x14ac:dyDescent="0.3">
      <c r="A1260" s="166">
        <v>45890</v>
      </c>
      <c r="B1260" s="145" t="s">
        <v>4578</v>
      </c>
      <c r="C1260" s="145" t="s">
        <v>1097</v>
      </c>
      <c r="D1260" s="145" t="s">
        <v>1098</v>
      </c>
      <c r="E1260" s="145" t="s">
        <v>531</v>
      </c>
      <c r="F1260" s="140" t="s">
        <v>1014</v>
      </c>
      <c r="G1260" s="145"/>
      <c r="H1260" s="145" t="s">
        <v>563</v>
      </c>
      <c r="I1260" s="145" t="s">
        <v>462</v>
      </c>
      <c r="J1260" s="145" t="s">
        <v>942</v>
      </c>
      <c r="K1260" s="145" t="s">
        <v>943</v>
      </c>
      <c r="L1260" s="145" t="s">
        <v>1584</v>
      </c>
      <c r="M1260" s="145" t="s">
        <v>458</v>
      </c>
      <c r="N1260" s="145" t="s">
        <v>627</v>
      </c>
      <c r="O1260" s="168">
        <v>719.77</v>
      </c>
      <c r="P1260" s="184">
        <v>719.77</v>
      </c>
      <c r="Q1260" s="145" t="s">
        <v>567</v>
      </c>
      <c r="R1260" s="145" t="s">
        <v>4578</v>
      </c>
      <c r="S1260" s="145" t="s">
        <v>4579</v>
      </c>
      <c r="T1260" s="145" t="s">
        <v>132</v>
      </c>
      <c r="U1260" s="145" t="s">
        <v>1017</v>
      </c>
      <c r="V1260" s="166"/>
      <c r="AK1260"/>
      <c r="AL1260"/>
    </row>
    <row r="1261" spans="1:38" ht="12" customHeight="1" x14ac:dyDescent="0.3">
      <c r="A1261" s="166">
        <v>45890</v>
      </c>
      <c r="B1261" s="145" t="s">
        <v>4580</v>
      </c>
      <c r="C1261" s="145" t="s">
        <v>2249</v>
      </c>
      <c r="D1261" s="145" t="s">
        <v>4581</v>
      </c>
      <c r="E1261" s="145" t="s">
        <v>595</v>
      </c>
      <c r="F1261" s="140" t="s">
        <v>864</v>
      </c>
      <c r="G1261" s="145" t="s">
        <v>597</v>
      </c>
      <c r="H1261" s="145" t="s">
        <v>597</v>
      </c>
      <c r="I1261" s="145" t="s">
        <v>598</v>
      </c>
      <c r="J1261" s="145" t="s">
        <v>860</v>
      </c>
      <c r="K1261" s="145" t="s">
        <v>861</v>
      </c>
      <c r="L1261" s="145" t="s">
        <v>608</v>
      </c>
      <c r="M1261" s="145" t="s">
        <v>453</v>
      </c>
      <c r="N1261" s="145" t="s">
        <v>588</v>
      </c>
      <c r="O1261" s="168">
        <v>1063.17</v>
      </c>
      <c r="P1261" s="184">
        <v>194.32</v>
      </c>
      <c r="Q1261" s="145" t="s">
        <v>567</v>
      </c>
      <c r="R1261" s="145" t="s">
        <v>4580</v>
      </c>
      <c r="S1261" s="145" t="s">
        <v>4582</v>
      </c>
      <c r="T1261" s="145" t="s">
        <v>581</v>
      </c>
      <c r="U1261" s="145" t="s">
        <v>916</v>
      </c>
      <c r="V1261" s="166"/>
      <c r="AK1261"/>
      <c r="AL1261"/>
    </row>
    <row r="1262" spans="1:38" ht="12" customHeight="1" x14ac:dyDescent="0.3">
      <c r="A1262" s="166">
        <v>45891</v>
      </c>
      <c r="B1262" s="145" t="s">
        <v>4583</v>
      </c>
      <c r="C1262" s="145" t="s">
        <v>481</v>
      </c>
      <c r="D1262" s="145" t="s">
        <v>513</v>
      </c>
      <c r="E1262" s="145" t="s">
        <v>531</v>
      </c>
      <c r="F1262" s="140" t="s">
        <v>1390</v>
      </c>
      <c r="G1262" s="145"/>
      <c r="H1262" s="145" t="s">
        <v>563</v>
      </c>
      <c r="I1262" s="145" t="s">
        <v>462</v>
      </c>
      <c r="J1262" s="145" t="s">
        <v>1372</v>
      </c>
      <c r="K1262" s="145" t="s">
        <v>1372</v>
      </c>
      <c r="L1262" s="145" t="s">
        <v>689</v>
      </c>
      <c r="M1262" s="145" t="s">
        <v>453</v>
      </c>
      <c r="N1262" s="145" t="s">
        <v>627</v>
      </c>
      <c r="O1262" s="168">
        <v>25000</v>
      </c>
      <c r="P1262" s="184">
        <v>25000</v>
      </c>
      <c r="Q1262" s="145" t="s">
        <v>567</v>
      </c>
      <c r="R1262" s="145" t="s">
        <v>4583</v>
      </c>
      <c r="S1262" s="145" t="s">
        <v>4584</v>
      </c>
      <c r="T1262" s="145" t="s">
        <v>132</v>
      </c>
      <c r="U1262" s="145" t="s">
        <v>4585</v>
      </c>
      <c r="V1262" s="166"/>
      <c r="AK1262"/>
      <c r="AL1262"/>
    </row>
    <row r="1263" spans="1:38" ht="12" customHeight="1" x14ac:dyDescent="0.3">
      <c r="A1263" s="166">
        <v>45891</v>
      </c>
      <c r="B1263" s="145" t="s">
        <v>4586</v>
      </c>
      <c r="C1263" s="145" t="s">
        <v>839</v>
      </c>
      <c r="D1263" s="145" t="s">
        <v>840</v>
      </c>
      <c r="E1263" s="145" t="s">
        <v>531</v>
      </c>
      <c r="F1263" s="140" t="s">
        <v>638</v>
      </c>
      <c r="G1263" s="145"/>
      <c r="H1263" s="145" t="s">
        <v>563</v>
      </c>
      <c r="I1263" s="145" t="s">
        <v>461</v>
      </c>
      <c r="J1263" s="145" t="s">
        <v>841</v>
      </c>
      <c r="K1263" s="145" t="s">
        <v>842</v>
      </c>
      <c r="L1263" s="145" t="s">
        <v>1584</v>
      </c>
      <c r="M1263" s="145" t="s">
        <v>455</v>
      </c>
      <c r="N1263" s="145" t="s">
        <v>627</v>
      </c>
      <c r="O1263" s="168">
        <v>3628.01</v>
      </c>
      <c r="P1263" s="184">
        <v>3628.01</v>
      </c>
      <c r="Q1263" s="145" t="s">
        <v>567</v>
      </c>
      <c r="R1263" s="145" t="s">
        <v>4586</v>
      </c>
      <c r="S1263" s="145" t="s">
        <v>4587</v>
      </c>
      <c r="T1263" s="145" t="s">
        <v>132</v>
      </c>
      <c r="U1263" s="145" t="s">
        <v>641</v>
      </c>
      <c r="V1263" s="166"/>
      <c r="AK1263"/>
      <c r="AL1263"/>
    </row>
    <row r="1264" spans="1:38" ht="12" customHeight="1" x14ac:dyDescent="0.3">
      <c r="A1264" s="166">
        <v>45891</v>
      </c>
      <c r="B1264" s="145" t="s">
        <v>4588</v>
      </c>
      <c r="C1264" s="145" t="s">
        <v>1163</v>
      </c>
      <c r="D1264" s="145" t="s">
        <v>1164</v>
      </c>
      <c r="E1264" s="145" t="s">
        <v>531</v>
      </c>
      <c r="F1264" s="140" t="s">
        <v>587</v>
      </c>
      <c r="G1264" s="145"/>
      <c r="H1264" s="145" t="s">
        <v>563</v>
      </c>
      <c r="I1264" s="145" t="s">
        <v>452</v>
      </c>
      <c r="J1264" s="145" t="s">
        <v>564</v>
      </c>
      <c r="K1264" s="145" t="s">
        <v>564</v>
      </c>
      <c r="L1264" s="145" t="s">
        <v>1584</v>
      </c>
      <c r="M1264" s="145" t="s">
        <v>453</v>
      </c>
      <c r="N1264" s="145" t="s">
        <v>588</v>
      </c>
      <c r="O1264" s="168">
        <v>8500</v>
      </c>
      <c r="P1264" s="184">
        <v>1568.15</v>
      </c>
      <c r="Q1264" s="145" t="s">
        <v>567</v>
      </c>
      <c r="R1264" s="145" t="s">
        <v>4588</v>
      </c>
      <c r="S1264" s="145" t="s">
        <v>4589</v>
      </c>
      <c r="T1264" s="145" t="s">
        <v>132</v>
      </c>
      <c r="U1264" s="145" t="s">
        <v>590</v>
      </c>
      <c r="V1264" s="166"/>
      <c r="AK1264"/>
      <c r="AL1264"/>
    </row>
    <row r="1265" spans="1:38" ht="12" customHeight="1" x14ac:dyDescent="0.3">
      <c r="A1265" s="166">
        <v>45891</v>
      </c>
      <c r="B1265" s="145" t="s">
        <v>4590</v>
      </c>
      <c r="C1265" s="145" t="s">
        <v>2911</v>
      </c>
      <c r="D1265" s="145" t="s">
        <v>3320</v>
      </c>
      <c r="E1265" s="145" t="s">
        <v>531</v>
      </c>
      <c r="F1265" s="140" t="s">
        <v>591</v>
      </c>
      <c r="G1265" s="145"/>
      <c r="H1265" s="145" t="s">
        <v>563</v>
      </c>
      <c r="I1265" s="145" t="s">
        <v>461</v>
      </c>
      <c r="J1265" s="145" t="s">
        <v>841</v>
      </c>
      <c r="K1265" s="145" t="s">
        <v>842</v>
      </c>
      <c r="L1265" s="145" t="s">
        <v>1584</v>
      </c>
      <c r="M1265" s="145" t="s">
        <v>453</v>
      </c>
      <c r="N1265" s="145" t="s">
        <v>588</v>
      </c>
      <c r="O1265" s="168">
        <v>18561.2</v>
      </c>
      <c r="P1265" s="184">
        <v>3654.64</v>
      </c>
      <c r="Q1265" s="145" t="s">
        <v>567</v>
      </c>
      <c r="R1265" s="145" t="s">
        <v>4590</v>
      </c>
      <c r="S1265" s="145" t="s">
        <v>4591</v>
      </c>
      <c r="T1265" s="145" t="s">
        <v>845</v>
      </c>
      <c r="U1265" s="145" t="s">
        <v>1032</v>
      </c>
      <c r="V1265" s="166"/>
      <c r="AK1265"/>
      <c r="AL1265"/>
    </row>
    <row r="1266" spans="1:38" ht="12" customHeight="1" x14ac:dyDescent="0.3">
      <c r="A1266" s="166">
        <v>45891</v>
      </c>
      <c r="B1266" s="145" t="s">
        <v>4592</v>
      </c>
      <c r="C1266" s="145" t="s">
        <v>1210</v>
      </c>
      <c r="D1266" s="145" t="s">
        <v>1211</v>
      </c>
      <c r="E1266" s="145" t="s">
        <v>531</v>
      </c>
      <c r="F1266" s="140" t="s">
        <v>817</v>
      </c>
      <c r="G1266" s="145"/>
      <c r="H1266" s="145" t="s">
        <v>756</v>
      </c>
      <c r="I1266" s="145" t="s">
        <v>643</v>
      </c>
      <c r="J1266" s="145" t="s">
        <v>1022</v>
      </c>
      <c r="K1266" s="145" t="s">
        <v>1022</v>
      </c>
      <c r="L1266" s="145" t="s">
        <v>1584</v>
      </c>
      <c r="M1266" s="145" t="s">
        <v>454</v>
      </c>
      <c r="N1266" s="145" t="s">
        <v>1206</v>
      </c>
      <c r="O1266" s="168">
        <v>36474</v>
      </c>
      <c r="P1266" s="184">
        <v>1944.53</v>
      </c>
      <c r="Q1266" s="145" t="s">
        <v>567</v>
      </c>
      <c r="R1266" s="145" t="s">
        <v>4592</v>
      </c>
      <c r="S1266" s="145" t="s">
        <v>4593</v>
      </c>
      <c r="T1266" s="145" t="s">
        <v>629</v>
      </c>
      <c r="U1266" s="145" t="s">
        <v>1024</v>
      </c>
      <c r="V1266" s="166"/>
      <c r="AK1266"/>
      <c r="AL1266"/>
    </row>
    <row r="1267" spans="1:38" ht="12" customHeight="1" x14ac:dyDescent="0.3">
      <c r="A1267" s="166">
        <v>45891</v>
      </c>
      <c r="B1267" s="145" t="s">
        <v>4594</v>
      </c>
      <c r="C1267" s="145" t="s">
        <v>2254</v>
      </c>
      <c r="D1267" s="145" t="s">
        <v>4595</v>
      </c>
      <c r="E1267" s="145" t="s">
        <v>531</v>
      </c>
      <c r="F1267" s="140" t="s">
        <v>1213</v>
      </c>
      <c r="G1267" s="145"/>
      <c r="H1267" s="145" t="s">
        <v>563</v>
      </c>
      <c r="I1267" s="145" t="s">
        <v>462</v>
      </c>
      <c r="J1267" s="145" t="s">
        <v>1372</v>
      </c>
      <c r="K1267" s="145" t="s">
        <v>1536</v>
      </c>
      <c r="L1267" s="145" t="s">
        <v>677</v>
      </c>
      <c r="M1267" s="145" t="s">
        <v>4284</v>
      </c>
      <c r="N1267" s="145" t="s">
        <v>627</v>
      </c>
      <c r="O1267" s="168">
        <v>4000</v>
      </c>
      <c r="P1267" s="184">
        <v>4000</v>
      </c>
      <c r="Q1267" s="145" t="s">
        <v>567</v>
      </c>
      <c r="R1267" s="145" t="s">
        <v>4594</v>
      </c>
      <c r="S1267" s="145" t="s">
        <v>4596</v>
      </c>
      <c r="T1267" s="145" t="s">
        <v>132</v>
      </c>
      <c r="U1267" s="145" t="s">
        <v>946</v>
      </c>
      <c r="V1267" s="166"/>
      <c r="AK1267"/>
      <c r="AL1267"/>
    </row>
    <row r="1268" spans="1:38" ht="12" customHeight="1" x14ac:dyDescent="0.3">
      <c r="A1268" s="166">
        <v>45891</v>
      </c>
      <c r="B1268" s="145" t="s">
        <v>4597</v>
      </c>
      <c r="C1268" s="145" t="s">
        <v>1660</v>
      </c>
      <c r="D1268" s="145" t="s">
        <v>2649</v>
      </c>
      <c r="E1268" s="145" t="s">
        <v>531</v>
      </c>
      <c r="F1268" s="140" t="s">
        <v>1348</v>
      </c>
      <c r="G1268" s="145"/>
      <c r="H1268" s="145" t="s">
        <v>563</v>
      </c>
      <c r="I1268" s="145" t="s">
        <v>462</v>
      </c>
      <c r="J1268" s="145" t="s">
        <v>942</v>
      </c>
      <c r="K1268" s="145" t="s">
        <v>943</v>
      </c>
      <c r="L1268" s="145" t="s">
        <v>1584</v>
      </c>
      <c r="M1268" s="145" t="s">
        <v>467</v>
      </c>
      <c r="N1268" s="145" t="s">
        <v>627</v>
      </c>
      <c r="O1268" s="168">
        <v>29.43</v>
      </c>
      <c r="P1268" s="184">
        <v>29.43</v>
      </c>
      <c r="Q1268" s="145" t="s">
        <v>567</v>
      </c>
      <c r="R1268" s="145" t="s">
        <v>4597</v>
      </c>
      <c r="S1268" s="145" t="s">
        <v>4598</v>
      </c>
      <c r="T1268" s="145" t="s">
        <v>132</v>
      </c>
      <c r="U1268" s="145" t="s">
        <v>3874</v>
      </c>
      <c r="V1268" s="166"/>
      <c r="AK1268"/>
      <c r="AL1268"/>
    </row>
    <row r="1269" spans="1:38" ht="12" customHeight="1" x14ac:dyDescent="0.3">
      <c r="A1269" s="166">
        <v>45891</v>
      </c>
      <c r="B1269" s="145" t="s">
        <v>4599</v>
      </c>
      <c r="C1269" s="145" t="s">
        <v>1660</v>
      </c>
      <c r="D1269" s="145" t="s">
        <v>2649</v>
      </c>
      <c r="E1269" s="145" t="s">
        <v>531</v>
      </c>
      <c r="F1269" s="140" t="s">
        <v>1213</v>
      </c>
      <c r="G1269" s="145"/>
      <c r="H1269" s="145" t="s">
        <v>563</v>
      </c>
      <c r="I1269" s="145" t="s">
        <v>462</v>
      </c>
      <c r="J1269" s="145" t="s">
        <v>942</v>
      </c>
      <c r="K1269" s="145" t="s">
        <v>943</v>
      </c>
      <c r="L1269" s="145" t="s">
        <v>1584</v>
      </c>
      <c r="M1269" s="145" t="s">
        <v>467</v>
      </c>
      <c r="N1269" s="145" t="s">
        <v>2650</v>
      </c>
      <c r="O1269" s="168">
        <v>18972176.5</v>
      </c>
      <c r="P1269" s="184">
        <v>4045.24</v>
      </c>
      <c r="Q1269" s="145" t="s">
        <v>567</v>
      </c>
      <c r="R1269" s="145" t="s">
        <v>4599</v>
      </c>
      <c r="S1269" s="145" t="s">
        <v>4600</v>
      </c>
      <c r="T1269" s="145" t="s">
        <v>132</v>
      </c>
      <c r="U1269" s="145" t="s">
        <v>946</v>
      </c>
      <c r="V1269" s="166"/>
      <c r="AK1269"/>
      <c r="AL1269"/>
    </row>
    <row r="1270" spans="1:38" ht="12" customHeight="1" x14ac:dyDescent="0.3">
      <c r="A1270" s="166">
        <v>45891</v>
      </c>
      <c r="B1270" s="145" t="s">
        <v>4601</v>
      </c>
      <c r="C1270" s="145" t="s">
        <v>1723</v>
      </c>
      <c r="D1270" s="145" t="s">
        <v>3070</v>
      </c>
      <c r="E1270" s="145" t="s">
        <v>531</v>
      </c>
      <c r="F1270" s="140" t="s">
        <v>703</v>
      </c>
      <c r="G1270" s="145"/>
      <c r="H1270" s="145" t="s">
        <v>756</v>
      </c>
      <c r="I1270" s="145" t="s">
        <v>460</v>
      </c>
      <c r="J1270" s="145" t="s">
        <v>764</v>
      </c>
      <c r="K1270" s="145" t="s">
        <v>764</v>
      </c>
      <c r="L1270" s="145" t="s">
        <v>608</v>
      </c>
      <c r="M1270" s="145" t="s">
        <v>1306</v>
      </c>
      <c r="N1270" s="145" t="s">
        <v>627</v>
      </c>
      <c r="O1270" s="168">
        <v>7907</v>
      </c>
      <c r="P1270" s="184">
        <v>7907</v>
      </c>
      <c r="Q1270" s="145" t="s">
        <v>567</v>
      </c>
      <c r="R1270" s="145" t="s">
        <v>4601</v>
      </c>
      <c r="S1270" s="145" t="s">
        <v>4602</v>
      </c>
      <c r="T1270" s="145" t="s">
        <v>581</v>
      </c>
      <c r="U1270" s="145" t="s">
        <v>3647</v>
      </c>
      <c r="V1270" s="166"/>
      <c r="AK1270"/>
      <c r="AL1270"/>
    </row>
    <row r="1271" spans="1:38" ht="12" customHeight="1" x14ac:dyDescent="0.3">
      <c r="A1271" s="166">
        <v>45891</v>
      </c>
      <c r="B1271" s="145" t="s">
        <v>4603</v>
      </c>
      <c r="C1271" s="145" t="s">
        <v>4321</v>
      </c>
      <c r="D1271" s="145" t="s">
        <v>4322</v>
      </c>
      <c r="E1271" s="145" t="s">
        <v>531</v>
      </c>
      <c r="F1271" s="140" t="s">
        <v>668</v>
      </c>
      <c r="G1271" s="145"/>
      <c r="H1271" s="145" t="s">
        <v>756</v>
      </c>
      <c r="I1271" s="145" t="s">
        <v>460</v>
      </c>
      <c r="J1271" s="145" t="s">
        <v>727</v>
      </c>
      <c r="K1271" s="145" t="s">
        <v>728</v>
      </c>
      <c r="L1271" s="145" t="s">
        <v>1584</v>
      </c>
      <c r="M1271" s="145" t="s">
        <v>453</v>
      </c>
      <c r="N1271" s="145" t="s">
        <v>588</v>
      </c>
      <c r="O1271" s="168">
        <v>37127.43</v>
      </c>
      <c r="P1271" s="184">
        <v>6849.57</v>
      </c>
      <c r="Q1271" s="145" t="s">
        <v>567</v>
      </c>
      <c r="R1271" s="145" t="s">
        <v>4603</v>
      </c>
      <c r="S1271" s="145" t="s">
        <v>4604</v>
      </c>
      <c r="T1271" s="145" t="s">
        <v>581</v>
      </c>
      <c r="U1271" s="145" t="s">
        <v>4605</v>
      </c>
      <c r="V1271" s="166"/>
      <c r="AK1271"/>
      <c r="AL1271"/>
    </row>
    <row r="1272" spans="1:38" ht="12" customHeight="1" x14ac:dyDescent="0.3">
      <c r="A1272" s="166">
        <v>45891</v>
      </c>
      <c r="B1272" s="145" t="s">
        <v>4606</v>
      </c>
      <c r="C1272" s="145" t="s">
        <v>2089</v>
      </c>
      <c r="D1272" s="145" t="s">
        <v>4180</v>
      </c>
      <c r="E1272" s="145" t="s">
        <v>531</v>
      </c>
      <c r="F1272" s="140" t="s">
        <v>817</v>
      </c>
      <c r="G1272" s="145"/>
      <c r="H1272" s="145" t="s">
        <v>756</v>
      </c>
      <c r="I1272" s="145" t="s">
        <v>643</v>
      </c>
      <c r="J1272" s="145" t="s">
        <v>676</v>
      </c>
      <c r="K1272" s="145" t="s">
        <v>676</v>
      </c>
      <c r="L1272" s="145" t="s">
        <v>1875</v>
      </c>
      <c r="M1272" s="145" t="s">
        <v>454</v>
      </c>
      <c r="N1272" s="145" t="s">
        <v>627</v>
      </c>
      <c r="O1272" s="168">
        <v>580.05999999999995</v>
      </c>
      <c r="P1272" s="184">
        <v>580.05999999999995</v>
      </c>
      <c r="Q1272" s="145" t="s">
        <v>567</v>
      </c>
      <c r="R1272" s="145" t="s">
        <v>4606</v>
      </c>
      <c r="S1272" s="145" t="s">
        <v>4607</v>
      </c>
      <c r="T1272" s="145" t="s">
        <v>629</v>
      </c>
      <c r="U1272" s="145" t="s">
        <v>1024</v>
      </c>
      <c r="V1272" s="166"/>
      <c r="AK1272"/>
      <c r="AL1272"/>
    </row>
    <row r="1273" spans="1:38" ht="12" customHeight="1" x14ac:dyDescent="0.3">
      <c r="A1273" s="166">
        <v>45894</v>
      </c>
      <c r="B1273" s="145" t="s">
        <v>4608</v>
      </c>
      <c r="C1273" s="145" t="s">
        <v>2053</v>
      </c>
      <c r="D1273" s="145" t="s">
        <v>2054</v>
      </c>
      <c r="E1273" s="145" t="s">
        <v>531</v>
      </c>
      <c r="F1273" s="140" t="s">
        <v>908</v>
      </c>
      <c r="G1273" s="145"/>
      <c r="H1273" s="145" t="s">
        <v>563</v>
      </c>
      <c r="I1273" s="145" t="s">
        <v>452</v>
      </c>
      <c r="J1273" s="145" t="s">
        <v>564</v>
      </c>
      <c r="K1273" s="145" t="s">
        <v>564</v>
      </c>
      <c r="L1273" s="145" t="s">
        <v>1584</v>
      </c>
      <c r="M1273" s="145" t="s">
        <v>453</v>
      </c>
      <c r="N1273" s="145" t="s">
        <v>588</v>
      </c>
      <c r="O1273" s="168">
        <v>18306.5</v>
      </c>
      <c r="P1273" s="184">
        <v>3384.01</v>
      </c>
      <c r="Q1273" s="145" t="s">
        <v>567</v>
      </c>
      <c r="R1273" s="145" t="s">
        <v>4608</v>
      </c>
      <c r="S1273" s="145" t="s">
        <v>4609</v>
      </c>
      <c r="T1273" s="145" t="s">
        <v>132</v>
      </c>
      <c r="U1273" s="145" t="s">
        <v>1379</v>
      </c>
      <c r="V1273" s="166"/>
      <c r="AK1273"/>
      <c r="AL1273"/>
    </row>
    <row r="1274" spans="1:38" ht="12" customHeight="1" x14ac:dyDescent="0.3">
      <c r="A1274" s="166">
        <v>45894</v>
      </c>
      <c r="B1274" s="145" t="s">
        <v>4610</v>
      </c>
      <c r="C1274" s="145" t="s">
        <v>2258</v>
      </c>
      <c r="D1274" s="145" t="s">
        <v>4611</v>
      </c>
      <c r="E1274" s="145" t="s">
        <v>531</v>
      </c>
      <c r="F1274" s="140" t="s">
        <v>1327</v>
      </c>
      <c r="G1274" s="145"/>
      <c r="H1274" s="145" t="s">
        <v>563</v>
      </c>
      <c r="I1274" s="145" t="s">
        <v>459</v>
      </c>
      <c r="J1274" s="145" t="s">
        <v>625</v>
      </c>
      <c r="K1274" s="145" t="s">
        <v>625</v>
      </c>
      <c r="L1274" s="145" t="s">
        <v>677</v>
      </c>
      <c r="M1274" s="145" t="s">
        <v>708</v>
      </c>
      <c r="N1274" s="145" t="s">
        <v>627</v>
      </c>
      <c r="O1274" s="168">
        <v>21000</v>
      </c>
      <c r="P1274" s="184">
        <v>21000</v>
      </c>
      <c r="Q1274" s="145" t="s">
        <v>567</v>
      </c>
      <c r="R1274" s="145" t="s">
        <v>4610</v>
      </c>
      <c r="S1274" s="145" t="s">
        <v>4612</v>
      </c>
      <c r="T1274" s="145" t="s">
        <v>132</v>
      </c>
      <c r="U1274" s="145" t="s">
        <v>1418</v>
      </c>
      <c r="V1274" s="166"/>
      <c r="AK1274"/>
      <c r="AL1274"/>
    </row>
    <row r="1275" spans="1:38" ht="12" customHeight="1" x14ac:dyDescent="0.3">
      <c r="A1275" s="166">
        <v>45894</v>
      </c>
      <c r="B1275" s="145" t="s">
        <v>4613</v>
      </c>
      <c r="C1275" s="145" t="s">
        <v>3630</v>
      </c>
      <c r="D1275" s="145" t="s">
        <v>3631</v>
      </c>
      <c r="E1275" s="145" t="s">
        <v>531</v>
      </c>
      <c r="F1275" s="140" t="s">
        <v>587</v>
      </c>
      <c r="G1275" s="145"/>
      <c r="H1275" s="145" t="s">
        <v>563</v>
      </c>
      <c r="I1275" s="145" t="s">
        <v>452</v>
      </c>
      <c r="J1275" s="145" t="s">
        <v>564</v>
      </c>
      <c r="K1275" s="145" t="s">
        <v>564</v>
      </c>
      <c r="L1275" s="145" t="s">
        <v>1584</v>
      </c>
      <c r="M1275" s="145" t="s">
        <v>453</v>
      </c>
      <c r="N1275" s="145" t="s">
        <v>588</v>
      </c>
      <c r="O1275" s="168">
        <v>16772.8</v>
      </c>
      <c r="P1275" s="184">
        <v>3100.5</v>
      </c>
      <c r="Q1275" s="145" t="s">
        <v>567</v>
      </c>
      <c r="R1275" s="145" t="s">
        <v>4613</v>
      </c>
      <c r="S1275" s="145" t="s">
        <v>4614</v>
      </c>
      <c r="T1275" s="145" t="s">
        <v>132</v>
      </c>
      <c r="U1275" s="145" t="s">
        <v>590</v>
      </c>
      <c r="V1275" s="166"/>
      <c r="AK1275"/>
      <c r="AL1275"/>
    </row>
    <row r="1276" spans="1:38" ht="12" customHeight="1" x14ac:dyDescent="0.3">
      <c r="A1276" s="166">
        <v>45895</v>
      </c>
      <c r="B1276" s="145" t="s">
        <v>3177</v>
      </c>
      <c r="C1276" s="145" t="s">
        <v>2261</v>
      </c>
      <c r="D1276" s="145" t="s">
        <v>4615</v>
      </c>
      <c r="E1276" s="145" t="s">
        <v>531</v>
      </c>
      <c r="F1276" s="140" t="s">
        <v>748</v>
      </c>
      <c r="G1276" s="145"/>
      <c r="H1276" s="145" t="s">
        <v>756</v>
      </c>
      <c r="I1276" s="145" t="s">
        <v>643</v>
      </c>
      <c r="J1276" s="145" t="s">
        <v>676</v>
      </c>
      <c r="K1276" s="145" t="s">
        <v>676</v>
      </c>
      <c r="L1276" s="145" t="s">
        <v>677</v>
      </c>
      <c r="M1276" s="145" t="s">
        <v>454</v>
      </c>
      <c r="N1276" s="145" t="s">
        <v>627</v>
      </c>
      <c r="O1276" s="168">
        <v>20000</v>
      </c>
      <c r="P1276" s="184">
        <v>20000</v>
      </c>
      <c r="Q1276" s="145" t="s">
        <v>567</v>
      </c>
      <c r="R1276" s="145" t="s">
        <v>3177</v>
      </c>
      <c r="S1276" s="145" t="s">
        <v>4616</v>
      </c>
      <c r="T1276" s="145" t="s">
        <v>629</v>
      </c>
      <c r="U1276" s="145" t="s">
        <v>2100</v>
      </c>
      <c r="V1276" s="166"/>
      <c r="AK1276"/>
      <c r="AL1276"/>
    </row>
    <row r="1277" spans="1:38" ht="12" customHeight="1" x14ac:dyDescent="0.3">
      <c r="A1277" s="166">
        <v>45895</v>
      </c>
      <c r="B1277" s="145" t="s">
        <v>4617</v>
      </c>
      <c r="C1277" s="145" t="s">
        <v>2264</v>
      </c>
      <c r="D1277" s="145" t="s">
        <v>4618</v>
      </c>
      <c r="E1277" s="145" t="s">
        <v>456</v>
      </c>
      <c r="F1277" s="140" t="s">
        <v>660</v>
      </c>
      <c r="G1277" s="145"/>
      <c r="H1277" s="145" t="s">
        <v>563</v>
      </c>
      <c r="I1277" s="145" t="s">
        <v>460</v>
      </c>
      <c r="J1277" s="145" t="s">
        <v>764</v>
      </c>
      <c r="K1277" s="145" t="s">
        <v>764</v>
      </c>
      <c r="L1277" s="145" t="s">
        <v>677</v>
      </c>
      <c r="M1277" s="145" t="s">
        <v>456</v>
      </c>
      <c r="N1277" s="145" t="s">
        <v>566</v>
      </c>
      <c r="O1277" s="168">
        <v>20000000</v>
      </c>
      <c r="P1277" s="184">
        <v>15128.59</v>
      </c>
      <c r="Q1277" s="145" t="s">
        <v>567</v>
      </c>
      <c r="R1277" s="145" t="s">
        <v>4617</v>
      </c>
      <c r="S1277" s="145" t="s">
        <v>4619</v>
      </c>
      <c r="T1277" s="145" t="s">
        <v>581</v>
      </c>
      <c r="U1277" s="145" t="s">
        <v>4339</v>
      </c>
      <c r="V1277" s="166"/>
      <c r="AK1277"/>
      <c r="AL1277"/>
    </row>
    <row r="1278" spans="1:38" ht="12" customHeight="1" x14ac:dyDescent="0.3">
      <c r="A1278" s="166">
        <v>45895</v>
      </c>
      <c r="B1278" s="145" t="s">
        <v>4620</v>
      </c>
      <c r="C1278" s="145" t="s">
        <v>2267</v>
      </c>
      <c r="D1278" s="145" t="s">
        <v>4621</v>
      </c>
      <c r="E1278" s="145" t="s">
        <v>531</v>
      </c>
      <c r="F1278" s="140" t="s">
        <v>817</v>
      </c>
      <c r="G1278" s="145"/>
      <c r="H1278" s="145" t="s">
        <v>756</v>
      </c>
      <c r="I1278" s="145" t="s">
        <v>643</v>
      </c>
      <c r="J1278" s="145" t="s">
        <v>676</v>
      </c>
      <c r="K1278" s="145" t="s">
        <v>676</v>
      </c>
      <c r="L1278" s="145" t="s">
        <v>3091</v>
      </c>
      <c r="M1278" s="145" t="s">
        <v>454</v>
      </c>
      <c r="N1278" s="145" t="s">
        <v>627</v>
      </c>
      <c r="O1278" s="168">
        <v>6050</v>
      </c>
      <c r="P1278" s="184">
        <v>6050</v>
      </c>
      <c r="Q1278" s="145" t="s">
        <v>567</v>
      </c>
      <c r="R1278" s="145" t="s">
        <v>4620</v>
      </c>
      <c r="S1278" s="145" t="s">
        <v>4622</v>
      </c>
      <c r="T1278" s="145" t="s">
        <v>629</v>
      </c>
      <c r="U1278" s="145" t="s">
        <v>1024</v>
      </c>
      <c r="V1278" s="166"/>
      <c r="AK1278"/>
      <c r="AL1278"/>
    </row>
    <row r="1279" spans="1:38" ht="12" customHeight="1" x14ac:dyDescent="0.3">
      <c r="A1279" s="166">
        <v>45895</v>
      </c>
      <c r="B1279" s="145" t="s">
        <v>4623</v>
      </c>
      <c r="C1279" s="145" t="s">
        <v>2270</v>
      </c>
      <c r="D1279" s="145" t="s">
        <v>4624</v>
      </c>
      <c r="E1279" s="145" t="s">
        <v>531</v>
      </c>
      <c r="F1279" s="140" t="s">
        <v>795</v>
      </c>
      <c r="G1279" s="145"/>
      <c r="H1279" s="145" t="s">
        <v>756</v>
      </c>
      <c r="I1279" s="145" t="s">
        <v>460</v>
      </c>
      <c r="J1279" s="145" t="s">
        <v>764</v>
      </c>
      <c r="K1279" s="145" t="s">
        <v>764</v>
      </c>
      <c r="L1279" s="145" t="s">
        <v>677</v>
      </c>
      <c r="M1279" s="145" t="s">
        <v>467</v>
      </c>
      <c r="N1279" s="145" t="s">
        <v>627</v>
      </c>
      <c r="O1279" s="168">
        <v>40728</v>
      </c>
      <c r="P1279" s="184">
        <v>40728</v>
      </c>
      <c r="Q1279" s="145" t="s">
        <v>567</v>
      </c>
      <c r="R1279" s="145" t="s">
        <v>4623</v>
      </c>
      <c r="S1279" s="145" t="s">
        <v>4625</v>
      </c>
      <c r="T1279" s="145" t="s">
        <v>581</v>
      </c>
      <c r="U1279" s="145" t="s">
        <v>999</v>
      </c>
      <c r="V1279" s="166"/>
      <c r="AK1279"/>
      <c r="AL1279"/>
    </row>
    <row r="1280" spans="1:38" ht="12" customHeight="1" x14ac:dyDescent="0.3">
      <c r="A1280" s="166">
        <v>45895</v>
      </c>
      <c r="B1280" s="145" t="s">
        <v>4626</v>
      </c>
      <c r="C1280" s="145" t="s">
        <v>1304</v>
      </c>
      <c r="D1280" s="145" t="s">
        <v>1305</v>
      </c>
      <c r="E1280" s="145" t="s">
        <v>531</v>
      </c>
      <c r="F1280" s="140" t="s">
        <v>624</v>
      </c>
      <c r="G1280" s="145"/>
      <c r="H1280" s="145" t="s">
        <v>563</v>
      </c>
      <c r="I1280" s="145" t="s">
        <v>459</v>
      </c>
      <c r="J1280" s="145" t="s">
        <v>745</v>
      </c>
      <c r="K1280" s="145" t="s">
        <v>746</v>
      </c>
      <c r="L1280" s="145" t="s">
        <v>1584</v>
      </c>
      <c r="M1280" s="145" t="s">
        <v>1306</v>
      </c>
      <c r="N1280" s="145" t="s">
        <v>1307</v>
      </c>
      <c r="O1280" s="168">
        <v>59084</v>
      </c>
      <c r="P1280" s="184">
        <v>7713.11</v>
      </c>
      <c r="Q1280" s="145" t="s">
        <v>567</v>
      </c>
      <c r="R1280" s="145" t="s">
        <v>4626</v>
      </c>
      <c r="S1280" s="145" t="s">
        <v>4627</v>
      </c>
      <c r="T1280" s="145" t="s">
        <v>629</v>
      </c>
      <c r="U1280" s="145" t="s">
        <v>630</v>
      </c>
      <c r="V1280" s="166"/>
      <c r="AK1280"/>
      <c r="AL1280"/>
    </row>
    <row r="1281" spans="1:38" ht="12" customHeight="1" x14ac:dyDescent="0.3">
      <c r="A1281" s="166">
        <v>45895</v>
      </c>
      <c r="B1281" s="145" t="s">
        <v>4628</v>
      </c>
      <c r="C1281" s="145" t="s">
        <v>4629</v>
      </c>
      <c r="D1281" s="145" t="s">
        <v>4630</v>
      </c>
      <c r="E1281" s="145" t="s">
        <v>456</v>
      </c>
      <c r="F1281" s="140" t="s">
        <v>660</v>
      </c>
      <c r="G1281" s="145"/>
      <c r="H1281" s="145" t="s">
        <v>563</v>
      </c>
      <c r="I1281" s="145" t="s">
        <v>460</v>
      </c>
      <c r="J1281" s="145" t="s">
        <v>727</v>
      </c>
      <c r="K1281" s="145" t="s">
        <v>728</v>
      </c>
      <c r="L1281" s="145" t="s">
        <v>1584</v>
      </c>
      <c r="M1281" s="145" t="s">
        <v>456</v>
      </c>
      <c r="N1281" s="145" t="s">
        <v>566</v>
      </c>
      <c r="O1281" s="168">
        <v>5277850.34</v>
      </c>
      <c r="P1281" s="184">
        <v>3992.32</v>
      </c>
      <c r="Q1281" s="145" t="s">
        <v>567</v>
      </c>
      <c r="R1281" s="145" t="s">
        <v>4628</v>
      </c>
      <c r="S1281" s="145" t="s">
        <v>4631</v>
      </c>
      <c r="T1281" s="145" t="s">
        <v>581</v>
      </c>
      <c r="U1281" s="145" t="s">
        <v>4339</v>
      </c>
      <c r="V1281" s="166"/>
      <c r="AK1281"/>
      <c r="AL1281"/>
    </row>
    <row r="1282" spans="1:38" ht="12" customHeight="1" x14ac:dyDescent="0.3">
      <c r="A1282" s="166">
        <v>45895</v>
      </c>
      <c r="B1282" s="145" t="s">
        <v>4632</v>
      </c>
      <c r="C1282" s="145" t="s">
        <v>4633</v>
      </c>
      <c r="D1282" s="145" t="s">
        <v>4634</v>
      </c>
      <c r="E1282" s="145" t="s">
        <v>456</v>
      </c>
      <c r="F1282" s="140" t="s">
        <v>651</v>
      </c>
      <c r="G1282" s="145"/>
      <c r="H1282" s="145" t="s">
        <v>563</v>
      </c>
      <c r="I1282" s="145" t="s">
        <v>460</v>
      </c>
      <c r="J1282" s="145" t="s">
        <v>727</v>
      </c>
      <c r="K1282" s="145" t="s">
        <v>728</v>
      </c>
      <c r="L1282" s="145" t="s">
        <v>1875</v>
      </c>
      <c r="M1282" s="145" t="s">
        <v>456</v>
      </c>
      <c r="N1282" s="145" t="s">
        <v>566</v>
      </c>
      <c r="O1282" s="168">
        <v>22100</v>
      </c>
      <c r="P1282" s="184">
        <v>16.29</v>
      </c>
      <c r="Q1282" s="145" t="s">
        <v>567</v>
      </c>
      <c r="R1282" s="145" t="s">
        <v>4632</v>
      </c>
      <c r="S1282" s="145" t="s">
        <v>4635</v>
      </c>
      <c r="T1282" s="145" t="s">
        <v>581</v>
      </c>
      <c r="U1282" s="145" t="s">
        <v>4086</v>
      </c>
      <c r="V1282" s="166"/>
      <c r="AK1282"/>
      <c r="AL1282"/>
    </row>
    <row r="1283" spans="1:38" ht="12" customHeight="1" x14ac:dyDescent="0.3">
      <c r="A1283" s="166">
        <v>45895</v>
      </c>
      <c r="B1283" s="145" t="s">
        <v>4636</v>
      </c>
      <c r="C1283" s="145" t="s">
        <v>2220</v>
      </c>
      <c r="D1283" s="145" t="s">
        <v>4503</v>
      </c>
      <c r="E1283" s="145" t="s">
        <v>531</v>
      </c>
      <c r="F1283" s="140" t="s">
        <v>1343</v>
      </c>
      <c r="G1283" s="145"/>
      <c r="H1283" s="145" t="s">
        <v>563</v>
      </c>
      <c r="I1283" s="145" t="s">
        <v>462</v>
      </c>
      <c r="J1283" s="145" t="s">
        <v>1372</v>
      </c>
      <c r="K1283" s="145" t="s">
        <v>1536</v>
      </c>
      <c r="L1283" s="145" t="s">
        <v>933</v>
      </c>
      <c r="M1283" s="145" t="s">
        <v>532</v>
      </c>
      <c r="N1283" s="145" t="s">
        <v>627</v>
      </c>
      <c r="O1283" s="168">
        <v>211.4</v>
      </c>
      <c r="P1283" s="184">
        <v>211.4</v>
      </c>
      <c r="Q1283" s="145" t="s">
        <v>567</v>
      </c>
      <c r="R1283" s="145" t="s">
        <v>4636</v>
      </c>
      <c r="S1283" s="145" t="s">
        <v>4637</v>
      </c>
      <c r="T1283" s="145" t="s">
        <v>132</v>
      </c>
      <c r="U1283" s="145" t="s">
        <v>1765</v>
      </c>
      <c r="V1283" s="166"/>
      <c r="AK1283"/>
      <c r="AL1283"/>
    </row>
    <row r="1284" spans="1:38" ht="12" customHeight="1" x14ac:dyDescent="0.3">
      <c r="A1284" s="166">
        <v>45895</v>
      </c>
      <c r="B1284" s="145" t="s">
        <v>4638</v>
      </c>
      <c r="C1284" s="145" t="s">
        <v>1102</v>
      </c>
      <c r="D1284" s="145" t="s">
        <v>4639</v>
      </c>
      <c r="E1284" s="145" t="s">
        <v>531</v>
      </c>
      <c r="F1284" s="140" t="s">
        <v>1213</v>
      </c>
      <c r="G1284" s="145"/>
      <c r="H1284" s="145" t="s">
        <v>563</v>
      </c>
      <c r="I1284" s="145" t="s">
        <v>462</v>
      </c>
      <c r="J1284" s="145" t="s">
        <v>1372</v>
      </c>
      <c r="K1284" s="145" t="s">
        <v>1536</v>
      </c>
      <c r="L1284" s="145" t="s">
        <v>1875</v>
      </c>
      <c r="M1284" s="145" t="s">
        <v>467</v>
      </c>
      <c r="N1284" s="145" t="s">
        <v>627</v>
      </c>
      <c r="O1284" s="168">
        <v>69.83</v>
      </c>
      <c r="P1284" s="184">
        <v>69.83</v>
      </c>
      <c r="Q1284" s="145" t="s">
        <v>567</v>
      </c>
      <c r="R1284" s="145" t="s">
        <v>4638</v>
      </c>
      <c r="S1284" s="145" t="s">
        <v>4640</v>
      </c>
      <c r="T1284" s="145" t="s">
        <v>132</v>
      </c>
      <c r="U1284" s="145" t="s">
        <v>946</v>
      </c>
      <c r="V1284" s="166"/>
      <c r="AK1284"/>
      <c r="AL1284"/>
    </row>
    <row r="1285" spans="1:38" ht="12" customHeight="1" x14ac:dyDescent="0.3">
      <c r="A1285" s="166">
        <v>45895</v>
      </c>
      <c r="B1285" s="145" t="s">
        <v>4641</v>
      </c>
      <c r="C1285" s="145" t="s">
        <v>2220</v>
      </c>
      <c r="D1285" s="145" t="s">
        <v>4503</v>
      </c>
      <c r="E1285" s="145" t="s">
        <v>531</v>
      </c>
      <c r="F1285" s="140" t="s">
        <v>1343</v>
      </c>
      <c r="G1285" s="145"/>
      <c r="H1285" s="145" t="s">
        <v>563</v>
      </c>
      <c r="I1285" s="145" t="s">
        <v>462</v>
      </c>
      <c r="J1285" s="145" t="s">
        <v>1372</v>
      </c>
      <c r="K1285" s="145" t="s">
        <v>1536</v>
      </c>
      <c r="L1285" s="145" t="s">
        <v>933</v>
      </c>
      <c r="M1285" s="145" t="s">
        <v>532</v>
      </c>
      <c r="N1285" s="145" t="s">
        <v>627</v>
      </c>
      <c r="O1285" s="168">
        <v>365.02</v>
      </c>
      <c r="P1285" s="184">
        <v>365.02</v>
      </c>
      <c r="Q1285" s="145" t="s">
        <v>567</v>
      </c>
      <c r="R1285" s="145" t="s">
        <v>4641</v>
      </c>
      <c r="S1285" s="145" t="s">
        <v>4642</v>
      </c>
      <c r="T1285" s="145" t="s">
        <v>132</v>
      </c>
      <c r="U1285" s="145" t="s">
        <v>1765</v>
      </c>
      <c r="V1285" s="166"/>
      <c r="AK1285"/>
      <c r="AL1285"/>
    </row>
    <row r="1286" spans="1:38" ht="12" customHeight="1" x14ac:dyDescent="0.3">
      <c r="A1286" s="166">
        <v>45895</v>
      </c>
      <c r="B1286" s="145" t="s">
        <v>4643</v>
      </c>
      <c r="C1286" s="145" t="s">
        <v>2273</v>
      </c>
      <c r="D1286" s="145" t="s">
        <v>4644</v>
      </c>
      <c r="E1286" s="145" t="s">
        <v>531</v>
      </c>
      <c r="F1286" s="140" t="s">
        <v>795</v>
      </c>
      <c r="G1286" s="145"/>
      <c r="H1286" s="145" t="s">
        <v>756</v>
      </c>
      <c r="I1286" s="145" t="s">
        <v>460</v>
      </c>
      <c r="J1286" s="145" t="s">
        <v>764</v>
      </c>
      <c r="K1286" s="145" t="s">
        <v>764</v>
      </c>
      <c r="L1286" s="145" t="s">
        <v>677</v>
      </c>
      <c r="M1286" s="145" t="s">
        <v>456</v>
      </c>
      <c r="N1286" s="145" t="s">
        <v>627</v>
      </c>
      <c r="O1286" s="168">
        <v>6000</v>
      </c>
      <c r="P1286" s="184">
        <v>6000</v>
      </c>
      <c r="Q1286" s="145" t="s">
        <v>567</v>
      </c>
      <c r="R1286" s="145" t="s">
        <v>4643</v>
      </c>
      <c r="S1286" s="145" t="s">
        <v>4645</v>
      </c>
      <c r="T1286" s="145" t="s">
        <v>581</v>
      </c>
      <c r="U1286" s="145" t="s">
        <v>999</v>
      </c>
      <c r="V1286" s="166"/>
      <c r="AK1286"/>
      <c r="AL1286"/>
    </row>
    <row r="1287" spans="1:38" ht="12" customHeight="1" x14ac:dyDescent="0.3">
      <c r="A1287" s="166">
        <v>45895</v>
      </c>
      <c r="B1287" s="145" t="s">
        <v>4646</v>
      </c>
      <c r="C1287" s="145" t="s">
        <v>4633</v>
      </c>
      <c r="D1287" s="145" t="s">
        <v>4634</v>
      </c>
      <c r="E1287" s="145" t="s">
        <v>456</v>
      </c>
      <c r="F1287" s="140" t="s">
        <v>651</v>
      </c>
      <c r="G1287" s="145"/>
      <c r="H1287" s="145" t="s">
        <v>563</v>
      </c>
      <c r="I1287" s="145" t="s">
        <v>460</v>
      </c>
      <c r="J1287" s="145" t="s">
        <v>727</v>
      </c>
      <c r="K1287" s="145" t="s">
        <v>728</v>
      </c>
      <c r="L1287" s="145" t="s">
        <v>1875</v>
      </c>
      <c r="M1287" s="145" t="s">
        <v>456</v>
      </c>
      <c r="N1287" s="145" t="s">
        <v>566</v>
      </c>
      <c r="O1287" s="168">
        <v>800000</v>
      </c>
      <c r="P1287" s="184">
        <v>589.75</v>
      </c>
      <c r="Q1287" s="145" t="s">
        <v>567</v>
      </c>
      <c r="R1287" s="145" t="s">
        <v>4646</v>
      </c>
      <c r="S1287" s="145" t="s">
        <v>4647</v>
      </c>
      <c r="T1287" s="145" t="s">
        <v>581</v>
      </c>
      <c r="U1287" s="145" t="s">
        <v>4086</v>
      </c>
      <c r="V1287" s="166"/>
      <c r="AK1287"/>
      <c r="AL1287"/>
    </row>
    <row r="1288" spans="1:38" ht="12" customHeight="1" x14ac:dyDescent="0.3">
      <c r="A1288" s="166">
        <v>45896</v>
      </c>
      <c r="B1288" s="145" t="s">
        <v>3518</v>
      </c>
      <c r="C1288" s="145" t="s">
        <v>1543</v>
      </c>
      <c r="D1288" s="145" t="s">
        <v>1544</v>
      </c>
      <c r="E1288" s="145" t="s">
        <v>453</v>
      </c>
      <c r="F1288" s="140" t="s">
        <v>587</v>
      </c>
      <c r="G1288" s="145"/>
      <c r="H1288" s="145" t="s">
        <v>563</v>
      </c>
      <c r="I1288" s="145" t="s">
        <v>452</v>
      </c>
      <c r="J1288" s="145" t="s">
        <v>564</v>
      </c>
      <c r="K1288" s="145" t="s">
        <v>564</v>
      </c>
      <c r="L1288" s="145" t="s">
        <v>1584</v>
      </c>
      <c r="M1288" s="145" t="s">
        <v>453</v>
      </c>
      <c r="N1288" s="145" t="s">
        <v>588</v>
      </c>
      <c r="O1288" s="168">
        <v>650</v>
      </c>
      <c r="P1288" s="186">
        <v>119.43</v>
      </c>
      <c r="Q1288" s="145" t="s">
        <v>567</v>
      </c>
      <c r="R1288" s="145" t="s">
        <v>3518</v>
      </c>
      <c r="S1288" s="145" t="s">
        <v>4648</v>
      </c>
      <c r="T1288" s="145" t="s">
        <v>132</v>
      </c>
      <c r="U1288" s="145" t="s">
        <v>590</v>
      </c>
      <c r="V1288" s="166"/>
      <c r="AK1288"/>
      <c r="AL1288"/>
    </row>
    <row r="1289" spans="1:38" ht="12" customHeight="1" x14ac:dyDescent="0.3">
      <c r="A1289" s="166">
        <v>45896</v>
      </c>
      <c r="B1289" s="145" t="s">
        <v>1523</v>
      </c>
      <c r="C1289" s="145" t="s">
        <v>3114</v>
      </c>
      <c r="D1289" s="145" t="s">
        <v>3115</v>
      </c>
      <c r="E1289" s="145" t="s">
        <v>531</v>
      </c>
      <c r="F1289" s="140" t="s">
        <v>1385</v>
      </c>
      <c r="G1289" s="145"/>
      <c r="H1289" s="145" t="s">
        <v>563</v>
      </c>
      <c r="I1289" s="145" t="s">
        <v>461</v>
      </c>
      <c r="J1289" s="145" t="s">
        <v>841</v>
      </c>
      <c r="K1289" s="145" t="s">
        <v>842</v>
      </c>
      <c r="L1289" s="145" t="s">
        <v>1584</v>
      </c>
      <c r="M1289" s="145" t="s">
        <v>454</v>
      </c>
      <c r="N1289" s="145" t="s">
        <v>1206</v>
      </c>
      <c r="O1289" s="168">
        <v>92611.36</v>
      </c>
      <c r="P1289" s="184">
        <v>4926.1400000000003</v>
      </c>
      <c r="Q1289" s="145" t="s">
        <v>567</v>
      </c>
      <c r="R1289" s="145" t="s">
        <v>1523</v>
      </c>
      <c r="S1289" s="145" t="s">
        <v>4649</v>
      </c>
      <c r="T1289" s="145" t="s">
        <v>132</v>
      </c>
      <c r="U1289" s="145" t="s">
        <v>1527</v>
      </c>
      <c r="V1289" s="166"/>
      <c r="AK1289"/>
      <c r="AL1289"/>
    </row>
    <row r="1290" spans="1:38" ht="12" customHeight="1" x14ac:dyDescent="0.3">
      <c r="A1290" s="166">
        <v>45896</v>
      </c>
      <c r="B1290" s="145" t="s">
        <v>3177</v>
      </c>
      <c r="C1290" s="145" t="s">
        <v>2277</v>
      </c>
      <c r="D1290" s="145" t="s">
        <v>4650</v>
      </c>
      <c r="E1290" s="145" t="s">
        <v>531</v>
      </c>
      <c r="F1290" s="140" t="s">
        <v>659</v>
      </c>
      <c r="G1290" s="145"/>
      <c r="H1290" s="145" t="s">
        <v>756</v>
      </c>
      <c r="I1290" s="145" t="s">
        <v>643</v>
      </c>
      <c r="J1290" s="145" t="s">
        <v>676</v>
      </c>
      <c r="K1290" s="145" t="s">
        <v>676</v>
      </c>
      <c r="L1290" s="145" t="s">
        <v>677</v>
      </c>
      <c r="M1290" s="145" t="s">
        <v>454</v>
      </c>
      <c r="N1290" s="145" t="s">
        <v>627</v>
      </c>
      <c r="O1290" s="168">
        <v>33000</v>
      </c>
      <c r="P1290" s="184">
        <v>33000</v>
      </c>
      <c r="Q1290" s="145" t="s">
        <v>567</v>
      </c>
      <c r="R1290" s="145" t="s">
        <v>3177</v>
      </c>
      <c r="S1290" s="145" t="s">
        <v>4651</v>
      </c>
      <c r="T1290" s="145" t="s">
        <v>629</v>
      </c>
      <c r="U1290" s="145" t="s">
        <v>4652</v>
      </c>
      <c r="V1290" s="166"/>
      <c r="AK1290"/>
      <c r="AL1290"/>
    </row>
    <row r="1291" spans="1:38" ht="12" customHeight="1" x14ac:dyDescent="0.3">
      <c r="A1291" s="166">
        <v>45896</v>
      </c>
      <c r="B1291" s="145" t="s">
        <v>4653</v>
      </c>
      <c r="C1291" s="145" t="s">
        <v>2279</v>
      </c>
      <c r="D1291" s="145" t="s">
        <v>4654</v>
      </c>
      <c r="E1291" s="145" t="s">
        <v>531</v>
      </c>
      <c r="F1291" s="140" t="s">
        <v>978</v>
      </c>
      <c r="G1291" s="145"/>
      <c r="H1291" s="145" t="s">
        <v>563</v>
      </c>
      <c r="I1291" s="145" t="s">
        <v>460</v>
      </c>
      <c r="J1291" s="145" t="s">
        <v>764</v>
      </c>
      <c r="K1291" s="145" t="s">
        <v>764</v>
      </c>
      <c r="L1291" s="145" t="s">
        <v>1875</v>
      </c>
      <c r="M1291" s="145" t="s">
        <v>453</v>
      </c>
      <c r="N1291" s="145" t="s">
        <v>627</v>
      </c>
      <c r="O1291" s="168">
        <v>2400</v>
      </c>
      <c r="P1291" s="186">
        <v>2400</v>
      </c>
      <c r="Q1291" s="145" t="s">
        <v>567</v>
      </c>
      <c r="R1291" s="145" t="s">
        <v>4653</v>
      </c>
      <c r="S1291" s="145" t="s">
        <v>4655</v>
      </c>
      <c r="T1291" s="145" t="s">
        <v>845</v>
      </c>
      <c r="U1291" s="145" t="s">
        <v>2927</v>
      </c>
      <c r="V1291" s="166"/>
      <c r="AK1291"/>
      <c r="AL1291"/>
    </row>
    <row r="1292" spans="1:38" ht="12" customHeight="1" x14ac:dyDescent="0.3">
      <c r="A1292" s="166">
        <v>45896</v>
      </c>
      <c r="B1292" s="145" t="s">
        <v>4656</v>
      </c>
      <c r="C1292" s="145" t="s">
        <v>2283</v>
      </c>
      <c r="D1292" s="145" t="s">
        <v>4657</v>
      </c>
      <c r="E1292" s="145" t="s">
        <v>453</v>
      </c>
      <c r="F1292" s="140" t="s">
        <v>1037</v>
      </c>
      <c r="G1292" s="145"/>
      <c r="H1292" s="145" t="s">
        <v>563</v>
      </c>
      <c r="I1292" s="145" t="s">
        <v>461</v>
      </c>
      <c r="J1292" s="145" t="s">
        <v>639</v>
      </c>
      <c r="K1292" s="145" t="s">
        <v>639</v>
      </c>
      <c r="L1292" s="145" t="s">
        <v>677</v>
      </c>
      <c r="M1292" s="145" t="s">
        <v>453</v>
      </c>
      <c r="N1292" s="145" t="s">
        <v>588</v>
      </c>
      <c r="O1292" s="168">
        <v>200000</v>
      </c>
      <c r="P1292" s="184">
        <v>36747.82</v>
      </c>
      <c r="Q1292" s="145" t="s">
        <v>567</v>
      </c>
      <c r="R1292" s="145" t="s">
        <v>4656</v>
      </c>
      <c r="S1292" s="145" t="s">
        <v>4658</v>
      </c>
      <c r="T1292" s="145" t="s">
        <v>132</v>
      </c>
      <c r="U1292" s="145" t="s">
        <v>1188</v>
      </c>
      <c r="V1292" s="166"/>
      <c r="AK1292"/>
      <c r="AL1292"/>
    </row>
    <row r="1293" spans="1:38" ht="12" customHeight="1" x14ac:dyDescent="0.3">
      <c r="A1293" s="166">
        <v>45896</v>
      </c>
      <c r="B1293" s="145" t="s">
        <v>4659</v>
      </c>
      <c r="C1293" s="145" t="s">
        <v>1134</v>
      </c>
      <c r="D1293" s="145" t="s">
        <v>1135</v>
      </c>
      <c r="E1293" s="145" t="s">
        <v>457</v>
      </c>
      <c r="F1293" s="140" t="s">
        <v>1101</v>
      </c>
      <c r="G1293" s="145"/>
      <c r="H1293" s="145" t="s">
        <v>563</v>
      </c>
      <c r="I1293" s="145" t="s">
        <v>459</v>
      </c>
      <c r="J1293" s="145" t="s">
        <v>745</v>
      </c>
      <c r="K1293" s="145" t="s">
        <v>746</v>
      </c>
      <c r="L1293" s="145" t="s">
        <v>1584</v>
      </c>
      <c r="M1293" s="145" t="s">
        <v>457</v>
      </c>
      <c r="N1293" s="145" t="s">
        <v>579</v>
      </c>
      <c r="O1293" s="168">
        <v>815000</v>
      </c>
      <c r="P1293" s="184">
        <v>844.55</v>
      </c>
      <c r="Q1293" s="145" t="s">
        <v>567</v>
      </c>
      <c r="R1293" s="145" t="s">
        <v>4659</v>
      </c>
      <c r="S1293" s="145" t="s">
        <v>4660</v>
      </c>
      <c r="T1293" s="145" t="s">
        <v>581</v>
      </c>
      <c r="U1293" s="145" t="s">
        <v>1118</v>
      </c>
      <c r="V1293" s="166"/>
      <c r="AK1293"/>
      <c r="AL1293"/>
    </row>
    <row r="1294" spans="1:38" ht="12" customHeight="1" x14ac:dyDescent="0.3">
      <c r="A1294" s="166">
        <v>45896</v>
      </c>
      <c r="B1294" s="145" t="s">
        <v>4661</v>
      </c>
      <c r="C1294" s="145" t="s">
        <v>2286</v>
      </c>
      <c r="D1294" s="145" t="s">
        <v>4662</v>
      </c>
      <c r="E1294" s="145" t="s">
        <v>531</v>
      </c>
      <c r="F1294" s="140" t="s">
        <v>1213</v>
      </c>
      <c r="G1294" s="145"/>
      <c r="H1294" s="145" t="s">
        <v>563</v>
      </c>
      <c r="I1294" s="145" t="s">
        <v>462</v>
      </c>
      <c r="J1294" s="145" t="s">
        <v>1372</v>
      </c>
      <c r="K1294" s="145" t="s">
        <v>1536</v>
      </c>
      <c r="L1294" s="145" t="s">
        <v>677</v>
      </c>
      <c r="M1294" s="145" t="s">
        <v>4663</v>
      </c>
      <c r="N1294" s="145" t="s">
        <v>627</v>
      </c>
      <c r="O1294" s="168">
        <v>4000</v>
      </c>
      <c r="P1294" s="184">
        <v>4000</v>
      </c>
      <c r="Q1294" s="145" t="s">
        <v>567</v>
      </c>
      <c r="R1294" s="145" t="s">
        <v>4661</v>
      </c>
      <c r="S1294" s="145" t="s">
        <v>4664</v>
      </c>
      <c r="T1294" s="145" t="s">
        <v>132</v>
      </c>
      <c r="U1294" s="145" t="s">
        <v>946</v>
      </c>
      <c r="V1294" s="166"/>
      <c r="AK1294"/>
      <c r="AL1294"/>
    </row>
    <row r="1295" spans="1:38" ht="12" customHeight="1" x14ac:dyDescent="0.3">
      <c r="A1295" s="166">
        <v>45896</v>
      </c>
      <c r="B1295" s="145" t="s">
        <v>4665</v>
      </c>
      <c r="C1295" s="145" t="s">
        <v>2289</v>
      </c>
      <c r="D1295" s="145" t="s">
        <v>4666</v>
      </c>
      <c r="E1295" s="145" t="s">
        <v>669</v>
      </c>
      <c r="F1295" s="140" t="s">
        <v>681</v>
      </c>
      <c r="G1295" s="145"/>
      <c r="H1295" s="145" t="s">
        <v>563</v>
      </c>
      <c r="I1295" s="145" t="s">
        <v>460</v>
      </c>
      <c r="J1295" s="145" t="s">
        <v>764</v>
      </c>
      <c r="K1295" s="145" t="s">
        <v>764</v>
      </c>
      <c r="L1295" s="145" t="s">
        <v>677</v>
      </c>
      <c r="M1295" s="145" t="s">
        <v>453</v>
      </c>
      <c r="N1295" s="145" t="s">
        <v>588</v>
      </c>
      <c r="O1295" s="168">
        <v>18174</v>
      </c>
      <c r="P1295" s="184">
        <v>3314.91</v>
      </c>
      <c r="Q1295" s="145" t="s">
        <v>567</v>
      </c>
      <c r="R1295" s="145" t="s">
        <v>4665</v>
      </c>
      <c r="S1295" s="145" t="s">
        <v>4667</v>
      </c>
      <c r="T1295" s="145" t="s">
        <v>581</v>
      </c>
      <c r="U1295" s="145" t="s">
        <v>1752</v>
      </c>
      <c r="V1295" s="166"/>
      <c r="AK1295"/>
      <c r="AL1295"/>
    </row>
    <row r="1296" spans="1:38" ht="12" customHeight="1" x14ac:dyDescent="0.3">
      <c r="A1296" s="166">
        <v>45896</v>
      </c>
      <c r="B1296" s="145" t="s">
        <v>4668</v>
      </c>
      <c r="C1296" s="145" t="s">
        <v>1543</v>
      </c>
      <c r="D1296" s="145" t="s">
        <v>1544</v>
      </c>
      <c r="E1296" s="145" t="s">
        <v>453</v>
      </c>
      <c r="F1296" s="140" t="s">
        <v>615</v>
      </c>
      <c r="G1296" s="145"/>
      <c r="H1296" s="145" t="s">
        <v>563</v>
      </c>
      <c r="I1296" s="145" t="s">
        <v>452</v>
      </c>
      <c r="J1296" s="145" t="s">
        <v>564</v>
      </c>
      <c r="K1296" s="145" t="s">
        <v>564</v>
      </c>
      <c r="L1296" s="145" t="s">
        <v>1584</v>
      </c>
      <c r="M1296" s="145" t="s">
        <v>453</v>
      </c>
      <c r="N1296" s="145" t="s">
        <v>588</v>
      </c>
      <c r="O1296" s="168">
        <v>708.78</v>
      </c>
      <c r="P1296" s="184">
        <v>131.02000000000001</v>
      </c>
      <c r="Q1296" s="145" t="s">
        <v>567</v>
      </c>
      <c r="R1296" s="145" t="s">
        <v>4668</v>
      </c>
      <c r="S1296" s="145" t="s">
        <v>4669</v>
      </c>
      <c r="T1296" s="145" t="s">
        <v>132</v>
      </c>
      <c r="U1296" s="145" t="s">
        <v>617</v>
      </c>
      <c r="V1296" s="166"/>
      <c r="AK1296"/>
      <c r="AL1296"/>
    </row>
    <row r="1297" spans="1:38" ht="12" customHeight="1" x14ac:dyDescent="0.3">
      <c r="A1297" s="166">
        <v>45896</v>
      </c>
      <c r="B1297" s="145" t="s">
        <v>4670</v>
      </c>
      <c r="C1297" s="187" t="s">
        <v>3595</v>
      </c>
      <c r="D1297" s="145" t="s">
        <v>3596</v>
      </c>
      <c r="E1297" s="145" t="s">
        <v>457</v>
      </c>
      <c r="F1297" s="140" t="s">
        <v>1101</v>
      </c>
      <c r="G1297" s="145"/>
      <c r="H1297" s="145" t="s">
        <v>563</v>
      </c>
      <c r="I1297" s="140" t="s">
        <v>459</v>
      </c>
      <c r="J1297" s="145" t="s">
        <v>745</v>
      </c>
      <c r="K1297" s="145" t="s">
        <v>746</v>
      </c>
      <c r="L1297" s="145" t="s">
        <v>1584</v>
      </c>
      <c r="M1297" s="145" t="s">
        <v>457</v>
      </c>
      <c r="N1297" s="145" t="s">
        <v>579</v>
      </c>
      <c r="O1297" s="168">
        <v>1100000</v>
      </c>
      <c r="P1297" s="184">
        <v>1139.8800000000001</v>
      </c>
      <c r="Q1297" s="145" t="s">
        <v>567</v>
      </c>
      <c r="R1297" s="145" t="s">
        <v>4670</v>
      </c>
      <c r="S1297" s="145" t="s">
        <v>4671</v>
      </c>
      <c r="T1297" s="145" t="s">
        <v>581</v>
      </c>
      <c r="U1297" s="145" t="s">
        <v>1118</v>
      </c>
      <c r="V1297" s="166"/>
      <c r="AK1297"/>
      <c r="AL1297"/>
    </row>
    <row r="1298" spans="1:38" ht="12" customHeight="1" x14ac:dyDescent="0.3">
      <c r="A1298" s="166">
        <v>45896</v>
      </c>
      <c r="B1298" s="145" t="s">
        <v>4672</v>
      </c>
      <c r="C1298" s="187" t="s">
        <v>1129</v>
      </c>
      <c r="D1298" s="145" t="s">
        <v>1130</v>
      </c>
      <c r="E1298" s="145" t="s">
        <v>457</v>
      </c>
      <c r="F1298" s="140" t="s">
        <v>1077</v>
      </c>
      <c r="G1298" s="145"/>
      <c r="H1298" s="145" t="s">
        <v>563</v>
      </c>
      <c r="I1298" s="145" t="s">
        <v>576</v>
      </c>
      <c r="J1298" s="145" t="s">
        <v>1131</v>
      </c>
      <c r="K1298" s="145" t="s">
        <v>1131</v>
      </c>
      <c r="L1298" s="145" t="s">
        <v>578</v>
      </c>
      <c r="M1298" s="145" t="s">
        <v>457</v>
      </c>
      <c r="N1298" s="145" t="s">
        <v>579</v>
      </c>
      <c r="O1298" s="168">
        <v>2300000</v>
      </c>
      <c r="P1298" s="184">
        <v>2383.39</v>
      </c>
      <c r="Q1298" s="145" t="s">
        <v>567</v>
      </c>
      <c r="R1298" s="145" t="s">
        <v>4672</v>
      </c>
      <c r="S1298" s="145" t="s">
        <v>4673</v>
      </c>
      <c r="T1298" s="145" t="s">
        <v>581</v>
      </c>
      <c r="U1298" s="145" t="s">
        <v>3859</v>
      </c>
      <c r="V1298" s="166"/>
      <c r="AK1298"/>
      <c r="AL1298"/>
    </row>
    <row r="1299" spans="1:38" ht="12" customHeight="1" x14ac:dyDescent="0.3">
      <c r="A1299" s="166">
        <v>45896</v>
      </c>
      <c r="B1299" s="145" t="s">
        <v>4674</v>
      </c>
      <c r="C1299" s="187" t="s">
        <v>3025</v>
      </c>
      <c r="D1299" s="145" t="s">
        <v>1222</v>
      </c>
      <c r="E1299" s="145" t="s">
        <v>531</v>
      </c>
      <c r="F1299" s="140" t="s">
        <v>1385</v>
      </c>
      <c r="G1299" s="145"/>
      <c r="H1299" s="145" t="s">
        <v>563</v>
      </c>
      <c r="I1299" s="140" t="s">
        <v>461</v>
      </c>
      <c r="J1299" s="145" t="s">
        <v>841</v>
      </c>
      <c r="K1299" s="145" t="s">
        <v>842</v>
      </c>
      <c r="L1299" s="145" t="s">
        <v>1584</v>
      </c>
      <c r="M1299" s="145" t="s">
        <v>456</v>
      </c>
      <c r="N1299" s="145" t="s">
        <v>566</v>
      </c>
      <c r="O1299" s="168">
        <v>7110735.2000000002</v>
      </c>
      <c r="P1299" s="184">
        <v>5378.77</v>
      </c>
      <c r="Q1299" s="145" t="s">
        <v>567</v>
      </c>
      <c r="R1299" s="145" t="s">
        <v>4674</v>
      </c>
      <c r="S1299" s="145" t="s">
        <v>4675</v>
      </c>
      <c r="T1299" s="145" t="s">
        <v>132</v>
      </c>
      <c r="U1299" s="145" t="s">
        <v>1527</v>
      </c>
      <c r="V1299" s="166"/>
      <c r="AK1299"/>
      <c r="AL1299"/>
    </row>
    <row r="1300" spans="1:38" ht="12" customHeight="1" x14ac:dyDescent="0.3">
      <c r="A1300" s="166">
        <v>45896</v>
      </c>
      <c r="B1300" s="145" t="s">
        <v>4674</v>
      </c>
      <c r="C1300" s="187" t="s">
        <v>3025</v>
      </c>
      <c r="D1300" s="145" t="s">
        <v>1222</v>
      </c>
      <c r="E1300" s="145" t="s">
        <v>531</v>
      </c>
      <c r="F1300" s="140" t="s">
        <v>1385</v>
      </c>
      <c r="G1300" s="145"/>
      <c r="H1300" s="145" t="s">
        <v>563</v>
      </c>
      <c r="I1300" s="145" t="s">
        <v>461</v>
      </c>
      <c r="J1300" s="145" t="s">
        <v>841</v>
      </c>
      <c r="K1300" s="145" t="s">
        <v>842</v>
      </c>
      <c r="L1300" s="145" t="s">
        <v>1584</v>
      </c>
      <c r="M1300" s="145" t="s">
        <v>456</v>
      </c>
      <c r="N1300" s="145" t="s">
        <v>566</v>
      </c>
      <c r="O1300" s="168">
        <v>411000.49</v>
      </c>
      <c r="P1300" s="184">
        <v>310.89</v>
      </c>
      <c r="Q1300" s="145" t="s">
        <v>567</v>
      </c>
      <c r="R1300" s="145" t="s">
        <v>4674</v>
      </c>
      <c r="S1300" s="145" t="s">
        <v>4676</v>
      </c>
      <c r="T1300" s="145" t="s">
        <v>132</v>
      </c>
      <c r="U1300" s="145" t="s">
        <v>1527</v>
      </c>
      <c r="V1300" s="166"/>
      <c r="AK1300"/>
      <c r="AL1300"/>
    </row>
    <row r="1301" spans="1:38" ht="12" customHeight="1" x14ac:dyDescent="0.3">
      <c r="A1301" s="166">
        <v>45896</v>
      </c>
      <c r="B1301" s="145" t="s">
        <v>4677</v>
      </c>
      <c r="C1301" s="145" t="s">
        <v>1137</v>
      </c>
      <c r="D1301" s="145" t="s">
        <v>1779</v>
      </c>
      <c r="E1301" s="145" t="s">
        <v>531</v>
      </c>
      <c r="F1301" s="140" t="s">
        <v>1213</v>
      </c>
      <c r="G1301" s="145"/>
      <c r="H1301" s="145" t="s">
        <v>563</v>
      </c>
      <c r="I1301" s="145" t="s">
        <v>462</v>
      </c>
      <c r="J1301" s="145" t="s">
        <v>1372</v>
      </c>
      <c r="K1301" s="145" t="s">
        <v>1780</v>
      </c>
      <c r="L1301" s="145" t="s">
        <v>1584</v>
      </c>
      <c r="M1301" s="145" t="s">
        <v>467</v>
      </c>
      <c r="N1301" s="145" t="s">
        <v>627</v>
      </c>
      <c r="O1301" s="168">
        <v>5000</v>
      </c>
      <c r="P1301" s="184">
        <v>5000</v>
      </c>
      <c r="Q1301" s="145" t="s">
        <v>567</v>
      </c>
      <c r="R1301" s="145" t="s">
        <v>4677</v>
      </c>
      <c r="S1301" s="145" t="s">
        <v>4678</v>
      </c>
      <c r="T1301" s="145" t="s">
        <v>132</v>
      </c>
      <c r="U1301" s="145" t="s">
        <v>946</v>
      </c>
      <c r="V1301" s="166"/>
      <c r="AK1301"/>
      <c r="AL1301"/>
    </row>
    <row r="1302" spans="1:38" ht="12" customHeight="1" x14ac:dyDescent="0.3">
      <c r="A1302" s="166">
        <v>45896</v>
      </c>
      <c r="B1302" s="145" t="s">
        <v>4679</v>
      </c>
      <c r="C1302" s="145" t="s">
        <v>2292</v>
      </c>
      <c r="D1302" s="145" t="s">
        <v>4680</v>
      </c>
      <c r="E1302" s="145" t="s">
        <v>453</v>
      </c>
      <c r="F1302" s="140" t="s">
        <v>1037</v>
      </c>
      <c r="G1302" s="145"/>
      <c r="H1302" s="145" t="s">
        <v>563</v>
      </c>
      <c r="I1302" s="145" t="s">
        <v>461</v>
      </c>
      <c r="J1302" s="145" t="s">
        <v>639</v>
      </c>
      <c r="K1302" s="145" t="s">
        <v>639</v>
      </c>
      <c r="L1302" s="145" t="s">
        <v>677</v>
      </c>
      <c r="M1302" s="145" t="s">
        <v>453</v>
      </c>
      <c r="N1302" s="145" t="s">
        <v>588</v>
      </c>
      <c r="O1302" s="168">
        <v>109500</v>
      </c>
      <c r="P1302" s="184">
        <v>20119.43</v>
      </c>
      <c r="Q1302" s="145" t="s">
        <v>567</v>
      </c>
      <c r="R1302" s="145" t="s">
        <v>4679</v>
      </c>
      <c r="S1302" s="145" t="s">
        <v>4681</v>
      </c>
      <c r="T1302" s="145" t="s">
        <v>132</v>
      </c>
      <c r="U1302" s="145" t="s">
        <v>1188</v>
      </c>
      <c r="V1302" s="166"/>
      <c r="AK1302"/>
      <c r="AL1302"/>
    </row>
    <row r="1303" spans="1:38" ht="12" customHeight="1" x14ac:dyDescent="0.3">
      <c r="A1303" s="166">
        <v>45897</v>
      </c>
      <c r="B1303" s="145" t="s">
        <v>4682</v>
      </c>
      <c r="C1303" s="187" t="s">
        <v>2456</v>
      </c>
      <c r="D1303" s="145" t="s">
        <v>1531</v>
      </c>
      <c r="E1303" s="145" t="s">
        <v>531</v>
      </c>
      <c r="F1303" s="140" t="s">
        <v>738</v>
      </c>
      <c r="G1303" s="145"/>
      <c r="H1303" s="145" t="s">
        <v>756</v>
      </c>
      <c r="I1303" s="145" t="s">
        <v>462</v>
      </c>
      <c r="J1303" s="145" t="s">
        <v>942</v>
      </c>
      <c r="K1303" s="145" t="s">
        <v>943</v>
      </c>
      <c r="L1303" s="145" t="s">
        <v>1584</v>
      </c>
      <c r="M1303" s="145" t="s">
        <v>456</v>
      </c>
      <c r="N1303" s="145" t="s">
        <v>566</v>
      </c>
      <c r="O1303" s="168">
        <v>3658136.84</v>
      </c>
      <c r="P1303" s="184">
        <v>2767.12</v>
      </c>
      <c r="Q1303" s="145" t="s">
        <v>567</v>
      </c>
      <c r="R1303" s="145" t="s">
        <v>4682</v>
      </c>
      <c r="S1303" s="145" t="s">
        <v>4683</v>
      </c>
      <c r="T1303" s="145" t="s">
        <v>132</v>
      </c>
      <c r="U1303" s="145" t="s">
        <v>3318</v>
      </c>
      <c r="V1303" s="166"/>
      <c r="AK1303"/>
      <c r="AL1303"/>
    </row>
    <row r="1304" spans="1:38" ht="12" customHeight="1" x14ac:dyDescent="0.3">
      <c r="A1304" s="166">
        <v>45897</v>
      </c>
      <c r="B1304" s="145" t="s">
        <v>4684</v>
      </c>
      <c r="C1304" s="187" t="s">
        <v>1251</v>
      </c>
      <c r="D1304" s="145" t="s">
        <v>4685</v>
      </c>
      <c r="E1304" s="145" t="s">
        <v>531</v>
      </c>
      <c r="F1304" s="140" t="s">
        <v>1369</v>
      </c>
      <c r="G1304" s="145"/>
      <c r="H1304" s="145" t="s">
        <v>563</v>
      </c>
      <c r="I1304" s="145" t="s">
        <v>460</v>
      </c>
      <c r="J1304" s="145" t="s">
        <v>764</v>
      </c>
      <c r="K1304" s="145" t="s">
        <v>764</v>
      </c>
      <c r="L1304" s="145" t="s">
        <v>677</v>
      </c>
      <c r="M1304" s="145" t="s">
        <v>458</v>
      </c>
      <c r="N1304" s="145" t="s">
        <v>627</v>
      </c>
      <c r="O1304" s="168">
        <v>20000</v>
      </c>
      <c r="P1304" s="184">
        <v>20000</v>
      </c>
      <c r="Q1304" s="145" t="s">
        <v>567</v>
      </c>
      <c r="R1304" s="145" t="s">
        <v>4684</v>
      </c>
      <c r="S1304" s="145" t="s">
        <v>4686</v>
      </c>
      <c r="T1304" s="145" t="s">
        <v>581</v>
      </c>
      <c r="U1304" s="145" t="s">
        <v>1005</v>
      </c>
      <c r="V1304" s="166"/>
      <c r="AK1304"/>
      <c r="AL1304"/>
    </row>
    <row r="1305" spans="1:38" ht="12" customHeight="1" x14ac:dyDescent="0.3">
      <c r="A1305" s="166">
        <v>45897</v>
      </c>
      <c r="B1305" s="145" t="s">
        <v>4687</v>
      </c>
      <c r="C1305" s="187" t="s">
        <v>2456</v>
      </c>
      <c r="D1305" s="145" t="s">
        <v>1531</v>
      </c>
      <c r="E1305" s="145" t="s">
        <v>531</v>
      </c>
      <c r="F1305" s="140" t="s">
        <v>1100</v>
      </c>
      <c r="G1305" s="145"/>
      <c r="H1305" s="145" t="s">
        <v>563</v>
      </c>
      <c r="I1305" s="145" t="s">
        <v>462</v>
      </c>
      <c r="J1305" s="145" t="s">
        <v>942</v>
      </c>
      <c r="K1305" s="145" t="s">
        <v>4688</v>
      </c>
      <c r="L1305" s="145" t="s">
        <v>1584</v>
      </c>
      <c r="M1305" s="145" t="s">
        <v>456</v>
      </c>
      <c r="N1305" s="145" t="s">
        <v>627</v>
      </c>
      <c r="O1305" s="168">
        <v>499.96</v>
      </c>
      <c r="P1305" s="184">
        <v>499.96</v>
      </c>
      <c r="Q1305" s="145" t="s">
        <v>567</v>
      </c>
      <c r="R1305" s="145" t="s">
        <v>4687</v>
      </c>
      <c r="S1305" s="145" t="s">
        <v>4689</v>
      </c>
      <c r="T1305" s="145" t="s">
        <v>132</v>
      </c>
      <c r="U1305" s="145" t="s">
        <v>4690</v>
      </c>
      <c r="V1305" s="166"/>
      <c r="AK1305"/>
      <c r="AL1305"/>
    </row>
    <row r="1306" spans="1:38" ht="12" customHeight="1" x14ac:dyDescent="0.3">
      <c r="A1306" s="166">
        <v>45897</v>
      </c>
      <c r="B1306" s="145" t="s">
        <v>4691</v>
      </c>
      <c r="C1306" s="145" t="s">
        <v>1605</v>
      </c>
      <c r="D1306" s="145" t="s">
        <v>2370</v>
      </c>
      <c r="E1306" s="145" t="s">
        <v>1380</v>
      </c>
      <c r="F1306" s="140" t="s">
        <v>591</v>
      </c>
      <c r="G1306" s="145"/>
      <c r="H1306" s="145" t="s">
        <v>563</v>
      </c>
      <c r="I1306" s="145" t="s">
        <v>461</v>
      </c>
      <c r="J1306" s="145" t="s">
        <v>841</v>
      </c>
      <c r="K1306" s="145" t="s">
        <v>842</v>
      </c>
      <c r="L1306" s="145" t="s">
        <v>933</v>
      </c>
      <c r="M1306" s="145" t="s">
        <v>454</v>
      </c>
      <c r="N1306" s="145" t="s">
        <v>1206</v>
      </c>
      <c r="O1306" s="168">
        <v>291</v>
      </c>
      <c r="P1306" s="184">
        <v>15.57</v>
      </c>
      <c r="Q1306" s="145" t="s">
        <v>567</v>
      </c>
      <c r="R1306" s="145" t="s">
        <v>4691</v>
      </c>
      <c r="S1306" s="145" t="s">
        <v>4692</v>
      </c>
      <c r="T1306" s="145" t="s">
        <v>845</v>
      </c>
      <c r="U1306" s="145" t="s">
        <v>1032</v>
      </c>
      <c r="V1306" s="166"/>
      <c r="AK1306"/>
      <c r="AL1306"/>
    </row>
    <row r="1307" spans="1:38" ht="12" customHeight="1" x14ac:dyDescent="0.3">
      <c r="A1307" s="166">
        <v>45897</v>
      </c>
      <c r="B1307" s="145" t="s">
        <v>4693</v>
      </c>
      <c r="C1307" s="145" t="s">
        <v>1682</v>
      </c>
      <c r="D1307" s="145" t="s">
        <v>1683</v>
      </c>
      <c r="E1307" s="145" t="s">
        <v>1380</v>
      </c>
      <c r="F1307" s="140" t="s">
        <v>1319</v>
      </c>
      <c r="G1307" s="145"/>
      <c r="H1307" s="145" t="s">
        <v>563</v>
      </c>
      <c r="I1307" s="145" t="s">
        <v>459</v>
      </c>
      <c r="J1307" s="145" t="s">
        <v>745</v>
      </c>
      <c r="K1307" s="145" t="s">
        <v>746</v>
      </c>
      <c r="L1307" s="145" t="s">
        <v>1584</v>
      </c>
      <c r="M1307" s="145" t="s">
        <v>454</v>
      </c>
      <c r="N1307" s="145" t="s">
        <v>1206</v>
      </c>
      <c r="O1307" s="168">
        <v>25963.4</v>
      </c>
      <c r="P1307" s="184">
        <v>1389.16</v>
      </c>
      <c r="Q1307" s="145" t="s">
        <v>567</v>
      </c>
      <c r="R1307" s="145" t="s">
        <v>4693</v>
      </c>
      <c r="S1307" s="145" t="s">
        <v>4694</v>
      </c>
      <c r="T1307" s="145" t="s">
        <v>581</v>
      </c>
      <c r="U1307" s="145" t="s">
        <v>1636</v>
      </c>
      <c r="V1307" s="166"/>
      <c r="AK1307"/>
      <c r="AL1307"/>
    </row>
    <row r="1308" spans="1:38" ht="12" customHeight="1" x14ac:dyDescent="0.3">
      <c r="A1308" s="166">
        <v>45898</v>
      </c>
      <c r="B1308" s="145" t="s">
        <v>4695</v>
      </c>
      <c r="C1308" s="187" t="s">
        <v>3536</v>
      </c>
      <c r="D1308" s="145" t="s">
        <v>3537</v>
      </c>
      <c r="E1308" s="145" t="s">
        <v>531</v>
      </c>
      <c r="F1308" s="140" t="s">
        <v>692</v>
      </c>
      <c r="G1308" s="145"/>
      <c r="H1308" s="145" t="s">
        <v>756</v>
      </c>
      <c r="I1308" s="145" t="s">
        <v>461</v>
      </c>
      <c r="J1308" s="145" t="s">
        <v>841</v>
      </c>
      <c r="K1308" s="145" t="s">
        <v>842</v>
      </c>
      <c r="L1308" s="145" t="s">
        <v>1584</v>
      </c>
      <c r="M1308" s="145" t="s">
        <v>454</v>
      </c>
      <c r="N1308" s="145" t="s">
        <v>1206</v>
      </c>
      <c r="O1308" s="168">
        <v>61220.51</v>
      </c>
      <c r="P1308" s="184">
        <v>3256.41</v>
      </c>
      <c r="Q1308" s="145" t="s">
        <v>567</v>
      </c>
      <c r="R1308" s="145" t="s">
        <v>4695</v>
      </c>
      <c r="S1308" s="145" t="s">
        <v>4696</v>
      </c>
      <c r="T1308" s="145" t="s">
        <v>132</v>
      </c>
      <c r="U1308" s="145" t="s">
        <v>3539</v>
      </c>
      <c r="V1308" s="166"/>
      <c r="AK1308"/>
      <c r="AL1308"/>
    </row>
    <row r="1309" spans="1:38" ht="12" customHeight="1" x14ac:dyDescent="0.3">
      <c r="A1309" s="166">
        <v>45898</v>
      </c>
      <c r="B1309" s="145" t="s">
        <v>4697</v>
      </c>
      <c r="C1309" s="145" t="s">
        <v>1884</v>
      </c>
      <c r="D1309" s="145" t="s">
        <v>3525</v>
      </c>
      <c r="E1309" s="145" t="s">
        <v>531</v>
      </c>
      <c r="F1309" s="140" t="s">
        <v>883</v>
      </c>
      <c r="G1309" s="145"/>
      <c r="H1309" s="145" t="s">
        <v>563</v>
      </c>
      <c r="I1309" s="145" t="s">
        <v>460</v>
      </c>
      <c r="J1309" s="145" t="s">
        <v>764</v>
      </c>
      <c r="K1309" s="145" t="s">
        <v>764</v>
      </c>
      <c r="L1309" s="145" t="s">
        <v>1875</v>
      </c>
      <c r="M1309" s="145" t="s">
        <v>708</v>
      </c>
      <c r="N1309" s="145" t="s">
        <v>627</v>
      </c>
      <c r="O1309" s="168">
        <v>4800</v>
      </c>
      <c r="P1309" s="184">
        <v>4800</v>
      </c>
      <c r="Q1309" s="145" t="s">
        <v>567</v>
      </c>
      <c r="R1309" s="145" t="s">
        <v>4697</v>
      </c>
      <c r="S1309" s="145" t="s">
        <v>4698</v>
      </c>
      <c r="T1309" s="145" t="s">
        <v>581</v>
      </c>
      <c r="U1309" s="145" t="s">
        <v>1641</v>
      </c>
      <c r="V1309" s="166"/>
      <c r="AK1309"/>
      <c r="AL1309"/>
    </row>
    <row r="1310" spans="1:38" ht="12" customHeight="1" x14ac:dyDescent="0.3">
      <c r="A1310" s="166">
        <v>45898</v>
      </c>
      <c r="B1310" s="145" t="s">
        <v>4699</v>
      </c>
      <c r="C1310" s="145" t="s">
        <v>2295</v>
      </c>
      <c r="D1310" s="145" t="s">
        <v>4700</v>
      </c>
      <c r="E1310" s="145" t="s">
        <v>685</v>
      </c>
      <c r="F1310" s="140" t="s">
        <v>721</v>
      </c>
      <c r="G1310" s="145" t="s">
        <v>27</v>
      </c>
      <c r="H1310" s="145" t="s">
        <v>687</v>
      </c>
      <c r="I1310" s="145" t="s">
        <v>459</v>
      </c>
      <c r="J1310" s="145" t="s">
        <v>699</v>
      </c>
      <c r="K1310" s="145" t="s">
        <v>700</v>
      </c>
      <c r="L1310" s="145" t="s">
        <v>1875</v>
      </c>
      <c r="M1310" s="145" t="s">
        <v>454</v>
      </c>
      <c r="N1310" s="145" t="s">
        <v>627</v>
      </c>
      <c r="O1310" s="168">
        <v>156.27000000000001</v>
      </c>
      <c r="P1310" s="184">
        <v>156.27000000000001</v>
      </c>
      <c r="Q1310" s="145" t="s">
        <v>567</v>
      </c>
      <c r="R1310" s="145" t="s">
        <v>4699</v>
      </c>
      <c r="S1310" s="145" t="s">
        <v>4701</v>
      </c>
      <c r="T1310" s="145" t="s">
        <v>581</v>
      </c>
      <c r="U1310" s="145" t="s">
        <v>1050</v>
      </c>
      <c r="V1310" s="166"/>
      <c r="AK1310"/>
      <c r="AL1310"/>
    </row>
    <row r="1311" spans="1:38" ht="12" customHeight="1" x14ac:dyDescent="0.3">
      <c r="A1311" s="166">
        <v>45898</v>
      </c>
      <c r="B1311" s="145" t="s">
        <v>4702</v>
      </c>
      <c r="C1311" s="145" t="s">
        <v>4703</v>
      </c>
      <c r="D1311" s="145" t="s">
        <v>4704</v>
      </c>
      <c r="E1311" s="145" t="s">
        <v>531</v>
      </c>
      <c r="F1311" s="140" t="s">
        <v>795</v>
      </c>
      <c r="G1311" s="145"/>
      <c r="H1311" s="145" t="s">
        <v>756</v>
      </c>
      <c r="I1311" s="145" t="s">
        <v>460</v>
      </c>
      <c r="J1311" s="145" t="s">
        <v>727</v>
      </c>
      <c r="K1311" s="145" t="s">
        <v>728</v>
      </c>
      <c r="L1311" s="145" t="s">
        <v>1584</v>
      </c>
      <c r="M1311" s="145" t="s">
        <v>464</v>
      </c>
      <c r="N1311" s="145" t="s">
        <v>627</v>
      </c>
      <c r="O1311" s="168">
        <v>1000</v>
      </c>
      <c r="P1311" s="184">
        <v>1000</v>
      </c>
      <c r="Q1311" s="145" t="s">
        <v>567</v>
      </c>
      <c r="R1311" s="145" t="s">
        <v>4702</v>
      </c>
      <c r="S1311" s="145" t="s">
        <v>4705</v>
      </c>
      <c r="T1311" s="145" t="s">
        <v>581</v>
      </c>
      <c r="U1311" s="145" t="s">
        <v>999</v>
      </c>
      <c r="V1311" s="166"/>
      <c r="AK1311"/>
      <c r="AL1311"/>
    </row>
    <row r="1312" spans="1:38" ht="12" customHeight="1" x14ac:dyDescent="0.3">
      <c r="A1312" s="166">
        <v>45898</v>
      </c>
      <c r="B1312" s="145" t="s">
        <v>4706</v>
      </c>
      <c r="C1312" s="145" t="s">
        <v>4703</v>
      </c>
      <c r="D1312" s="145" t="s">
        <v>4704</v>
      </c>
      <c r="E1312" s="145" t="s">
        <v>531</v>
      </c>
      <c r="F1312" s="140" t="s">
        <v>703</v>
      </c>
      <c r="G1312" s="145"/>
      <c r="H1312" s="145" t="s">
        <v>756</v>
      </c>
      <c r="I1312" s="145" t="s">
        <v>460</v>
      </c>
      <c r="J1312" s="145" t="s">
        <v>727</v>
      </c>
      <c r="K1312" s="145" t="s">
        <v>728</v>
      </c>
      <c r="L1312" s="145" t="s">
        <v>1584</v>
      </c>
      <c r="M1312" s="145" t="s">
        <v>464</v>
      </c>
      <c r="N1312" s="145" t="s">
        <v>627</v>
      </c>
      <c r="O1312" s="168">
        <v>500</v>
      </c>
      <c r="P1312" s="184">
        <v>500</v>
      </c>
      <c r="Q1312" s="145" t="s">
        <v>567</v>
      </c>
      <c r="R1312" s="145" t="s">
        <v>4706</v>
      </c>
      <c r="S1312" s="145" t="s">
        <v>4707</v>
      </c>
      <c r="T1312" s="145" t="s">
        <v>581</v>
      </c>
      <c r="U1312" s="145" t="s">
        <v>3647</v>
      </c>
      <c r="V1312" s="166"/>
      <c r="AK1312"/>
      <c r="AL1312"/>
    </row>
    <row r="1313" spans="1:38" ht="12" customHeight="1" x14ac:dyDescent="0.3">
      <c r="A1313" s="166">
        <v>45898</v>
      </c>
      <c r="B1313" s="145" t="s">
        <v>4708</v>
      </c>
      <c r="C1313" s="145" t="s">
        <v>4321</v>
      </c>
      <c r="D1313" s="145" t="s">
        <v>4322</v>
      </c>
      <c r="E1313" s="145" t="s">
        <v>531</v>
      </c>
      <c r="F1313" s="140" t="s">
        <v>650</v>
      </c>
      <c r="G1313" s="145"/>
      <c r="H1313" s="145" t="s">
        <v>756</v>
      </c>
      <c r="I1313" s="145" t="s">
        <v>460</v>
      </c>
      <c r="J1313" s="145" t="s">
        <v>727</v>
      </c>
      <c r="K1313" s="145" t="s">
        <v>728</v>
      </c>
      <c r="L1313" s="145" t="s">
        <v>1584</v>
      </c>
      <c r="M1313" s="145" t="s">
        <v>453</v>
      </c>
      <c r="N1313" s="145" t="s">
        <v>627</v>
      </c>
      <c r="O1313" s="168">
        <v>5992.4</v>
      </c>
      <c r="P1313" s="184">
        <v>5992.4</v>
      </c>
      <c r="Q1313" s="145" t="s">
        <v>567</v>
      </c>
      <c r="R1313" s="145" t="s">
        <v>4708</v>
      </c>
      <c r="S1313" s="145" t="s">
        <v>4709</v>
      </c>
      <c r="T1313" s="145" t="s">
        <v>581</v>
      </c>
      <c r="U1313" s="145" t="s">
        <v>4213</v>
      </c>
      <c r="V1313" s="166"/>
      <c r="AK1313"/>
      <c r="AL1313"/>
    </row>
    <row r="1314" spans="1:38" ht="12" customHeight="1" x14ac:dyDescent="0.3">
      <c r="A1314" s="166">
        <v>45898</v>
      </c>
      <c r="B1314" s="145" t="s">
        <v>4710</v>
      </c>
      <c r="C1314" s="145" t="s">
        <v>4321</v>
      </c>
      <c r="D1314" s="145" t="s">
        <v>4322</v>
      </c>
      <c r="E1314" s="145" t="s">
        <v>531</v>
      </c>
      <c r="F1314" s="140" t="s">
        <v>978</v>
      </c>
      <c r="G1314" s="145"/>
      <c r="H1314" s="145" t="s">
        <v>563</v>
      </c>
      <c r="I1314" s="145" t="s">
        <v>460</v>
      </c>
      <c r="J1314" s="145" t="s">
        <v>727</v>
      </c>
      <c r="K1314" s="145" t="s">
        <v>728</v>
      </c>
      <c r="L1314" s="145" t="s">
        <v>1584</v>
      </c>
      <c r="M1314" s="145" t="s">
        <v>453</v>
      </c>
      <c r="N1314" s="145" t="s">
        <v>627</v>
      </c>
      <c r="O1314" s="168">
        <v>648.66</v>
      </c>
      <c r="P1314" s="184">
        <v>648.66</v>
      </c>
      <c r="Q1314" s="145" t="s">
        <v>567</v>
      </c>
      <c r="R1314" s="145" t="s">
        <v>4710</v>
      </c>
      <c r="S1314" s="145" t="s">
        <v>4711</v>
      </c>
      <c r="T1314" s="145" t="s">
        <v>845</v>
      </c>
      <c r="U1314" s="145" t="s">
        <v>2927</v>
      </c>
      <c r="V1314" s="166"/>
      <c r="AK1314"/>
      <c r="AL1314"/>
    </row>
    <row r="1315" spans="1:38" ht="12" customHeight="1" x14ac:dyDescent="0.3">
      <c r="A1315" s="166">
        <v>45898</v>
      </c>
      <c r="B1315" s="145" t="s">
        <v>4712</v>
      </c>
      <c r="C1315" s="145" t="s">
        <v>661</v>
      </c>
      <c r="D1315" s="145" t="s">
        <v>1563</v>
      </c>
      <c r="E1315" s="145" t="s">
        <v>456</v>
      </c>
      <c r="F1315" s="140" t="s">
        <v>632</v>
      </c>
      <c r="G1315" s="145"/>
      <c r="H1315" s="145" t="s">
        <v>563</v>
      </c>
      <c r="I1315" s="145" t="s">
        <v>452</v>
      </c>
      <c r="J1315" s="145" t="s">
        <v>822</v>
      </c>
      <c r="K1315" s="145" t="s">
        <v>822</v>
      </c>
      <c r="L1315" s="145" t="s">
        <v>689</v>
      </c>
      <c r="M1315" s="145" t="s">
        <v>456</v>
      </c>
      <c r="N1315" s="145" t="s">
        <v>627</v>
      </c>
      <c r="O1315" s="168">
        <v>186563</v>
      </c>
      <c r="P1315" s="184">
        <v>186563</v>
      </c>
      <c r="Q1315" s="145" t="s">
        <v>567</v>
      </c>
      <c r="R1315" s="145" t="s">
        <v>4712</v>
      </c>
      <c r="S1315" s="145" t="s">
        <v>4713</v>
      </c>
      <c r="T1315" s="145" t="s">
        <v>132</v>
      </c>
      <c r="U1315" s="145" t="s">
        <v>569</v>
      </c>
      <c r="V1315" s="166"/>
      <c r="AK1315"/>
      <c r="AL1315"/>
    </row>
    <row r="1316" spans="1:38" ht="12" customHeight="1" x14ac:dyDescent="0.3">
      <c r="A1316" s="166">
        <v>45898</v>
      </c>
      <c r="B1316" s="145" t="s">
        <v>4714</v>
      </c>
      <c r="C1316" s="145" t="s">
        <v>4715</v>
      </c>
      <c r="D1316" s="145" t="s">
        <v>4716</v>
      </c>
      <c r="E1316" s="145" t="s">
        <v>531</v>
      </c>
      <c r="F1316" s="140" t="s">
        <v>624</v>
      </c>
      <c r="G1316" s="145"/>
      <c r="H1316" s="145" t="s">
        <v>563</v>
      </c>
      <c r="I1316" s="145" t="s">
        <v>459</v>
      </c>
      <c r="J1316" s="145" t="s">
        <v>745</v>
      </c>
      <c r="K1316" s="145" t="s">
        <v>746</v>
      </c>
      <c r="L1316" s="145" t="s">
        <v>608</v>
      </c>
      <c r="M1316" s="145" t="s">
        <v>772</v>
      </c>
      <c r="N1316" s="145" t="s">
        <v>627</v>
      </c>
      <c r="O1316" s="168">
        <v>534.77</v>
      </c>
      <c r="P1316" s="184">
        <v>534.77</v>
      </c>
      <c r="Q1316" s="145" t="s">
        <v>567</v>
      </c>
      <c r="R1316" s="145" t="s">
        <v>4714</v>
      </c>
      <c r="S1316" s="145" t="s">
        <v>4717</v>
      </c>
      <c r="T1316" s="145" t="s">
        <v>629</v>
      </c>
      <c r="U1316" s="145" t="s">
        <v>630</v>
      </c>
      <c r="V1316" s="166"/>
      <c r="AK1316"/>
      <c r="AL1316"/>
    </row>
    <row r="1317" spans="1:38" ht="12" customHeight="1" x14ac:dyDescent="0.3">
      <c r="A1317" s="166">
        <v>45898</v>
      </c>
      <c r="B1317" s="145" t="s">
        <v>4718</v>
      </c>
      <c r="C1317" s="145" t="s">
        <v>4492</v>
      </c>
      <c r="D1317" s="145" t="s">
        <v>4493</v>
      </c>
      <c r="E1317" s="145" t="s">
        <v>531</v>
      </c>
      <c r="F1317" s="140" t="s">
        <v>591</v>
      </c>
      <c r="G1317" s="145"/>
      <c r="H1317" s="145" t="s">
        <v>563</v>
      </c>
      <c r="I1317" s="145" t="s">
        <v>461</v>
      </c>
      <c r="J1317" s="145" t="s">
        <v>841</v>
      </c>
      <c r="K1317" s="145" t="s">
        <v>842</v>
      </c>
      <c r="L1317" s="145" t="s">
        <v>608</v>
      </c>
      <c r="M1317" s="145" t="s">
        <v>454</v>
      </c>
      <c r="N1317" s="145" t="s">
        <v>627</v>
      </c>
      <c r="O1317" s="168">
        <v>197.4</v>
      </c>
      <c r="P1317" s="184">
        <v>197.4</v>
      </c>
      <c r="Q1317" s="145" t="s">
        <v>567</v>
      </c>
      <c r="R1317" s="145" t="s">
        <v>4718</v>
      </c>
      <c r="S1317" s="145" t="s">
        <v>4719</v>
      </c>
      <c r="T1317" s="145" t="s">
        <v>845</v>
      </c>
      <c r="U1317" s="145" t="s">
        <v>1032</v>
      </c>
      <c r="V1317" s="166"/>
      <c r="AK1317"/>
      <c r="AL1317"/>
    </row>
    <row r="1318" spans="1:38" ht="12" customHeight="1" x14ac:dyDescent="0.3">
      <c r="A1318" s="166">
        <v>45898</v>
      </c>
      <c r="B1318" s="145" t="s">
        <v>4720</v>
      </c>
      <c r="C1318" s="145" t="s">
        <v>797</v>
      </c>
      <c r="D1318" s="145" t="s">
        <v>2939</v>
      </c>
      <c r="E1318" s="145" t="s">
        <v>531</v>
      </c>
      <c r="F1318" s="140" t="s">
        <v>908</v>
      </c>
      <c r="G1318" s="145"/>
      <c r="H1318" s="145" t="s">
        <v>563</v>
      </c>
      <c r="I1318" s="145" t="s">
        <v>452</v>
      </c>
      <c r="J1318" s="145" t="s">
        <v>822</v>
      </c>
      <c r="K1318" s="145" t="s">
        <v>822</v>
      </c>
      <c r="L1318" s="145" t="s">
        <v>689</v>
      </c>
      <c r="M1318" s="145" t="s">
        <v>455</v>
      </c>
      <c r="N1318" s="145" t="s">
        <v>627</v>
      </c>
      <c r="O1318" s="168">
        <v>20000</v>
      </c>
      <c r="P1318" s="184">
        <v>20000</v>
      </c>
      <c r="Q1318" s="145" t="s">
        <v>567</v>
      </c>
      <c r="R1318" s="145" t="s">
        <v>4720</v>
      </c>
      <c r="S1318" s="145" t="s">
        <v>4721</v>
      </c>
      <c r="T1318" s="145" t="s">
        <v>132</v>
      </c>
      <c r="U1318" s="145" t="s">
        <v>1379</v>
      </c>
      <c r="V1318" s="166"/>
      <c r="AK1318"/>
      <c r="AL1318"/>
    </row>
    <row r="1319" spans="1:38" ht="12" customHeight="1" x14ac:dyDescent="0.3">
      <c r="A1319" s="166">
        <v>45898</v>
      </c>
      <c r="B1319" s="145" t="s">
        <v>3967</v>
      </c>
      <c r="C1319" s="145" t="s">
        <v>2220</v>
      </c>
      <c r="D1319" s="145" t="s">
        <v>4503</v>
      </c>
      <c r="E1319" s="145" t="s">
        <v>531</v>
      </c>
      <c r="F1319" s="140" t="s">
        <v>1343</v>
      </c>
      <c r="G1319" s="145"/>
      <c r="H1319" s="145" t="s">
        <v>563</v>
      </c>
      <c r="I1319" s="145" t="s">
        <v>462</v>
      </c>
      <c r="J1319" s="145" t="s">
        <v>1372</v>
      </c>
      <c r="K1319" s="145" t="s">
        <v>1536</v>
      </c>
      <c r="L1319" s="145" t="s">
        <v>933</v>
      </c>
      <c r="M1319" s="145" t="s">
        <v>532</v>
      </c>
      <c r="N1319" s="145" t="s">
        <v>627</v>
      </c>
      <c r="O1319" s="168">
        <v>144.51</v>
      </c>
      <c r="P1319" s="184">
        <v>144.51</v>
      </c>
      <c r="Q1319" s="145" t="s">
        <v>567</v>
      </c>
      <c r="R1319" s="145" t="s">
        <v>3967</v>
      </c>
      <c r="S1319" s="145" t="s">
        <v>4722</v>
      </c>
      <c r="T1319" s="145" t="s">
        <v>132</v>
      </c>
      <c r="U1319" s="145" t="s">
        <v>1765</v>
      </c>
      <c r="V1319" s="166"/>
      <c r="AK1319"/>
      <c r="AL1319"/>
    </row>
    <row r="1320" spans="1:38" ht="12" customHeight="1" x14ac:dyDescent="0.3">
      <c r="A1320" s="166">
        <v>45898</v>
      </c>
      <c r="B1320" s="145" t="s">
        <v>4723</v>
      </c>
      <c r="C1320" s="145" t="s">
        <v>1740</v>
      </c>
      <c r="D1320" s="145" t="s">
        <v>1741</v>
      </c>
      <c r="E1320" s="145" t="s">
        <v>531</v>
      </c>
      <c r="F1320" s="140" t="s">
        <v>1369</v>
      </c>
      <c r="G1320" s="145"/>
      <c r="H1320" s="145" t="s">
        <v>563</v>
      </c>
      <c r="I1320" s="140" t="s">
        <v>460</v>
      </c>
      <c r="J1320" s="145" t="s">
        <v>727</v>
      </c>
      <c r="K1320" s="145" t="s">
        <v>728</v>
      </c>
      <c r="L1320" s="145" t="s">
        <v>1584</v>
      </c>
      <c r="M1320" s="145" t="s">
        <v>532</v>
      </c>
      <c r="N1320" s="145" t="s">
        <v>1015</v>
      </c>
      <c r="O1320" s="168">
        <v>17155.32</v>
      </c>
      <c r="P1320" s="184">
        <v>2464.84</v>
      </c>
      <c r="Q1320" s="145" t="s">
        <v>567</v>
      </c>
      <c r="R1320" s="145" t="s">
        <v>4723</v>
      </c>
      <c r="S1320" s="145" t="s">
        <v>4724</v>
      </c>
      <c r="T1320" s="145" t="s">
        <v>581</v>
      </c>
      <c r="U1320" s="145" t="s">
        <v>1005</v>
      </c>
      <c r="V1320" s="166"/>
      <c r="AK1320"/>
      <c r="AL1320"/>
    </row>
    <row r="1321" spans="1:38" ht="12" customHeight="1" x14ac:dyDescent="0.3">
      <c r="A1321" s="166">
        <v>45898</v>
      </c>
      <c r="B1321" s="145" t="s">
        <v>4725</v>
      </c>
      <c r="C1321" s="187" t="s">
        <v>2623</v>
      </c>
      <c r="D1321" s="145" t="s">
        <v>1480</v>
      </c>
      <c r="E1321" s="145" t="s">
        <v>531</v>
      </c>
      <c r="F1321" s="140" t="s">
        <v>692</v>
      </c>
      <c r="G1321" s="145"/>
      <c r="H1321" s="145" t="s">
        <v>756</v>
      </c>
      <c r="I1321" s="145" t="s">
        <v>461</v>
      </c>
      <c r="J1321" s="145" t="s">
        <v>841</v>
      </c>
      <c r="K1321" s="145" t="s">
        <v>842</v>
      </c>
      <c r="L1321" s="145" t="s">
        <v>1584</v>
      </c>
      <c r="M1321" s="145" t="s">
        <v>455</v>
      </c>
      <c r="N1321" s="145" t="s">
        <v>627</v>
      </c>
      <c r="O1321" s="168">
        <v>302</v>
      </c>
      <c r="P1321" s="184">
        <v>302</v>
      </c>
      <c r="Q1321" s="145" t="s">
        <v>567</v>
      </c>
      <c r="R1321" s="145" t="s">
        <v>4725</v>
      </c>
      <c r="S1321" s="145" t="s">
        <v>4726</v>
      </c>
      <c r="T1321" s="145" t="s">
        <v>132</v>
      </c>
      <c r="U1321" s="145" t="s">
        <v>3539</v>
      </c>
      <c r="V1321" s="166"/>
      <c r="AK1321"/>
      <c r="AL1321"/>
    </row>
    <row r="1322" spans="1:38" ht="12" customHeight="1" x14ac:dyDescent="0.3">
      <c r="A1322" s="166">
        <v>45898</v>
      </c>
      <c r="B1322" s="145" t="s">
        <v>4727</v>
      </c>
      <c r="C1322" s="187" t="s">
        <v>2623</v>
      </c>
      <c r="D1322" s="145" t="s">
        <v>1480</v>
      </c>
      <c r="E1322" s="145" t="s">
        <v>531</v>
      </c>
      <c r="F1322" s="140" t="s">
        <v>692</v>
      </c>
      <c r="G1322" s="145"/>
      <c r="H1322" s="145" t="s">
        <v>756</v>
      </c>
      <c r="I1322" s="145" t="s">
        <v>461</v>
      </c>
      <c r="J1322" s="145" t="s">
        <v>841</v>
      </c>
      <c r="K1322" s="145" t="s">
        <v>842</v>
      </c>
      <c r="L1322" s="145" t="s">
        <v>1584</v>
      </c>
      <c r="M1322" s="145" t="s">
        <v>455</v>
      </c>
      <c r="N1322" s="145" t="s">
        <v>627</v>
      </c>
      <c r="O1322" s="168">
        <v>421.3</v>
      </c>
      <c r="P1322" s="184">
        <v>421.3</v>
      </c>
      <c r="Q1322" s="145" t="s">
        <v>567</v>
      </c>
      <c r="R1322" s="145" t="s">
        <v>4727</v>
      </c>
      <c r="S1322" s="145" t="s">
        <v>4728</v>
      </c>
      <c r="T1322" s="145" t="s">
        <v>132</v>
      </c>
      <c r="U1322" s="145" t="s">
        <v>3539</v>
      </c>
      <c r="V1322" s="166"/>
      <c r="AK1322"/>
      <c r="AL1322"/>
    </row>
    <row r="1323" spans="1:38" ht="12" customHeight="1" x14ac:dyDescent="0.3">
      <c r="A1323" s="166">
        <v>45898</v>
      </c>
      <c r="B1323" s="145" t="s">
        <v>4729</v>
      </c>
      <c r="C1323" s="145" t="s">
        <v>1892</v>
      </c>
      <c r="D1323" s="145" t="s">
        <v>1893</v>
      </c>
      <c r="E1323" s="145" t="s">
        <v>531</v>
      </c>
      <c r="F1323" s="140" t="s">
        <v>650</v>
      </c>
      <c r="G1323" s="145"/>
      <c r="H1323" s="145" t="s">
        <v>756</v>
      </c>
      <c r="I1323" s="145" t="s">
        <v>460</v>
      </c>
      <c r="J1323" s="145" t="s">
        <v>727</v>
      </c>
      <c r="K1323" s="145" t="s">
        <v>728</v>
      </c>
      <c r="L1323" s="145" t="s">
        <v>1584</v>
      </c>
      <c r="M1323" s="145" t="s">
        <v>467</v>
      </c>
      <c r="N1323" s="145" t="s">
        <v>627</v>
      </c>
      <c r="O1323" s="168">
        <v>5546.5</v>
      </c>
      <c r="P1323" s="184">
        <v>5546.5</v>
      </c>
      <c r="Q1323" s="145" t="s">
        <v>567</v>
      </c>
      <c r="R1323" s="145" t="s">
        <v>4729</v>
      </c>
      <c r="S1323" s="145" t="s">
        <v>4730</v>
      </c>
      <c r="T1323" s="145" t="s">
        <v>581</v>
      </c>
      <c r="U1323" s="145" t="s">
        <v>4213</v>
      </c>
      <c r="V1323" s="166"/>
      <c r="AK1323"/>
      <c r="AL1323"/>
    </row>
    <row r="1324" spans="1:38" s="189" customFormat="1" ht="12" customHeight="1" x14ac:dyDescent="0.3">
      <c r="A1324" s="166">
        <v>45898</v>
      </c>
      <c r="B1324" s="145" t="s">
        <v>4731</v>
      </c>
      <c r="C1324" s="187" t="s">
        <v>3025</v>
      </c>
      <c r="D1324" s="145" t="s">
        <v>1222</v>
      </c>
      <c r="E1324" s="145" t="s">
        <v>531</v>
      </c>
      <c r="F1324" s="140" t="s">
        <v>692</v>
      </c>
      <c r="G1324" s="145"/>
      <c r="H1324" s="145" t="s">
        <v>756</v>
      </c>
      <c r="I1324" s="145" t="s">
        <v>461</v>
      </c>
      <c r="J1324" s="145" t="s">
        <v>841</v>
      </c>
      <c r="K1324" s="145" t="s">
        <v>842</v>
      </c>
      <c r="L1324" s="145" t="s">
        <v>1584</v>
      </c>
      <c r="M1324" s="145" t="s">
        <v>456</v>
      </c>
      <c r="N1324" s="145" t="s">
        <v>627</v>
      </c>
      <c r="O1324" s="168">
        <v>152.4</v>
      </c>
      <c r="P1324" s="184">
        <v>152.4</v>
      </c>
      <c r="Q1324" s="145" t="s">
        <v>567</v>
      </c>
      <c r="R1324" s="145" t="s">
        <v>4731</v>
      </c>
      <c r="S1324" s="145" t="s">
        <v>4732</v>
      </c>
      <c r="T1324" s="145" t="s">
        <v>132</v>
      </c>
      <c r="U1324" s="145" t="s">
        <v>3539</v>
      </c>
      <c r="V1324" s="188"/>
      <c r="AK1324" s="190"/>
      <c r="AL1324" s="190"/>
    </row>
    <row r="1325" spans="1:38" ht="12" customHeight="1" x14ac:dyDescent="0.3">
      <c r="A1325" s="188">
        <v>45898</v>
      </c>
      <c r="B1325" s="191" t="s">
        <v>4733</v>
      </c>
      <c r="C1325" s="191" t="s">
        <v>1465</v>
      </c>
      <c r="D1325" s="191" t="s">
        <v>1466</v>
      </c>
      <c r="E1325" s="191" t="s">
        <v>456</v>
      </c>
      <c r="F1325" s="191" t="s">
        <v>632</v>
      </c>
      <c r="G1325" s="191"/>
      <c r="H1325" s="191" t="s">
        <v>563</v>
      </c>
      <c r="I1325" s="191" t="s">
        <v>452</v>
      </c>
      <c r="J1325" s="191" t="s">
        <v>564</v>
      </c>
      <c r="K1325" s="191" t="s">
        <v>564</v>
      </c>
      <c r="L1325" s="191" t="s">
        <v>1584</v>
      </c>
      <c r="M1325" s="191" t="s">
        <v>456</v>
      </c>
      <c r="N1325" s="191" t="s">
        <v>566</v>
      </c>
      <c r="O1325" s="192">
        <v>2115600</v>
      </c>
      <c r="P1325" s="184">
        <v>1587.1</v>
      </c>
      <c r="Q1325" s="191" t="s">
        <v>567</v>
      </c>
      <c r="R1325" s="191" t="s">
        <v>4733</v>
      </c>
      <c r="S1325" s="191" t="s">
        <v>4734</v>
      </c>
      <c r="T1325" s="191" t="s">
        <v>132</v>
      </c>
      <c r="U1325" s="191" t="s">
        <v>569</v>
      </c>
      <c r="V1325" s="166"/>
      <c r="AK1325"/>
      <c r="AL1325"/>
    </row>
    <row r="1326" spans="1:38" ht="12" customHeight="1" x14ac:dyDescent="0.3">
      <c r="A1326" s="166">
        <v>45898</v>
      </c>
      <c r="B1326" s="145" t="s">
        <v>4735</v>
      </c>
      <c r="C1326" s="187" t="s">
        <v>1538</v>
      </c>
      <c r="D1326" s="145" t="s">
        <v>2062</v>
      </c>
      <c r="E1326" s="145" t="s">
        <v>456</v>
      </c>
      <c r="F1326" s="140" t="s">
        <v>632</v>
      </c>
      <c r="G1326" s="145"/>
      <c r="H1326" s="145" t="s">
        <v>563</v>
      </c>
      <c r="I1326" s="145" t="s">
        <v>452</v>
      </c>
      <c r="J1326" s="145" t="s">
        <v>822</v>
      </c>
      <c r="K1326" s="145" t="s">
        <v>822</v>
      </c>
      <c r="L1326" s="145" t="s">
        <v>677</v>
      </c>
      <c r="M1326" s="145" t="s">
        <v>456</v>
      </c>
      <c r="N1326" s="145" t="s">
        <v>566</v>
      </c>
      <c r="O1326" s="168">
        <v>7002600</v>
      </c>
      <c r="P1326" s="184">
        <v>5218.03</v>
      </c>
      <c r="Q1326" s="145" t="s">
        <v>567</v>
      </c>
      <c r="R1326" s="145" t="s">
        <v>4735</v>
      </c>
      <c r="S1326" s="145" t="s">
        <v>4736</v>
      </c>
      <c r="T1326" s="145" t="s">
        <v>132</v>
      </c>
      <c r="U1326" s="145" t="s">
        <v>569</v>
      </c>
      <c r="V1326" s="166"/>
      <c r="AK1326"/>
      <c r="AL1326"/>
    </row>
    <row r="1327" spans="1:38" ht="12" customHeight="1" x14ac:dyDescent="0.3">
      <c r="A1327" s="166">
        <v>45898</v>
      </c>
      <c r="B1327" s="145" t="s">
        <v>4737</v>
      </c>
      <c r="C1327" s="145" t="s">
        <v>2356</v>
      </c>
      <c r="D1327" s="145" t="s">
        <v>2357</v>
      </c>
      <c r="E1327" s="145" t="s">
        <v>457</v>
      </c>
      <c r="F1327" s="140" t="s">
        <v>1101</v>
      </c>
      <c r="G1327" s="145"/>
      <c r="H1327" s="145" t="s">
        <v>563</v>
      </c>
      <c r="I1327" s="145" t="s">
        <v>459</v>
      </c>
      <c r="J1327" s="145" t="s">
        <v>745</v>
      </c>
      <c r="K1327" s="145" t="s">
        <v>746</v>
      </c>
      <c r="L1327" s="145" t="s">
        <v>1584</v>
      </c>
      <c r="M1327" s="145" t="s">
        <v>457</v>
      </c>
      <c r="N1327" s="145" t="s">
        <v>579</v>
      </c>
      <c r="O1327" s="168">
        <v>2388750</v>
      </c>
      <c r="P1327" s="184">
        <v>2469.04</v>
      </c>
      <c r="Q1327" s="145" t="s">
        <v>567</v>
      </c>
      <c r="R1327" s="145" t="s">
        <v>4737</v>
      </c>
      <c r="S1327" s="145" t="s">
        <v>4738</v>
      </c>
      <c r="T1327" s="145" t="s">
        <v>581</v>
      </c>
      <c r="U1327" s="145" t="s">
        <v>1118</v>
      </c>
      <c r="V1327" s="166"/>
      <c r="AK1327"/>
      <c r="AL1327"/>
    </row>
    <row r="1328" spans="1:38" ht="12" customHeight="1" x14ac:dyDescent="0.3">
      <c r="A1328" s="166">
        <v>45898</v>
      </c>
      <c r="B1328" s="145" t="s">
        <v>4739</v>
      </c>
      <c r="C1328" s="145" t="s">
        <v>2298</v>
      </c>
      <c r="D1328" s="145" t="s">
        <v>4740</v>
      </c>
      <c r="E1328" s="145" t="s">
        <v>531</v>
      </c>
      <c r="F1328" s="140" t="s">
        <v>748</v>
      </c>
      <c r="G1328" s="145"/>
      <c r="H1328" s="145" t="s">
        <v>756</v>
      </c>
      <c r="I1328" s="145" t="s">
        <v>643</v>
      </c>
      <c r="J1328" s="145" t="s">
        <v>676</v>
      </c>
      <c r="K1328" s="145" t="s">
        <v>676</v>
      </c>
      <c r="L1328" s="145" t="s">
        <v>3091</v>
      </c>
      <c r="M1328" s="145" t="s">
        <v>454</v>
      </c>
      <c r="N1328" s="145" t="s">
        <v>627</v>
      </c>
      <c r="O1328" s="168">
        <v>20000</v>
      </c>
      <c r="P1328" s="184">
        <v>20000</v>
      </c>
      <c r="Q1328" s="145" t="s">
        <v>567</v>
      </c>
      <c r="R1328" s="145" t="s">
        <v>4739</v>
      </c>
      <c r="S1328" s="145" t="s">
        <v>4741</v>
      </c>
      <c r="T1328" s="145" t="s">
        <v>629</v>
      </c>
      <c r="U1328" s="145" t="s">
        <v>2100</v>
      </c>
      <c r="V1328" s="166"/>
      <c r="AK1328"/>
      <c r="AL1328"/>
    </row>
    <row r="1329" spans="1:38" ht="12" customHeight="1" x14ac:dyDescent="0.3">
      <c r="A1329" s="166">
        <v>45898</v>
      </c>
      <c r="B1329" s="145" t="s">
        <v>4742</v>
      </c>
      <c r="C1329" s="145" t="s">
        <v>4703</v>
      </c>
      <c r="D1329" s="145" t="s">
        <v>4704</v>
      </c>
      <c r="E1329" s="145" t="s">
        <v>531</v>
      </c>
      <c r="F1329" s="140" t="s">
        <v>703</v>
      </c>
      <c r="G1329" s="145"/>
      <c r="H1329" s="145" t="s">
        <v>756</v>
      </c>
      <c r="I1329" s="145" t="s">
        <v>460</v>
      </c>
      <c r="J1329" s="145" t="s">
        <v>727</v>
      </c>
      <c r="K1329" s="145" t="s">
        <v>728</v>
      </c>
      <c r="L1329" s="145" t="s">
        <v>1584</v>
      </c>
      <c r="M1329" s="145" t="s">
        <v>464</v>
      </c>
      <c r="N1329" s="145" t="s">
        <v>23</v>
      </c>
      <c r="O1329" s="168">
        <v>18206390.699999999</v>
      </c>
      <c r="P1329" s="184">
        <v>4784.8599999999997</v>
      </c>
      <c r="Q1329" s="145" t="s">
        <v>567</v>
      </c>
      <c r="R1329" s="145" t="s">
        <v>4742</v>
      </c>
      <c r="S1329" s="145" t="s">
        <v>4743</v>
      </c>
      <c r="T1329" s="145" t="s">
        <v>581</v>
      </c>
      <c r="U1329" s="145" t="s">
        <v>3647</v>
      </c>
      <c r="V1329" s="166"/>
      <c r="AK1329"/>
      <c r="AL1329"/>
    </row>
    <row r="1330" spans="1:38" ht="12" customHeight="1" x14ac:dyDescent="0.3">
      <c r="A1330" s="166">
        <v>45898</v>
      </c>
      <c r="B1330" s="145" t="s">
        <v>4744</v>
      </c>
      <c r="C1330" s="187" t="s">
        <v>1216</v>
      </c>
      <c r="D1330" s="145" t="s">
        <v>1217</v>
      </c>
      <c r="E1330" s="145" t="s">
        <v>531</v>
      </c>
      <c r="F1330" s="140" t="s">
        <v>1369</v>
      </c>
      <c r="G1330" s="145"/>
      <c r="H1330" s="145" t="s">
        <v>563</v>
      </c>
      <c r="I1330" s="145" t="s">
        <v>460</v>
      </c>
      <c r="J1330" s="145" t="s">
        <v>727</v>
      </c>
      <c r="K1330" s="145" t="s">
        <v>728</v>
      </c>
      <c r="L1330" s="145" t="s">
        <v>1584</v>
      </c>
      <c r="M1330" s="145" t="s">
        <v>708</v>
      </c>
      <c r="N1330" s="145" t="s">
        <v>953</v>
      </c>
      <c r="O1330" s="168">
        <v>22000</v>
      </c>
      <c r="P1330" s="184">
        <v>6200.68</v>
      </c>
      <c r="Q1330" s="145" t="s">
        <v>567</v>
      </c>
      <c r="R1330" s="145" t="s">
        <v>4744</v>
      </c>
      <c r="S1330" s="145" t="s">
        <v>4745</v>
      </c>
      <c r="T1330" s="145" t="s">
        <v>581</v>
      </c>
      <c r="U1330" s="145" t="s">
        <v>1005</v>
      </c>
      <c r="V1330" s="166"/>
      <c r="AK1330"/>
      <c r="AL1330"/>
    </row>
    <row r="1331" spans="1:38" ht="12" customHeight="1" x14ac:dyDescent="0.3">
      <c r="A1331" s="166">
        <v>45898</v>
      </c>
      <c r="B1331" s="145" t="s">
        <v>4746</v>
      </c>
      <c r="C1331" s="145" t="s">
        <v>1107</v>
      </c>
      <c r="D1331" s="145" t="s">
        <v>4747</v>
      </c>
      <c r="E1331" s="145" t="s">
        <v>531</v>
      </c>
      <c r="F1331" s="140" t="s">
        <v>1369</v>
      </c>
      <c r="G1331" s="145"/>
      <c r="H1331" s="145" t="s">
        <v>563</v>
      </c>
      <c r="I1331" s="145" t="s">
        <v>460</v>
      </c>
      <c r="J1331" s="145" t="s">
        <v>764</v>
      </c>
      <c r="K1331" s="145" t="s">
        <v>764</v>
      </c>
      <c r="L1331" s="145" t="s">
        <v>1584</v>
      </c>
      <c r="M1331" s="145" t="s">
        <v>453</v>
      </c>
      <c r="N1331" s="145" t="s">
        <v>627</v>
      </c>
      <c r="O1331" s="168">
        <v>1500</v>
      </c>
      <c r="P1331" s="184">
        <v>1500</v>
      </c>
      <c r="Q1331" s="145" t="s">
        <v>567</v>
      </c>
      <c r="R1331" s="145" t="s">
        <v>4746</v>
      </c>
      <c r="S1331" s="145" t="s">
        <v>4748</v>
      </c>
      <c r="T1331" s="145" t="s">
        <v>581</v>
      </c>
      <c r="U1331" s="145" t="s">
        <v>1005</v>
      </c>
      <c r="V1331" s="166"/>
      <c r="AK1331"/>
      <c r="AL1331"/>
    </row>
    <row r="1332" spans="1:38" ht="12" customHeight="1" x14ac:dyDescent="0.3">
      <c r="A1332" s="166">
        <v>45898</v>
      </c>
      <c r="B1332" s="145" t="s">
        <v>4749</v>
      </c>
      <c r="C1332" s="187" t="s">
        <v>1725</v>
      </c>
      <c r="D1332" s="145" t="s">
        <v>1726</v>
      </c>
      <c r="E1332" s="145" t="s">
        <v>531</v>
      </c>
      <c r="F1332" s="140" t="s">
        <v>720</v>
      </c>
      <c r="G1332" s="145"/>
      <c r="H1332" s="145" t="s">
        <v>756</v>
      </c>
      <c r="I1332" s="145" t="s">
        <v>452</v>
      </c>
      <c r="J1332" s="145" t="s">
        <v>564</v>
      </c>
      <c r="K1332" s="145" t="s">
        <v>564</v>
      </c>
      <c r="L1332" s="145" t="s">
        <v>1584</v>
      </c>
      <c r="M1332" s="145" t="s">
        <v>453</v>
      </c>
      <c r="N1332" s="145" t="s">
        <v>627</v>
      </c>
      <c r="O1332" s="168">
        <v>340</v>
      </c>
      <c r="P1332" s="184">
        <v>340</v>
      </c>
      <c r="Q1332" s="145" t="s">
        <v>567</v>
      </c>
      <c r="R1332" s="145" t="s">
        <v>4749</v>
      </c>
      <c r="S1332" s="145" t="s">
        <v>4750</v>
      </c>
      <c r="T1332" s="145" t="s">
        <v>132</v>
      </c>
      <c r="U1332" s="145" t="s">
        <v>3356</v>
      </c>
      <c r="V1332" s="166"/>
      <c r="AK1332"/>
      <c r="AL1332"/>
    </row>
    <row r="1333" spans="1:38" ht="12" customHeight="1" x14ac:dyDescent="0.3">
      <c r="A1333" s="166">
        <v>45898</v>
      </c>
      <c r="B1333" s="145" t="s">
        <v>4751</v>
      </c>
      <c r="C1333" s="145" t="s">
        <v>1991</v>
      </c>
      <c r="D1333" s="145" t="s">
        <v>1992</v>
      </c>
      <c r="E1333" s="145" t="s">
        <v>531</v>
      </c>
      <c r="F1333" s="140" t="s">
        <v>1283</v>
      </c>
      <c r="G1333" s="145"/>
      <c r="H1333" s="145" t="s">
        <v>563</v>
      </c>
      <c r="I1333" s="145" t="s">
        <v>460</v>
      </c>
      <c r="J1333" s="145" t="s">
        <v>727</v>
      </c>
      <c r="K1333" s="145" t="s">
        <v>728</v>
      </c>
      <c r="L1333" s="145" t="s">
        <v>1584</v>
      </c>
      <c r="M1333" s="145" t="s">
        <v>457</v>
      </c>
      <c r="N1333" s="145" t="s">
        <v>627</v>
      </c>
      <c r="O1333" s="168">
        <v>57.85</v>
      </c>
      <c r="P1333" s="184">
        <v>57.85</v>
      </c>
      <c r="Q1333" s="145" t="s">
        <v>567</v>
      </c>
      <c r="R1333" s="145" t="s">
        <v>4751</v>
      </c>
      <c r="S1333" s="145" t="s">
        <v>4752</v>
      </c>
      <c r="T1333" s="145" t="s">
        <v>581</v>
      </c>
      <c r="U1333" s="145" t="s">
        <v>730</v>
      </c>
      <c r="V1333" s="166"/>
      <c r="AK1333"/>
      <c r="AL1333"/>
    </row>
    <row r="1334" spans="1:38" ht="12" customHeight="1" x14ac:dyDescent="0.3">
      <c r="A1334" s="166">
        <v>45898</v>
      </c>
      <c r="B1334" s="145" t="s">
        <v>4753</v>
      </c>
      <c r="C1334" s="187" t="s">
        <v>483</v>
      </c>
      <c r="D1334" s="145" t="s">
        <v>515</v>
      </c>
      <c r="E1334" s="145" t="s">
        <v>531</v>
      </c>
      <c r="F1334" s="140" t="s">
        <v>720</v>
      </c>
      <c r="G1334" s="145"/>
      <c r="H1334" s="145" t="s">
        <v>756</v>
      </c>
      <c r="I1334" s="145" t="s">
        <v>452</v>
      </c>
      <c r="J1334" s="145" t="s">
        <v>822</v>
      </c>
      <c r="K1334" s="145" t="s">
        <v>822</v>
      </c>
      <c r="L1334" s="145" t="s">
        <v>689</v>
      </c>
      <c r="M1334" s="145" t="s">
        <v>453</v>
      </c>
      <c r="N1334" s="145" t="s">
        <v>627</v>
      </c>
      <c r="O1334" s="168">
        <v>60000</v>
      </c>
      <c r="P1334" s="184">
        <v>60000</v>
      </c>
      <c r="Q1334" s="145" t="s">
        <v>567</v>
      </c>
      <c r="R1334" s="145" t="s">
        <v>4753</v>
      </c>
      <c r="S1334" s="145" t="s">
        <v>4754</v>
      </c>
      <c r="T1334" s="145" t="s">
        <v>132</v>
      </c>
      <c r="U1334" s="145" t="s">
        <v>3356</v>
      </c>
      <c r="V1334" s="166"/>
      <c r="AK1334"/>
      <c r="AL1334"/>
    </row>
    <row r="1335" spans="1:38" ht="12" customHeight="1" x14ac:dyDescent="0.3">
      <c r="A1335" s="166">
        <v>45900</v>
      </c>
      <c r="B1335" s="145" t="s">
        <v>4755</v>
      </c>
      <c r="C1335" s="145" t="s">
        <v>2305</v>
      </c>
      <c r="D1335" s="145" t="s">
        <v>4756</v>
      </c>
      <c r="E1335" s="145" t="s">
        <v>685</v>
      </c>
      <c r="F1335" s="140" t="s">
        <v>877</v>
      </c>
      <c r="G1335" s="145" t="s">
        <v>27</v>
      </c>
      <c r="H1335" s="145" t="s">
        <v>687</v>
      </c>
      <c r="I1335" s="145" t="s">
        <v>461</v>
      </c>
      <c r="J1335" s="145" t="s">
        <v>1515</v>
      </c>
      <c r="K1335" s="145" t="s">
        <v>1515</v>
      </c>
      <c r="L1335" s="145" t="s">
        <v>1875</v>
      </c>
      <c r="M1335" s="145" t="s">
        <v>458</v>
      </c>
      <c r="N1335" s="145" t="s">
        <v>627</v>
      </c>
      <c r="O1335" s="168">
        <v>1910.4</v>
      </c>
      <c r="P1335" s="184">
        <v>1910.4</v>
      </c>
      <c r="Q1335" s="145" t="s">
        <v>567</v>
      </c>
      <c r="R1335" s="145" t="s">
        <v>4755</v>
      </c>
      <c r="S1335" s="145" t="s">
        <v>4757</v>
      </c>
      <c r="T1335" s="145" t="s">
        <v>132</v>
      </c>
      <c r="U1335" s="145" t="s">
        <v>2520</v>
      </c>
      <c r="V1335" s="166"/>
      <c r="AK1335"/>
      <c r="AL1335"/>
    </row>
    <row r="1336" spans="1:38" s="178" customFormat="1" ht="12" customHeight="1" x14ac:dyDescent="0.3">
      <c r="A1336" s="193">
        <v>45901</v>
      </c>
      <c r="B1336" s="194" t="s">
        <v>4758</v>
      </c>
      <c r="C1336" s="194" t="s">
        <v>2307</v>
      </c>
      <c r="D1336" s="194" t="s">
        <v>4759</v>
      </c>
      <c r="E1336" s="194" t="s">
        <v>531</v>
      </c>
      <c r="F1336" s="195" t="s">
        <v>720</v>
      </c>
      <c r="G1336" s="194"/>
      <c r="H1336" s="194" t="s">
        <v>756</v>
      </c>
      <c r="I1336" s="194" t="s">
        <v>462</v>
      </c>
      <c r="J1336" s="194" t="s">
        <v>1372</v>
      </c>
      <c r="K1336" s="194" t="s">
        <v>1536</v>
      </c>
      <c r="L1336" s="194" t="s">
        <v>1875</v>
      </c>
      <c r="M1336" s="194" t="s">
        <v>467</v>
      </c>
      <c r="N1336" s="194" t="s">
        <v>627</v>
      </c>
      <c r="O1336" s="196">
        <v>344.88</v>
      </c>
      <c r="P1336" s="184">
        <v>344.88</v>
      </c>
      <c r="Q1336" s="194" t="s">
        <v>567</v>
      </c>
      <c r="R1336" s="194"/>
      <c r="S1336" s="194" t="s">
        <v>4760</v>
      </c>
      <c r="T1336" s="194" t="s">
        <v>132</v>
      </c>
      <c r="U1336" s="194" t="s">
        <v>3356</v>
      </c>
      <c r="V1336" s="197"/>
      <c r="AK1336" s="197"/>
      <c r="AL1336" s="197"/>
    </row>
    <row r="1337" spans="1:38" ht="12" customHeight="1" x14ac:dyDescent="0.3">
      <c r="A1337" s="166">
        <v>45901</v>
      </c>
      <c r="B1337" s="145" t="s">
        <v>4761</v>
      </c>
      <c r="C1337" s="145" t="s">
        <v>987</v>
      </c>
      <c r="D1337" s="145" t="s">
        <v>4762</v>
      </c>
      <c r="E1337" s="145" t="s">
        <v>531</v>
      </c>
      <c r="F1337" s="140" t="s">
        <v>587</v>
      </c>
      <c r="G1337" s="145"/>
      <c r="H1337" s="145" t="s">
        <v>563</v>
      </c>
      <c r="I1337" s="145" t="s">
        <v>452</v>
      </c>
      <c r="J1337" s="145" t="s">
        <v>822</v>
      </c>
      <c r="K1337" s="145" t="s">
        <v>822</v>
      </c>
      <c r="L1337" s="145" t="s">
        <v>1584</v>
      </c>
      <c r="M1337" s="145" t="s">
        <v>453</v>
      </c>
      <c r="N1337" s="145" t="s">
        <v>627</v>
      </c>
      <c r="O1337" s="168">
        <v>16800</v>
      </c>
      <c r="P1337" s="142">
        <v>16800</v>
      </c>
      <c r="Q1337" s="145" t="s">
        <v>567</v>
      </c>
      <c r="R1337" s="145"/>
      <c r="S1337" s="145" t="s">
        <v>4763</v>
      </c>
      <c r="T1337" s="145" t="s">
        <v>132</v>
      </c>
      <c r="U1337" s="145" t="s">
        <v>590</v>
      </c>
      <c r="V1337"/>
      <c r="AK1337"/>
      <c r="AL1337"/>
    </row>
    <row r="1338" spans="1:38" ht="12" customHeight="1" x14ac:dyDescent="0.3">
      <c r="A1338" s="166">
        <v>45901</v>
      </c>
      <c r="B1338" s="145" t="s">
        <v>4764</v>
      </c>
      <c r="C1338" s="187" t="s">
        <v>2310</v>
      </c>
      <c r="D1338" s="145" t="s">
        <v>4765</v>
      </c>
      <c r="E1338" s="145" t="s">
        <v>456</v>
      </c>
      <c r="F1338" s="140" t="s">
        <v>660</v>
      </c>
      <c r="G1338" s="145"/>
      <c r="H1338" s="145" t="s">
        <v>563</v>
      </c>
      <c r="I1338" s="145" t="s">
        <v>460</v>
      </c>
      <c r="J1338" s="145" t="s">
        <v>764</v>
      </c>
      <c r="K1338" s="145" t="s">
        <v>764</v>
      </c>
      <c r="L1338" s="145" t="s">
        <v>677</v>
      </c>
      <c r="M1338" s="145" t="s">
        <v>456</v>
      </c>
      <c r="N1338" s="145" t="s">
        <v>566</v>
      </c>
      <c r="O1338" s="168">
        <v>10000000</v>
      </c>
      <c r="P1338" s="142">
        <v>7288.63</v>
      </c>
      <c r="Q1338" s="145" t="s">
        <v>567</v>
      </c>
      <c r="R1338" s="145"/>
      <c r="S1338" s="145" t="s">
        <v>4766</v>
      </c>
      <c r="T1338" s="145" t="s">
        <v>581</v>
      </c>
      <c r="U1338" s="145" t="s">
        <v>4339</v>
      </c>
      <c r="V1338"/>
      <c r="AK1338"/>
      <c r="AL1338"/>
    </row>
    <row r="1339" spans="1:38" ht="12" customHeight="1" x14ac:dyDescent="0.3">
      <c r="A1339" s="166">
        <v>45901</v>
      </c>
      <c r="B1339" s="145" t="s">
        <v>4767</v>
      </c>
      <c r="C1339" s="145" t="s">
        <v>4768</v>
      </c>
      <c r="D1339" s="145" t="s">
        <v>4769</v>
      </c>
      <c r="E1339" s="145" t="s">
        <v>531</v>
      </c>
      <c r="F1339" s="140" t="s">
        <v>591</v>
      </c>
      <c r="G1339" s="145"/>
      <c r="H1339" s="145" t="s">
        <v>563</v>
      </c>
      <c r="I1339" s="145" t="s">
        <v>462</v>
      </c>
      <c r="J1339" s="145" t="s">
        <v>942</v>
      </c>
      <c r="K1339" s="145" t="s">
        <v>943</v>
      </c>
      <c r="L1339" s="145" t="s">
        <v>933</v>
      </c>
      <c r="M1339" s="145" t="s">
        <v>467</v>
      </c>
      <c r="N1339" s="145" t="s">
        <v>627</v>
      </c>
      <c r="O1339" s="168">
        <v>8267</v>
      </c>
      <c r="P1339" s="142">
        <v>8267</v>
      </c>
      <c r="Q1339" s="145" t="s">
        <v>567</v>
      </c>
      <c r="R1339" s="145"/>
      <c r="S1339" s="145" t="s">
        <v>4770</v>
      </c>
      <c r="T1339" s="145" t="s">
        <v>845</v>
      </c>
      <c r="U1339" s="145" t="s">
        <v>1032</v>
      </c>
      <c r="V1339"/>
      <c r="AK1339"/>
      <c r="AL1339"/>
    </row>
    <row r="1340" spans="1:38" ht="12" customHeight="1" x14ac:dyDescent="0.3">
      <c r="A1340" s="166">
        <v>45902</v>
      </c>
      <c r="B1340" s="145" t="s">
        <v>4771</v>
      </c>
      <c r="C1340" s="145" t="s">
        <v>2314</v>
      </c>
      <c r="D1340" s="145" t="s">
        <v>2920</v>
      </c>
      <c r="E1340" s="145" t="s">
        <v>531</v>
      </c>
      <c r="F1340" s="140" t="s">
        <v>1213</v>
      </c>
      <c r="G1340" s="145"/>
      <c r="H1340" s="145" t="s">
        <v>563</v>
      </c>
      <c r="I1340" s="145" t="s">
        <v>462</v>
      </c>
      <c r="J1340" s="145" t="s">
        <v>1372</v>
      </c>
      <c r="K1340" s="145" t="s">
        <v>1780</v>
      </c>
      <c r="L1340" s="145" t="s">
        <v>933</v>
      </c>
      <c r="M1340" s="145" t="s">
        <v>456</v>
      </c>
      <c r="N1340" s="145" t="s">
        <v>627</v>
      </c>
      <c r="O1340" s="168">
        <v>115</v>
      </c>
      <c r="P1340" s="142">
        <v>115</v>
      </c>
      <c r="Q1340" s="145" t="s">
        <v>567</v>
      </c>
      <c r="R1340" s="145"/>
      <c r="S1340" s="145" t="s">
        <v>4772</v>
      </c>
      <c r="T1340" s="145" t="s">
        <v>132</v>
      </c>
      <c r="U1340" s="145" t="s">
        <v>946</v>
      </c>
      <c r="V1340"/>
      <c r="AK1340"/>
      <c r="AL1340"/>
    </row>
    <row r="1341" spans="1:38" ht="12" customHeight="1" x14ac:dyDescent="0.3">
      <c r="A1341" s="166">
        <v>45902</v>
      </c>
      <c r="B1341" s="145" t="s">
        <v>4773</v>
      </c>
      <c r="C1341" s="145" t="s">
        <v>839</v>
      </c>
      <c r="D1341" s="145" t="s">
        <v>840</v>
      </c>
      <c r="E1341" s="145" t="s">
        <v>531</v>
      </c>
      <c r="F1341" s="140" t="s">
        <v>692</v>
      </c>
      <c r="G1341" s="145"/>
      <c r="H1341" s="145" t="s">
        <v>756</v>
      </c>
      <c r="I1341" s="145" t="s">
        <v>461</v>
      </c>
      <c r="J1341" s="145" t="s">
        <v>841</v>
      </c>
      <c r="K1341" s="145" t="s">
        <v>842</v>
      </c>
      <c r="L1341" s="145" t="s">
        <v>1584</v>
      </c>
      <c r="M1341" s="145" t="s">
        <v>455</v>
      </c>
      <c r="N1341" s="145" t="s">
        <v>566</v>
      </c>
      <c r="O1341" s="168">
        <v>6816667</v>
      </c>
      <c r="P1341" s="142">
        <v>5149.2</v>
      </c>
      <c r="Q1341" s="145" t="s">
        <v>567</v>
      </c>
      <c r="R1341" s="145"/>
      <c r="S1341" s="145" t="s">
        <v>4774</v>
      </c>
      <c r="T1341" s="145" t="s">
        <v>132</v>
      </c>
      <c r="U1341" s="145" t="s">
        <v>3539</v>
      </c>
      <c r="V1341"/>
      <c r="AK1341"/>
      <c r="AL1341"/>
    </row>
    <row r="1342" spans="1:38" ht="12" customHeight="1" x14ac:dyDescent="0.3">
      <c r="A1342" s="166">
        <v>45902</v>
      </c>
      <c r="B1342" s="145" t="s">
        <v>4775</v>
      </c>
      <c r="C1342" s="145" t="s">
        <v>1255</v>
      </c>
      <c r="D1342" s="145" t="s">
        <v>4776</v>
      </c>
      <c r="E1342" s="145" t="s">
        <v>531</v>
      </c>
      <c r="F1342" s="140" t="s">
        <v>1369</v>
      </c>
      <c r="G1342" s="145"/>
      <c r="H1342" s="145" t="s">
        <v>563</v>
      </c>
      <c r="I1342" s="145" t="s">
        <v>460</v>
      </c>
      <c r="J1342" s="145" t="s">
        <v>764</v>
      </c>
      <c r="K1342" s="145" t="s">
        <v>764</v>
      </c>
      <c r="L1342" s="145" t="s">
        <v>677</v>
      </c>
      <c r="M1342" s="145" t="s">
        <v>458</v>
      </c>
      <c r="N1342" s="145" t="s">
        <v>627</v>
      </c>
      <c r="O1342" s="168">
        <v>12001.25</v>
      </c>
      <c r="P1342" s="142">
        <v>12001.25</v>
      </c>
      <c r="Q1342" s="145" t="s">
        <v>567</v>
      </c>
      <c r="R1342" s="145"/>
      <c r="S1342" s="145" t="s">
        <v>4777</v>
      </c>
      <c r="T1342" s="145" t="s">
        <v>581</v>
      </c>
      <c r="U1342" s="145" t="s">
        <v>1005</v>
      </c>
      <c r="V1342"/>
      <c r="AK1342"/>
      <c r="AL1342"/>
    </row>
    <row r="1343" spans="1:38" ht="12" customHeight="1" x14ac:dyDescent="0.3">
      <c r="A1343" s="166">
        <v>45902</v>
      </c>
      <c r="B1343" s="145" t="s">
        <v>4778</v>
      </c>
      <c r="C1343" s="145" t="s">
        <v>2318</v>
      </c>
      <c r="D1343" s="145" t="s">
        <v>4779</v>
      </c>
      <c r="E1343" s="145" t="s">
        <v>531</v>
      </c>
      <c r="F1343" s="140" t="s">
        <v>1343</v>
      </c>
      <c r="G1343" s="145"/>
      <c r="H1343" s="145" t="s">
        <v>563</v>
      </c>
      <c r="I1343" s="145" t="s">
        <v>462</v>
      </c>
      <c r="J1343" s="145" t="s">
        <v>1372</v>
      </c>
      <c r="K1343" s="145" t="s">
        <v>1536</v>
      </c>
      <c r="L1343" s="145" t="s">
        <v>1875</v>
      </c>
      <c r="M1343" s="145" t="s">
        <v>532</v>
      </c>
      <c r="N1343" s="145" t="s">
        <v>627</v>
      </c>
      <c r="O1343" s="168">
        <v>10091.25</v>
      </c>
      <c r="P1343" s="142">
        <v>10091.25</v>
      </c>
      <c r="Q1343" s="145" t="s">
        <v>567</v>
      </c>
      <c r="R1343" s="145"/>
      <c r="S1343" s="145" t="s">
        <v>4780</v>
      </c>
      <c r="T1343" s="145" t="s">
        <v>132</v>
      </c>
      <c r="U1343" s="145" t="s">
        <v>1765</v>
      </c>
      <c r="V1343"/>
      <c r="AK1343"/>
      <c r="AL1343"/>
    </row>
    <row r="1344" spans="1:38" ht="12" customHeight="1" x14ac:dyDescent="0.3">
      <c r="A1344" s="166">
        <v>45902</v>
      </c>
      <c r="B1344" s="145" t="s">
        <v>4781</v>
      </c>
      <c r="C1344" s="145" t="s">
        <v>2456</v>
      </c>
      <c r="D1344" s="145" t="s">
        <v>1531</v>
      </c>
      <c r="E1344" s="145" t="s">
        <v>531</v>
      </c>
      <c r="F1344" s="140" t="s">
        <v>908</v>
      </c>
      <c r="G1344" s="145"/>
      <c r="H1344" s="145" t="s">
        <v>563</v>
      </c>
      <c r="I1344" s="145" t="s">
        <v>452</v>
      </c>
      <c r="J1344" s="145" t="s">
        <v>564</v>
      </c>
      <c r="K1344" s="145" t="s">
        <v>564</v>
      </c>
      <c r="L1344" s="145" t="s">
        <v>1584</v>
      </c>
      <c r="M1344" s="145" t="s">
        <v>456</v>
      </c>
      <c r="N1344" s="145" t="s">
        <v>566</v>
      </c>
      <c r="O1344" s="168">
        <v>3658136.84</v>
      </c>
      <c r="P1344" s="142">
        <v>2763.3</v>
      </c>
      <c r="Q1344" s="145" t="s">
        <v>567</v>
      </c>
      <c r="R1344" s="145"/>
      <c r="S1344" s="145" t="s">
        <v>4782</v>
      </c>
      <c r="T1344" s="145" t="s">
        <v>132</v>
      </c>
      <c r="U1344" s="145" t="s">
        <v>1379</v>
      </c>
      <c r="V1344"/>
      <c r="AK1344"/>
      <c r="AL1344"/>
    </row>
    <row r="1345" spans="1:38" ht="12" customHeight="1" x14ac:dyDescent="0.3">
      <c r="A1345" s="166">
        <v>45902</v>
      </c>
      <c r="B1345" s="145" t="s">
        <v>4783</v>
      </c>
      <c r="C1345" s="145" t="s">
        <v>1745</v>
      </c>
      <c r="D1345" s="145" t="s">
        <v>1746</v>
      </c>
      <c r="E1345" s="145" t="s">
        <v>531</v>
      </c>
      <c r="F1345" s="140" t="s">
        <v>1283</v>
      </c>
      <c r="G1345" s="145"/>
      <c r="H1345" s="145" t="s">
        <v>563</v>
      </c>
      <c r="I1345" s="145" t="s">
        <v>460</v>
      </c>
      <c r="J1345" s="145" t="s">
        <v>727</v>
      </c>
      <c r="K1345" s="145" t="s">
        <v>728</v>
      </c>
      <c r="L1345" s="145" t="s">
        <v>1584</v>
      </c>
      <c r="M1345" s="145" t="s">
        <v>467</v>
      </c>
      <c r="N1345" s="145" t="s">
        <v>23</v>
      </c>
      <c r="O1345" s="168">
        <v>18206391</v>
      </c>
      <c r="P1345" s="142">
        <v>4784.8599999999997</v>
      </c>
      <c r="Q1345" s="145" t="s">
        <v>567</v>
      </c>
      <c r="R1345" s="145"/>
      <c r="S1345" s="145" t="s">
        <v>4784</v>
      </c>
      <c r="T1345" s="145" t="s">
        <v>581</v>
      </c>
      <c r="U1345" s="145" t="s">
        <v>730</v>
      </c>
      <c r="V1345"/>
      <c r="AK1345"/>
      <c r="AL1345"/>
    </row>
    <row r="1346" spans="1:38" ht="12" customHeight="1" x14ac:dyDescent="0.3">
      <c r="A1346" s="166">
        <v>45902</v>
      </c>
      <c r="B1346" s="145" t="s">
        <v>3913</v>
      </c>
      <c r="C1346" s="145" t="s">
        <v>3914</v>
      </c>
      <c r="D1346" s="145" t="s">
        <v>3915</v>
      </c>
      <c r="E1346" s="145" t="s">
        <v>531</v>
      </c>
      <c r="F1346" s="140" t="s">
        <v>692</v>
      </c>
      <c r="G1346" s="145"/>
      <c r="H1346" s="145" t="s">
        <v>756</v>
      </c>
      <c r="I1346" s="145" t="s">
        <v>461</v>
      </c>
      <c r="J1346" s="145" t="s">
        <v>841</v>
      </c>
      <c r="K1346" s="145" t="s">
        <v>842</v>
      </c>
      <c r="L1346" s="145" t="s">
        <v>1584</v>
      </c>
      <c r="M1346" s="145" t="s">
        <v>455</v>
      </c>
      <c r="N1346" s="145" t="s">
        <v>1481</v>
      </c>
      <c r="O1346" s="168">
        <v>34203282.539999999</v>
      </c>
      <c r="P1346" s="142">
        <v>4385.6000000000004</v>
      </c>
      <c r="Q1346" s="145" t="s">
        <v>567</v>
      </c>
      <c r="R1346" s="145"/>
      <c r="S1346" s="145" t="s">
        <v>4785</v>
      </c>
      <c r="T1346" s="145" t="s">
        <v>132</v>
      </c>
      <c r="U1346" s="145" t="s">
        <v>3539</v>
      </c>
      <c r="V1346"/>
      <c r="AK1346"/>
      <c r="AL1346"/>
    </row>
    <row r="1347" spans="1:38" ht="12" customHeight="1" x14ac:dyDescent="0.3">
      <c r="A1347" s="166">
        <v>45902</v>
      </c>
      <c r="B1347" s="145" t="s">
        <v>4786</v>
      </c>
      <c r="C1347" s="145" t="s">
        <v>2456</v>
      </c>
      <c r="D1347" s="145" t="s">
        <v>1531</v>
      </c>
      <c r="E1347" s="145" t="s">
        <v>531</v>
      </c>
      <c r="F1347" s="140" t="s">
        <v>908</v>
      </c>
      <c r="G1347" s="145"/>
      <c r="H1347" s="145" t="s">
        <v>563</v>
      </c>
      <c r="I1347" s="145" t="s">
        <v>452</v>
      </c>
      <c r="J1347" s="145" t="s">
        <v>564</v>
      </c>
      <c r="K1347" s="145" t="s">
        <v>564</v>
      </c>
      <c r="L1347" s="145" t="s">
        <v>1584</v>
      </c>
      <c r="M1347" s="145" t="s">
        <v>456</v>
      </c>
      <c r="N1347" s="145" t="s">
        <v>566</v>
      </c>
      <c r="O1347" s="168">
        <v>3658136.84</v>
      </c>
      <c r="P1347" s="142">
        <v>2763.3</v>
      </c>
      <c r="Q1347" s="145" t="s">
        <v>567</v>
      </c>
      <c r="R1347" s="145"/>
      <c r="S1347" s="145" t="s">
        <v>4787</v>
      </c>
      <c r="T1347" s="145" t="s">
        <v>132</v>
      </c>
      <c r="U1347" s="145" t="s">
        <v>1379</v>
      </c>
      <c r="V1347"/>
      <c r="AK1347"/>
      <c r="AL1347"/>
    </row>
    <row r="1348" spans="1:38" ht="12" customHeight="1" x14ac:dyDescent="0.3">
      <c r="A1348" s="166">
        <v>45902</v>
      </c>
      <c r="B1348" s="145" t="s">
        <v>4788</v>
      </c>
      <c r="C1348" s="145" t="s">
        <v>2056</v>
      </c>
      <c r="D1348" s="145" t="s">
        <v>4119</v>
      </c>
      <c r="E1348" s="145" t="s">
        <v>531</v>
      </c>
      <c r="F1348" s="140" t="s">
        <v>1385</v>
      </c>
      <c r="G1348" s="145"/>
      <c r="H1348" s="145" t="s">
        <v>563</v>
      </c>
      <c r="I1348" s="145" t="s">
        <v>461</v>
      </c>
      <c r="J1348" s="145" t="s">
        <v>639</v>
      </c>
      <c r="K1348" s="145" t="s">
        <v>639</v>
      </c>
      <c r="L1348" s="145" t="s">
        <v>1875</v>
      </c>
      <c r="M1348" s="145" t="s">
        <v>467</v>
      </c>
      <c r="N1348" s="145" t="s">
        <v>627</v>
      </c>
      <c r="O1348" s="168">
        <v>1092</v>
      </c>
      <c r="P1348" s="142">
        <v>1092</v>
      </c>
      <c r="Q1348" s="145" t="s">
        <v>567</v>
      </c>
      <c r="R1348" s="145"/>
      <c r="S1348" s="145" t="s">
        <v>4789</v>
      </c>
      <c r="T1348" s="145" t="s">
        <v>132</v>
      </c>
      <c r="U1348" s="145" t="s">
        <v>1527</v>
      </c>
      <c r="V1348"/>
      <c r="AK1348"/>
      <c r="AL1348"/>
    </row>
    <row r="1349" spans="1:38" ht="12" customHeight="1" x14ac:dyDescent="0.3">
      <c r="A1349" s="166">
        <v>45903</v>
      </c>
      <c r="B1349" s="145" t="s">
        <v>4790</v>
      </c>
      <c r="C1349" s="145" t="s">
        <v>606</v>
      </c>
      <c r="D1349" s="145" t="s">
        <v>607</v>
      </c>
      <c r="E1349" s="145" t="s">
        <v>595</v>
      </c>
      <c r="F1349" s="140" t="s">
        <v>1355</v>
      </c>
      <c r="G1349" s="145"/>
      <c r="H1349" s="145" t="s">
        <v>597</v>
      </c>
      <c r="I1349" s="145" t="s">
        <v>598</v>
      </c>
      <c r="J1349" s="145" t="s">
        <v>599</v>
      </c>
      <c r="K1349" s="145" t="s">
        <v>599</v>
      </c>
      <c r="L1349" s="145" t="s">
        <v>608</v>
      </c>
      <c r="M1349" s="145" t="s">
        <v>453</v>
      </c>
      <c r="N1349" s="145" t="s">
        <v>588</v>
      </c>
      <c r="O1349" s="168">
        <v>265.67</v>
      </c>
      <c r="P1349" s="142">
        <v>48.96</v>
      </c>
      <c r="Q1349" s="145" t="s">
        <v>567</v>
      </c>
      <c r="R1349" s="145"/>
      <c r="S1349" s="145" t="s">
        <v>4791</v>
      </c>
      <c r="T1349" s="145" t="s">
        <v>581</v>
      </c>
      <c r="U1349" s="145" t="s">
        <v>2085</v>
      </c>
      <c r="V1349"/>
      <c r="AK1349"/>
      <c r="AL1349"/>
    </row>
    <row r="1350" spans="1:38" ht="12" customHeight="1" x14ac:dyDescent="0.3">
      <c r="A1350" s="166">
        <v>45903</v>
      </c>
      <c r="B1350" s="145" t="s">
        <v>4792</v>
      </c>
      <c r="C1350" s="145" t="s">
        <v>670</v>
      </c>
      <c r="D1350" s="145" t="s">
        <v>3706</v>
      </c>
      <c r="E1350" s="145" t="s">
        <v>669</v>
      </c>
      <c r="F1350" s="140" t="s">
        <v>681</v>
      </c>
      <c r="G1350" s="145"/>
      <c r="H1350" s="145" t="s">
        <v>563</v>
      </c>
      <c r="I1350" s="145" t="s">
        <v>460</v>
      </c>
      <c r="J1350" s="145" t="s">
        <v>764</v>
      </c>
      <c r="K1350" s="145" t="s">
        <v>764</v>
      </c>
      <c r="L1350" s="145" t="s">
        <v>1584</v>
      </c>
      <c r="M1350" s="145" t="s">
        <v>453</v>
      </c>
      <c r="N1350" s="145" t="s">
        <v>588</v>
      </c>
      <c r="O1350" s="168">
        <v>19066.5</v>
      </c>
      <c r="P1350" s="142">
        <v>3499.6</v>
      </c>
      <c r="Q1350" s="145" t="s">
        <v>567</v>
      </c>
      <c r="R1350" s="145"/>
      <c r="S1350" s="145" t="s">
        <v>4793</v>
      </c>
      <c r="T1350" s="145" t="s">
        <v>581</v>
      </c>
      <c r="U1350" s="145" t="s">
        <v>1752</v>
      </c>
      <c r="V1350"/>
      <c r="AK1350"/>
      <c r="AL1350"/>
    </row>
    <row r="1351" spans="1:38" ht="12" customHeight="1" x14ac:dyDescent="0.3">
      <c r="A1351" s="166">
        <v>45903</v>
      </c>
      <c r="B1351" s="145" t="s">
        <v>4794</v>
      </c>
      <c r="C1351" s="145" t="s">
        <v>1363</v>
      </c>
      <c r="D1351" s="145" t="s">
        <v>1364</v>
      </c>
      <c r="E1351" s="145" t="s">
        <v>595</v>
      </c>
      <c r="F1351" s="140" t="s">
        <v>1355</v>
      </c>
      <c r="G1351" s="145"/>
      <c r="H1351" s="145" t="s">
        <v>597</v>
      </c>
      <c r="I1351" s="145" t="s">
        <v>598</v>
      </c>
      <c r="J1351" s="145" t="s">
        <v>599</v>
      </c>
      <c r="K1351" s="145" t="s">
        <v>599</v>
      </c>
      <c r="L1351" s="145" t="s">
        <v>1875</v>
      </c>
      <c r="M1351" s="145" t="s">
        <v>453</v>
      </c>
      <c r="N1351" s="145" t="s">
        <v>588</v>
      </c>
      <c r="O1351" s="168">
        <v>3072</v>
      </c>
      <c r="P1351" s="142">
        <v>563.86</v>
      </c>
      <c r="Q1351" s="145" t="s">
        <v>567</v>
      </c>
      <c r="R1351" s="145"/>
      <c r="S1351" s="145" t="s">
        <v>4795</v>
      </c>
      <c r="T1351" s="145" t="s">
        <v>581</v>
      </c>
      <c r="U1351" s="145" t="s">
        <v>2085</v>
      </c>
      <c r="V1351"/>
      <c r="AK1351"/>
      <c r="AL1351"/>
    </row>
    <row r="1352" spans="1:38" ht="12" customHeight="1" x14ac:dyDescent="0.3">
      <c r="A1352" s="166">
        <v>45903</v>
      </c>
      <c r="B1352" s="145" t="s">
        <v>4796</v>
      </c>
      <c r="C1352" s="145" t="s">
        <v>2322</v>
      </c>
      <c r="D1352" s="145" t="s">
        <v>4797</v>
      </c>
      <c r="E1352" s="145" t="s">
        <v>531</v>
      </c>
      <c r="F1352" s="140" t="s">
        <v>795</v>
      </c>
      <c r="G1352" s="145"/>
      <c r="H1352" s="145" t="s">
        <v>756</v>
      </c>
      <c r="I1352" s="140" t="s">
        <v>460</v>
      </c>
      <c r="J1352" s="145" t="s">
        <v>764</v>
      </c>
      <c r="K1352" s="145" t="s">
        <v>764</v>
      </c>
      <c r="L1352" s="145" t="s">
        <v>677</v>
      </c>
      <c r="M1352" s="145" t="s">
        <v>454</v>
      </c>
      <c r="N1352" s="145" t="s">
        <v>627</v>
      </c>
      <c r="O1352" s="168">
        <v>20000</v>
      </c>
      <c r="P1352" s="142">
        <v>20000</v>
      </c>
      <c r="Q1352" s="145" t="s">
        <v>567</v>
      </c>
      <c r="R1352" s="145"/>
      <c r="S1352" s="145" t="s">
        <v>4798</v>
      </c>
      <c r="T1352" s="145" t="s">
        <v>581</v>
      </c>
      <c r="U1352" s="145" t="s">
        <v>999</v>
      </c>
      <c r="V1352"/>
      <c r="AK1352"/>
      <c r="AL1352"/>
    </row>
    <row r="1353" spans="1:38" ht="12" customHeight="1" x14ac:dyDescent="0.3">
      <c r="A1353" s="166">
        <v>45903</v>
      </c>
      <c r="B1353" s="145" t="s">
        <v>4799</v>
      </c>
      <c r="C1353" s="145" t="s">
        <v>1650</v>
      </c>
      <c r="D1353" s="145" t="s">
        <v>2610</v>
      </c>
      <c r="E1353" s="145" t="s">
        <v>531</v>
      </c>
      <c r="F1353" s="140" t="s">
        <v>748</v>
      </c>
      <c r="G1353" s="145"/>
      <c r="H1353" s="145" t="s">
        <v>756</v>
      </c>
      <c r="I1353" s="145" t="s">
        <v>643</v>
      </c>
      <c r="J1353" s="145" t="s">
        <v>676</v>
      </c>
      <c r="K1353" s="145" t="s">
        <v>676</v>
      </c>
      <c r="L1353" s="145" t="s">
        <v>1875</v>
      </c>
      <c r="M1353" s="145" t="s">
        <v>454</v>
      </c>
      <c r="N1353" s="145" t="s">
        <v>627</v>
      </c>
      <c r="O1353" s="168">
        <v>2050</v>
      </c>
      <c r="P1353" s="142">
        <v>2050</v>
      </c>
      <c r="Q1353" s="145" t="s">
        <v>567</v>
      </c>
      <c r="R1353" s="145"/>
      <c r="S1353" s="145" t="s">
        <v>4800</v>
      </c>
      <c r="T1353" s="145" t="s">
        <v>629</v>
      </c>
      <c r="U1353" s="145" t="s">
        <v>2100</v>
      </c>
      <c r="V1353"/>
      <c r="AK1353"/>
      <c r="AL1353"/>
    </row>
    <row r="1354" spans="1:38" ht="12" customHeight="1" x14ac:dyDescent="0.3">
      <c r="A1354" s="166">
        <v>45903</v>
      </c>
      <c r="B1354" s="145" t="s">
        <v>4801</v>
      </c>
      <c r="C1354" s="145" t="s">
        <v>2322</v>
      </c>
      <c r="D1354" s="145" t="s">
        <v>4797</v>
      </c>
      <c r="E1354" s="145" t="s">
        <v>531</v>
      </c>
      <c r="F1354" s="140" t="s">
        <v>668</v>
      </c>
      <c r="G1354" s="140"/>
      <c r="H1354" s="145" t="s">
        <v>756</v>
      </c>
      <c r="I1354" s="145" t="s">
        <v>460</v>
      </c>
      <c r="J1354" s="145" t="s">
        <v>764</v>
      </c>
      <c r="K1354" s="145" t="s">
        <v>764</v>
      </c>
      <c r="L1354" s="145" t="s">
        <v>677</v>
      </c>
      <c r="M1354" s="145" t="s">
        <v>454</v>
      </c>
      <c r="N1354" s="145" t="s">
        <v>627</v>
      </c>
      <c r="O1354" s="168">
        <v>10000</v>
      </c>
      <c r="P1354" s="142">
        <v>10000</v>
      </c>
      <c r="Q1354" s="145" t="s">
        <v>567</v>
      </c>
      <c r="R1354" s="145"/>
      <c r="S1354" s="145" t="s">
        <v>4802</v>
      </c>
      <c r="T1354" s="145" t="s">
        <v>581</v>
      </c>
      <c r="U1354" s="145" t="s">
        <v>4605</v>
      </c>
      <c r="V1354"/>
      <c r="AK1354"/>
      <c r="AL1354"/>
    </row>
    <row r="1355" spans="1:38" ht="12" customHeight="1" x14ac:dyDescent="0.3">
      <c r="A1355" s="166">
        <v>45903</v>
      </c>
      <c r="B1355" s="145" t="s">
        <v>4803</v>
      </c>
      <c r="C1355" s="145" t="s">
        <v>2325</v>
      </c>
      <c r="D1355" s="145" t="s">
        <v>4804</v>
      </c>
      <c r="E1355" s="145" t="s">
        <v>531</v>
      </c>
      <c r="F1355" s="140" t="s">
        <v>668</v>
      </c>
      <c r="G1355" s="145"/>
      <c r="H1355" s="145" t="s">
        <v>756</v>
      </c>
      <c r="I1355" s="145" t="s">
        <v>460</v>
      </c>
      <c r="J1355" s="145" t="s">
        <v>764</v>
      </c>
      <c r="K1355" s="145" t="s">
        <v>764</v>
      </c>
      <c r="L1355" s="145" t="s">
        <v>677</v>
      </c>
      <c r="M1355" s="145" t="s">
        <v>454</v>
      </c>
      <c r="N1355" s="145" t="s">
        <v>627</v>
      </c>
      <c r="O1355" s="168">
        <v>15000</v>
      </c>
      <c r="P1355" s="142">
        <v>15000</v>
      </c>
      <c r="Q1355" s="145" t="s">
        <v>567</v>
      </c>
      <c r="R1355" s="145"/>
      <c r="S1355" s="145" t="s">
        <v>4805</v>
      </c>
      <c r="T1355" s="145" t="s">
        <v>581</v>
      </c>
      <c r="U1355" s="145" t="s">
        <v>4605</v>
      </c>
      <c r="V1355"/>
      <c r="AK1355"/>
      <c r="AL1355"/>
    </row>
    <row r="1356" spans="1:38" ht="12" customHeight="1" x14ac:dyDescent="0.3">
      <c r="A1356" s="166">
        <v>45903</v>
      </c>
      <c r="B1356" s="145" t="s">
        <v>4806</v>
      </c>
      <c r="C1356" s="145" t="s">
        <v>606</v>
      </c>
      <c r="D1356" s="145" t="s">
        <v>607</v>
      </c>
      <c r="E1356" s="145" t="s">
        <v>595</v>
      </c>
      <c r="F1356" s="140" t="s">
        <v>1166</v>
      </c>
      <c r="G1356" s="145"/>
      <c r="H1356" s="145" t="s">
        <v>597</v>
      </c>
      <c r="I1356" s="145" t="s">
        <v>598</v>
      </c>
      <c r="J1356" s="145" t="s">
        <v>599</v>
      </c>
      <c r="K1356" s="145" t="s">
        <v>599</v>
      </c>
      <c r="L1356" s="145" t="s">
        <v>608</v>
      </c>
      <c r="M1356" s="145" t="s">
        <v>453</v>
      </c>
      <c r="N1356" s="145" t="s">
        <v>588</v>
      </c>
      <c r="O1356" s="168">
        <v>3332.47</v>
      </c>
      <c r="P1356" s="142">
        <v>614.12</v>
      </c>
      <c r="Q1356" s="145" t="s">
        <v>567</v>
      </c>
      <c r="R1356" s="145"/>
      <c r="S1356" s="145" t="s">
        <v>4807</v>
      </c>
      <c r="T1356" s="145" t="s">
        <v>581</v>
      </c>
      <c r="U1356" s="145" t="s">
        <v>1406</v>
      </c>
      <c r="V1356"/>
      <c r="AK1356"/>
      <c r="AL1356"/>
    </row>
    <row r="1357" spans="1:38" ht="12" customHeight="1" x14ac:dyDescent="0.3">
      <c r="A1357" s="166">
        <v>45903</v>
      </c>
      <c r="B1357" s="145" t="s">
        <v>4808</v>
      </c>
      <c r="C1357" s="145" t="s">
        <v>1650</v>
      </c>
      <c r="D1357" s="145" t="s">
        <v>2610</v>
      </c>
      <c r="E1357" s="145" t="s">
        <v>531</v>
      </c>
      <c r="F1357" s="140" t="s">
        <v>748</v>
      </c>
      <c r="G1357" s="145"/>
      <c r="H1357" s="145" t="s">
        <v>756</v>
      </c>
      <c r="I1357" s="145" t="s">
        <v>643</v>
      </c>
      <c r="J1357" s="145" t="s">
        <v>676</v>
      </c>
      <c r="K1357" s="145" t="s">
        <v>676</v>
      </c>
      <c r="L1357" s="145" t="s">
        <v>1875</v>
      </c>
      <c r="M1357" s="145" t="s">
        <v>454</v>
      </c>
      <c r="N1357" s="145" t="s">
        <v>627</v>
      </c>
      <c r="O1357" s="168">
        <v>2050</v>
      </c>
      <c r="P1357" s="142">
        <v>2050</v>
      </c>
      <c r="Q1357" s="145" t="s">
        <v>567</v>
      </c>
      <c r="R1357" s="145"/>
      <c r="S1357" s="145" t="s">
        <v>4809</v>
      </c>
      <c r="T1357" s="145" t="s">
        <v>629</v>
      </c>
      <c r="U1357" s="145" t="s">
        <v>2100</v>
      </c>
      <c r="V1357"/>
      <c r="AK1357"/>
      <c r="AL1357"/>
    </row>
    <row r="1358" spans="1:38" ht="12" customHeight="1" x14ac:dyDescent="0.3">
      <c r="A1358" s="166">
        <v>45903</v>
      </c>
      <c r="B1358" s="145" t="s">
        <v>4810</v>
      </c>
      <c r="C1358" s="145" t="s">
        <v>480</v>
      </c>
      <c r="D1358" s="145" t="s">
        <v>512</v>
      </c>
      <c r="E1358" s="145" t="s">
        <v>531</v>
      </c>
      <c r="F1358" s="140" t="s">
        <v>1390</v>
      </c>
      <c r="G1358" s="145"/>
      <c r="H1358" s="145" t="s">
        <v>563</v>
      </c>
      <c r="I1358" s="145" t="s">
        <v>462</v>
      </c>
      <c r="J1358" s="145" t="s">
        <v>1372</v>
      </c>
      <c r="K1358" s="145" t="s">
        <v>1372</v>
      </c>
      <c r="L1358" s="145" t="s">
        <v>689</v>
      </c>
      <c r="M1358" s="145" t="s">
        <v>453</v>
      </c>
      <c r="N1358" s="145" t="s">
        <v>627</v>
      </c>
      <c r="O1358" s="168">
        <v>25000</v>
      </c>
      <c r="P1358" s="142">
        <v>25000</v>
      </c>
      <c r="Q1358" s="145" t="s">
        <v>567</v>
      </c>
      <c r="R1358" s="145"/>
      <c r="S1358" s="145" t="s">
        <v>4811</v>
      </c>
      <c r="T1358" s="145" t="s">
        <v>132</v>
      </c>
      <c r="U1358" s="145" t="s">
        <v>4585</v>
      </c>
      <c r="V1358"/>
      <c r="AK1358"/>
      <c r="AL1358"/>
    </row>
    <row r="1359" spans="1:38" ht="12" customHeight="1" x14ac:dyDescent="0.3">
      <c r="A1359" s="166">
        <v>45903</v>
      </c>
      <c r="B1359" s="145" t="s">
        <v>4812</v>
      </c>
      <c r="C1359" s="145" t="s">
        <v>2325</v>
      </c>
      <c r="D1359" s="145" t="s">
        <v>4804</v>
      </c>
      <c r="E1359" s="145" t="s">
        <v>531</v>
      </c>
      <c r="F1359" s="140" t="s">
        <v>1369</v>
      </c>
      <c r="G1359" s="145"/>
      <c r="H1359" s="145" t="s">
        <v>563</v>
      </c>
      <c r="I1359" s="145" t="s">
        <v>460</v>
      </c>
      <c r="J1359" s="145" t="s">
        <v>764</v>
      </c>
      <c r="K1359" s="145" t="s">
        <v>764</v>
      </c>
      <c r="L1359" s="145" t="s">
        <v>677</v>
      </c>
      <c r="M1359" s="145" t="s">
        <v>454</v>
      </c>
      <c r="N1359" s="145" t="s">
        <v>627</v>
      </c>
      <c r="O1359" s="168">
        <v>10000</v>
      </c>
      <c r="P1359" s="142">
        <v>10000</v>
      </c>
      <c r="Q1359" s="145" t="s">
        <v>567</v>
      </c>
      <c r="R1359" s="145"/>
      <c r="S1359" s="145" t="s">
        <v>4813</v>
      </c>
      <c r="T1359" s="145" t="s">
        <v>581</v>
      </c>
      <c r="U1359" s="145" t="s">
        <v>1005</v>
      </c>
      <c r="V1359"/>
      <c r="AK1359"/>
      <c r="AL1359"/>
    </row>
    <row r="1360" spans="1:38" ht="12" customHeight="1" x14ac:dyDescent="0.3">
      <c r="A1360" s="166">
        <v>45904</v>
      </c>
      <c r="B1360" s="145" t="s">
        <v>4814</v>
      </c>
      <c r="C1360" s="145" t="s">
        <v>878</v>
      </c>
      <c r="D1360" s="145" t="s">
        <v>932</v>
      </c>
      <c r="E1360" s="145" t="s">
        <v>453</v>
      </c>
      <c r="F1360" s="140" t="s">
        <v>615</v>
      </c>
      <c r="G1360" s="145"/>
      <c r="H1360" s="145" t="s">
        <v>563</v>
      </c>
      <c r="I1360" s="140" t="s">
        <v>452</v>
      </c>
      <c r="J1360" s="145" t="s">
        <v>822</v>
      </c>
      <c r="K1360" s="145" t="s">
        <v>822</v>
      </c>
      <c r="L1360" s="145" t="s">
        <v>933</v>
      </c>
      <c r="M1360" s="145" t="s">
        <v>453</v>
      </c>
      <c r="N1360" s="145" t="s">
        <v>588</v>
      </c>
      <c r="O1360" s="168">
        <v>4145</v>
      </c>
      <c r="P1360" s="142">
        <v>763.9</v>
      </c>
      <c r="Q1360" s="145" t="s">
        <v>567</v>
      </c>
      <c r="R1360" s="145"/>
      <c r="S1360" s="145" t="s">
        <v>4815</v>
      </c>
      <c r="T1360" s="145" t="s">
        <v>132</v>
      </c>
      <c r="U1360" s="145" t="s">
        <v>617</v>
      </c>
      <c r="V1360"/>
      <c r="AK1360"/>
      <c r="AL1360"/>
    </row>
    <row r="1361" spans="1:38" ht="12" customHeight="1" x14ac:dyDescent="0.3">
      <c r="A1361" s="166">
        <v>45905</v>
      </c>
      <c r="B1361" s="145" t="s">
        <v>4816</v>
      </c>
      <c r="C1361" s="145" t="s">
        <v>1818</v>
      </c>
      <c r="D1361" s="145" t="s">
        <v>1819</v>
      </c>
      <c r="E1361" s="145" t="s">
        <v>531</v>
      </c>
      <c r="F1361" s="140" t="s">
        <v>1369</v>
      </c>
      <c r="G1361" s="145"/>
      <c r="H1361" s="145" t="s">
        <v>563</v>
      </c>
      <c r="I1361" s="145" t="s">
        <v>460</v>
      </c>
      <c r="J1361" s="145" t="s">
        <v>727</v>
      </c>
      <c r="K1361" s="145" t="s">
        <v>728</v>
      </c>
      <c r="L1361" s="145" t="s">
        <v>1584</v>
      </c>
      <c r="M1361" s="145" t="s">
        <v>454</v>
      </c>
      <c r="N1361" s="145" t="s">
        <v>1206</v>
      </c>
      <c r="O1361" s="168">
        <v>12510</v>
      </c>
      <c r="P1361" s="142">
        <v>665.43</v>
      </c>
      <c r="Q1361" s="145" t="s">
        <v>567</v>
      </c>
      <c r="R1361" s="145"/>
      <c r="S1361" s="145" t="s">
        <v>4817</v>
      </c>
      <c r="T1361" s="145" t="s">
        <v>581</v>
      </c>
      <c r="U1361" s="145" t="s">
        <v>1005</v>
      </c>
      <c r="V1361"/>
      <c r="AK1361"/>
      <c r="AL1361"/>
    </row>
    <row r="1362" spans="1:38" ht="12" customHeight="1" x14ac:dyDescent="0.3">
      <c r="A1362" s="166">
        <v>45905</v>
      </c>
      <c r="B1362" s="145" t="s">
        <v>4818</v>
      </c>
      <c r="C1362" s="145" t="s">
        <v>2330</v>
      </c>
      <c r="D1362" s="145" t="s">
        <v>4819</v>
      </c>
      <c r="E1362" s="145" t="s">
        <v>685</v>
      </c>
      <c r="F1362" s="140" t="s">
        <v>955</v>
      </c>
      <c r="G1362" s="145"/>
      <c r="H1362" s="145" t="s">
        <v>687</v>
      </c>
      <c r="I1362" s="140" t="s">
        <v>460</v>
      </c>
      <c r="J1362" s="145" t="s">
        <v>1148</v>
      </c>
      <c r="K1362" s="145" t="s">
        <v>1149</v>
      </c>
      <c r="L1362" s="145" t="s">
        <v>677</v>
      </c>
      <c r="M1362" s="145" t="s">
        <v>453</v>
      </c>
      <c r="N1362" s="145" t="s">
        <v>627</v>
      </c>
      <c r="O1362" s="168">
        <v>13000</v>
      </c>
      <c r="P1362" s="142">
        <v>13000</v>
      </c>
      <c r="Q1362" s="145" t="s">
        <v>567</v>
      </c>
      <c r="R1362" s="145"/>
      <c r="S1362" s="145" t="s">
        <v>4820</v>
      </c>
      <c r="T1362" s="145" t="s">
        <v>581</v>
      </c>
      <c r="U1362" s="145" t="s">
        <v>3101</v>
      </c>
      <c r="V1362"/>
      <c r="AK1362"/>
      <c r="AL1362"/>
    </row>
    <row r="1363" spans="1:38" ht="12" customHeight="1" x14ac:dyDescent="0.3">
      <c r="A1363" s="166">
        <v>45905</v>
      </c>
      <c r="B1363" s="145" t="s">
        <v>4821</v>
      </c>
      <c r="C1363" s="145" t="s">
        <v>2333</v>
      </c>
      <c r="D1363" s="145" t="s">
        <v>4822</v>
      </c>
      <c r="E1363" s="145" t="s">
        <v>531</v>
      </c>
      <c r="F1363" s="140" t="s">
        <v>748</v>
      </c>
      <c r="G1363" s="145"/>
      <c r="H1363" s="145" t="s">
        <v>756</v>
      </c>
      <c r="I1363" s="145" t="s">
        <v>643</v>
      </c>
      <c r="J1363" s="145" t="s">
        <v>676</v>
      </c>
      <c r="K1363" s="145" t="s">
        <v>676</v>
      </c>
      <c r="L1363" s="145" t="s">
        <v>677</v>
      </c>
      <c r="M1363" s="145" t="s">
        <v>454</v>
      </c>
      <c r="N1363" s="145" t="s">
        <v>627</v>
      </c>
      <c r="O1363" s="168">
        <v>37000</v>
      </c>
      <c r="P1363" s="142">
        <v>37000</v>
      </c>
      <c r="Q1363" s="145" t="s">
        <v>567</v>
      </c>
      <c r="R1363" s="145"/>
      <c r="S1363" s="145" t="s">
        <v>4823</v>
      </c>
      <c r="T1363" s="145" t="s">
        <v>629</v>
      </c>
      <c r="U1363" s="145" t="s">
        <v>2100</v>
      </c>
      <c r="V1363"/>
      <c r="AK1363"/>
      <c r="AL1363"/>
    </row>
    <row r="1364" spans="1:38" ht="12" customHeight="1" x14ac:dyDescent="0.3">
      <c r="A1364" s="166">
        <v>45905</v>
      </c>
      <c r="B1364" s="145" t="s">
        <v>4824</v>
      </c>
      <c r="C1364" s="145" t="s">
        <v>1506</v>
      </c>
      <c r="D1364" s="145" t="s">
        <v>1940</v>
      </c>
      <c r="E1364" s="145" t="s">
        <v>456</v>
      </c>
      <c r="F1364" s="140" t="s">
        <v>632</v>
      </c>
      <c r="G1364" s="145"/>
      <c r="H1364" s="145" t="s">
        <v>563</v>
      </c>
      <c r="I1364" s="145" t="s">
        <v>452</v>
      </c>
      <c r="J1364" s="145" t="s">
        <v>822</v>
      </c>
      <c r="K1364" s="145" t="s">
        <v>822</v>
      </c>
      <c r="L1364" s="145" t="s">
        <v>689</v>
      </c>
      <c r="M1364" s="145" t="s">
        <v>456</v>
      </c>
      <c r="N1364" s="145" t="s">
        <v>566</v>
      </c>
      <c r="O1364" s="168">
        <v>20689500</v>
      </c>
      <c r="P1364" s="142">
        <v>15416.92</v>
      </c>
      <c r="Q1364" s="145" t="s">
        <v>567</v>
      </c>
      <c r="R1364" s="145"/>
      <c r="S1364" s="145" t="s">
        <v>4825</v>
      </c>
      <c r="T1364" s="145" t="s">
        <v>132</v>
      </c>
      <c r="U1364" s="145" t="s">
        <v>569</v>
      </c>
      <c r="V1364"/>
      <c r="AK1364"/>
      <c r="AL1364"/>
    </row>
    <row r="1365" spans="1:38" ht="12" customHeight="1" x14ac:dyDescent="0.3">
      <c r="A1365" s="166">
        <v>45905</v>
      </c>
      <c r="B1365" s="145" t="s">
        <v>3731</v>
      </c>
      <c r="C1365" s="145" t="s">
        <v>560</v>
      </c>
      <c r="D1365" s="145" t="s">
        <v>561</v>
      </c>
      <c r="E1365" s="145" t="s">
        <v>456</v>
      </c>
      <c r="F1365" s="140" t="s">
        <v>632</v>
      </c>
      <c r="G1365" s="145"/>
      <c r="H1365" s="145" t="s">
        <v>563</v>
      </c>
      <c r="I1365" s="140" t="s">
        <v>452</v>
      </c>
      <c r="J1365" s="145" t="s">
        <v>564</v>
      </c>
      <c r="K1365" s="145" t="s">
        <v>564</v>
      </c>
      <c r="L1365" s="145" t="s">
        <v>1584</v>
      </c>
      <c r="M1365" s="145" t="s">
        <v>456</v>
      </c>
      <c r="N1365" s="145" t="s">
        <v>566</v>
      </c>
      <c r="O1365" s="168">
        <v>195128</v>
      </c>
      <c r="P1365" s="142">
        <v>145.4</v>
      </c>
      <c r="Q1365" s="145" t="s">
        <v>567</v>
      </c>
      <c r="R1365" s="145"/>
      <c r="S1365" s="145" t="s">
        <v>4826</v>
      </c>
      <c r="T1365" s="145" t="s">
        <v>132</v>
      </c>
      <c r="U1365" s="145" t="s">
        <v>569</v>
      </c>
      <c r="V1365"/>
      <c r="AK1365"/>
      <c r="AL1365"/>
    </row>
    <row r="1366" spans="1:38" ht="12" customHeight="1" x14ac:dyDescent="0.3">
      <c r="A1366" s="166">
        <v>45905</v>
      </c>
      <c r="B1366" s="145" t="s">
        <v>4827</v>
      </c>
      <c r="C1366" s="145" t="s">
        <v>1818</v>
      </c>
      <c r="D1366" s="145" t="s">
        <v>1819</v>
      </c>
      <c r="E1366" s="145" t="s">
        <v>531</v>
      </c>
      <c r="F1366" s="140" t="s">
        <v>650</v>
      </c>
      <c r="G1366" s="145"/>
      <c r="H1366" s="145" t="s">
        <v>756</v>
      </c>
      <c r="I1366" s="145" t="s">
        <v>460</v>
      </c>
      <c r="J1366" s="145" t="s">
        <v>727</v>
      </c>
      <c r="K1366" s="145" t="s">
        <v>728</v>
      </c>
      <c r="L1366" s="145" t="s">
        <v>1584</v>
      </c>
      <c r="M1366" s="145" t="s">
        <v>454</v>
      </c>
      <c r="N1366" s="145" t="s">
        <v>1206</v>
      </c>
      <c r="O1366" s="168">
        <v>17700</v>
      </c>
      <c r="P1366" s="142">
        <v>947.54</v>
      </c>
      <c r="Q1366" s="145" t="s">
        <v>567</v>
      </c>
      <c r="R1366" s="145"/>
      <c r="S1366" s="145" t="s">
        <v>4828</v>
      </c>
      <c r="T1366" s="145" t="s">
        <v>581</v>
      </c>
      <c r="U1366" s="145" t="s">
        <v>4213</v>
      </c>
      <c r="V1366"/>
      <c r="AK1366"/>
      <c r="AL1366"/>
    </row>
    <row r="1367" spans="1:38" ht="12" customHeight="1" x14ac:dyDescent="0.3">
      <c r="A1367" s="166">
        <v>45905</v>
      </c>
      <c r="B1367" s="145" t="s">
        <v>4829</v>
      </c>
      <c r="C1367" s="145" t="s">
        <v>2339</v>
      </c>
      <c r="D1367" s="145" t="s">
        <v>4830</v>
      </c>
      <c r="E1367" s="145" t="s">
        <v>531</v>
      </c>
      <c r="F1367" s="140" t="s">
        <v>1369</v>
      </c>
      <c r="G1367" s="145"/>
      <c r="H1367" s="145" t="s">
        <v>563</v>
      </c>
      <c r="I1367" s="145" t="s">
        <v>460</v>
      </c>
      <c r="J1367" s="145" t="s">
        <v>764</v>
      </c>
      <c r="K1367" s="145" t="s">
        <v>764</v>
      </c>
      <c r="L1367" s="145" t="s">
        <v>677</v>
      </c>
      <c r="M1367" s="145" t="s">
        <v>454</v>
      </c>
      <c r="N1367" s="145" t="s">
        <v>627</v>
      </c>
      <c r="O1367" s="168">
        <v>15000</v>
      </c>
      <c r="P1367" s="142">
        <v>15000</v>
      </c>
      <c r="Q1367" s="145" t="s">
        <v>567</v>
      </c>
      <c r="R1367" s="145"/>
      <c r="S1367" s="145" t="s">
        <v>4831</v>
      </c>
      <c r="T1367" s="145" t="s">
        <v>581</v>
      </c>
      <c r="U1367" s="145" t="s">
        <v>1005</v>
      </c>
      <c r="V1367"/>
      <c r="AK1367"/>
      <c r="AL1367"/>
    </row>
    <row r="1368" spans="1:38" ht="12" customHeight="1" x14ac:dyDescent="0.3">
      <c r="A1368" s="166">
        <v>45905</v>
      </c>
      <c r="B1368" s="145" t="s">
        <v>4832</v>
      </c>
      <c r="C1368" s="145" t="s">
        <v>2754</v>
      </c>
      <c r="D1368" s="145" t="s">
        <v>2755</v>
      </c>
      <c r="E1368" s="145" t="s">
        <v>531</v>
      </c>
      <c r="F1368" s="140" t="s">
        <v>759</v>
      </c>
      <c r="G1368" s="145"/>
      <c r="H1368" s="145" t="s">
        <v>756</v>
      </c>
      <c r="I1368" s="145" t="s">
        <v>459</v>
      </c>
      <c r="J1368" s="145" t="s">
        <v>745</v>
      </c>
      <c r="K1368" s="145" t="s">
        <v>746</v>
      </c>
      <c r="L1368" s="145" t="s">
        <v>1584</v>
      </c>
      <c r="M1368" s="145" t="s">
        <v>456</v>
      </c>
      <c r="N1368" s="145" t="s">
        <v>566</v>
      </c>
      <c r="O1368" s="168">
        <v>3775206.28</v>
      </c>
      <c r="P1368" s="142">
        <v>2832.11</v>
      </c>
      <c r="Q1368" s="145" t="s">
        <v>567</v>
      </c>
      <c r="R1368" s="145"/>
      <c r="S1368" s="145" t="s">
        <v>4833</v>
      </c>
      <c r="T1368" s="145" t="s">
        <v>581</v>
      </c>
      <c r="U1368" s="145" t="s">
        <v>2757</v>
      </c>
      <c r="V1368"/>
      <c r="AK1368"/>
      <c r="AL1368"/>
    </row>
    <row r="1369" spans="1:38" ht="12" customHeight="1" x14ac:dyDescent="0.3">
      <c r="A1369" s="166">
        <v>45905</v>
      </c>
      <c r="B1369" s="145" t="s">
        <v>4834</v>
      </c>
      <c r="C1369" s="145" t="s">
        <v>560</v>
      </c>
      <c r="D1369" s="145" t="s">
        <v>561</v>
      </c>
      <c r="E1369" s="145" t="s">
        <v>456</v>
      </c>
      <c r="F1369" s="140" t="s">
        <v>632</v>
      </c>
      <c r="G1369" s="145"/>
      <c r="H1369" s="145" t="s">
        <v>563</v>
      </c>
      <c r="I1369" s="145" t="s">
        <v>452</v>
      </c>
      <c r="J1369" s="145" t="s">
        <v>564</v>
      </c>
      <c r="K1369" s="145" t="s">
        <v>564</v>
      </c>
      <c r="L1369" s="145" t="s">
        <v>1584</v>
      </c>
      <c r="M1369" s="145" t="s">
        <v>456</v>
      </c>
      <c r="N1369" s="145" t="s">
        <v>566</v>
      </c>
      <c r="O1369" s="168">
        <v>3417985</v>
      </c>
      <c r="P1369" s="142">
        <v>2522.5</v>
      </c>
      <c r="Q1369" s="145" t="s">
        <v>567</v>
      </c>
      <c r="R1369" s="145"/>
      <c r="S1369" s="145" t="s">
        <v>4835</v>
      </c>
      <c r="T1369" s="145" t="s">
        <v>132</v>
      </c>
      <c r="U1369" s="145" t="s">
        <v>569</v>
      </c>
      <c r="V1369"/>
      <c r="AK1369"/>
      <c r="AL1369"/>
    </row>
    <row r="1370" spans="1:38" ht="12" customHeight="1" x14ac:dyDescent="0.3">
      <c r="A1370" s="166">
        <v>45905</v>
      </c>
      <c r="B1370" s="145" t="s">
        <v>4836</v>
      </c>
      <c r="C1370" s="145" t="s">
        <v>1818</v>
      </c>
      <c r="D1370" s="145" t="s">
        <v>1819</v>
      </c>
      <c r="E1370" s="145" t="s">
        <v>531</v>
      </c>
      <c r="F1370" s="140" t="s">
        <v>668</v>
      </c>
      <c r="G1370" s="145"/>
      <c r="H1370" s="145" t="s">
        <v>756</v>
      </c>
      <c r="I1370" s="145" t="s">
        <v>460</v>
      </c>
      <c r="J1370" s="145" t="s">
        <v>727</v>
      </c>
      <c r="K1370" s="145" t="s">
        <v>728</v>
      </c>
      <c r="L1370" s="145" t="s">
        <v>1584</v>
      </c>
      <c r="M1370" s="145" t="s">
        <v>454</v>
      </c>
      <c r="N1370" s="145" t="s">
        <v>1206</v>
      </c>
      <c r="O1370" s="168">
        <v>113431</v>
      </c>
      <c r="P1370" s="142">
        <v>6033.56</v>
      </c>
      <c r="Q1370" s="145" t="s">
        <v>567</v>
      </c>
      <c r="R1370" s="145"/>
      <c r="S1370" s="145" t="s">
        <v>4837</v>
      </c>
      <c r="T1370" s="145" t="s">
        <v>581</v>
      </c>
      <c r="U1370" s="145" t="s">
        <v>4605</v>
      </c>
      <c r="V1370"/>
      <c r="AK1370"/>
      <c r="AL1370"/>
    </row>
    <row r="1371" spans="1:38" ht="12" customHeight="1" x14ac:dyDescent="0.3">
      <c r="A1371" s="166">
        <v>45905</v>
      </c>
      <c r="B1371" s="145" t="s">
        <v>4838</v>
      </c>
      <c r="C1371" s="145" t="s">
        <v>2339</v>
      </c>
      <c r="D1371" s="145" t="s">
        <v>4830</v>
      </c>
      <c r="E1371" s="145" t="s">
        <v>531</v>
      </c>
      <c r="F1371" s="140" t="s">
        <v>668</v>
      </c>
      <c r="G1371" s="145"/>
      <c r="H1371" s="145" t="s">
        <v>756</v>
      </c>
      <c r="I1371" s="145" t="s">
        <v>460</v>
      </c>
      <c r="J1371" s="145" t="s">
        <v>764</v>
      </c>
      <c r="K1371" s="145" t="s">
        <v>764</v>
      </c>
      <c r="L1371" s="145" t="s">
        <v>677</v>
      </c>
      <c r="M1371" s="145" t="s">
        <v>454</v>
      </c>
      <c r="N1371" s="145" t="s">
        <v>627</v>
      </c>
      <c r="O1371" s="168">
        <v>20000</v>
      </c>
      <c r="P1371" s="142">
        <v>20000</v>
      </c>
      <c r="Q1371" s="145" t="s">
        <v>567</v>
      </c>
      <c r="R1371" s="145"/>
      <c r="S1371" s="145" t="s">
        <v>4839</v>
      </c>
      <c r="T1371" s="145" t="s">
        <v>581</v>
      </c>
      <c r="U1371" s="145" t="s">
        <v>4605</v>
      </c>
      <c r="V1371"/>
      <c r="AK1371"/>
      <c r="AL1371"/>
    </row>
    <row r="1372" spans="1:38" ht="12" customHeight="1" x14ac:dyDescent="0.3">
      <c r="A1372" s="166">
        <v>45905</v>
      </c>
      <c r="B1372" s="145" t="s">
        <v>4840</v>
      </c>
      <c r="C1372" s="145" t="s">
        <v>2342</v>
      </c>
      <c r="D1372" s="145" t="s">
        <v>4841</v>
      </c>
      <c r="E1372" s="145" t="s">
        <v>531</v>
      </c>
      <c r="F1372" s="140" t="s">
        <v>1213</v>
      </c>
      <c r="G1372" s="145"/>
      <c r="H1372" s="145" t="s">
        <v>563</v>
      </c>
      <c r="I1372" s="145" t="s">
        <v>462</v>
      </c>
      <c r="J1372" s="145" t="s">
        <v>1372</v>
      </c>
      <c r="K1372" s="145" t="s">
        <v>1536</v>
      </c>
      <c r="L1372" s="145" t="s">
        <v>1875</v>
      </c>
      <c r="M1372" s="145" t="s">
        <v>4284</v>
      </c>
      <c r="N1372" s="145" t="s">
        <v>627</v>
      </c>
      <c r="O1372" s="168">
        <v>1500</v>
      </c>
      <c r="P1372" s="142">
        <v>1500</v>
      </c>
      <c r="Q1372" s="145" t="s">
        <v>567</v>
      </c>
      <c r="R1372" s="145"/>
      <c r="S1372" s="145" t="s">
        <v>4842</v>
      </c>
      <c r="T1372" s="145" t="s">
        <v>132</v>
      </c>
      <c r="U1372" s="145" t="s">
        <v>946</v>
      </c>
      <c r="V1372"/>
      <c r="AK1372"/>
      <c r="AL1372"/>
    </row>
    <row r="1373" spans="1:38" ht="12" customHeight="1" x14ac:dyDescent="0.3">
      <c r="A1373" s="166">
        <v>45905</v>
      </c>
      <c r="B1373" s="145" t="s">
        <v>4843</v>
      </c>
      <c r="C1373" s="145" t="s">
        <v>4416</v>
      </c>
      <c r="D1373" s="145" t="s">
        <v>4417</v>
      </c>
      <c r="E1373" s="145" t="s">
        <v>531</v>
      </c>
      <c r="F1373" s="140" t="s">
        <v>591</v>
      </c>
      <c r="G1373" s="145"/>
      <c r="H1373" s="145" t="s">
        <v>563</v>
      </c>
      <c r="I1373" s="145" t="s">
        <v>461</v>
      </c>
      <c r="J1373" s="145" t="s">
        <v>841</v>
      </c>
      <c r="K1373" s="145" t="s">
        <v>842</v>
      </c>
      <c r="L1373" s="145" t="s">
        <v>608</v>
      </c>
      <c r="M1373" s="145" t="s">
        <v>453</v>
      </c>
      <c r="N1373" s="145" t="s">
        <v>627</v>
      </c>
      <c r="O1373" s="168">
        <v>2438</v>
      </c>
      <c r="P1373" s="142">
        <v>2438</v>
      </c>
      <c r="Q1373" s="145" t="s">
        <v>567</v>
      </c>
      <c r="R1373" s="145"/>
      <c r="S1373" s="145" t="s">
        <v>4844</v>
      </c>
      <c r="T1373" s="145" t="s">
        <v>845</v>
      </c>
      <c r="U1373" s="145" t="s">
        <v>1032</v>
      </c>
      <c r="V1373"/>
      <c r="AK1373"/>
      <c r="AL1373"/>
    </row>
    <row r="1374" spans="1:38" ht="12" customHeight="1" x14ac:dyDescent="0.3">
      <c r="A1374" s="166">
        <v>45905</v>
      </c>
      <c r="B1374" s="145" t="s">
        <v>4845</v>
      </c>
      <c r="C1374" s="145" t="s">
        <v>4416</v>
      </c>
      <c r="D1374" s="145" t="s">
        <v>4417</v>
      </c>
      <c r="E1374" s="145" t="s">
        <v>531</v>
      </c>
      <c r="F1374" s="140" t="s">
        <v>692</v>
      </c>
      <c r="G1374" s="145"/>
      <c r="H1374" s="145" t="s">
        <v>756</v>
      </c>
      <c r="I1374" s="145" t="s">
        <v>461</v>
      </c>
      <c r="J1374" s="145" t="s">
        <v>841</v>
      </c>
      <c r="K1374" s="145" t="s">
        <v>842</v>
      </c>
      <c r="L1374" s="145" t="s">
        <v>608</v>
      </c>
      <c r="M1374" s="145" t="s">
        <v>453</v>
      </c>
      <c r="N1374" s="145" t="s">
        <v>627</v>
      </c>
      <c r="O1374" s="168">
        <v>4955</v>
      </c>
      <c r="P1374" s="142">
        <v>4955</v>
      </c>
      <c r="Q1374" s="145" t="s">
        <v>567</v>
      </c>
      <c r="R1374" s="145"/>
      <c r="S1374" s="145" t="s">
        <v>4846</v>
      </c>
      <c r="T1374" s="145" t="s">
        <v>132</v>
      </c>
      <c r="U1374" s="145" t="s">
        <v>3539</v>
      </c>
      <c r="V1374"/>
      <c r="AK1374"/>
      <c r="AL1374"/>
    </row>
    <row r="1375" spans="1:38" ht="12" customHeight="1" x14ac:dyDescent="0.3">
      <c r="A1375" s="166">
        <v>45905</v>
      </c>
      <c r="B1375" s="145" t="s">
        <v>4847</v>
      </c>
      <c r="C1375" s="145" t="s">
        <v>1485</v>
      </c>
      <c r="D1375" s="145" t="s">
        <v>1486</v>
      </c>
      <c r="E1375" s="145" t="s">
        <v>531</v>
      </c>
      <c r="F1375" s="140" t="s">
        <v>587</v>
      </c>
      <c r="G1375" s="145"/>
      <c r="H1375" s="145" t="s">
        <v>563</v>
      </c>
      <c r="I1375" s="145" t="s">
        <v>452</v>
      </c>
      <c r="J1375" s="145" t="s">
        <v>564</v>
      </c>
      <c r="K1375" s="145" t="s">
        <v>564</v>
      </c>
      <c r="L1375" s="145" t="s">
        <v>1584</v>
      </c>
      <c r="M1375" s="145" t="s">
        <v>453</v>
      </c>
      <c r="N1375" s="145" t="s">
        <v>588</v>
      </c>
      <c r="O1375" s="168">
        <v>7862.25</v>
      </c>
      <c r="P1375" s="142">
        <v>1448.97</v>
      </c>
      <c r="Q1375" s="145" t="s">
        <v>567</v>
      </c>
      <c r="R1375" s="145"/>
      <c r="S1375" s="145" t="s">
        <v>4848</v>
      </c>
      <c r="T1375" s="145" t="s">
        <v>132</v>
      </c>
      <c r="U1375" s="145" t="s">
        <v>590</v>
      </c>
      <c r="V1375"/>
      <c r="AK1375"/>
      <c r="AL1375"/>
    </row>
    <row r="1376" spans="1:38" ht="12" customHeight="1" x14ac:dyDescent="0.3">
      <c r="A1376" s="166">
        <v>45905</v>
      </c>
      <c r="B1376" s="145" t="s">
        <v>4849</v>
      </c>
      <c r="C1376" s="145" t="s">
        <v>633</v>
      </c>
      <c r="D1376" s="145" t="s">
        <v>1400</v>
      </c>
      <c r="E1376" s="145" t="s">
        <v>456</v>
      </c>
      <c r="F1376" s="140" t="s">
        <v>632</v>
      </c>
      <c r="G1376" s="145"/>
      <c r="H1376" s="145" t="s">
        <v>563</v>
      </c>
      <c r="I1376" s="145" t="s">
        <v>452</v>
      </c>
      <c r="J1376" s="145" t="s">
        <v>822</v>
      </c>
      <c r="K1376" s="145" t="s">
        <v>822</v>
      </c>
      <c r="L1376" s="145" t="s">
        <v>689</v>
      </c>
      <c r="M1376" s="145" t="s">
        <v>456</v>
      </c>
      <c r="N1376" s="145" t="s">
        <v>627</v>
      </c>
      <c r="O1376" s="168">
        <v>199949</v>
      </c>
      <c r="P1376" s="142">
        <v>199949</v>
      </c>
      <c r="Q1376" s="145" t="s">
        <v>567</v>
      </c>
      <c r="R1376" s="145"/>
      <c r="S1376" s="145" t="s">
        <v>4850</v>
      </c>
      <c r="T1376" s="145" t="s">
        <v>132</v>
      </c>
      <c r="U1376" s="145" t="s">
        <v>569</v>
      </c>
      <c r="V1376"/>
      <c r="AK1376"/>
      <c r="AL1376"/>
    </row>
    <row r="1377" spans="1:38" ht="12" customHeight="1" x14ac:dyDescent="0.3">
      <c r="A1377" s="166">
        <v>45908</v>
      </c>
      <c r="B1377" s="145" t="s">
        <v>4851</v>
      </c>
      <c r="C1377" s="187" t="s">
        <v>2345</v>
      </c>
      <c r="D1377" s="145" t="s">
        <v>4852</v>
      </c>
      <c r="E1377" s="145" t="s">
        <v>595</v>
      </c>
      <c r="F1377" s="140" t="s">
        <v>1355</v>
      </c>
      <c r="G1377" s="145"/>
      <c r="H1377" s="145" t="s">
        <v>597</v>
      </c>
      <c r="I1377" s="145" t="s">
        <v>598</v>
      </c>
      <c r="J1377" s="145" t="s">
        <v>860</v>
      </c>
      <c r="K1377" s="145" t="s">
        <v>861</v>
      </c>
      <c r="L1377" s="145" t="s">
        <v>3091</v>
      </c>
      <c r="M1377" s="145" t="s">
        <v>453</v>
      </c>
      <c r="N1377" s="145" t="s">
        <v>588</v>
      </c>
      <c r="O1377" s="168">
        <v>890</v>
      </c>
      <c r="P1377" s="142">
        <v>163.98</v>
      </c>
      <c r="Q1377" s="145" t="s">
        <v>1577</v>
      </c>
      <c r="R1377" s="145"/>
      <c r="S1377" s="145" t="s">
        <v>4853</v>
      </c>
      <c r="T1377" s="145" t="s">
        <v>581</v>
      </c>
      <c r="U1377" s="145" t="s">
        <v>2085</v>
      </c>
      <c r="V1377"/>
      <c r="AK1377"/>
      <c r="AL1377"/>
    </row>
    <row r="1378" spans="1:38" ht="12" customHeight="1" x14ac:dyDescent="0.3">
      <c r="A1378" s="166">
        <v>45908</v>
      </c>
      <c r="B1378" s="145" t="s">
        <v>4854</v>
      </c>
      <c r="C1378" s="145" t="s">
        <v>2348</v>
      </c>
      <c r="D1378" s="145" t="s">
        <v>4855</v>
      </c>
      <c r="E1378" s="145" t="s">
        <v>595</v>
      </c>
      <c r="F1378" s="140" t="s">
        <v>834</v>
      </c>
      <c r="G1378" s="145"/>
      <c r="H1378" s="145" t="s">
        <v>597</v>
      </c>
      <c r="I1378" s="145" t="s">
        <v>598</v>
      </c>
      <c r="J1378" s="145" t="s">
        <v>860</v>
      </c>
      <c r="K1378" s="145" t="s">
        <v>861</v>
      </c>
      <c r="L1378" s="145" t="s">
        <v>4138</v>
      </c>
      <c r="M1378" s="145" t="s">
        <v>453</v>
      </c>
      <c r="N1378" s="145" t="s">
        <v>588</v>
      </c>
      <c r="O1378" s="168">
        <v>25000</v>
      </c>
      <c r="P1378" s="142">
        <v>4606.17</v>
      </c>
      <c r="Q1378" s="145" t="s">
        <v>567</v>
      </c>
      <c r="R1378" s="145"/>
      <c r="S1378" s="145" t="s">
        <v>4856</v>
      </c>
      <c r="T1378" s="145" t="s">
        <v>845</v>
      </c>
      <c r="U1378" s="145" t="s">
        <v>882</v>
      </c>
      <c r="V1378"/>
      <c r="AK1378"/>
      <c r="AL1378"/>
    </row>
    <row r="1379" spans="1:38" ht="12" customHeight="1" x14ac:dyDescent="0.3">
      <c r="A1379" s="166">
        <v>45908</v>
      </c>
      <c r="B1379" s="145" t="s">
        <v>4857</v>
      </c>
      <c r="C1379" s="145" t="s">
        <v>2351</v>
      </c>
      <c r="D1379" s="145" t="s">
        <v>4858</v>
      </c>
      <c r="E1379" s="145" t="s">
        <v>595</v>
      </c>
      <c r="F1379" s="140" t="s">
        <v>864</v>
      </c>
      <c r="G1379" s="145"/>
      <c r="H1379" s="145" t="s">
        <v>597</v>
      </c>
      <c r="I1379" s="145" t="s">
        <v>598</v>
      </c>
      <c r="J1379" s="145" t="s">
        <v>860</v>
      </c>
      <c r="K1379" s="145" t="s">
        <v>861</v>
      </c>
      <c r="L1379" s="145" t="s">
        <v>1875</v>
      </c>
      <c r="M1379" s="145" t="s">
        <v>453</v>
      </c>
      <c r="N1379" s="145" t="s">
        <v>588</v>
      </c>
      <c r="O1379" s="168">
        <v>2300</v>
      </c>
      <c r="P1379" s="142">
        <v>423.77</v>
      </c>
      <c r="Q1379" s="145" t="s">
        <v>567</v>
      </c>
      <c r="R1379" s="145"/>
      <c r="S1379" s="145" t="s">
        <v>4859</v>
      </c>
      <c r="T1379" s="145" t="s">
        <v>581</v>
      </c>
      <c r="U1379" s="145" t="s">
        <v>916</v>
      </c>
      <c r="V1379"/>
      <c r="AK1379"/>
      <c r="AL1379"/>
    </row>
    <row r="1380" spans="1:38" ht="12" customHeight="1" x14ac:dyDescent="0.3">
      <c r="A1380" s="166">
        <v>45908</v>
      </c>
      <c r="B1380" s="145" t="s">
        <v>4860</v>
      </c>
      <c r="C1380" s="187" t="s">
        <v>2354</v>
      </c>
      <c r="D1380" s="145" t="s">
        <v>4861</v>
      </c>
      <c r="E1380" s="145" t="s">
        <v>531</v>
      </c>
      <c r="F1380" s="140" t="s">
        <v>1213</v>
      </c>
      <c r="G1380" s="145"/>
      <c r="H1380" s="145" t="s">
        <v>563</v>
      </c>
      <c r="I1380" s="145" t="s">
        <v>462</v>
      </c>
      <c r="J1380" s="145" t="s">
        <v>1372</v>
      </c>
      <c r="K1380" s="145" t="s">
        <v>1536</v>
      </c>
      <c r="L1380" s="145" t="s">
        <v>677</v>
      </c>
      <c r="M1380" s="145" t="s">
        <v>4533</v>
      </c>
      <c r="N1380" s="145" t="s">
        <v>627</v>
      </c>
      <c r="O1380" s="168">
        <v>4000</v>
      </c>
      <c r="P1380" s="142">
        <v>4000</v>
      </c>
      <c r="Q1380" s="145" t="s">
        <v>567</v>
      </c>
      <c r="R1380" s="145"/>
      <c r="S1380" s="145" t="s">
        <v>4862</v>
      </c>
      <c r="T1380" s="145" t="s">
        <v>132</v>
      </c>
      <c r="U1380" s="145" t="s">
        <v>946</v>
      </c>
      <c r="V1380"/>
      <c r="AK1380"/>
      <c r="AL1380"/>
    </row>
    <row r="1381" spans="1:38" ht="12" customHeight="1" x14ac:dyDescent="0.3">
      <c r="A1381" s="166">
        <v>45909</v>
      </c>
      <c r="B1381" s="145" t="s">
        <v>4863</v>
      </c>
      <c r="C1381" s="145" t="s">
        <v>2359</v>
      </c>
      <c r="D1381" s="145" t="s">
        <v>4864</v>
      </c>
      <c r="E1381" s="145" t="s">
        <v>531</v>
      </c>
      <c r="F1381" s="140" t="s">
        <v>1213</v>
      </c>
      <c r="G1381" s="145"/>
      <c r="H1381" s="145" t="s">
        <v>563</v>
      </c>
      <c r="I1381" s="145" t="s">
        <v>462</v>
      </c>
      <c r="J1381" s="145" t="s">
        <v>1372</v>
      </c>
      <c r="K1381" s="145" t="s">
        <v>1536</v>
      </c>
      <c r="L1381" s="145" t="s">
        <v>1875</v>
      </c>
      <c r="M1381" s="145" t="s">
        <v>2979</v>
      </c>
      <c r="N1381" s="145" t="s">
        <v>627</v>
      </c>
      <c r="O1381" s="168">
        <v>1500</v>
      </c>
      <c r="P1381" s="142">
        <v>1500</v>
      </c>
      <c r="Q1381" s="145" t="s">
        <v>567</v>
      </c>
      <c r="R1381" s="145"/>
      <c r="S1381" s="145" t="s">
        <v>4865</v>
      </c>
      <c r="T1381" s="145" t="s">
        <v>132</v>
      </c>
      <c r="U1381" s="145" t="s">
        <v>946</v>
      </c>
      <c r="V1381"/>
      <c r="AK1381"/>
      <c r="AL1381"/>
    </row>
    <row r="1382" spans="1:38" ht="12" customHeight="1" x14ac:dyDescent="0.3">
      <c r="A1382" s="166">
        <v>45909</v>
      </c>
      <c r="B1382" s="145" t="s">
        <v>4866</v>
      </c>
      <c r="C1382" s="145" t="s">
        <v>2362</v>
      </c>
      <c r="D1382" s="145" t="s">
        <v>4867</v>
      </c>
      <c r="E1382" s="145" t="s">
        <v>531</v>
      </c>
      <c r="F1382" s="140" t="s">
        <v>759</v>
      </c>
      <c r="G1382" s="145"/>
      <c r="H1382" s="145" t="s">
        <v>756</v>
      </c>
      <c r="I1382" s="145" t="s">
        <v>459</v>
      </c>
      <c r="J1382" s="145" t="s">
        <v>625</v>
      </c>
      <c r="K1382" s="145" t="s">
        <v>625</v>
      </c>
      <c r="L1382" s="145" t="s">
        <v>677</v>
      </c>
      <c r="M1382" s="145" t="s">
        <v>456</v>
      </c>
      <c r="N1382" s="145" t="s">
        <v>627</v>
      </c>
      <c r="O1382" s="168">
        <v>6725.66</v>
      </c>
      <c r="P1382" s="142">
        <v>6725.66</v>
      </c>
      <c r="Q1382" s="145" t="s">
        <v>567</v>
      </c>
      <c r="R1382" s="145"/>
      <c r="S1382" s="145" t="s">
        <v>4868</v>
      </c>
      <c r="T1382" s="145" t="s">
        <v>581</v>
      </c>
      <c r="U1382" s="145" t="s">
        <v>2757</v>
      </c>
      <c r="V1382"/>
      <c r="AK1382"/>
      <c r="AL1382"/>
    </row>
    <row r="1383" spans="1:38" ht="12" customHeight="1" x14ac:dyDescent="0.3">
      <c r="A1383" s="166">
        <v>45909</v>
      </c>
      <c r="B1383" s="145" t="s">
        <v>4869</v>
      </c>
      <c r="C1383" s="145" t="s">
        <v>2365</v>
      </c>
      <c r="D1383" s="145" t="s">
        <v>4870</v>
      </c>
      <c r="E1383" s="145" t="s">
        <v>531</v>
      </c>
      <c r="F1383" s="140" t="s">
        <v>642</v>
      </c>
      <c r="G1383" s="145"/>
      <c r="H1383" s="145" t="s">
        <v>756</v>
      </c>
      <c r="I1383" s="145" t="s">
        <v>643</v>
      </c>
      <c r="J1383" s="145" t="s">
        <v>676</v>
      </c>
      <c r="K1383" s="145" t="s">
        <v>676</v>
      </c>
      <c r="L1383" s="145" t="s">
        <v>677</v>
      </c>
      <c r="M1383" s="145" t="s">
        <v>454</v>
      </c>
      <c r="N1383" s="145" t="s">
        <v>627</v>
      </c>
      <c r="O1383" s="168">
        <v>47500</v>
      </c>
      <c r="P1383" s="142">
        <v>47500</v>
      </c>
      <c r="Q1383" s="145" t="s">
        <v>567</v>
      </c>
      <c r="R1383" s="145"/>
      <c r="S1383" s="145" t="s">
        <v>4871</v>
      </c>
      <c r="T1383" s="145" t="s">
        <v>629</v>
      </c>
      <c r="U1383" s="145" t="s">
        <v>4872</v>
      </c>
      <c r="V1383"/>
      <c r="AK1383"/>
      <c r="AL1383"/>
    </row>
    <row r="1384" spans="1:38" ht="12" customHeight="1" x14ac:dyDescent="0.3">
      <c r="A1384" s="166">
        <v>45909</v>
      </c>
      <c r="B1384" s="145" t="s">
        <v>4873</v>
      </c>
      <c r="C1384" s="145" t="s">
        <v>2368</v>
      </c>
      <c r="D1384" s="145" t="s">
        <v>4874</v>
      </c>
      <c r="E1384" s="145" t="s">
        <v>531</v>
      </c>
      <c r="F1384" s="140" t="s">
        <v>817</v>
      </c>
      <c r="G1384" s="145"/>
      <c r="H1384" s="145" t="s">
        <v>756</v>
      </c>
      <c r="I1384" s="145" t="s">
        <v>643</v>
      </c>
      <c r="J1384" s="145" t="s">
        <v>676</v>
      </c>
      <c r="K1384" s="145" t="s">
        <v>676</v>
      </c>
      <c r="L1384" s="145" t="s">
        <v>677</v>
      </c>
      <c r="M1384" s="145" t="s">
        <v>454</v>
      </c>
      <c r="N1384" s="145" t="s">
        <v>627</v>
      </c>
      <c r="O1384" s="168">
        <v>30000</v>
      </c>
      <c r="P1384" s="142">
        <v>30000</v>
      </c>
      <c r="Q1384" s="145" t="s">
        <v>567</v>
      </c>
      <c r="R1384" s="145"/>
      <c r="S1384" s="145" t="s">
        <v>4875</v>
      </c>
      <c r="T1384" s="145" t="s">
        <v>629</v>
      </c>
      <c r="U1384" s="145" t="s">
        <v>1024</v>
      </c>
      <c r="V1384"/>
      <c r="AK1384"/>
      <c r="AL1384"/>
    </row>
    <row r="1385" spans="1:38" ht="12" customHeight="1" x14ac:dyDescent="0.3">
      <c r="A1385" s="166">
        <v>45909</v>
      </c>
      <c r="B1385" s="145" t="s">
        <v>4876</v>
      </c>
      <c r="C1385" s="145" t="s">
        <v>1163</v>
      </c>
      <c r="D1385" s="145" t="s">
        <v>1164</v>
      </c>
      <c r="E1385" s="145" t="s">
        <v>453</v>
      </c>
      <c r="F1385" s="140" t="s">
        <v>587</v>
      </c>
      <c r="G1385" s="145"/>
      <c r="H1385" s="145" t="s">
        <v>563</v>
      </c>
      <c r="I1385" s="145" t="s">
        <v>452</v>
      </c>
      <c r="J1385" s="145" t="s">
        <v>564</v>
      </c>
      <c r="K1385" s="145" t="s">
        <v>564</v>
      </c>
      <c r="L1385" s="145" t="s">
        <v>1584</v>
      </c>
      <c r="M1385" s="145" t="s">
        <v>453</v>
      </c>
      <c r="N1385" s="145" t="s">
        <v>588</v>
      </c>
      <c r="O1385" s="168">
        <v>3000</v>
      </c>
      <c r="P1385" s="142">
        <v>552.74</v>
      </c>
      <c r="Q1385" s="145" t="s">
        <v>567</v>
      </c>
      <c r="R1385" s="145"/>
      <c r="S1385" s="145" t="s">
        <v>4877</v>
      </c>
      <c r="T1385" s="145" t="s">
        <v>132</v>
      </c>
      <c r="U1385" s="145" t="s">
        <v>590</v>
      </c>
      <c r="V1385"/>
      <c r="AK1385"/>
      <c r="AL1385"/>
    </row>
    <row r="1386" spans="1:38" ht="12" customHeight="1" x14ac:dyDescent="0.3">
      <c r="A1386" s="166">
        <v>45909</v>
      </c>
      <c r="B1386" s="145" t="s">
        <v>4878</v>
      </c>
      <c r="C1386" s="145" t="s">
        <v>4879</v>
      </c>
      <c r="D1386" s="145" t="s">
        <v>4880</v>
      </c>
      <c r="E1386" s="145" t="s">
        <v>456</v>
      </c>
      <c r="F1386" s="140" t="s">
        <v>632</v>
      </c>
      <c r="G1386" s="145"/>
      <c r="H1386" s="145" t="s">
        <v>563</v>
      </c>
      <c r="I1386" s="145" t="s">
        <v>452</v>
      </c>
      <c r="J1386" s="145" t="s">
        <v>564</v>
      </c>
      <c r="K1386" s="145" t="s">
        <v>564</v>
      </c>
      <c r="L1386" s="145" t="s">
        <v>1584</v>
      </c>
      <c r="M1386" s="145" t="s">
        <v>456</v>
      </c>
      <c r="N1386" s="145" t="s">
        <v>566</v>
      </c>
      <c r="O1386" s="168">
        <v>2958750</v>
      </c>
      <c r="P1386" s="142">
        <v>2088.7800000000002</v>
      </c>
      <c r="Q1386" s="145" t="s">
        <v>567</v>
      </c>
      <c r="R1386" s="145"/>
      <c r="S1386" s="145" t="s">
        <v>4881</v>
      </c>
      <c r="T1386" s="145" t="s">
        <v>132</v>
      </c>
      <c r="U1386" s="145" t="s">
        <v>569</v>
      </c>
      <c r="V1386"/>
      <c r="AK1386"/>
      <c r="AL1386"/>
    </row>
    <row r="1387" spans="1:38" ht="12" customHeight="1" x14ac:dyDescent="0.3">
      <c r="A1387" s="166">
        <v>45909</v>
      </c>
      <c r="B1387" s="145" t="s">
        <v>4882</v>
      </c>
      <c r="C1387" s="145" t="s">
        <v>1841</v>
      </c>
      <c r="D1387" s="145" t="s">
        <v>3354</v>
      </c>
      <c r="E1387" s="145" t="s">
        <v>531</v>
      </c>
      <c r="F1387" s="140" t="s">
        <v>720</v>
      </c>
      <c r="G1387" s="145"/>
      <c r="H1387" s="145" t="s">
        <v>756</v>
      </c>
      <c r="I1387" s="145" t="s">
        <v>462</v>
      </c>
      <c r="J1387" s="145" t="s">
        <v>1372</v>
      </c>
      <c r="K1387" s="145" t="s">
        <v>1536</v>
      </c>
      <c r="L1387" s="145" t="s">
        <v>677</v>
      </c>
      <c r="M1387" s="145" t="s">
        <v>453</v>
      </c>
      <c r="N1387" s="145" t="s">
        <v>627</v>
      </c>
      <c r="O1387" s="168">
        <v>30000</v>
      </c>
      <c r="P1387" s="142">
        <v>30000</v>
      </c>
      <c r="Q1387" s="145" t="s">
        <v>567</v>
      </c>
      <c r="R1387" s="145"/>
      <c r="S1387" s="145" t="s">
        <v>4883</v>
      </c>
      <c r="T1387" s="145" t="s">
        <v>132</v>
      </c>
      <c r="U1387" s="145" t="s">
        <v>3356</v>
      </c>
      <c r="V1387"/>
      <c r="AK1387"/>
      <c r="AL1387"/>
    </row>
    <row r="1388" spans="1:38" ht="12" customHeight="1" x14ac:dyDescent="0.3">
      <c r="A1388" s="166">
        <v>45909</v>
      </c>
      <c r="B1388" s="145" t="s">
        <v>4884</v>
      </c>
      <c r="C1388" s="145" t="s">
        <v>2141</v>
      </c>
      <c r="D1388" s="145" t="s">
        <v>4283</v>
      </c>
      <c r="E1388" s="145" t="s">
        <v>531</v>
      </c>
      <c r="F1388" s="140" t="s">
        <v>1213</v>
      </c>
      <c r="G1388" s="145"/>
      <c r="H1388" s="145" t="s">
        <v>563</v>
      </c>
      <c r="I1388" s="145" t="s">
        <v>462</v>
      </c>
      <c r="J1388" s="145" t="s">
        <v>1372</v>
      </c>
      <c r="K1388" s="145" t="s">
        <v>1536</v>
      </c>
      <c r="L1388" s="145" t="s">
        <v>677</v>
      </c>
      <c r="M1388" s="145" t="s">
        <v>4284</v>
      </c>
      <c r="N1388" s="145" t="s">
        <v>627</v>
      </c>
      <c r="O1388" s="168">
        <v>6000</v>
      </c>
      <c r="P1388" s="142">
        <v>6000</v>
      </c>
      <c r="Q1388" s="145" t="s">
        <v>567</v>
      </c>
      <c r="R1388" s="145"/>
      <c r="S1388" s="145" t="s">
        <v>4885</v>
      </c>
      <c r="T1388" s="145" t="s">
        <v>132</v>
      </c>
      <c r="U1388" s="145" t="s">
        <v>946</v>
      </c>
      <c r="V1388"/>
      <c r="AK1388"/>
      <c r="AL1388"/>
    </row>
    <row r="1389" spans="1:38" ht="12" customHeight="1" x14ac:dyDescent="0.3">
      <c r="A1389" s="166">
        <v>45909</v>
      </c>
      <c r="B1389" s="145" t="s">
        <v>4886</v>
      </c>
      <c r="C1389" s="145" t="s">
        <v>1415</v>
      </c>
      <c r="D1389" s="145" t="s">
        <v>2526</v>
      </c>
      <c r="E1389" s="145" t="s">
        <v>531</v>
      </c>
      <c r="F1389" s="140" t="s">
        <v>1327</v>
      </c>
      <c r="G1389" s="145"/>
      <c r="H1389" s="145" t="s">
        <v>563</v>
      </c>
      <c r="I1389" s="145" t="s">
        <v>459</v>
      </c>
      <c r="J1389" s="145" t="s">
        <v>745</v>
      </c>
      <c r="K1389" s="145" t="s">
        <v>746</v>
      </c>
      <c r="L1389" s="145" t="s">
        <v>1584</v>
      </c>
      <c r="M1389" s="145" t="s">
        <v>708</v>
      </c>
      <c r="N1389" s="145" t="s">
        <v>953</v>
      </c>
      <c r="O1389" s="168">
        <v>8500</v>
      </c>
      <c r="P1389" s="142">
        <v>2415.46</v>
      </c>
      <c r="Q1389" s="145" t="s">
        <v>567</v>
      </c>
      <c r="R1389" s="145"/>
      <c r="S1389" s="145" t="s">
        <v>4887</v>
      </c>
      <c r="T1389" s="145" t="s">
        <v>132</v>
      </c>
      <c r="U1389" s="145" t="s">
        <v>1418</v>
      </c>
      <c r="V1389"/>
      <c r="AK1389"/>
      <c r="AL1389"/>
    </row>
    <row r="1390" spans="1:38" ht="12" customHeight="1" x14ac:dyDescent="0.3">
      <c r="A1390" s="166">
        <v>45909</v>
      </c>
      <c r="B1390" s="145" t="s">
        <v>4888</v>
      </c>
      <c r="C1390" s="145" t="s">
        <v>878</v>
      </c>
      <c r="D1390" s="145" t="s">
        <v>932</v>
      </c>
      <c r="E1390" s="145" t="s">
        <v>453</v>
      </c>
      <c r="F1390" s="140" t="s">
        <v>587</v>
      </c>
      <c r="G1390" s="145"/>
      <c r="H1390" s="145" t="s">
        <v>563</v>
      </c>
      <c r="I1390" s="145" t="s">
        <v>452</v>
      </c>
      <c r="J1390" s="145" t="s">
        <v>822</v>
      </c>
      <c r="K1390" s="145" t="s">
        <v>822</v>
      </c>
      <c r="L1390" s="145" t="s">
        <v>933</v>
      </c>
      <c r="M1390" s="145" t="s">
        <v>453</v>
      </c>
      <c r="N1390" s="145" t="s">
        <v>588</v>
      </c>
      <c r="O1390" s="168">
        <v>2250</v>
      </c>
      <c r="P1390" s="142">
        <v>414.56</v>
      </c>
      <c r="Q1390" s="145" t="s">
        <v>567</v>
      </c>
      <c r="R1390" s="145"/>
      <c r="S1390" s="145" t="s">
        <v>4889</v>
      </c>
      <c r="T1390" s="145" t="s">
        <v>132</v>
      </c>
      <c r="U1390" s="145" t="s">
        <v>590</v>
      </c>
      <c r="V1390"/>
      <c r="AK1390"/>
      <c r="AL1390"/>
    </row>
    <row r="1391" spans="1:38" ht="12" customHeight="1" x14ac:dyDescent="0.3">
      <c r="A1391" s="166">
        <v>45909</v>
      </c>
      <c r="B1391" s="145" t="s">
        <v>4890</v>
      </c>
      <c r="C1391" s="145" t="s">
        <v>878</v>
      </c>
      <c r="D1391" s="145" t="s">
        <v>932</v>
      </c>
      <c r="E1391" s="145" t="s">
        <v>453</v>
      </c>
      <c r="F1391" s="140" t="s">
        <v>587</v>
      </c>
      <c r="G1391" s="145"/>
      <c r="H1391" s="145" t="s">
        <v>563</v>
      </c>
      <c r="I1391" s="145" t="s">
        <v>452</v>
      </c>
      <c r="J1391" s="145" t="s">
        <v>822</v>
      </c>
      <c r="K1391" s="145" t="s">
        <v>822</v>
      </c>
      <c r="L1391" s="145" t="s">
        <v>933</v>
      </c>
      <c r="M1391" s="145" t="s">
        <v>453</v>
      </c>
      <c r="N1391" s="145" t="s">
        <v>588</v>
      </c>
      <c r="O1391" s="168">
        <v>9000</v>
      </c>
      <c r="P1391" s="142">
        <v>1658.22</v>
      </c>
      <c r="Q1391" s="145" t="s">
        <v>567</v>
      </c>
      <c r="R1391" s="145"/>
      <c r="S1391" s="145" t="s">
        <v>4891</v>
      </c>
      <c r="T1391" s="145" t="s">
        <v>132</v>
      </c>
      <c r="U1391" s="145" t="s">
        <v>590</v>
      </c>
      <c r="V1391"/>
      <c r="AK1391"/>
      <c r="AL1391"/>
    </row>
    <row r="1392" spans="1:38" ht="12" customHeight="1" x14ac:dyDescent="0.3">
      <c r="A1392" s="166">
        <v>45909</v>
      </c>
      <c r="B1392" s="145" t="s">
        <v>4892</v>
      </c>
      <c r="C1392" s="145" t="s">
        <v>2372</v>
      </c>
      <c r="D1392" s="145" t="s">
        <v>4893</v>
      </c>
      <c r="E1392" s="145" t="s">
        <v>531</v>
      </c>
      <c r="F1392" s="140" t="s">
        <v>978</v>
      </c>
      <c r="G1392" s="145"/>
      <c r="H1392" s="145" t="s">
        <v>563</v>
      </c>
      <c r="I1392" s="145" t="s">
        <v>643</v>
      </c>
      <c r="J1392" s="145" t="s">
        <v>676</v>
      </c>
      <c r="K1392" s="145" t="s">
        <v>676</v>
      </c>
      <c r="L1392" s="145" t="s">
        <v>677</v>
      </c>
      <c r="M1392" s="145" t="s">
        <v>456</v>
      </c>
      <c r="N1392" s="145" t="s">
        <v>627</v>
      </c>
      <c r="O1392" s="168">
        <v>10000</v>
      </c>
      <c r="P1392" s="142">
        <v>10000</v>
      </c>
      <c r="Q1392" s="145" t="s">
        <v>567</v>
      </c>
      <c r="R1392" s="145"/>
      <c r="S1392" s="145" t="s">
        <v>4894</v>
      </c>
      <c r="T1392" s="145" t="s">
        <v>845</v>
      </c>
      <c r="U1392" s="145" t="s">
        <v>4895</v>
      </c>
      <c r="V1392"/>
      <c r="AK1392"/>
      <c r="AL1392"/>
    </row>
    <row r="1393" spans="1:38" ht="12" customHeight="1" x14ac:dyDescent="0.3">
      <c r="A1393" s="166">
        <v>45909</v>
      </c>
      <c r="B1393" s="145" t="s">
        <v>4896</v>
      </c>
      <c r="C1393" s="145" t="s">
        <v>645</v>
      </c>
      <c r="D1393" s="145" t="s">
        <v>901</v>
      </c>
      <c r="E1393" s="145" t="s">
        <v>456</v>
      </c>
      <c r="F1393" s="140" t="s">
        <v>632</v>
      </c>
      <c r="G1393" s="145"/>
      <c r="H1393" s="145" t="s">
        <v>563</v>
      </c>
      <c r="I1393" s="145" t="s">
        <v>452</v>
      </c>
      <c r="J1393" s="145" t="s">
        <v>822</v>
      </c>
      <c r="K1393" s="145" t="s">
        <v>822</v>
      </c>
      <c r="L1393" s="145" t="s">
        <v>689</v>
      </c>
      <c r="M1393" s="145" t="s">
        <v>456</v>
      </c>
      <c r="N1393" s="145" t="s">
        <v>627</v>
      </c>
      <c r="O1393" s="168">
        <v>271390.32</v>
      </c>
      <c r="P1393" s="142">
        <v>271390.32</v>
      </c>
      <c r="Q1393" s="145" t="s">
        <v>567</v>
      </c>
      <c r="R1393" s="145"/>
      <c r="S1393" s="145" t="s">
        <v>4897</v>
      </c>
      <c r="T1393" s="145" t="s">
        <v>132</v>
      </c>
      <c r="U1393" s="145" t="s">
        <v>569</v>
      </c>
      <c r="V1393"/>
      <c r="AK1393"/>
      <c r="AL1393"/>
    </row>
    <row r="1394" spans="1:38" ht="12" customHeight="1" x14ac:dyDescent="0.3">
      <c r="A1394" s="166">
        <v>45909</v>
      </c>
      <c r="B1394" s="145" t="s">
        <v>4898</v>
      </c>
      <c r="C1394" s="145" t="s">
        <v>1163</v>
      </c>
      <c r="D1394" s="145" t="s">
        <v>1164</v>
      </c>
      <c r="E1394" s="145" t="s">
        <v>453</v>
      </c>
      <c r="F1394" s="140" t="s">
        <v>587</v>
      </c>
      <c r="G1394" s="145"/>
      <c r="H1394" s="145" t="s">
        <v>563</v>
      </c>
      <c r="I1394" s="145" t="s">
        <v>452</v>
      </c>
      <c r="J1394" s="145" t="s">
        <v>564</v>
      </c>
      <c r="K1394" s="145" t="s">
        <v>564</v>
      </c>
      <c r="L1394" s="145" t="s">
        <v>1584</v>
      </c>
      <c r="M1394" s="145" t="s">
        <v>453</v>
      </c>
      <c r="N1394" s="145" t="s">
        <v>588</v>
      </c>
      <c r="O1394" s="168">
        <v>246.25</v>
      </c>
      <c r="P1394" s="142">
        <v>45.37</v>
      </c>
      <c r="Q1394" s="145" t="s">
        <v>567</v>
      </c>
      <c r="R1394" s="145"/>
      <c r="S1394" s="145" t="s">
        <v>4899</v>
      </c>
      <c r="T1394" s="145" t="s">
        <v>132</v>
      </c>
      <c r="U1394" s="145" t="s">
        <v>590</v>
      </c>
      <c r="V1394"/>
      <c r="AK1394"/>
      <c r="AL1394"/>
    </row>
    <row r="1395" spans="1:38" ht="12" customHeight="1" x14ac:dyDescent="0.3">
      <c r="A1395" s="166">
        <v>45909</v>
      </c>
      <c r="B1395" s="145" t="s">
        <v>4900</v>
      </c>
      <c r="C1395" s="145" t="s">
        <v>1533</v>
      </c>
      <c r="D1395" s="145" t="s">
        <v>2058</v>
      </c>
      <c r="E1395" s="145" t="s">
        <v>456</v>
      </c>
      <c r="F1395" s="140" t="s">
        <v>632</v>
      </c>
      <c r="G1395" s="145"/>
      <c r="H1395" s="145" t="s">
        <v>563</v>
      </c>
      <c r="I1395" s="145" t="s">
        <v>452</v>
      </c>
      <c r="J1395" s="145" t="s">
        <v>822</v>
      </c>
      <c r="K1395" s="145" t="s">
        <v>822</v>
      </c>
      <c r="L1395" s="145" t="s">
        <v>689</v>
      </c>
      <c r="M1395" s="145" t="s">
        <v>456</v>
      </c>
      <c r="N1395" s="145" t="s">
        <v>566</v>
      </c>
      <c r="O1395" s="168">
        <v>20689500</v>
      </c>
      <c r="P1395" s="142">
        <v>15416.92</v>
      </c>
      <c r="Q1395" s="145" t="s">
        <v>567</v>
      </c>
      <c r="R1395" s="145"/>
      <c r="S1395" s="145" t="s">
        <v>4901</v>
      </c>
      <c r="T1395" s="145" t="s">
        <v>132</v>
      </c>
      <c r="U1395" s="145" t="s">
        <v>569</v>
      </c>
      <c r="V1395"/>
      <c r="AK1395"/>
      <c r="AL1395"/>
    </row>
    <row r="1396" spans="1:38" ht="12" customHeight="1" x14ac:dyDescent="0.3">
      <c r="A1396" s="166">
        <v>45910</v>
      </c>
      <c r="B1396" s="145" t="s">
        <v>4902</v>
      </c>
      <c r="C1396" s="145" t="s">
        <v>1356</v>
      </c>
      <c r="D1396" s="145" t="s">
        <v>1427</v>
      </c>
      <c r="E1396" s="145" t="s">
        <v>531</v>
      </c>
      <c r="F1396" s="140" t="s">
        <v>624</v>
      </c>
      <c r="G1396" s="145"/>
      <c r="H1396" s="145" t="s">
        <v>563</v>
      </c>
      <c r="I1396" s="145" t="s">
        <v>459</v>
      </c>
      <c r="J1396" s="145" t="s">
        <v>625</v>
      </c>
      <c r="K1396" s="145" t="s">
        <v>625</v>
      </c>
      <c r="L1396" s="145" t="s">
        <v>677</v>
      </c>
      <c r="M1396" s="145" t="s">
        <v>1306</v>
      </c>
      <c r="N1396" s="145" t="s">
        <v>627</v>
      </c>
      <c r="O1396" s="168">
        <v>16200</v>
      </c>
      <c r="P1396" s="142">
        <v>16200</v>
      </c>
      <c r="Q1396" s="145" t="s">
        <v>567</v>
      </c>
      <c r="R1396" s="145"/>
      <c r="S1396" s="145" t="s">
        <v>4903</v>
      </c>
      <c r="T1396" s="145" t="s">
        <v>629</v>
      </c>
      <c r="U1396" s="145" t="s">
        <v>630</v>
      </c>
      <c r="V1396"/>
      <c r="AK1396"/>
      <c r="AL1396"/>
    </row>
    <row r="1397" spans="1:38" ht="12" customHeight="1" x14ac:dyDescent="0.3">
      <c r="A1397" s="166">
        <v>45910</v>
      </c>
      <c r="B1397" s="145" t="s">
        <v>4904</v>
      </c>
      <c r="C1397" s="145" t="s">
        <v>4768</v>
      </c>
      <c r="D1397" s="145" t="s">
        <v>4769</v>
      </c>
      <c r="E1397" s="145" t="s">
        <v>531</v>
      </c>
      <c r="F1397" s="140" t="s">
        <v>591</v>
      </c>
      <c r="G1397" s="145"/>
      <c r="H1397" s="145" t="s">
        <v>563</v>
      </c>
      <c r="I1397" s="145" t="s">
        <v>462</v>
      </c>
      <c r="J1397" s="145" t="s">
        <v>942</v>
      </c>
      <c r="K1397" s="145" t="s">
        <v>943</v>
      </c>
      <c r="L1397" s="145" t="s">
        <v>933</v>
      </c>
      <c r="M1397" s="145" t="s">
        <v>467</v>
      </c>
      <c r="N1397" s="145" t="s">
        <v>627</v>
      </c>
      <c r="O1397" s="168">
        <v>1120</v>
      </c>
      <c r="P1397" s="142">
        <v>1120</v>
      </c>
      <c r="Q1397" s="145" t="s">
        <v>567</v>
      </c>
      <c r="R1397" s="145"/>
      <c r="S1397" s="145" t="s">
        <v>4905</v>
      </c>
      <c r="T1397" s="145" t="s">
        <v>845</v>
      </c>
      <c r="U1397" s="145" t="s">
        <v>1032</v>
      </c>
      <c r="V1397"/>
      <c r="AK1397"/>
      <c r="AL1397"/>
    </row>
    <row r="1398" spans="1:38" ht="12" customHeight="1" x14ac:dyDescent="0.3">
      <c r="A1398" s="166">
        <v>45910</v>
      </c>
      <c r="B1398" s="145" t="s">
        <v>4906</v>
      </c>
      <c r="C1398" s="145" t="s">
        <v>4768</v>
      </c>
      <c r="D1398" s="145" t="s">
        <v>4769</v>
      </c>
      <c r="E1398" s="145" t="s">
        <v>531</v>
      </c>
      <c r="F1398" s="140" t="s">
        <v>591</v>
      </c>
      <c r="G1398" s="145"/>
      <c r="H1398" s="145" t="s">
        <v>563</v>
      </c>
      <c r="I1398" s="145" t="s">
        <v>462</v>
      </c>
      <c r="J1398" s="145" t="s">
        <v>942</v>
      </c>
      <c r="K1398" s="145" t="s">
        <v>943</v>
      </c>
      <c r="L1398" s="145" t="s">
        <v>933</v>
      </c>
      <c r="M1398" s="145" t="s">
        <v>467</v>
      </c>
      <c r="N1398" s="145" t="s">
        <v>627</v>
      </c>
      <c r="O1398" s="168">
        <v>2573</v>
      </c>
      <c r="P1398" s="142">
        <v>2573</v>
      </c>
      <c r="Q1398" s="145" t="s">
        <v>567</v>
      </c>
      <c r="R1398" s="145"/>
      <c r="S1398" s="145" t="s">
        <v>4907</v>
      </c>
      <c r="T1398" s="145" t="s">
        <v>845</v>
      </c>
      <c r="U1398" s="145" t="s">
        <v>1032</v>
      </c>
      <c r="V1398"/>
      <c r="AK1398"/>
      <c r="AL1398"/>
    </row>
    <row r="1399" spans="1:38" ht="12" customHeight="1" x14ac:dyDescent="0.3">
      <c r="A1399" s="166">
        <v>45910</v>
      </c>
      <c r="B1399" s="145" t="s">
        <v>4908</v>
      </c>
      <c r="C1399" s="145" t="s">
        <v>1946</v>
      </c>
      <c r="D1399" s="145" t="s">
        <v>3666</v>
      </c>
      <c r="E1399" s="145" t="s">
        <v>685</v>
      </c>
      <c r="F1399" s="140" t="s">
        <v>955</v>
      </c>
      <c r="G1399" s="145"/>
      <c r="H1399" s="145" t="s">
        <v>687</v>
      </c>
      <c r="I1399" s="145" t="s">
        <v>460</v>
      </c>
      <c r="J1399" s="145" t="s">
        <v>1148</v>
      </c>
      <c r="K1399" s="145" t="s">
        <v>1149</v>
      </c>
      <c r="L1399" s="145" t="s">
        <v>677</v>
      </c>
      <c r="M1399" s="145" t="s">
        <v>1306</v>
      </c>
      <c r="N1399" s="145" t="s">
        <v>627</v>
      </c>
      <c r="O1399" s="168">
        <v>10000</v>
      </c>
      <c r="P1399" s="142">
        <v>10000</v>
      </c>
      <c r="Q1399" s="145" t="s">
        <v>567</v>
      </c>
      <c r="R1399" s="145"/>
      <c r="S1399" s="145" t="s">
        <v>4909</v>
      </c>
      <c r="T1399" s="145" t="s">
        <v>581</v>
      </c>
      <c r="U1399" s="145" t="s">
        <v>3101</v>
      </c>
      <c r="V1399"/>
      <c r="AK1399"/>
      <c r="AL1399"/>
    </row>
    <row r="1400" spans="1:38" ht="12" customHeight="1" x14ac:dyDescent="0.3">
      <c r="A1400" s="166">
        <v>45910</v>
      </c>
      <c r="B1400" s="145" t="s">
        <v>4910</v>
      </c>
      <c r="C1400" s="145" t="s">
        <v>1381</v>
      </c>
      <c r="D1400" s="145" t="s">
        <v>1388</v>
      </c>
      <c r="E1400" s="145" t="s">
        <v>685</v>
      </c>
      <c r="F1400" s="140" t="s">
        <v>686</v>
      </c>
      <c r="G1400" s="145"/>
      <c r="H1400" s="145" t="s">
        <v>687</v>
      </c>
      <c r="I1400" s="145" t="s">
        <v>452</v>
      </c>
      <c r="J1400" s="145" t="s">
        <v>688</v>
      </c>
      <c r="K1400" s="145" t="s">
        <v>688</v>
      </c>
      <c r="L1400" s="145" t="s">
        <v>689</v>
      </c>
      <c r="M1400" s="145" t="s">
        <v>464</v>
      </c>
      <c r="N1400" s="145" t="s">
        <v>627</v>
      </c>
      <c r="O1400" s="168">
        <v>120000</v>
      </c>
      <c r="P1400" s="142">
        <v>120000</v>
      </c>
      <c r="Q1400" s="145" t="s">
        <v>567</v>
      </c>
      <c r="R1400" s="145"/>
      <c r="S1400" s="145" t="s">
        <v>4911</v>
      </c>
      <c r="T1400" s="145" t="s">
        <v>581</v>
      </c>
      <c r="U1400" s="145" t="s">
        <v>691</v>
      </c>
      <c r="V1400"/>
      <c r="AK1400"/>
      <c r="AL1400"/>
    </row>
    <row r="1401" spans="1:38" ht="12" customHeight="1" x14ac:dyDescent="0.3">
      <c r="A1401" s="166">
        <v>45911</v>
      </c>
      <c r="B1401" s="145" t="s">
        <v>4912</v>
      </c>
      <c r="C1401" s="145" t="s">
        <v>2173</v>
      </c>
      <c r="D1401" s="145" t="s">
        <v>4428</v>
      </c>
      <c r="E1401" s="145" t="s">
        <v>531</v>
      </c>
      <c r="F1401" s="140" t="s">
        <v>1213</v>
      </c>
      <c r="G1401" s="145"/>
      <c r="H1401" s="145" t="s">
        <v>563</v>
      </c>
      <c r="I1401" s="145" t="s">
        <v>462</v>
      </c>
      <c r="J1401" s="145" t="s">
        <v>1372</v>
      </c>
      <c r="K1401" s="145" t="s">
        <v>1536</v>
      </c>
      <c r="L1401" s="145" t="s">
        <v>677</v>
      </c>
      <c r="M1401" s="145" t="s">
        <v>4284</v>
      </c>
      <c r="N1401" s="145" t="s">
        <v>627</v>
      </c>
      <c r="O1401" s="168">
        <v>4000</v>
      </c>
      <c r="P1401" s="142">
        <v>4000</v>
      </c>
      <c r="Q1401" s="145" t="s">
        <v>567</v>
      </c>
      <c r="R1401" s="145"/>
      <c r="S1401" s="145" t="s">
        <v>4913</v>
      </c>
      <c r="T1401" s="145" t="s">
        <v>132</v>
      </c>
      <c r="U1401" s="145" t="s">
        <v>946</v>
      </c>
      <c r="V1401"/>
      <c r="AK1401"/>
      <c r="AL1401"/>
    </row>
    <row r="1402" spans="1:38" ht="12" customHeight="1" x14ac:dyDescent="0.3">
      <c r="A1402" s="166">
        <v>45911</v>
      </c>
      <c r="B1402" s="145" t="s">
        <v>4914</v>
      </c>
      <c r="C1402" s="145" t="s">
        <v>2375</v>
      </c>
      <c r="D1402" s="145" t="s">
        <v>4915</v>
      </c>
      <c r="E1402" s="145" t="s">
        <v>531</v>
      </c>
      <c r="F1402" s="140" t="s">
        <v>1213</v>
      </c>
      <c r="G1402" s="145"/>
      <c r="H1402" s="145" t="s">
        <v>563</v>
      </c>
      <c r="I1402" s="145" t="s">
        <v>462</v>
      </c>
      <c r="J1402" s="145" t="s">
        <v>1372</v>
      </c>
      <c r="K1402" s="145" t="s">
        <v>1536</v>
      </c>
      <c r="L1402" s="145" t="s">
        <v>1875</v>
      </c>
      <c r="M1402" s="145" t="s">
        <v>4533</v>
      </c>
      <c r="N1402" s="145" t="s">
        <v>627</v>
      </c>
      <c r="O1402" s="168">
        <v>1500</v>
      </c>
      <c r="P1402" s="142">
        <v>1500</v>
      </c>
      <c r="Q1402" s="145" t="s">
        <v>567</v>
      </c>
      <c r="R1402" s="145"/>
      <c r="S1402" s="145" t="s">
        <v>4916</v>
      </c>
      <c r="T1402" s="145" t="s">
        <v>132</v>
      </c>
      <c r="U1402" s="145" t="s">
        <v>946</v>
      </c>
      <c r="V1402"/>
      <c r="AK1402"/>
      <c r="AL1402"/>
    </row>
    <row r="1403" spans="1:38" ht="12" customHeight="1" x14ac:dyDescent="0.3">
      <c r="A1403" s="166">
        <v>45911</v>
      </c>
      <c r="B1403" s="145" t="s">
        <v>4917</v>
      </c>
      <c r="C1403" s="145" t="s">
        <v>2378</v>
      </c>
      <c r="D1403" s="145" t="s">
        <v>4918</v>
      </c>
      <c r="E1403" s="145" t="s">
        <v>531</v>
      </c>
      <c r="F1403" s="140" t="s">
        <v>748</v>
      </c>
      <c r="G1403" s="145"/>
      <c r="H1403" s="145" t="s">
        <v>756</v>
      </c>
      <c r="I1403" s="145" t="s">
        <v>643</v>
      </c>
      <c r="J1403" s="145" t="s">
        <v>676</v>
      </c>
      <c r="K1403" s="145" t="s">
        <v>676</v>
      </c>
      <c r="L1403" s="145" t="s">
        <v>677</v>
      </c>
      <c r="M1403" s="145" t="s">
        <v>454</v>
      </c>
      <c r="N1403" s="145" t="s">
        <v>627</v>
      </c>
      <c r="O1403" s="168">
        <v>22500</v>
      </c>
      <c r="P1403" s="142">
        <v>22500</v>
      </c>
      <c r="Q1403" s="145" t="s">
        <v>567</v>
      </c>
      <c r="R1403" s="145"/>
      <c r="S1403" s="145" t="s">
        <v>4919</v>
      </c>
      <c r="T1403" s="145" t="s">
        <v>629</v>
      </c>
      <c r="U1403" s="145" t="s">
        <v>2100</v>
      </c>
      <c r="V1403"/>
      <c r="AK1403"/>
      <c r="AL1403"/>
    </row>
    <row r="1404" spans="1:38" ht="12" customHeight="1" x14ac:dyDescent="0.3">
      <c r="A1404" s="166">
        <v>45912</v>
      </c>
      <c r="B1404" s="145" t="s">
        <v>4900</v>
      </c>
      <c r="C1404" s="145" t="s">
        <v>1583</v>
      </c>
      <c r="D1404" s="145" t="s">
        <v>2256</v>
      </c>
      <c r="E1404" s="145" t="s">
        <v>456</v>
      </c>
      <c r="F1404" s="140" t="s">
        <v>632</v>
      </c>
      <c r="G1404" s="145"/>
      <c r="H1404" s="145" t="s">
        <v>563</v>
      </c>
      <c r="I1404" s="140" t="s">
        <v>452</v>
      </c>
      <c r="J1404" s="145" t="s">
        <v>822</v>
      </c>
      <c r="K1404" s="145" t="s">
        <v>822</v>
      </c>
      <c r="L1404" s="145" t="s">
        <v>677</v>
      </c>
      <c r="M1404" s="145" t="s">
        <v>456</v>
      </c>
      <c r="N1404" s="145" t="s">
        <v>566</v>
      </c>
      <c r="O1404" s="168">
        <v>7002600</v>
      </c>
      <c r="P1404" s="142">
        <v>4819.41</v>
      </c>
      <c r="Q1404" s="145" t="s">
        <v>567</v>
      </c>
      <c r="R1404" s="145"/>
      <c r="S1404" s="145" t="s">
        <v>4920</v>
      </c>
      <c r="T1404" s="145" t="s">
        <v>132</v>
      </c>
      <c r="U1404" s="145" t="s">
        <v>569</v>
      </c>
      <c r="V1404"/>
      <c r="AK1404"/>
      <c r="AL1404"/>
    </row>
    <row r="1405" spans="1:38" ht="12" customHeight="1" x14ac:dyDescent="0.3">
      <c r="A1405" s="166">
        <v>45912</v>
      </c>
      <c r="B1405" s="145" t="s">
        <v>4921</v>
      </c>
      <c r="C1405" s="145" t="s">
        <v>806</v>
      </c>
      <c r="D1405" s="145" t="s">
        <v>807</v>
      </c>
      <c r="E1405" s="145" t="s">
        <v>531</v>
      </c>
      <c r="F1405" s="140" t="s">
        <v>624</v>
      </c>
      <c r="G1405" s="145"/>
      <c r="H1405" s="145" t="s">
        <v>563</v>
      </c>
      <c r="I1405" s="145" t="s">
        <v>459</v>
      </c>
      <c r="J1405" s="145" t="s">
        <v>625</v>
      </c>
      <c r="K1405" s="145" t="s">
        <v>625</v>
      </c>
      <c r="L1405" s="145" t="s">
        <v>677</v>
      </c>
      <c r="M1405" s="145" t="s">
        <v>772</v>
      </c>
      <c r="N1405" s="145" t="s">
        <v>627</v>
      </c>
      <c r="O1405" s="168">
        <v>25000</v>
      </c>
      <c r="P1405" s="142">
        <v>25000</v>
      </c>
      <c r="Q1405" s="145" t="s">
        <v>567</v>
      </c>
      <c r="R1405" s="145"/>
      <c r="S1405" s="145" t="s">
        <v>4922</v>
      </c>
      <c r="T1405" s="145" t="s">
        <v>629</v>
      </c>
      <c r="U1405" s="145" t="s">
        <v>630</v>
      </c>
      <c r="V1405"/>
      <c r="AK1405"/>
      <c r="AL1405"/>
    </row>
    <row r="1406" spans="1:38" ht="12" customHeight="1" x14ac:dyDescent="0.3">
      <c r="A1406" s="166">
        <v>45912</v>
      </c>
      <c r="B1406" s="145" t="s">
        <v>4923</v>
      </c>
      <c r="C1406" s="145" t="s">
        <v>2382</v>
      </c>
      <c r="D1406" s="145" t="s">
        <v>4924</v>
      </c>
      <c r="E1406" s="145" t="s">
        <v>685</v>
      </c>
      <c r="F1406" s="140" t="s">
        <v>979</v>
      </c>
      <c r="G1406" s="145"/>
      <c r="H1406" s="145" t="s">
        <v>687</v>
      </c>
      <c r="I1406" s="145" t="s">
        <v>460</v>
      </c>
      <c r="J1406" s="145" t="s">
        <v>1148</v>
      </c>
      <c r="K1406" s="145" t="s">
        <v>1149</v>
      </c>
      <c r="L1406" s="145" t="s">
        <v>677</v>
      </c>
      <c r="M1406" s="145" t="s">
        <v>453</v>
      </c>
      <c r="N1406" s="145" t="s">
        <v>627</v>
      </c>
      <c r="O1406" s="168">
        <v>20000</v>
      </c>
      <c r="P1406" s="142">
        <v>20000</v>
      </c>
      <c r="Q1406" s="145" t="s">
        <v>567</v>
      </c>
      <c r="R1406" s="145"/>
      <c r="S1406" s="145" t="s">
        <v>4925</v>
      </c>
      <c r="T1406" s="145" t="s">
        <v>581</v>
      </c>
      <c r="U1406" s="145" t="s">
        <v>3671</v>
      </c>
      <c r="V1406"/>
      <c r="AK1406"/>
      <c r="AL1406"/>
    </row>
    <row r="1407" spans="1:38" ht="12" customHeight="1" x14ac:dyDescent="0.3">
      <c r="A1407" s="166">
        <v>45912</v>
      </c>
      <c r="B1407" s="145" t="s">
        <v>4926</v>
      </c>
      <c r="C1407" s="145" t="s">
        <v>2385</v>
      </c>
      <c r="D1407" s="145" t="s">
        <v>4927</v>
      </c>
      <c r="E1407" s="145" t="s">
        <v>531</v>
      </c>
      <c r="F1407" s="140" t="s">
        <v>759</v>
      </c>
      <c r="G1407" s="145"/>
      <c r="H1407" s="145" t="s">
        <v>756</v>
      </c>
      <c r="I1407" s="145" t="s">
        <v>459</v>
      </c>
      <c r="J1407" s="145" t="s">
        <v>625</v>
      </c>
      <c r="K1407" s="145" t="s">
        <v>625</v>
      </c>
      <c r="L1407" s="145" t="s">
        <v>677</v>
      </c>
      <c r="M1407" s="145" t="s">
        <v>463</v>
      </c>
      <c r="N1407" s="145" t="s">
        <v>627</v>
      </c>
      <c r="O1407" s="168">
        <v>4748.74</v>
      </c>
      <c r="P1407" s="142">
        <v>4748.74</v>
      </c>
      <c r="Q1407" s="145" t="s">
        <v>567</v>
      </c>
      <c r="R1407" s="145"/>
      <c r="S1407" s="145" t="s">
        <v>4928</v>
      </c>
      <c r="T1407" s="145" t="s">
        <v>581</v>
      </c>
      <c r="U1407" s="145" t="s">
        <v>2757</v>
      </c>
      <c r="V1407"/>
      <c r="AK1407"/>
      <c r="AL1407"/>
    </row>
    <row r="1408" spans="1:38" ht="12" customHeight="1" x14ac:dyDescent="0.3">
      <c r="A1408" s="166">
        <v>45915</v>
      </c>
      <c r="B1408" s="145" t="s">
        <v>4929</v>
      </c>
      <c r="C1408" s="145" t="s">
        <v>4930</v>
      </c>
      <c r="D1408" s="145" t="s">
        <v>4931</v>
      </c>
      <c r="E1408" s="145" t="s">
        <v>531</v>
      </c>
      <c r="F1408" s="140" t="s">
        <v>624</v>
      </c>
      <c r="G1408" s="145"/>
      <c r="H1408" s="145" t="s">
        <v>563</v>
      </c>
      <c r="I1408" s="145" t="s">
        <v>459</v>
      </c>
      <c r="J1408" s="145" t="s">
        <v>745</v>
      </c>
      <c r="K1408" s="145" t="s">
        <v>746</v>
      </c>
      <c r="L1408" s="145" t="s">
        <v>1584</v>
      </c>
      <c r="M1408" s="145" t="s">
        <v>1306</v>
      </c>
      <c r="N1408" s="145" t="s">
        <v>4932</v>
      </c>
      <c r="O1408" s="168">
        <v>1487640</v>
      </c>
      <c r="P1408" s="142">
        <v>2962.54</v>
      </c>
      <c r="Q1408" s="145" t="s">
        <v>567</v>
      </c>
      <c r="R1408" s="145"/>
      <c r="S1408" s="145" t="s">
        <v>4933</v>
      </c>
      <c r="T1408" s="145" t="s">
        <v>629</v>
      </c>
      <c r="U1408" s="145" t="s">
        <v>630</v>
      </c>
      <c r="V1408"/>
      <c r="AK1408"/>
      <c r="AL1408"/>
    </row>
    <row r="1409" spans="1:38" ht="12" customHeight="1" x14ac:dyDescent="0.3">
      <c r="A1409" s="166">
        <v>45915</v>
      </c>
      <c r="B1409" s="145" t="s">
        <v>3177</v>
      </c>
      <c r="C1409" s="145" t="s">
        <v>2388</v>
      </c>
      <c r="D1409" s="145" t="s">
        <v>4934</v>
      </c>
      <c r="E1409" s="145" t="s">
        <v>531</v>
      </c>
      <c r="F1409" s="140" t="s">
        <v>591</v>
      </c>
      <c r="G1409" s="145"/>
      <c r="H1409" s="145" t="s">
        <v>563</v>
      </c>
      <c r="I1409" s="145" t="s">
        <v>459</v>
      </c>
      <c r="J1409" s="145" t="s">
        <v>625</v>
      </c>
      <c r="K1409" s="145" t="s">
        <v>625</v>
      </c>
      <c r="L1409" s="145" t="s">
        <v>1875</v>
      </c>
      <c r="M1409" s="145" t="s">
        <v>1306</v>
      </c>
      <c r="N1409" s="145" t="s">
        <v>627</v>
      </c>
      <c r="O1409" s="168">
        <v>350</v>
      </c>
      <c r="P1409" s="142">
        <v>350</v>
      </c>
      <c r="Q1409" s="145" t="s">
        <v>567</v>
      </c>
      <c r="R1409" s="145"/>
      <c r="S1409" s="145" t="s">
        <v>4935</v>
      </c>
      <c r="T1409" s="145" t="s">
        <v>845</v>
      </c>
      <c r="U1409" s="145" t="s">
        <v>1032</v>
      </c>
      <c r="V1409"/>
      <c r="AK1409"/>
      <c r="AL1409"/>
    </row>
    <row r="1410" spans="1:38" ht="12" customHeight="1" x14ac:dyDescent="0.3">
      <c r="A1410" s="166">
        <v>45915</v>
      </c>
      <c r="B1410" s="145" t="s">
        <v>4936</v>
      </c>
      <c r="C1410" s="145" t="s">
        <v>4930</v>
      </c>
      <c r="D1410" s="145" t="s">
        <v>4931</v>
      </c>
      <c r="E1410" s="145" t="s">
        <v>531</v>
      </c>
      <c r="F1410" s="140" t="s">
        <v>624</v>
      </c>
      <c r="G1410" s="145"/>
      <c r="H1410" s="145" t="s">
        <v>563</v>
      </c>
      <c r="I1410" s="145" t="s">
        <v>459</v>
      </c>
      <c r="J1410" s="145" t="s">
        <v>745</v>
      </c>
      <c r="K1410" s="145" t="s">
        <v>746</v>
      </c>
      <c r="L1410" s="145" t="s">
        <v>1584</v>
      </c>
      <c r="M1410" s="145" t="s">
        <v>1306</v>
      </c>
      <c r="N1410" s="145" t="s">
        <v>4932</v>
      </c>
      <c r="O1410" s="168">
        <v>1487640</v>
      </c>
      <c r="P1410" s="142">
        <v>2962.54</v>
      </c>
      <c r="Q1410" s="145" t="s">
        <v>567</v>
      </c>
      <c r="R1410" s="145"/>
      <c r="S1410" s="145" t="s">
        <v>4937</v>
      </c>
      <c r="T1410" s="145" t="s">
        <v>629</v>
      </c>
      <c r="U1410" s="145" t="s">
        <v>630</v>
      </c>
      <c r="V1410"/>
      <c r="AK1410"/>
      <c r="AL1410"/>
    </row>
    <row r="1411" spans="1:38" ht="12" customHeight="1" x14ac:dyDescent="0.3">
      <c r="A1411" s="166">
        <v>45916</v>
      </c>
      <c r="B1411" s="145" t="s">
        <v>4938</v>
      </c>
      <c r="C1411" s="145" t="s">
        <v>4939</v>
      </c>
      <c r="D1411" s="145" t="s">
        <v>4940</v>
      </c>
      <c r="E1411" s="145" t="s">
        <v>531</v>
      </c>
      <c r="F1411" s="140" t="s">
        <v>587</v>
      </c>
      <c r="G1411" s="145"/>
      <c r="H1411" s="145" t="s">
        <v>563</v>
      </c>
      <c r="I1411" s="145" t="s">
        <v>452</v>
      </c>
      <c r="J1411" s="145" t="s">
        <v>564</v>
      </c>
      <c r="K1411" s="145" t="s">
        <v>564</v>
      </c>
      <c r="L1411" s="145" t="s">
        <v>933</v>
      </c>
      <c r="M1411" s="145" t="s">
        <v>453</v>
      </c>
      <c r="N1411" s="145" t="s">
        <v>627</v>
      </c>
      <c r="O1411" s="168">
        <v>657.56</v>
      </c>
      <c r="P1411" s="142">
        <v>657.56</v>
      </c>
      <c r="Q1411" s="145" t="s">
        <v>567</v>
      </c>
      <c r="R1411" s="145"/>
      <c r="S1411" s="145" t="s">
        <v>4941</v>
      </c>
      <c r="T1411" s="145" t="s">
        <v>132</v>
      </c>
      <c r="U1411" s="145" t="s">
        <v>590</v>
      </c>
      <c r="V1411"/>
      <c r="AK1411"/>
      <c r="AL1411"/>
    </row>
    <row r="1412" spans="1:38" ht="12" customHeight="1" x14ac:dyDescent="0.3">
      <c r="A1412" s="166">
        <v>45916</v>
      </c>
      <c r="B1412" s="145" t="s">
        <v>4942</v>
      </c>
      <c r="C1412" s="145" t="s">
        <v>4939</v>
      </c>
      <c r="D1412" s="145" t="s">
        <v>4940</v>
      </c>
      <c r="E1412" s="145" t="s">
        <v>531</v>
      </c>
      <c r="F1412" s="140" t="s">
        <v>587</v>
      </c>
      <c r="G1412" s="145"/>
      <c r="H1412" s="145" t="s">
        <v>563</v>
      </c>
      <c r="I1412" s="145" t="s">
        <v>452</v>
      </c>
      <c r="J1412" s="145" t="s">
        <v>564</v>
      </c>
      <c r="K1412" s="145" t="s">
        <v>564</v>
      </c>
      <c r="L1412" s="145" t="s">
        <v>933</v>
      </c>
      <c r="M1412" s="145" t="s">
        <v>453</v>
      </c>
      <c r="N1412" s="145" t="s">
        <v>627</v>
      </c>
      <c r="O1412" s="168">
        <v>520.17999999999995</v>
      </c>
      <c r="P1412" s="142">
        <v>520.17999999999995</v>
      </c>
      <c r="Q1412" s="145" t="s">
        <v>567</v>
      </c>
      <c r="R1412" s="145"/>
      <c r="S1412" s="145" t="s">
        <v>4943</v>
      </c>
      <c r="T1412" s="145" t="s">
        <v>132</v>
      </c>
      <c r="U1412" s="145" t="s">
        <v>590</v>
      </c>
      <c r="V1412"/>
      <c r="AK1412"/>
      <c r="AL1412"/>
    </row>
    <row r="1413" spans="1:38" ht="12" customHeight="1" x14ac:dyDescent="0.3">
      <c r="A1413" s="166">
        <v>45916</v>
      </c>
      <c r="B1413" s="145" t="s">
        <v>4944</v>
      </c>
      <c r="C1413" s="145" t="s">
        <v>4939</v>
      </c>
      <c r="D1413" s="145" t="s">
        <v>4940</v>
      </c>
      <c r="E1413" s="145" t="s">
        <v>531</v>
      </c>
      <c r="F1413" s="140" t="s">
        <v>908</v>
      </c>
      <c r="G1413" s="145"/>
      <c r="H1413" s="145" t="s">
        <v>563</v>
      </c>
      <c r="I1413" s="140" t="s">
        <v>452</v>
      </c>
      <c r="J1413" s="145" t="s">
        <v>564</v>
      </c>
      <c r="K1413" s="145" t="s">
        <v>564</v>
      </c>
      <c r="L1413" s="145" t="s">
        <v>933</v>
      </c>
      <c r="M1413" s="145" t="s">
        <v>453</v>
      </c>
      <c r="N1413" s="145" t="s">
        <v>627</v>
      </c>
      <c r="O1413" s="168">
        <v>651.66999999999996</v>
      </c>
      <c r="P1413" s="142">
        <v>651.66999999999996</v>
      </c>
      <c r="Q1413" s="145" t="s">
        <v>567</v>
      </c>
      <c r="R1413" s="145"/>
      <c r="S1413" s="145" t="s">
        <v>4945</v>
      </c>
      <c r="T1413" s="145" t="s">
        <v>132</v>
      </c>
      <c r="U1413" s="145" t="s">
        <v>1379</v>
      </c>
      <c r="V1413"/>
      <c r="AK1413"/>
      <c r="AL1413"/>
    </row>
    <row r="1414" spans="1:38" ht="12" customHeight="1" x14ac:dyDescent="0.3">
      <c r="A1414" s="166">
        <v>45916</v>
      </c>
      <c r="B1414" s="145" t="s">
        <v>4946</v>
      </c>
      <c r="C1414" s="145" t="s">
        <v>4939</v>
      </c>
      <c r="D1414" s="145" t="s">
        <v>4940</v>
      </c>
      <c r="E1414" s="145" t="s">
        <v>531</v>
      </c>
      <c r="F1414" s="140" t="s">
        <v>908</v>
      </c>
      <c r="G1414" s="145"/>
      <c r="H1414" s="145" t="s">
        <v>563</v>
      </c>
      <c r="I1414" s="140" t="s">
        <v>452</v>
      </c>
      <c r="J1414" s="145" t="s">
        <v>564</v>
      </c>
      <c r="K1414" s="145" t="s">
        <v>564</v>
      </c>
      <c r="L1414" s="145" t="s">
        <v>933</v>
      </c>
      <c r="M1414" s="145" t="s">
        <v>453</v>
      </c>
      <c r="N1414" s="145" t="s">
        <v>627</v>
      </c>
      <c r="O1414" s="168">
        <v>538.5</v>
      </c>
      <c r="P1414" s="142">
        <v>538.5</v>
      </c>
      <c r="Q1414" s="145" t="s">
        <v>567</v>
      </c>
      <c r="R1414" s="145"/>
      <c r="S1414" s="145" t="s">
        <v>4947</v>
      </c>
      <c r="T1414" s="145" t="s">
        <v>132</v>
      </c>
      <c r="U1414" s="145" t="s">
        <v>1379</v>
      </c>
      <c r="V1414"/>
      <c r="AK1414"/>
      <c r="AL1414"/>
    </row>
    <row r="1415" spans="1:38" ht="12" customHeight="1" x14ac:dyDescent="0.3">
      <c r="A1415" s="166">
        <v>45916</v>
      </c>
      <c r="B1415" s="145" t="s">
        <v>4948</v>
      </c>
      <c r="C1415" s="145" t="s">
        <v>2220</v>
      </c>
      <c r="D1415" s="145" t="s">
        <v>4503</v>
      </c>
      <c r="E1415" s="145" t="s">
        <v>531</v>
      </c>
      <c r="F1415" s="140" t="s">
        <v>1343</v>
      </c>
      <c r="G1415" s="145"/>
      <c r="H1415" s="145" t="s">
        <v>563</v>
      </c>
      <c r="I1415" s="145" t="s">
        <v>462</v>
      </c>
      <c r="J1415" s="145" t="s">
        <v>1372</v>
      </c>
      <c r="K1415" s="145" t="s">
        <v>1536</v>
      </c>
      <c r="L1415" s="145" t="s">
        <v>933</v>
      </c>
      <c r="M1415" s="145" t="s">
        <v>532</v>
      </c>
      <c r="N1415" s="145" t="s">
        <v>627</v>
      </c>
      <c r="O1415" s="168">
        <v>6221.98</v>
      </c>
      <c r="P1415" s="142">
        <v>6221.98</v>
      </c>
      <c r="Q1415" s="145" t="s">
        <v>567</v>
      </c>
      <c r="R1415" s="145"/>
      <c r="S1415" s="145" t="s">
        <v>4949</v>
      </c>
      <c r="T1415" s="145" t="s">
        <v>132</v>
      </c>
      <c r="U1415" s="145" t="s">
        <v>1765</v>
      </c>
      <c r="V1415"/>
      <c r="AK1415"/>
      <c r="AL1415"/>
    </row>
    <row r="1416" spans="1:38" ht="12" customHeight="1" x14ac:dyDescent="0.3">
      <c r="A1416" s="166">
        <v>45916</v>
      </c>
      <c r="B1416" s="145" t="s">
        <v>4950</v>
      </c>
      <c r="C1416" s="145" t="s">
        <v>4939</v>
      </c>
      <c r="D1416" s="145" t="s">
        <v>4940</v>
      </c>
      <c r="E1416" s="145" t="s">
        <v>531</v>
      </c>
      <c r="F1416" s="140" t="s">
        <v>587</v>
      </c>
      <c r="G1416" s="145"/>
      <c r="H1416" s="145" t="s">
        <v>563</v>
      </c>
      <c r="I1416" s="145" t="s">
        <v>452</v>
      </c>
      <c r="J1416" s="145" t="s">
        <v>564</v>
      </c>
      <c r="K1416" s="145" t="s">
        <v>564</v>
      </c>
      <c r="L1416" s="145" t="s">
        <v>933</v>
      </c>
      <c r="M1416" s="145" t="s">
        <v>453</v>
      </c>
      <c r="N1416" s="145" t="s">
        <v>627</v>
      </c>
      <c r="O1416" s="168">
        <v>485.08</v>
      </c>
      <c r="P1416" s="142">
        <v>485.08</v>
      </c>
      <c r="Q1416" s="145" t="s">
        <v>567</v>
      </c>
      <c r="R1416" s="145"/>
      <c r="S1416" s="145" t="s">
        <v>4951</v>
      </c>
      <c r="T1416" s="145" t="s">
        <v>132</v>
      </c>
      <c r="U1416" s="145" t="s">
        <v>590</v>
      </c>
      <c r="V1416"/>
      <c r="AK1416"/>
      <c r="AL1416"/>
    </row>
    <row r="1417" spans="1:38" ht="12" customHeight="1" x14ac:dyDescent="0.3">
      <c r="A1417" s="166">
        <v>45916</v>
      </c>
      <c r="B1417" s="145" t="s">
        <v>4952</v>
      </c>
      <c r="C1417" s="145" t="s">
        <v>4939</v>
      </c>
      <c r="D1417" s="145" t="s">
        <v>4940</v>
      </c>
      <c r="E1417" s="145" t="s">
        <v>531</v>
      </c>
      <c r="F1417" s="140" t="s">
        <v>908</v>
      </c>
      <c r="G1417" s="145"/>
      <c r="H1417" s="145" t="s">
        <v>563</v>
      </c>
      <c r="I1417" s="145" t="s">
        <v>452</v>
      </c>
      <c r="J1417" s="145" t="s">
        <v>564</v>
      </c>
      <c r="K1417" s="145" t="s">
        <v>564</v>
      </c>
      <c r="L1417" s="145" t="s">
        <v>933</v>
      </c>
      <c r="M1417" s="145" t="s">
        <v>453</v>
      </c>
      <c r="N1417" s="145" t="s">
        <v>627</v>
      </c>
      <c r="O1417" s="168">
        <v>538.6</v>
      </c>
      <c r="P1417" s="142">
        <v>538.6</v>
      </c>
      <c r="Q1417" s="145" t="s">
        <v>567</v>
      </c>
      <c r="R1417" s="145"/>
      <c r="S1417" s="145" t="s">
        <v>4953</v>
      </c>
      <c r="T1417" s="145" t="s">
        <v>132</v>
      </c>
      <c r="U1417" s="145" t="s">
        <v>1379</v>
      </c>
      <c r="V1417"/>
      <c r="AK1417"/>
      <c r="AL1417"/>
    </row>
    <row r="1418" spans="1:38" ht="12" customHeight="1" x14ac:dyDescent="0.3">
      <c r="A1418" s="166">
        <v>45916</v>
      </c>
      <c r="B1418" s="145" t="s">
        <v>4954</v>
      </c>
      <c r="C1418" s="145" t="s">
        <v>4939</v>
      </c>
      <c r="D1418" s="145" t="s">
        <v>4940</v>
      </c>
      <c r="E1418" s="145" t="s">
        <v>531</v>
      </c>
      <c r="F1418" s="140" t="s">
        <v>908</v>
      </c>
      <c r="G1418" s="145"/>
      <c r="H1418" s="145" t="s">
        <v>563</v>
      </c>
      <c r="I1418" s="145" t="s">
        <v>452</v>
      </c>
      <c r="J1418" s="145" t="s">
        <v>564</v>
      </c>
      <c r="K1418" s="145" t="s">
        <v>564</v>
      </c>
      <c r="L1418" s="145" t="s">
        <v>933</v>
      </c>
      <c r="M1418" s="145" t="s">
        <v>453</v>
      </c>
      <c r="N1418" s="145" t="s">
        <v>627</v>
      </c>
      <c r="O1418" s="168">
        <v>547.84</v>
      </c>
      <c r="P1418" s="142">
        <v>547.84</v>
      </c>
      <c r="Q1418" s="145" t="s">
        <v>567</v>
      </c>
      <c r="R1418" s="145"/>
      <c r="S1418" s="145" t="s">
        <v>4955</v>
      </c>
      <c r="T1418" s="145" t="s">
        <v>132</v>
      </c>
      <c r="U1418" s="145" t="s">
        <v>1379</v>
      </c>
      <c r="V1418"/>
      <c r="AK1418"/>
      <c r="AL1418"/>
    </row>
    <row r="1419" spans="1:38" ht="12" customHeight="1" x14ac:dyDescent="0.3">
      <c r="A1419" s="166">
        <v>45916</v>
      </c>
      <c r="B1419" s="145" t="s">
        <v>4956</v>
      </c>
      <c r="C1419" s="145" t="s">
        <v>4939</v>
      </c>
      <c r="D1419" s="145" t="s">
        <v>4940</v>
      </c>
      <c r="E1419" s="145" t="s">
        <v>531</v>
      </c>
      <c r="F1419" s="140" t="s">
        <v>587</v>
      </c>
      <c r="G1419" s="145"/>
      <c r="H1419" s="145" t="s">
        <v>563</v>
      </c>
      <c r="I1419" s="145" t="s">
        <v>452</v>
      </c>
      <c r="J1419" s="145" t="s">
        <v>564</v>
      </c>
      <c r="K1419" s="145" t="s">
        <v>564</v>
      </c>
      <c r="L1419" s="145" t="s">
        <v>933</v>
      </c>
      <c r="M1419" s="145" t="s">
        <v>453</v>
      </c>
      <c r="N1419" s="145" t="s">
        <v>627</v>
      </c>
      <c r="O1419" s="168">
        <v>657.56</v>
      </c>
      <c r="P1419" s="142">
        <v>657.56</v>
      </c>
      <c r="Q1419" s="145" t="s">
        <v>567</v>
      </c>
      <c r="R1419" s="145"/>
      <c r="S1419" s="145" t="s">
        <v>4957</v>
      </c>
      <c r="T1419" s="145" t="s">
        <v>132</v>
      </c>
      <c r="U1419" s="145" t="s">
        <v>590</v>
      </c>
      <c r="V1419"/>
      <c r="AK1419"/>
      <c r="AL1419"/>
    </row>
    <row r="1420" spans="1:38" ht="12" customHeight="1" x14ac:dyDescent="0.3">
      <c r="A1420" s="166">
        <v>45916</v>
      </c>
      <c r="B1420" s="145" t="s">
        <v>4958</v>
      </c>
      <c r="C1420" s="145" t="s">
        <v>4939</v>
      </c>
      <c r="D1420" s="145" t="s">
        <v>4940</v>
      </c>
      <c r="E1420" s="145" t="s">
        <v>531</v>
      </c>
      <c r="F1420" s="140" t="s">
        <v>587</v>
      </c>
      <c r="G1420" s="145"/>
      <c r="H1420" s="145" t="s">
        <v>563</v>
      </c>
      <c r="I1420" s="145" t="s">
        <v>452</v>
      </c>
      <c r="J1420" s="145" t="s">
        <v>564</v>
      </c>
      <c r="K1420" s="145" t="s">
        <v>564</v>
      </c>
      <c r="L1420" s="145" t="s">
        <v>933</v>
      </c>
      <c r="M1420" s="145" t="s">
        <v>453</v>
      </c>
      <c r="N1420" s="145" t="s">
        <v>627</v>
      </c>
      <c r="O1420" s="168">
        <v>520.17999999999995</v>
      </c>
      <c r="P1420" s="142">
        <v>520.17999999999995</v>
      </c>
      <c r="Q1420" s="145" t="s">
        <v>567</v>
      </c>
      <c r="R1420" s="145"/>
      <c r="S1420" s="145" t="s">
        <v>4959</v>
      </c>
      <c r="T1420" s="145" t="s">
        <v>132</v>
      </c>
      <c r="U1420" s="145" t="s">
        <v>590</v>
      </c>
      <c r="V1420"/>
      <c r="AK1420"/>
      <c r="AL1420"/>
    </row>
    <row r="1421" spans="1:38" ht="12" customHeight="1" x14ac:dyDescent="0.3">
      <c r="A1421" s="166">
        <v>45916</v>
      </c>
      <c r="B1421" s="145" t="s">
        <v>4960</v>
      </c>
      <c r="C1421" s="145" t="s">
        <v>4939</v>
      </c>
      <c r="D1421" s="145" t="s">
        <v>4940</v>
      </c>
      <c r="E1421" s="145" t="s">
        <v>531</v>
      </c>
      <c r="F1421" s="140" t="s">
        <v>908</v>
      </c>
      <c r="G1421" s="145"/>
      <c r="H1421" s="145" t="s">
        <v>563</v>
      </c>
      <c r="I1421" s="145" t="s">
        <v>452</v>
      </c>
      <c r="J1421" s="145" t="s">
        <v>564</v>
      </c>
      <c r="K1421" s="145" t="s">
        <v>564</v>
      </c>
      <c r="L1421" s="145" t="s">
        <v>933</v>
      </c>
      <c r="M1421" s="145" t="s">
        <v>453</v>
      </c>
      <c r="N1421" s="145" t="s">
        <v>627</v>
      </c>
      <c r="O1421" s="168">
        <v>1053.1199999999999</v>
      </c>
      <c r="P1421" s="142">
        <v>1053.1199999999999</v>
      </c>
      <c r="Q1421" s="145" t="s">
        <v>567</v>
      </c>
      <c r="R1421" s="145"/>
      <c r="S1421" s="145" t="s">
        <v>4961</v>
      </c>
      <c r="T1421" s="145" t="s">
        <v>132</v>
      </c>
      <c r="U1421" s="145" t="s">
        <v>1379</v>
      </c>
      <c r="V1421"/>
      <c r="AK1421"/>
      <c r="AL1421"/>
    </row>
    <row r="1422" spans="1:38" ht="12" customHeight="1" x14ac:dyDescent="0.3">
      <c r="A1422" s="166">
        <v>45916</v>
      </c>
      <c r="B1422" s="145" t="s">
        <v>4962</v>
      </c>
      <c r="C1422" s="145" t="s">
        <v>2018</v>
      </c>
      <c r="D1422" s="145" t="s">
        <v>3883</v>
      </c>
      <c r="E1422" s="145" t="s">
        <v>531</v>
      </c>
      <c r="F1422" s="140" t="s">
        <v>1343</v>
      </c>
      <c r="G1422" s="145"/>
      <c r="H1422" s="145" t="s">
        <v>563</v>
      </c>
      <c r="I1422" s="145" t="s">
        <v>462</v>
      </c>
      <c r="J1422" s="145" t="s">
        <v>1372</v>
      </c>
      <c r="K1422" s="145" t="s">
        <v>1536</v>
      </c>
      <c r="L1422" s="145" t="s">
        <v>933</v>
      </c>
      <c r="M1422" s="145" t="s">
        <v>532</v>
      </c>
      <c r="N1422" s="145" t="s">
        <v>627</v>
      </c>
      <c r="O1422" s="168">
        <v>115.38</v>
      </c>
      <c r="P1422" s="142">
        <v>115.38</v>
      </c>
      <c r="Q1422" s="145" t="s">
        <v>567</v>
      </c>
      <c r="R1422" s="145"/>
      <c r="S1422" s="145" t="s">
        <v>4963</v>
      </c>
      <c r="T1422" s="145" t="s">
        <v>132</v>
      </c>
      <c r="U1422" s="145" t="s">
        <v>1765</v>
      </c>
      <c r="V1422"/>
      <c r="AK1422"/>
      <c r="AL1422"/>
    </row>
    <row r="1423" spans="1:38" ht="12" customHeight="1" x14ac:dyDescent="0.3">
      <c r="A1423" s="166">
        <v>45916</v>
      </c>
      <c r="B1423" s="145" t="s">
        <v>4964</v>
      </c>
      <c r="C1423" s="145" t="s">
        <v>2220</v>
      </c>
      <c r="D1423" s="145" t="s">
        <v>4503</v>
      </c>
      <c r="E1423" s="145" t="s">
        <v>531</v>
      </c>
      <c r="F1423" s="140" t="s">
        <v>1343</v>
      </c>
      <c r="G1423" s="145"/>
      <c r="H1423" s="145" t="s">
        <v>563</v>
      </c>
      <c r="I1423" s="145" t="s">
        <v>462</v>
      </c>
      <c r="J1423" s="145" t="s">
        <v>1372</v>
      </c>
      <c r="K1423" s="145" t="s">
        <v>1536</v>
      </c>
      <c r="L1423" s="145" t="s">
        <v>933</v>
      </c>
      <c r="M1423" s="145" t="s">
        <v>532</v>
      </c>
      <c r="N1423" s="145" t="s">
        <v>627</v>
      </c>
      <c r="O1423" s="168">
        <v>6633.45</v>
      </c>
      <c r="P1423" s="142">
        <v>6633.45</v>
      </c>
      <c r="Q1423" s="145" t="s">
        <v>567</v>
      </c>
      <c r="R1423" s="145"/>
      <c r="S1423" s="145" t="s">
        <v>4965</v>
      </c>
      <c r="T1423" s="145" t="s">
        <v>132</v>
      </c>
      <c r="U1423" s="145" t="s">
        <v>1765</v>
      </c>
      <c r="V1423"/>
      <c r="AK1423"/>
      <c r="AL1423"/>
    </row>
    <row r="1424" spans="1:38" ht="12" customHeight="1" x14ac:dyDescent="0.3">
      <c r="A1424" s="166">
        <v>45916</v>
      </c>
      <c r="B1424" s="145" t="s">
        <v>4966</v>
      </c>
      <c r="C1424" s="145" t="s">
        <v>2220</v>
      </c>
      <c r="D1424" s="145" t="s">
        <v>4503</v>
      </c>
      <c r="E1424" s="145" t="s">
        <v>531</v>
      </c>
      <c r="F1424" s="140" t="s">
        <v>1343</v>
      </c>
      <c r="G1424" s="145"/>
      <c r="H1424" s="145" t="s">
        <v>563</v>
      </c>
      <c r="I1424" s="145" t="s">
        <v>462</v>
      </c>
      <c r="J1424" s="145" t="s">
        <v>1372</v>
      </c>
      <c r="K1424" s="145" t="s">
        <v>1536</v>
      </c>
      <c r="L1424" s="145" t="s">
        <v>933</v>
      </c>
      <c r="M1424" s="145" t="s">
        <v>532</v>
      </c>
      <c r="N1424" s="145" t="s">
        <v>627</v>
      </c>
      <c r="O1424" s="168">
        <v>593.07000000000005</v>
      </c>
      <c r="P1424" s="142">
        <v>593.07000000000005</v>
      </c>
      <c r="Q1424" s="145" t="s">
        <v>567</v>
      </c>
      <c r="R1424" s="145"/>
      <c r="S1424" s="145" t="s">
        <v>4967</v>
      </c>
      <c r="T1424" s="145" t="s">
        <v>132</v>
      </c>
      <c r="U1424" s="145" t="s">
        <v>1765</v>
      </c>
      <c r="V1424"/>
      <c r="AK1424"/>
      <c r="AL1424"/>
    </row>
    <row r="1425" spans="1:38" ht="12" customHeight="1" x14ac:dyDescent="0.3">
      <c r="A1425" s="166">
        <v>45917</v>
      </c>
      <c r="B1425" s="145" t="s">
        <v>4968</v>
      </c>
      <c r="C1425" s="145" t="s">
        <v>2391</v>
      </c>
      <c r="D1425" s="145" t="s">
        <v>4969</v>
      </c>
      <c r="E1425" s="145" t="s">
        <v>531</v>
      </c>
      <c r="F1425" s="140" t="s">
        <v>1369</v>
      </c>
      <c r="G1425" s="145"/>
      <c r="H1425" s="145" t="s">
        <v>563</v>
      </c>
      <c r="I1425" s="140" t="s">
        <v>460</v>
      </c>
      <c r="J1425" s="145" t="s">
        <v>764</v>
      </c>
      <c r="K1425" s="145" t="s">
        <v>764</v>
      </c>
      <c r="L1425" s="145" t="s">
        <v>677</v>
      </c>
      <c r="M1425" s="145" t="s">
        <v>453</v>
      </c>
      <c r="N1425" s="145" t="s">
        <v>627</v>
      </c>
      <c r="O1425" s="168">
        <v>24000</v>
      </c>
      <c r="P1425" s="142">
        <v>24000</v>
      </c>
      <c r="Q1425" s="145" t="s">
        <v>567</v>
      </c>
      <c r="R1425" s="145"/>
      <c r="S1425" s="145" t="s">
        <v>4970</v>
      </c>
      <c r="T1425" s="145" t="s">
        <v>581</v>
      </c>
      <c r="U1425" s="145" t="s">
        <v>1005</v>
      </c>
      <c r="V1425"/>
      <c r="AK1425"/>
      <c r="AL1425"/>
    </row>
    <row r="1426" spans="1:38" ht="12" customHeight="1" x14ac:dyDescent="0.3">
      <c r="A1426" s="166">
        <v>45917</v>
      </c>
      <c r="B1426" s="145" t="s">
        <v>4971</v>
      </c>
      <c r="C1426" s="145" t="s">
        <v>2394</v>
      </c>
      <c r="D1426" s="145" t="s">
        <v>4972</v>
      </c>
      <c r="E1426" s="145" t="s">
        <v>531</v>
      </c>
      <c r="F1426" s="140" t="s">
        <v>1348</v>
      </c>
      <c r="G1426" s="145"/>
      <c r="H1426" s="145" t="s">
        <v>563</v>
      </c>
      <c r="I1426" s="145" t="s">
        <v>462</v>
      </c>
      <c r="J1426" s="145" t="s">
        <v>1372</v>
      </c>
      <c r="K1426" s="145" t="s">
        <v>1780</v>
      </c>
      <c r="L1426" s="145" t="s">
        <v>1875</v>
      </c>
      <c r="M1426" s="145" t="s">
        <v>464</v>
      </c>
      <c r="N1426" s="145" t="s">
        <v>627</v>
      </c>
      <c r="O1426" s="168">
        <v>1064</v>
      </c>
      <c r="P1426" s="142">
        <v>1064</v>
      </c>
      <c r="Q1426" s="145" t="s">
        <v>567</v>
      </c>
      <c r="R1426" s="145"/>
      <c r="S1426" s="145" t="s">
        <v>4973</v>
      </c>
      <c r="T1426" s="145" t="s">
        <v>132</v>
      </c>
      <c r="U1426" s="145" t="s">
        <v>3874</v>
      </c>
      <c r="V1426"/>
      <c r="AK1426"/>
      <c r="AL1426"/>
    </row>
    <row r="1427" spans="1:38" ht="12" customHeight="1" x14ac:dyDescent="0.3">
      <c r="A1427" s="166">
        <v>45917</v>
      </c>
      <c r="B1427" s="145" t="s">
        <v>4974</v>
      </c>
      <c r="C1427" s="145" t="s">
        <v>2220</v>
      </c>
      <c r="D1427" s="145" t="s">
        <v>4503</v>
      </c>
      <c r="E1427" s="145" t="s">
        <v>531</v>
      </c>
      <c r="F1427" s="140" t="s">
        <v>1343</v>
      </c>
      <c r="G1427" s="145"/>
      <c r="H1427" s="145" t="s">
        <v>563</v>
      </c>
      <c r="I1427" s="145" t="s">
        <v>462</v>
      </c>
      <c r="J1427" s="145" t="s">
        <v>1372</v>
      </c>
      <c r="K1427" s="145" t="s">
        <v>1536</v>
      </c>
      <c r="L1427" s="145" t="s">
        <v>933</v>
      </c>
      <c r="M1427" s="145" t="s">
        <v>532</v>
      </c>
      <c r="N1427" s="145" t="s">
        <v>627</v>
      </c>
      <c r="O1427" s="168">
        <v>1185.3399999999999</v>
      </c>
      <c r="P1427" s="142">
        <v>1185.3399999999999</v>
      </c>
      <c r="Q1427" s="145" t="s">
        <v>567</v>
      </c>
      <c r="R1427" s="145"/>
      <c r="S1427" s="145" t="s">
        <v>4975</v>
      </c>
      <c r="T1427" s="145" t="s">
        <v>132</v>
      </c>
      <c r="U1427" s="145" t="s">
        <v>1765</v>
      </c>
      <c r="V1427"/>
      <c r="AK1427"/>
      <c r="AL1427"/>
    </row>
    <row r="1428" spans="1:38" ht="12" customHeight="1" x14ac:dyDescent="0.3">
      <c r="A1428" s="166">
        <v>45917</v>
      </c>
      <c r="B1428" s="145" t="s">
        <v>4976</v>
      </c>
      <c r="C1428" s="145" t="s">
        <v>2226</v>
      </c>
      <c r="D1428" s="145" t="s">
        <v>4523</v>
      </c>
      <c r="E1428" s="145" t="s">
        <v>685</v>
      </c>
      <c r="F1428" s="140" t="s">
        <v>909</v>
      </c>
      <c r="G1428" s="145"/>
      <c r="H1428" s="145" t="s">
        <v>687</v>
      </c>
      <c r="I1428" s="145" t="s">
        <v>462</v>
      </c>
      <c r="J1428" s="145" t="s">
        <v>2002</v>
      </c>
      <c r="K1428" s="145" t="s">
        <v>2003</v>
      </c>
      <c r="L1428" s="145" t="s">
        <v>933</v>
      </c>
      <c r="M1428" s="145" t="s">
        <v>453</v>
      </c>
      <c r="N1428" s="145" t="s">
        <v>627</v>
      </c>
      <c r="O1428" s="168">
        <v>3215</v>
      </c>
      <c r="P1428" s="142">
        <v>3215</v>
      </c>
      <c r="Q1428" s="145" t="s">
        <v>567</v>
      </c>
      <c r="R1428" s="145"/>
      <c r="S1428" s="145" t="s">
        <v>4977</v>
      </c>
      <c r="T1428" s="145" t="s">
        <v>132</v>
      </c>
      <c r="U1428" s="145" t="s">
        <v>2716</v>
      </c>
      <c r="V1428"/>
      <c r="AK1428"/>
      <c r="AL1428"/>
    </row>
    <row r="1429" spans="1:38" ht="12" customHeight="1" x14ac:dyDescent="0.3">
      <c r="A1429" s="166">
        <v>45917</v>
      </c>
      <c r="B1429" s="145" t="s">
        <v>4978</v>
      </c>
      <c r="C1429" s="145" t="s">
        <v>2397</v>
      </c>
      <c r="D1429" s="145" t="s">
        <v>4979</v>
      </c>
      <c r="E1429" s="145" t="s">
        <v>685</v>
      </c>
      <c r="F1429" s="140" t="s">
        <v>909</v>
      </c>
      <c r="G1429" s="145"/>
      <c r="H1429" s="145" t="s">
        <v>687</v>
      </c>
      <c r="I1429" s="145" t="s">
        <v>462</v>
      </c>
      <c r="J1429" s="145" t="s">
        <v>2002</v>
      </c>
      <c r="K1429" s="145" t="s">
        <v>2003</v>
      </c>
      <c r="L1429" s="145" t="s">
        <v>677</v>
      </c>
      <c r="M1429" s="145" t="s">
        <v>453</v>
      </c>
      <c r="N1429" s="145" t="s">
        <v>627</v>
      </c>
      <c r="O1429" s="168">
        <v>5000</v>
      </c>
      <c r="P1429" s="142">
        <v>5000</v>
      </c>
      <c r="Q1429" s="145" t="s">
        <v>567</v>
      </c>
      <c r="R1429" s="145"/>
      <c r="S1429" s="145" t="s">
        <v>4980</v>
      </c>
      <c r="T1429" s="145" t="s">
        <v>132</v>
      </c>
      <c r="U1429" s="145" t="s">
        <v>2716</v>
      </c>
      <c r="V1429"/>
      <c r="AK1429"/>
      <c r="AL1429"/>
    </row>
    <row r="1430" spans="1:38" ht="12" customHeight="1" x14ac:dyDescent="0.3">
      <c r="A1430" s="166">
        <v>45918</v>
      </c>
      <c r="B1430" s="145" t="s">
        <v>4981</v>
      </c>
      <c r="C1430" s="145" t="s">
        <v>2220</v>
      </c>
      <c r="D1430" s="145" t="s">
        <v>4503</v>
      </c>
      <c r="E1430" s="145" t="s">
        <v>531</v>
      </c>
      <c r="F1430" s="140" t="s">
        <v>1343</v>
      </c>
      <c r="G1430" s="145"/>
      <c r="H1430" s="145" t="s">
        <v>563</v>
      </c>
      <c r="I1430" s="145" t="s">
        <v>462</v>
      </c>
      <c r="J1430" s="145" t="s">
        <v>1372</v>
      </c>
      <c r="K1430" s="145" t="s">
        <v>1536</v>
      </c>
      <c r="L1430" s="145" t="s">
        <v>933</v>
      </c>
      <c r="M1430" s="145" t="s">
        <v>532</v>
      </c>
      <c r="N1430" s="145" t="s">
        <v>627</v>
      </c>
      <c r="O1430" s="168">
        <v>2778.8</v>
      </c>
      <c r="P1430" s="142">
        <v>2778.8</v>
      </c>
      <c r="Q1430" s="145" t="s">
        <v>567</v>
      </c>
      <c r="R1430" s="145"/>
      <c r="S1430" s="145" t="s">
        <v>4982</v>
      </c>
      <c r="T1430" s="145" t="s">
        <v>132</v>
      </c>
      <c r="U1430" s="145" t="s">
        <v>1765</v>
      </c>
      <c r="V1430"/>
      <c r="AK1430"/>
      <c r="AL1430"/>
    </row>
    <row r="1431" spans="1:38" ht="12" customHeight="1" x14ac:dyDescent="0.3">
      <c r="A1431" s="166">
        <v>45918</v>
      </c>
      <c r="B1431" s="145" t="s">
        <v>4983</v>
      </c>
      <c r="C1431" s="145" t="s">
        <v>2400</v>
      </c>
      <c r="D1431" s="145" t="s">
        <v>4984</v>
      </c>
      <c r="E1431" s="145" t="s">
        <v>531</v>
      </c>
      <c r="F1431" s="140" t="s">
        <v>1291</v>
      </c>
      <c r="G1431" s="145"/>
      <c r="H1431" s="145" t="s">
        <v>563</v>
      </c>
      <c r="I1431" s="145" t="s">
        <v>460</v>
      </c>
      <c r="J1431" s="145" t="s">
        <v>764</v>
      </c>
      <c r="K1431" s="145" t="s">
        <v>764</v>
      </c>
      <c r="L1431" s="145" t="s">
        <v>3091</v>
      </c>
      <c r="M1431" s="145" t="s">
        <v>456</v>
      </c>
      <c r="N1431" s="145" t="s">
        <v>566</v>
      </c>
      <c r="O1431" s="168">
        <v>5550000</v>
      </c>
      <c r="P1431" s="142">
        <v>4135.62</v>
      </c>
      <c r="Q1431" s="145" t="s">
        <v>567</v>
      </c>
      <c r="R1431" s="145"/>
      <c r="S1431" s="145" t="s">
        <v>4985</v>
      </c>
      <c r="T1431" s="145" t="s">
        <v>132</v>
      </c>
      <c r="U1431" s="145" t="s">
        <v>1354</v>
      </c>
      <c r="V1431"/>
      <c r="AK1431"/>
      <c r="AL1431"/>
    </row>
    <row r="1432" spans="1:38" ht="12" customHeight="1" x14ac:dyDescent="0.3">
      <c r="A1432" s="166">
        <v>45918</v>
      </c>
      <c r="B1432" s="145" t="s">
        <v>4986</v>
      </c>
      <c r="C1432" s="145" t="s">
        <v>1892</v>
      </c>
      <c r="D1432" s="145" t="s">
        <v>1893</v>
      </c>
      <c r="E1432" s="145" t="s">
        <v>531</v>
      </c>
      <c r="F1432" s="140" t="s">
        <v>795</v>
      </c>
      <c r="G1432" s="145"/>
      <c r="H1432" s="145" t="s">
        <v>756</v>
      </c>
      <c r="I1432" s="145" t="s">
        <v>460</v>
      </c>
      <c r="J1432" s="145" t="s">
        <v>727</v>
      </c>
      <c r="K1432" s="145" t="s">
        <v>728</v>
      </c>
      <c r="L1432" s="145" t="s">
        <v>1584</v>
      </c>
      <c r="M1432" s="145" t="s">
        <v>467</v>
      </c>
      <c r="N1432" s="145" t="s">
        <v>627</v>
      </c>
      <c r="O1432" s="168">
        <v>2118.89</v>
      </c>
      <c r="P1432" s="142">
        <v>2118.89</v>
      </c>
      <c r="Q1432" s="145" t="s">
        <v>567</v>
      </c>
      <c r="R1432" s="145"/>
      <c r="S1432" s="145" t="s">
        <v>4987</v>
      </c>
      <c r="T1432" s="145" t="s">
        <v>581</v>
      </c>
      <c r="U1432" s="145" t="s">
        <v>999</v>
      </c>
      <c r="V1432"/>
      <c r="AK1432"/>
      <c r="AL1432"/>
    </row>
    <row r="1433" spans="1:38" ht="12" customHeight="1" x14ac:dyDescent="0.3">
      <c r="A1433" s="166">
        <v>45918</v>
      </c>
      <c r="B1433" s="145" t="s">
        <v>4988</v>
      </c>
      <c r="C1433" s="145" t="s">
        <v>1892</v>
      </c>
      <c r="D1433" s="145" t="s">
        <v>1893</v>
      </c>
      <c r="E1433" s="145" t="s">
        <v>531</v>
      </c>
      <c r="F1433" s="140" t="s">
        <v>1369</v>
      </c>
      <c r="G1433" s="145"/>
      <c r="H1433" s="145" t="s">
        <v>563</v>
      </c>
      <c r="I1433" s="145" t="s">
        <v>460</v>
      </c>
      <c r="J1433" s="145" t="s">
        <v>727</v>
      </c>
      <c r="K1433" s="145" t="s">
        <v>728</v>
      </c>
      <c r="L1433" s="145" t="s">
        <v>1584</v>
      </c>
      <c r="M1433" s="145" t="s">
        <v>467</v>
      </c>
      <c r="N1433" s="145" t="s">
        <v>566</v>
      </c>
      <c r="O1433" s="168">
        <v>11235968</v>
      </c>
      <c r="P1433" s="142">
        <v>8372.5499999999993</v>
      </c>
      <c r="Q1433" s="145" t="s">
        <v>567</v>
      </c>
      <c r="R1433" s="145"/>
      <c r="S1433" s="145" t="s">
        <v>4989</v>
      </c>
      <c r="T1433" s="145" t="s">
        <v>581</v>
      </c>
      <c r="U1433" s="145" t="s">
        <v>1005</v>
      </c>
      <c r="V1433"/>
      <c r="AK1433"/>
      <c r="AL1433"/>
    </row>
    <row r="1434" spans="1:38" ht="12" customHeight="1" x14ac:dyDescent="0.3">
      <c r="A1434" s="166">
        <v>45918</v>
      </c>
      <c r="B1434" s="145" t="s">
        <v>4990</v>
      </c>
      <c r="C1434" s="145" t="s">
        <v>1226</v>
      </c>
      <c r="D1434" s="145" t="s">
        <v>1227</v>
      </c>
      <c r="E1434" s="145" t="s">
        <v>685</v>
      </c>
      <c r="F1434" s="140" t="s">
        <v>686</v>
      </c>
      <c r="G1434" s="145"/>
      <c r="H1434" s="145" t="s">
        <v>687</v>
      </c>
      <c r="I1434" s="145" t="s">
        <v>452</v>
      </c>
      <c r="J1434" s="145" t="s">
        <v>688</v>
      </c>
      <c r="K1434" s="145" t="s">
        <v>688</v>
      </c>
      <c r="L1434" s="145" t="s">
        <v>689</v>
      </c>
      <c r="M1434" s="145" t="s">
        <v>453</v>
      </c>
      <c r="N1434" s="145" t="s">
        <v>627</v>
      </c>
      <c r="O1434" s="168">
        <v>1000000</v>
      </c>
      <c r="P1434" s="142">
        <v>1000000</v>
      </c>
      <c r="Q1434" s="145" t="s">
        <v>567</v>
      </c>
      <c r="R1434" s="145"/>
      <c r="S1434" s="145" t="s">
        <v>4991</v>
      </c>
      <c r="T1434" s="145" t="s">
        <v>581</v>
      </c>
      <c r="U1434" s="145" t="s">
        <v>691</v>
      </c>
      <c r="V1434"/>
      <c r="AK1434"/>
      <c r="AL1434"/>
    </row>
    <row r="1435" spans="1:38" ht="12" customHeight="1" x14ac:dyDescent="0.3">
      <c r="A1435" s="166">
        <v>45918</v>
      </c>
      <c r="B1435" s="145" t="s">
        <v>4992</v>
      </c>
      <c r="C1435" s="145" t="s">
        <v>1226</v>
      </c>
      <c r="D1435" s="145" t="s">
        <v>1227</v>
      </c>
      <c r="E1435" s="145" t="s">
        <v>685</v>
      </c>
      <c r="F1435" s="140" t="s">
        <v>686</v>
      </c>
      <c r="G1435" s="145"/>
      <c r="H1435" s="145" t="s">
        <v>687</v>
      </c>
      <c r="I1435" s="145" t="s">
        <v>452</v>
      </c>
      <c r="J1435" s="145" t="s">
        <v>688</v>
      </c>
      <c r="K1435" s="145" t="s">
        <v>688</v>
      </c>
      <c r="L1435" s="145" t="s">
        <v>689</v>
      </c>
      <c r="M1435" s="145" t="s">
        <v>453</v>
      </c>
      <c r="N1435" s="145" t="s">
        <v>627</v>
      </c>
      <c r="O1435" s="168">
        <v>1000000</v>
      </c>
      <c r="P1435" s="142">
        <v>1000000</v>
      </c>
      <c r="Q1435" s="145" t="s">
        <v>567</v>
      </c>
      <c r="R1435" s="145"/>
      <c r="S1435" s="145" t="s">
        <v>4993</v>
      </c>
      <c r="T1435" s="145" t="s">
        <v>581</v>
      </c>
      <c r="U1435" s="145" t="s">
        <v>691</v>
      </c>
      <c r="V1435"/>
      <c r="AK1435"/>
      <c r="AL1435"/>
    </row>
    <row r="1436" spans="1:38" ht="12" customHeight="1" x14ac:dyDescent="0.3">
      <c r="A1436" s="166">
        <v>45919</v>
      </c>
      <c r="B1436" s="145" t="s">
        <v>4994</v>
      </c>
      <c r="C1436" s="145" t="s">
        <v>652</v>
      </c>
      <c r="D1436" s="145" t="s">
        <v>1906</v>
      </c>
      <c r="E1436" s="145" t="s">
        <v>456</v>
      </c>
      <c r="F1436" s="140" t="s">
        <v>632</v>
      </c>
      <c r="G1436" s="145"/>
      <c r="H1436" s="145" t="s">
        <v>563</v>
      </c>
      <c r="I1436" s="145" t="s">
        <v>452</v>
      </c>
      <c r="J1436" s="145" t="s">
        <v>822</v>
      </c>
      <c r="K1436" s="145" t="s">
        <v>822</v>
      </c>
      <c r="L1436" s="145" t="s">
        <v>689</v>
      </c>
      <c r="M1436" s="145" t="s">
        <v>456</v>
      </c>
      <c r="N1436" s="145" t="s">
        <v>627</v>
      </c>
      <c r="O1436" s="168">
        <v>160828.57999999999</v>
      </c>
      <c r="P1436" s="142">
        <v>160828.57999999999</v>
      </c>
      <c r="Q1436" s="145" t="s">
        <v>567</v>
      </c>
      <c r="R1436" s="145"/>
      <c r="S1436" s="145" t="s">
        <v>4995</v>
      </c>
      <c r="T1436" s="145" t="s">
        <v>132</v>
      </c>
      <c r="U1436" s="145" t="s">
        <v>569</v>
      </c>
      <c r="V1436"/>
      <c r="AK1436"/>
      <c r="AL1436"/>
    </row>
    <row r="1437" spans="1:38" ht="12" customHeight="1" x14ac:dyDescent="0.3">
      <c r="A1437" s="166">
        <v>45919</v>
      </c>
      <c r="B1437" s="145" t="s">
        <v>4996</v>
      </c>
      <c r="C1437" s="145" t="s">
        <v>2185</v>
      </c>
      <c r="D1437" s="145" t="s">
        <v>3325</v>
      </c>
      <c r="E1437" s="145" t="s">
        <v>531</v>
      </c>
      <c r="F1437" s="140" t="s">
        <v>1044</v>
      </c>
      <c r="G1437" s="145"/>
      <c r="H1437" s="145" t="s">
        <v>563</v>
      </c>
      <c r="I1437" s="145" t="s">
        <v>461</v>
      </c>
      <c r="J1437" s="145" t="s">
        <v>841</v>
      </c>
      <c r="K1437" s="145" t="s">
        <v>842</v>
      </c>
      <c r="L1437" s="145" t="s">
        <v>1584</v>
      </c>
      <c r="M1437" s="145" t="s">
        <v>453</v>
      </c>
      <c r="N1437" s="145" t="s">
        <v>588</v>
      </c>
      <c r="O1437" s="168">
        <v>14000</v>
      </c>
      <c r="P1437" s="142">
        <v>2579.46</v>
      </c>
      <c r="Q1437" s="145" t="s">
        <v>567</v>
      </c>
      <c r="R1437" s="145"/>
      <c r="S1437" s="145" t="s">
        <v>4997</v>
      </c>
      <c r="T1437" s="145" t="s">
        <v>132</v>
      </c>
      <c r="U1437" s="145" t="s">
        <v>2188</v>
      </c>
      <c r="V1437"/>
      <c r="AK1437"/>
      <c r="AL1437"/>
    </row>
    <row r="1438" spans="1:38" ht="12" customHeight="1" x14ac:dyDescent="0.3">
      <c r="A1438" s="166">
        <v>45919</v>
      </c>
      <c r="B1438" s="145" t="s">
        <v>4998</v>
      </c>
      <c r="C1438" s="145" t="s">
        <v>913</v>
      </c>
      <c r="D1438" s="145" t="s">
        <v>914</v>
      </c>
      <c r="E1438" s="145" t="s">
        <v>595</v>
      </c>
      <c r="F1438" s="140" t="s">
        <v>1355</v>
      </c>
      <c r="G1438" s="145"/>
      <c r="H1438" s="145" t="s">
        <v>597</v>
      </c>
      <c r="I1438" s="145" t="s">
        <v>598</v>
      </c>
      <c r="J1438" s="145" t="s">
        <v>599</v>
      </c>
      <c r="K1438" s="145" t="s">
        <v>599</v>
      </c>
      <c r="L1438" s="145" t="s">
        <v>1584</v>
      </c>
      <c r="M1438" s="145" t="s">
        <v>453</v>
      </c>
      <c r="N1438" s="145" t="s">
        <v>588</v>
      </c>
      <c r="O1438" s="168">
        <v>9182.4500000000007</v>
      </c>
      <c r="P1438" s="142">
        <v>1725.86</v>
      </c>
      <c r="Q1438" s="145" t="s">
        <v>567</v>
      </c>
      <c r="R1438" s="145"/>
      <c r="S1438" s="145" t="s">
        <v>4999</v>
      </c>
      <c r="T1438" s="145" t="s">
        <v>581</v>
      </c>
      <c r="U1438" s="145" t="s">
        <v>2085</v>
      </c>
      <c r="V1438"/>
      <c r="AK1438"/>
      <c r="AL1438"/>
    </row>
    <row r="1439" spans="1:38" ht="12" customHeight="1" x14ac:dyDescent="0.3">
      <c r="A1439" s="166">
        <v>45919</v>
      </c>
      <c r="B1439" s="145" t="s">
        <v>5000</v>
      </c>
      <c r="C1439" s="145" t="s">
        <v>878</v>
      </c>
      <c r="D1439" s="145" t="s">
        <v>932</v>
      </c>
      <c r="E1439" s="145" t="s">
        <v>453</v>
      </c>
      <c r="F1439" s="140" t="s">
        <v>587</v>
      </c>
      <c r="G1439" s="145"/>
      <c r="H1439" s="145" t="s">
        <v>563</v>
      </c>
      <c r="I1439" s="145" t="s">
        <v>452</v>
      </c>
      <c r="J1439" s="145" t="s">
        <v>822</v>
      </c>
      <c r="K1439" s="145" t="s">
        <v>822</v>
      </c>
      <c r="L1439" s="145" t="s">
        <v>933</v>
      </c>
      <c r="M1439" s="145" t="s">
        <v>453</v>
      </c>
      <c r="N1439" s="145" t="s">
        <v>588</v>
      </c>
      <c r="O1439" s="168">
        <v>6350</v>
      </c>
      <c r="P1439" s="142">
        <v>1191.97</v>
      </c>
      <c r="Q1439" s="145" t="s">
        <v>567</v>
      </c>
      <c r="R1439" s="145"/>
      <c r="S1439" s="145" t="s">
        <v>5001</v>
      </c>
      <c r="T1439" s="145" t="s">
        <v>132</v>
      </c>
      <c r="U1439" s="145" t="s">
        <v>590</v>
      </c>
      <c r="V1439"/>
      <c r="AK1439"/>
      <c r="AL1439"/>
    </row>
    <row r="1440" spans="1:38" ht="12" customHeight="1" x14ac:dyDescent="0.3">
      <c r="A1440" s="166">
        <v>45919</v>
      </c>
      <c r="B1440" s="145" t="s">
        <v>5002</v>
      </c>
      <c r="C1440" s="145" t="s">
        <v>770</v>
      </c>
      <c r="D1440" s="145" t="s">
        <v>771</v>
      </c>
      <c r="E1440" s="145" t="s">
        <v>531</v>
      </c>
      <c r="F1440" s="140" t="s">
        <v>624</v>
      </c>
      <c r="G1440" s="145"/>
      <c r="H1440" s="145" t="s">
        <v>563</v>
      </c>
      <c r="I1440" s="145" t="s">
        <v>459</v>
      </c>
      <c r="J1440" s="145" t="s">
        <v>745</v>
      </c>
      <c r="K1440" s="145" t="s">
        <v>746</v>
      </c>
      <c r="L1440" s="145" t="s">
        <v>1584</v>
      </c>
      <c r="M1440" s="145" t="s">
        <v>772</v>
      </c>
      <c r="N1440" s="145" t="s">
        <v>773</v>
      </c>
      <c r="O1440" s="168">
        <v>64290.3</v>
      </c>
      <c r="P1440" s="142">
        <v>2463.8000000000002</v>
      </c>
      <c r="Q1440" s="145" t="s">
        <v>567</v>
      </c>
      <c r="R1440" s="145"/>
      <c r="S1440" s="145" t="s">
        <v>5003</v>
      </c>
      <c r="T1440" s="145" t="s">
        <v>629</v>
      </c>
      <c r="U1440" s="145" t="s">
        <v>630</v>
      </c>
      <c r="V1440"/>
      <c r="AK1440"/>
      <c r="AL1440"/>
    </row>
    <row r="1441" spans="1:38" ht="12" customHeight="1" x14ac:dyDescent="0.3">
      <c r="A1441" s="166">
        <v>45919</v>
      </c>
      <c r="B1441" s="145" t="s">
        <v>5004</v>
      </c>
      <c r="C1441" s="145" t="s">
        <v>620</v>
      </c>
      <c r="D1441" s="145" t="s">
        <v>2072</v>
      </c>
      <c r="E1441" s="145" t="s">
        <v>456</v>
      </c>
      <c r="F1441" s="140" t="s">
        <v>632</v>
      </c>
      <c r="G1441" s="145"/>
      <c r="H1441" s="145" t="s">
        <v>563</v>
      </c>
      <c r="I1441" s="145" t="s">
        <v>452</v>
      </c>
      <c r="J1441" s="145" t="s">
        <v>822</v>
      </c>
      <c r="K1441" s="145" t="s">
        <v>822</v>
      </c>
      <c r="L1441" s="145" t="s">
        <v>689</v>
      </c>
      <c r="M1441" s="145" t="s">
        <v>456</v>
      </c>
      <c r="N1441" s="145" t="s">
        <v>627</v>
      </c>
      <c r="O1441" s="168">
        <v>310049.46000000002</v>
      </c>
      <c r="P1441" s="142">
        <v>310049.46000000002</v>
      </c>
      <c r="Q1441" s="145" t="s">
        <v>567</v>
      </c>
      <c r="R1441" s="145"/>
      <c r="S1441" s="145" t="s">
        <v>5005</v>
      </c>
      <c r="T1441" s="145" t="s">
        <v>132</v>
      </c>
      <c r="U1441" s="145" t="s">
        <v>569</v>
      </c>
      <c r="V1441"/>
      <c r="AK1441"/>
      <c r="AL1441"/>
    </row>
    <row r="1442" spans="1:38" ht="12" customHeight="1" x14ac:dyDescent="0.3">
      <c r="A1442" s="166">
        <v>45919</v>
      </c>
      <c r="B1442" s="145" t="s">
        <v>5006</v>
      </c>
      <c r="C1442" s="145" t="s">
        <v>2406</v>
      </c>
      <c r="D1442" s="145" t="s">
        <v>5007</v>
      </c>
      <c r="E1442" s="145" t="s">
        <v>531</v>
      </c>
      <c r="F1442" s="140" t="s">
        <v>659</v>
      </c>
      <c r="G1442" s="145"/>
      <c r="H1442" s="145" t="s">
        <v>756</v>
      </c>
      <c r="I1442" s="145" t="s">
        <v>643</v>
      </c>
      <c r="J1442" s="145" t="s">
        <v>676</v>
      </c>
      <c r="K1442" s="145" t="s">
        <v>676</v>
      </c>
      <c r="L1442" s="145" t="s">
        <v>677</v>
      </c>
      <c r="M1442" s="145" t="s">
        <v>454</v>
      </c>
      <c r="N1442" s="145" t="s">
        <v>627</v>
      </c>
      <c r="O1442" s="168">
        <v>13000</v>
      </c>
      <c r="P1442" s="142">
        <v>13000</v>
      </c>
      <c r="Q1442" s="145" t="s">
        <v>567</v>
      </c>
      <c r="R1442" s="145"/>
      <c r="S1442" s="145" t="s">
        <v>5008</v>
      </c>
      <c r="T1442" s="145" t="s">
        <v>629</v>
      </c>
      <c r="U1442" s="145" t="s">
        <v>4652</v>
      </c>
      <c r="V1442"/>
      <c r="AK1442"/>
      <c r="AL1442"/>
    </row>
    <row r="1443" spans="1:38" ht="12" customHeight="1" x14ac:dyDescent="0.3">
      <c r="A1443" s="166">
        <v>45919</v>
      </c>
      <c r="B1443" s="145" t="s">
        <v>5009</v>
      </c>
      <c r="C1443" s="145" t="s">
        <v>2623</v>
      </c>
      <c r="D1443" s="145" t="s">
        <v>1480</v>
      </c>
      <c r="E1443" s="145" t="s">
        <v>531</v>
      </c>
      <c r="F1443" s="140" t="s">
        <v>1385</v>
      </c>
      <c r="G1443" s="145"/>
      <c r="H1443" s="145" t="s">
        <v>563</v>
      </c>
      <c r="I1443" s="145" t="s">
        <v>461</v>
      </c>
      <c r="J1443" s="145" t="s">
        <v>841</v>
      </c>
      <c r="K1443" s="145" t="s">
        <v>842</v>
      </c>
      <c r="L1443" s="145" t="s">
        <v>1584</v>
      </c>
      <c r="M1443" s="145" t="s">
        <v>455</v>
      </c>
      <c r="N1443" s="145" t="s">
        <v>1481</v>
      </c>
      <c r="O1443" s="168">
        <v>34995579.399999999</v>
      </c>
      <c r="P1443" s="142">
        <v>4487.1899999999996</v>
      </c>
      <c r="Q1443" s="145" t="s">
        <v>567</v>
      </c>
      <c r="R1443" s="145"/>
      <c r="S1443" s="145" t="s">
        <v>5010</v>
      </c>
      <c r="T1443" s="145" t="s">
        <v>132</v>
      </c>
      <c r="U1443" s="145" t="s">
        <v>1527</v>
      </c>
      <c r="V1443"/>
      <c r="AK1443"/>
      <c r="AL1443"/>
    </row>
    <row r="1444" spans="1:38" ht="12" customHeight="1" x14ac:dyDescent="0.3">
      <c r="A1444" s="166">
        <v>45919</v>
      </c>
      <c r="B1444" s="145" t="s">
        <v>5011</v>
      </c>
      <c r="C1444" s="145" t="s">
        <v>913</v>
      </c>
      <c r="D1444" s="145" t="s">
        <v>914</v>
      </c>
      <c r="E1444" s="145" t="s">
        <v>595</v>
      </c>
      <c r="F1444" s="140" t="s">
        <v>1166</v>
      </c>
      <c r="G1444" s="145"/>
      <c r="H1444" s="145" t="s">
        <v>597</v>
      </c>
      <c r="I1444" s="140" t="s">
        <v>598</v>
      </c>
      <c r="J1444" s="145" t="s">
        <v>599</v>
      </c>
      <c r="K1444" s="145" t="s">
        <v>599</v>
      </c>
      <c r="L1444" s="145" t="s">
        <v>1584</v>
      </c>
      <c r="M1444" s="145" t="s">
        <v>453</v>
      </c>
      <c r="N1444" s="145" t="s">
        <v>588</v>
      </c>
      <c r="O1444" s="168">
        <v>3417.55</v>
      </c>
      <c r="P1444" s="142">
        <v>642.34</v>
      </c>
      <c r="Q1444" s="145" t="s">
        <v>567</v>
      </c>
      <c r="R1444" s="145"/>
      <c r="S1444" s="145" t="s">
        <v>5012</v>
      </c>
      <c r="T1444" s="145" t="s">
        <v>581</v>
      </c>
      <c r="U1444" s="145" t="s">
        <v>1406</v>
      </c>
      <c r="V1444"/>
      <c r="AK1444"/>
      <c r="AL1444"/>
    </row>
    <row r="1445" spans="1:38" ht="12" customHeight="1" x14ac:dyDescent="0.3">
      <c r="A1445" s="166">
        <v>45919</v>
      </c>
      <c r="B1445" s="145" t="s">
        <v>5013</v>
      </c>
      <c r="C1445" s="145" t="s">
        <v>1363</v>
      </c>
      <c r="D1445" s="145" t="s">
        <v>1364</v>
      </c>
      <c r="E1445" s="145" t="s">
        <v>595</v>
      </c>
      <c r="F1445" s="140" t="s">
        <v>864</v>
      </c>
      <c r="G1445" s="145"/>
      <c r="H1445" s="145" t="s">
        <v>597</v>
      </c>
      <c r="I1445" s="140" t="s">
        <v>598</v>
      </c>
      <c r="J1445" s="145" t="s">
        <v>860</v>
      </c>
      <c r="K1445" s="145" t="s">
        <v>861</v>
      </c>
      <c r="L1445" s="145" t="s">
        <v>1875</v>
      </c>
      <c r="M1445" s="145" t="s">
        <v>453</v>
      </c>
      <c r="N1445" s="145" t="s">
        <v>588</v>
      </c>
      <c r="O1445" s="168">
        <v>5440</v>
      </c>
      <c r="P1445" s="142">
        <v>1021.16</v>
      </c>
      <c r="Q1445" s="145" t="s">
        <v>567</v>
      </c>
      <c r="R1445" s="145"/>
      <c r="S1445" s="145" t="s">
        <v>5014</v>
      </c>
      <c r="T1445" s="145" t="s">
        <v>581</v>
      </c>
      <c r="U1445" s="145" t="s">
        <v>916</v>
      </c>
      <c r="V1445"/>
      <c r="AK1445"/>
      <c r="AL1445"/>
    </row>
    <row r="1446" spans="1:38" ht="12" customHeight="1" x14ac:dyDescent="0.3">
      <c r="A1446" s="166">
        <v>45919</v>
      </c>
      <c r="B1446" s="145" t="s">
        <v>5015</v>
      </c>
      <c r="C1446" s="145" t="s">
        <v>1543</v>
      </c>
      <c r="D1446" s="145" t="s">
        <v>1544</v>
      </c>
      <c r="E1446" s="145" t="s">
        <v>453</v>
      </c>
      <c r="F1446" s="140" t="s">
        <v>1044</v>
      </c>
      <c r="G1446" s="145"/>
      <c r="H1446" s="145" t="s">
        <v>563</v>
      </c>
      <c r="I1446" s="145" t="s">
        <v>461</v>
      </c>
      <c r="J1446" s="145" t="s">
        <v>841</v>
      </c>
      <c r="K1446" s="145" t="s">
        <v>842</v>
      </c>
      <c r="L1446" s="145" t="s">
        <v>1584</v>
      </c>
      <c r="M1446" s="145" t="s">
        <v>453</v>
      </c>
      <c r="N1446" s="145" t="s">
        <v>588</v>
      </c>
      <c r="O1446" s="168">
        <v>11007.15</v>
      </c>
      <c r="P1446" s="142">
        <v>2028.03</v>
      </c>
      <c r="Q1446" s="145" t="s">
        <v>567</v>
      </c>
      <c r="R1446" s="145"/>
      <c r="S1446" s="145" t="s">
        <v>5016</v>
      </c>
      <c r="T1446" s="145" t="s">
        <v>132</v>
      </c>
      <c r="U1446" s="145" t="s">
        <v>2188</v>
      </c>
      <c r="V1446"/>
      <c r="AK1446"/>
      <c r="AL1446"/>
    </row>
    <row r="1447" spans="1:38" ht="12" customHeight="1" x14ac:dyDescent="0.3">
      <c r="A1447" s="166">
        <v>45919</v>
      </c>
      <c r="B1447" s="145" t="s">
        <v>5017</v>
      </c>
      <c r="C1447" s="145" t="s">
        <v>878</v>
      </c>
      <c r="D1447" s="145" t="s">
        <v>932</v>
      </c>
      <c r="E1447" s="145" t="s">
        <v>453</v>
      </c>
      <c r="F1447" s="140" t="s">
        <v>587</v>
      </c>
      <c r="G1447" s="145"/>
      <c r="H1447" s="145" t="s">
        <v>563</v>
      </c>
      <c r="I1447" s="145" t="s">
        <v>452</v>
      </c>
      <c r="J1447" s="145" t="s">
        <v>822</v>
      </c>
      <c r="K1447" s="145" t="s">
        <v>822</v>
      </c>
      <c r="L1447" s="145" t="s">
        <v>933</v>
      </c>
      <c r="M1447" s="145" t="s">
        <v>453</v>
      </c>
      <c r="N1447" s="145" t="s">
        <v>588</v>
      </c>
      <c r="O1447" s="168">
        <v>6300</v>
      </c>
      <c r="P1447" s="142">
        <v>1184.0999999999999</v>
      </c>
      <c r="Q1447" s="145" t="s">
        <v>567</v>
      </c>
      <c r="R1447" s="145"/>
      <c r="S1447" s="145" t="s">
        <v>5018</v>
      </c>
      <c r="T1447" s="145" t="s">
        <v>132</v>
      </c>
      <c r="U1447" s="145" t="s">
        <v>590</v>
      </c>
      <c r="V1447"/>
      <c r="AK1447"/>
      <c r="AL1447"/>
    </row>
    <row r="1448" spans="1:38" ht="12" customHeight="1" x14ac:dyDescent="0.3">
      <c r="A1448" s="166">
        <v>45919</v>
      </c>
      <c r="B1448" s="145" t="s">
        <v>5019</v>
      </c>
      <c r="C1448" s="145" t="s">
        <v>3302</v>
      </c>
      <c r="D1448" s="145" t="s">
        <v>2275</v>
      </c>
      <c r="E1448" s="145" t="s">
        <v>595</v>
      </c>
      <c r="F1448" s="140" t="s">
        <v>1355</v>
      </c>
      <c r="G1448" s="145"/>
      <c r="H1448" s="145" t="s">
        <v>597</v>
      </c>
      <c r="I1448" s="145" t="s">
        <v>598</v>
      </c>
      <c r="J1448" s="145" t="s">
        <v>599</v>
      </c>
      <c r="K1448" s="145" t="s">
        <v>599</v>
      </c>
      <c r="L1448" s="145" t="s">
        <v>1584</v>
      </c>
      <c r="M1448" s="145" t="s">
        <v>453</v>
      </c>
      <c r="N1448" s="145" t="s">
        <v>588</v>
      </c>
      <c r="O1448" s="168">
        <v>33000</v>
      </c>
      <c r="P1448" s="142">
        <v>6194.51</v>
      </c>
      <c r="Q1448" s="145" t="s">
        <v>567</v>
      </c>
      <c r="R1448" s="145"/>
      <c r="S1448" s="145" t="s">
        <v>5020</v>
      </c>
      <c r="T1448" s="145" t="s">
        <v>581</v>
      </c>
      <c r="U1448" s="145" t="s">
        <v>2085</v>
      </c>
      <c r="V1448"/>
      <c r="AK1448"/>
      <c r="AL1448"/>
    </row>
    <row r="1449" spans="1:38" ht="12" customHeight="1" x14ac:dyDescent="0.3">
      <c r="A1449" s="166">
        <v>45919</v>
      </c>
      <c r="B1449" s="145" t="s">
        <v>5021</v>
      </c>
      <c r="C1449" s="145" t="s">
        <v>921</v>
      </c>
      <c r="D1449" s="145" t="s">
        <v>922</v>
      </c>
      <c r="E1449" s="145" t="s">
        <v>595</v>
      </c>
      <c r="F1449" s="140" t="s">
        <v>864</v>
      </c>
      <c r="G1449" s="145"/>
      <c r="H1449" s="145" t="s">
        <v>597</v>
      </c>
      <c r="I1449" s="140" t="s">
        <v>598</v>
      </c>
      <c r="J1449" s="145" t="s">
        <v>599</v>
      </c>
      <c r="K1449" s="145" t="s">
        <v>599</v>
      </c>
      <c r="L1449" s="145" t="s">
        <v>1584</v>
      </c>
      <c r="M1449" s="145" t="s">
        <v>453</v>
      </c>
      <c r="N1449" s="145" t="s">
        <v>588</v>
      </c>
      <c r="O1449" s="168">
        <v>10800</v>
      </c>
      <c r="P1449" s="142">
        <v>2027.29</v>
      </c>
      <c r="Q1449" s="145" t="s">
        <v>567</v>
      </c>
      <c r="R1449" s="145"/>
      <c r="S1449" s="145" t="s">
        <v>5022</v>
      </c>
      <c r="T1449" s="145" t="s">
        <v>581</v>
      </c>
      <c r="U1449" s="145" t="s">
        <v>916</v>
      </c>
      <c r="V1449"/>
      <c r="AK1449"/>
      <c r="AL1449"/>
    </row>
    <row r="1450" spans="1:38" ht="12" customHeight="1" x14ac:dyDescent="0.3">
      <c r="A1450" s="166">
        <v>45919</v>
      </c>
      <c r="B1450" s="145" t="s">
        <v>5023</v>
      </c>
      <c r="C1450" s="145" t="s">
        <v>878</v>
      </c>
      <c r="D1450" s="145" t="s">
        <v>932</v>
      </c>
      <c r="E1450" s="145" t="s">
        <v>453</v>
      </c>
      <c r="F1450" s="140" t="s">
        <v>587</v>
      </c>
      <c r="G1450" s="145"/>
      <c r="H1450" s="145" t="s">
        <v>563</v>
      </c>
      <c r="I1450" s="145" t="s">
        <v>452</v>
      </c>
      <c r="J1450" s="145" t="s">
        <v>822</v>
      </c>
      <c r="K1450" s="145" t="s">
        <v>822</v>
      </c>
      <c r="L1450" s="145" t="s">
        <v>933</v>
      </c>
      <c r="M1450" s="145" t="s">
        <v>453</v>
      </c>
      <c r="N1450" s="145" t="s">
        <v>588</v>
      </c>
      <c r="O1450" s="168">
        <v>3465</v>
      </c>
      <c r="P1450" s="142">
        <v>650.41999999999996</v>
      </c>
      <c r="Q1450" s="145" t="s">
        <v>567</v>
      </c>
      <c r="R1450" s="145"/>
      <c r="S1450" s="145" t="s">
        <v>5024</v>
      </c>
      <c r="T1450" s="145" t="s">
        <v>132</v>
      </c>
      <c r="U1450" s="145" t="s">
        <v>590</v>
      </c>
      <c r="V1450"/>
      <c r="AK1450"/>
      <c r="AL1450"/>
    </row>
    <row r="1451" spans="1:38" ht="14.4" x14ac:dyDescent="0.3">
      <c r="A1451" s="166">
        <v>45922</v>
      </c>
      <c r="B1451" s="145" t="s">
        <v>5025</v>
      </c>
      <c r="C1451" s="145" t="s">
        <v>982</v>
      </c>
      <c r="D1451" s="145" t="s">
        <v>983</v>
      </c>
      <c r="E1451" s="145" t="s">
        <v>595</v>
      </c>
      <c r="F1451" s="140" t="s">
        <v>1166</v>
      </c>
      <c r="G1451" s="145"/>
      <c r="H1451" s="145" t="s">
        <v>597</v>
      </c>
      <c r="I1451" s="140" t="s">
        <v>598</v>
      </c>
      <c r="J1451" s="145" t="s">
        <v>599</v>
      </c>
      <c r="K1451" s="145" t="s">
        <v>599</v>
      </c>
      <c r="L1451" s="145" t="s">
        <v>1584</v>
      </c>
      <c r="M1451" s="145" t="s">
        <v>453</v>
      </c>
      <c r="N1451" s="145" t="s">
        <v>588</v>
      </c>
      <c r="O1451" s="168">
        <v>35095.410000000003</v>
      </c>
      <c r="P1451" s="142">
        <v>6565.53</v>
      </c>
      <c r="Q1451" s="145" t="s">
        <v>567</v>
      </c>
      <c r="R1451" s="145"/>
      <c r="S1451" s="145" t="s">
        <v>5026</v>
      </c>
      <c r="T1451" s="145" t="s">
        <v>581</v>
      </c>
      <c r="U1451" s="145" t="s">
        <v>1406</v>
      </c>
      <c r="V1451"/>
      <c r="AK1451"/>
      <c r="AL1451"/>
    </row>
    <row r="1452" spans="1:38" ht="14.4" x14ac:dyDescent="0.3">
      <c r="A1452" s="166">
        <v>45922</v>
      </c>
      <c r="B1452" s="145" t="s">
        <v>5027</v>
      </c>
      <c r="C1452" s="145" t="s">
        <v>2409</v>
      </c>
      <c r="D1452" s="145" t="s">
        <v>5028</v>
      </c>
      <c r="E1452" s="145" t="s">
        <v>531</v>
      </c>
      <c r="F1452" s="140" t="s">
        <v>720</v>
      </c>
      <c r="G1452" s="145"/>
      <c r="H1452" s="145" t="s">
        <v>756</v>
      </c>
      <c r="I1452" s="145" t="s">
        <v>462</v>
      </c>
      <c r="J1452" s="145" t="s">
        <v>1372</v>
      </c>
      <c r="K1452" s="145" t="s">
        <v>1536</v>
      </c>
      <c r="L1452" s="145" t="s">
        <v>1875</v>
      </c>
      <c r="M1452" s="145" t="s">
        <v>467</v>
      </c>
      <c r="N1452" s="145" t="s">
        <v>627</v>
      </c>
      <c r="O1452" s="168">
        <v>2258.58</v>
      </c>
      <c r="P1452" s="142">
        <v>2258.58</v>
      </c>
      <c r="Q1452" s="145" t="s">
        <v>567</v>
      </c>
      <c r="R1452" s="145"/>
      <c r="S1452" s="145" t="s">
        <v>5029</v>
      </c>
      <c r="T1452" s="145" t="s">
        <v>132</v>
      </c>
      <c r="U1452" s="145" t="s">
        <v>3356</v>
      </c>
      <c r="V1452"/>
      <c r="AK1452"/>
      <c r="AL1452"/>
    </row>
    <row r="1453" spans="1:38" ht="14.4" x14ac:dyDescent="0.3">
      <c r="A1453" s="166">
        <v>45922</v>
      </c>
      <c r="B1453" s="145" t="s">
        <v>5030</v>
      </c>
      <c r="C1453" s="145" t="s">
        <v>1268</v>
      </c>
      <c r="D1453" s="145" t="s">
        <v>4546</v>
      </c>
      <c r="E1453" s="145" t="s">
        <v>531</v>
      </c>
      <c r="F1453" s="140" t="s">
        <v>587</v>
      </c>
      <c r="G1453" s="145"/>
      <c r="H1453" s="145" t="s">
        <v>563</v>
      </c>
      <c r="I1453" s="145" t="s">
        <v>452</v>
      </c>
      <c r="J1453" s="145" t="s">
        <v>822</v>
      </c>
      <c r="K1453" s="145" t="s">
        <v>822</v>
      </c>
      <c r="L1453" s="145" t="s">
        <v>689</v>
      </c>
      <c r="M1453" s="145" t="s">
        <v>453</v>
      </c>
      <c r="N1453" s="145" t="s">
        <v>627</v>
      </c>
      <c r="O1453" s="168">
        <v>1736651.87</v>
      </c>
      <c r="P1453" s="142">
        <v>1736651.87</v>
      </c>
      <c r="Q1453" s="145" t="s">
        <v>567</v>
      </c>
      <c r="R1453" s="145"/>
      <c r="S1453" s="145" t="s">
        <v>5031</v>
      </c>
      <c r="T1453" s="145" t="s">
        <v>132</v>
      </c>
      <c r="U1453" s="145" t="s">
        <v>590</v>
      </c>
      <c r="V1453"/>
      <c r="AK1453"/>
      <c r="AL1453"/>
    </row>
    <row r="1454" spans="1:38" ht="14.4" x14ac:dyDescent="0.3">
      <c r="A1454" s="166">
        <v>45922</v>
      </c>
      <c r="B1454" s="145" t="s">
        <v>5032</v>
      </c>
      <c r="C1454" s="145" t="s">
        <v>2035</v>
      </c>
      <c r="D1454" s="145" t="s">
        <v>4037</v>
      </c>
      <c r="E1454" s="145" t="s">
        <v>1471</v>
      </c>
      <c r="F1454" s="140" t="s">
        <v>631</v>
      </c>
      <c r="G1454" s="145"/>
      <c r="H1454" s="145" t="s">
        <v>5033</v>
      </c>
      <c r="I1454" s="145" t="s">
        <v>598</v>
      </c>
      <c r="J1454" s="145" t="s">
        <v>860</v>
      </c>
      <c r="K1454" s="145" t="s">
        <v>861</v>
      </c>
      <c r="L1454" s="145" t="s">
        <v>3091</v>
      </c>
      <c r="M1454" s="145" t="s">
        <v>453</v>
      </c>
      <c r="N1454" s="145" t="s">
        <v>588</v>
      </c>
      <c r="O1454" s="168">
        <v>18000</v>
      </c>
      <c r="P1454" s="142">
        <v>3430.27</v>
      </c>
      <c r="Q1454" s="145" t="s">
        <v>567</v>
      </c>
      <c r="R1454" s="145"/>
      <c r="S1454" s="145" t="s">
        <v>5034</v>
      </c>
      <c r="T1454" s="145" t="s">
        <v>132</v>
      </c>
      <c r="U1454" s="145" t="s">
        <v>4039</v>
      </c>
      <c r="V1454"/>
      <c r="AK1454"/>
      <c r="AL1454"/>
    </row>
    <row r="1455" spans="1:38" ht="14.4" x14ac:dyDescent="0.3">
      <c r="A1455" s="166">
        <v>45923</v>
      </c>
      <c r="B1455" s="145" t="s">
        <v>5035</v>
      </c>
      <c r="C1455" s="145" t="s">
        <v>2151</v>
      </c>
      <c r="D1455" s="145" t="s">
        <v>4310</v>
      </c>
      <c r="E1455" s="145" t="s">
        <v>1380</v>
      </c>
      <c r="F1455" s="140" t="s">
        <v>1319</v>
      </c>
      <c r="G1455" s="145"/>
      <c r="H1455" s="145" t="s">
        <v>563</v>
      </c>
      <c r="I1455" s="140" t="s">
        <v>459</v>
      </c>
      <c r="J1455" s="145" t="s">
        <v>625</v>
      </c>
      <c r="K1455" s="145" t="s">
        <v>625</v>
      </c>
      <c r="L1455" s="145" t="s">
        <v>608</v>
      </c>
      <c r="M1455" s="145" t="s">
        <v>454</v>
      </c>
      <c r="N1455" s="145" t="s">
        <v>1206</v>
      </c>
      <c r="O1455" s="168">
        <v>33540</v>
      </c>
      <c r="P1455" s="142">
        <v>1814.94</v>
      </c>
      <c r="Q1455" s="145" t="s">
        <v>567</v>
      </c>
      <c r="R1455" s="145"/>
      <c r="S1455" s="145" t="s">
        <v>5036</v>
      </c>
      <c r="T1455" s="145" t="s">
        <v>581</v>
      </c>
      <c r="U1455" s="145" t="s">
        <v>1636</v>
      </c>
      <c r="V1455"/>
      <c r="AK1455"/>
      <c r="AL1455"/>
    </row>
    <row r="1456" spans="1:38" ht="14.4" x14ac:dyDescent="0.3">
      <c r="A1456" s="166">
        <v>45923</v>
      </c>
      <c r="B1456" s="145" t="s">
        <v>5037</v>
      </c>
      <c r="C1456" s="145" t="s">
        <v>2151</v>
      </c>
      <c r="D1456" s="145" t="s">
        <v>4310</v>
      </c>
      <c r="E1456" s="145" t="s">
        <v>1380</v>
      </c>
      <c r="F1456" s="140" t="s">
        <v>1319</v>
      </c>
      <c r="G1456" s="145"/>
      <c r="H1456" s="145" t="s">
        <v>563</v>
      </c>
      <c r="I1456" s="145" t="s">
        <v>459</v>
      </c>
      <c r="J1456" s="145" t="s">
        <v>625</v>
      </c>
      <c r="K1456" s="145" t="s">
        <v>625</v>
      </c>
      <c r="L1456" s="145" t="s">
        <v>608</v>
      </c>
      <c r="M1456" s="145" t="s">
        <v>454</v>
      </c>
      <c r="N1456" s="145" t="s">
        <v>1206</v>
      </c>
      <c r="O1456" s="168">
        <v>1672</v>
      </c>
      <c r="P1456" s="142">
        <v>90.82</v>
      </c>
      <c r="Q1456" s="145" t="s">
        <v>567</v>
      </c>
      <c r="R1456" s="145"/>
      <c r="S1456" s="145" t="s">
        <v>5038</v>
      </c>
      <c r="T1456" s="145" t="s">
        <v>581</v>
      </c>
      <c r="U1456" s="145" t="s">
        <v>1636</v>
      </c>
      <c r="V1456"/>
      <c r="AK1456"/>
      <c r="AL1456"/>
    </row>
    <row r="1457" spans="1:38" ht="14.4" x14ac:dyDescent="0.3">
      <c r="A1457" s="166">
        <v>45923</v>
      </c>
      <c r="B1457" s="145" t="s">
        <v>5039</v>
      </c>
      <c r="C1457" s="145" t="s">
        <v>2151</v>
      </c>
      <c r="D1457" s="145" t="s">
        <v>4310</v>
      </c>
      <c r="E1457" s="145" t="s">
        <v>1380</v>
      </c>
      <c r="F1457" s="140" t="s">
        <v>1319</v>
      </c>
      <c r="G1457" s="145"/>
      <c r="H1457" s="145" t="s">
        <v>563</v>
      </c>
      <c r="I1457" s="145" t="s">
        <v>459</v>
      </c>
      <c r="J1457" s="145" t="s">
        <v>625</v>
      </c>
      <c r="K1457" s="145" t="s">
        <v>625</v>
      </c>
      <c r="L1457" s="145" t="s">
        <v>608</v>
      </c>
      <c r="M1457" s="145" t="s">
        <v>454</v>
      </c>
      <c r="N1457" s="145" t="s">
        <v>1206</v>
      </c>
      <c r="O1457" s="168">
        <v>3000</v>
      </c>
      <c r="P1457" s="142">
        <v>162.94999999999999</v>
      </c>
      <c r="Q1457" s="145" t="s">
        <v>567</v>
      </c>
      <c r="R1457" s="145"/>
      <c r="S1457" s="145" t="s">
        <v>5040</v>
      </c>
      <c r="T1457" s="145" t="s">
        <v>581</v>
      </c>
      <c r="U1457" s="145" t="s">
        <v>1636</v>
      </c>
      <c r="V1457"/>
      <c r="AK1457"/>
      <c r="AL1457"/>
    </row>
    <row r="1458" spans="1:38" ht="14.4" x14ac:dyDescent="0.3">
      <c r="A1458" s="166">
        <v>45923</v>
      </c>
      <c r="B1458" s="145" t="s">
        <v>5041</v>
      </c>
      <c r="C1458" s="145" t="s">
        <v>1190</v>
      </c>
      <c r="D1458" s="145" t="s">
        <v>1191</v>
      </c>
      <c r="E1458" s="145" t="s">
        <v>531</v>
      </c>
      <c r="F1458" s="140" t="s">
        <v>624</v>
      </c>
      <c r="G1458" s="145"/>
      <c r="H1458" s="145" t="s">
        <v>563</v>
      </c>
      <c r="I1458" s="145" t="s">
        <v>459</v>
      </c>
      <c r="J1458" s="145" t="s">
        <v>745</v>
      </c>
      <c r="K1458" s="145" t="s">
        <v>746</v>
      </c>
      <c r="L1458" s="145" t="s">
        <v>1875</v>
      </c>
      <c r="M1458" s="145" t="s">
        <v>772</v>
      </c>
      <c r="N1458" s="145" t="s">
        <v>627</v>
      </c>
      <c r="O1458" s="168">
        <v>1300</v>
      </c>
      <c r="P1458" s="142">
        <v>1300</v>
      </c>
      <c r="Q1458" s="145" t="s">
        <v>567</v>
      </c>
      <c r="R1458" s="145"/>
      <c r="S1458" s="145" t="s">
        <v>5042</v>
      </c>
      <c r="T1458" s="145" t="s">
        <v>629</v>
      </c>
      <c r="U1458" s="145" t="s">
        <v>630</v>
      </c>
      <c r="V1458"/>
      <c r="AK1458"/>
      <c r="AL1458"/>
    </row>
    <row r="1459" spans="1:38" ht="14.4" x14ac:dyDescent="0.3">
      <c r="A1459" s="166">
        <v>45924</v>
      </c>
      <c r="B1459" s="145" t="s">
        <v>5043</v>
      </c>
      <c r="C1459" s="145" t="s">
        <v>2414</v>
      </c>
      <c r="D1459" s="145" t="s">
        <v>5044</v>
      </c>
      <c r="E1459" s="145" t="s">
        <v>1380</v>
      </c>
      <c r="F1459" s="140" t="s">
        <v>1319</v>
      </c>
      <c r="G1459" s="145"/>
      <c r="H1459" s="145" t="s">
        <v>563</v>
      </c>
      <c r="I1459" s="145" t="s">
        <v>459</v>
      </c>
      <c r="J1459" s="145" t="s">
        <v>625</v>
      </c>
      <c r="K1459" s="145" t="s">
        <v>625</v>
      </c>
      <c r="L1459" s="145" t="s">
        <v>608</v>
      </c>
      <c r="M1459" s="145" t="s">
        <v>454</v>
      </c>
      <c r="N1459" s="145" t="s">
        <v>1206</v>
      </c>
      <c r="O1459" s="168">
        <v>63550.3</v>
      </c>
      <c r="P1459" s="142">
        <v>3468.9</v>
      </c>
      <c r="Q1459" s="145" t="s">
        <v>567</v>
      </c>
      <c r="R1459" s="145"/>
      <c r="S1459" s="145" t="s">
        <v>5045</v>
      </c>
      <c r="T1459" s="145" t="s">
        <v>581</v>
      </c>
      <c r="U1459" s="145" t="s">
        <v>1636</v>
      </c>
      <c r="V1459"/>
      <c r="AK1459"/>
      <c r="AL1459"/>
    </row>
    <row r="1460" spans="1:38" ht="14.4" x14ac:dyDescent="0.3">
      <c r="A1460" s="166">
        <v>45924</v>
      </c>
      <c r="B1460" s="145" t="s">
        <v>5046</v>
      </c>
      <c r="C1460" s="145" t="s">
        <v>3630</v>
      </c>
      <c r="D1460" s="145" t="s">
        <v>3631</v>
      </c>
      <c r="E1460" s="145" t="s">
        <v>531</v>
      </c>
      <c r="F1460" s="140" t="s">
        <v>587</v>
      </c>
      <c r="G1460" s="145"/>
      <c r="H1460" s="145" t="s">
        <v>563</v>
      </c>
      <c r="I1460" s="145" t="s">
        <v>452</v>
      </c>
      <c r="J1460" s="145" t="s">
        <v>564</v>
      </c>
      <c r="K1460" s="145" t="s">
        <v>564</v>
      </c>
      <c r="L1460" s="145" t="s">
        <v>1584</v>
      </c>
      <c r="M1460" s="145" t="s">
        <v>453</v>
      </c>
      <c r="N1460" s="145" t="s">
        <v>588</v>
      </c>
      <c r="O1460" s="168">
        <v>16772.8</v>
      </c>
      <c r="P1460" s="142">
        <v>3202.02</v>
      </c>
      <c r="Q1460" s="145" t="s">
        <v>567</v>
      </c>
      <c r="R1460" s="145"/>
      <c r="S1460" s="145" t="s">
        <v>5047</v>
      </c>
      <c r="T1460" s="145" t="s">
        <v>132</v>
      </c>
      <c r="U1460" s="145" t="s">
        <v>590</v>
      </c>
      <c r="V1460"/>
      <c r="AK1460"/>
      <c r="AL1460"/>
    </row>
    <row r="1461" spans="1:38" ht="14.4" x14ac:dyDescent="0.3">
      <c r="A1461" s="166">
        <v>45924</v>
      </c>
      <c r="B1461" s="145" t="s">
        <v>5048</v>
      </c>
      <c r="C1461" s="145" t="s">
        <v>1097</v>
      </c>
      <c r="D1461" s="145" t="s">
        <v>1098</v>
      </c>
      <c r="E1461" s="145" t="s">
        <v>531</v>
      </c>
      <c r="F1461" s="140" t="s">
        <v>1014</v>
      </c>
      <c r="G1461" s="145"/>
      <c r="H1461" s="145" t="s">
        <v>563</v>
      </c>
      <c r="I1461" s="145" t="s">
        <v>462</v>
      </c>
      <c r="J1461" s="145" t="s">
        <v>942</v>
      </c>
      <c r="K1461" s="145" t="s">
        <v>943</v>
      </c>
      <c r="L1461" s="145" t="s">
        <v>1584</v>
      </c>
      <c r="M1461" s="145" t="s">
        <v>458</v>
      </c>
      <c r="N1461" s="145" t="s">
        <v>627</v>
      </c>
      <c r="O1461" s="168">
        <v>3216.96</v>
      </c>
      <c r="P1461" s="142">
        <v>3216.96</v>
      </c>
      <c r="Q1461" s="145" t="s">
        <v>567</v>
      </c>
      <c r="R1461" s="145"/>
      <c r="S1461" s="145" t="s">
        <v>5049</v>
      </c>
      <c r="T1461" s="145" t="s">
        <v>132</v>
      </c>
      <c r="U1461" s="145" t="s">
        <v>1017</v>
      </c>
      <c r="V1461"/>
      <c r="AK1461"/>
      <c r="AL1461"/>
    </row>
    <row r="1462" spans="1:38" ht="14.4" x14ac:dyDescent="0.3">
      <c r="A1462" s="166">
        <v>45924</v>
      </c>
      <c r="B1462" s="145" t="s">
        <v>5050</v>
      </c>
      <c r="C1462" s="145" t="s">
        <v>2418</v>
      </c>
      <c r="D1462" s="145" t="s">
        <v>5051</v>
      </c>
      <c r="E1462" s="145" t="s">
        <v>531</v>
      </c>
      <c r="F1462" s="140" t="s">
        <v>1327</v>
      </c>
      <c r="G1462" s="145"/>
      <c r="H1462" s="145" t="s">
        <v>563</v>
      </c>
      <c r="I1462" s="145" t="s">
        <v>459</v>
      </c>
      <c r="J1462" s="145" t="s">
        <v>625</v>
      </c>
      <c r="K1462" s="145" t="s">
        <v>625</v>
      </c>
      <c r="L1462" s="145" t="s">
        <v>608</v>
      </c>
      <c r="M1462" s="145" t="s">
        <v>454</v>
      </c>
      <c r="N1462" s="145" t="s">
        <v>627</v>
      </c>
      <c r="O1462" s="168">
        <v>1147.1300000000001</v>
      </c>
      <c r="P1462" s="142">
        <v>1147.1300000000001</v>
      </c>
      <c r="Q1462" s="145" t="s">
        <v>567</v>
      </c>
      <c r="R1462" s="145"/>
      <c r="S1462" s="145" t="s">
        <v>5052</v>
      </c>
      <c r="T1462" s="145" t="s">
        <v>132</v>
      </c>
      <c r="U1462" s="145" t="s">
        <v>1418</v>
      </c>
      <c r="V1462"/>
      <c r="AK1462"/>
      <c r="AL1462"/>
    </row>
    <row r="1463" spans="1:38" ht="14.4" x14ac:dyDescent="0.3">
      <c r="A1463" s="166">
        <v>45924</v>
      </c>
      <c r="B1463" s="145" t="s">
        <v>5053</v>
      </c>
      <c r="C1463" s="145" t="s">
        <v>2421</v>
      </c>
      <c r="D1463" s="145" t="s">
        <v>5054</v>
      </c>
      <c r="E1463" s="145" t="s">
        <v>531</v>
      </c>
      <c r="F1463" s="140" t="s">
        <v>1343</v>
      </c>
      <c r="G1463" s="145"/>
      <c r="H1463" s="145" t="s">
        <v>563</v>
      </c>
      <c r="I1463" s="145" t="s">
        <v>462</v>
      </c>
      <c r="J1463" s="145" t="s">
        <v>1372</v>
      </c>
      <c r="K1463" s="145" t="s">
        <v>1536</v>
      </c>
      <c r="L1463" s="145" t="s">
        <v>933</v>
      </c>
      <c r="M1463" s="145" t="s">
        <v>532</v>
      </c>
      <c r="N1463" s="145" t="s">
        <v>627</v>
      </c>
      <c r="O1463" s="168">
        <v>995</v>
      </c>
      <c r="P1463" s="142">
        <v>995</v>
      </c>
      <c r="Q1463" s="145" t="s">
        <v>567</v>
      </c>
      <c r="R1463" s="145"/>
      <c r="S1463" s="145" t="s">
        <v>5055</v>
      </c>
      <c r="T1463" s="145" t="s">
        <v>132</v>
      </c>
      <c r="U1463" s="145" t="s">
        <v>1765</v>
      </c>
      <c r="V1463"/>
      <c r="AK1463"/>
      <c r="AL1463"/>
    </row>
    <row r="1464" spans="1:38" ht="14.4" x14ac:dyDescent="0.3">
      <c r="A1464" s="166">
        <v>45924</v>
      </c>
      <c r="B1464" s="145" t="s">
        <v>5056</v>
      </c>
      <c r="C1464" s="145" t="s">
        <v>1163</v>
      </c>
      <c r="D1464" s="145" t="s">
        <v>1164</v>
      </c>
      <c r="E1464" s="145" t="s">
        <v>531</v>
      </c>
      <c r="F1464" s="140" t="s">
        <v>587</v>
      </c>
      <c r="G1464" s="145"/>
      <c r="H1464" s="145" t="s">
        <v>563</v>
      </c>
      <c r="I1464" s="145" t="s">
        <v>452</v>
      </c>
      <c r="J1464" s="145" t="s">
        <v>564</v>
      </c>
      <c r="K1464" s="145" t="s">
        <v>564</v>
      </c>
      <c r="L1464" s="145" t="s">
        <v>1584</v>
      </c>
      <c r="M1464" s="145" t="s">
        <v>453</v>
      </c>
      <c r="N1464" s="145" t="s">
        <v>588</v>
      </c>
      <c r="O1464" s="168">
        <v>8500</v>
      </c>
      <c r="P1464" s="142">
        <v>1622.69</v>
      </c>
      <c r="Q1464" s="145" t="s">
        <v>567</v>
      </c>
      <c r="R1464" s="145"/>
      <c r="S1464" s="145" t="s">
        <v>5057</v>
      </c>
      <c r="T1464" s="145" t="s">
        <v>132</v>
      </c>
      <c r="U1464" s="145" t="s">
        <v>590</v>
      </c>
      <c r="V1464"/>
      <c r="AK1464"/>
      <c r="AL1464"/>
    </row>
    <row r="1465" spans="1:38" ht="14.4" x14ac:dyDescent="0.3">
      <c r="A1465" s="166">
        <v>45924</v>
      </c>
      <c r="B1465" s="145" t="s">
        <v>5058</v>
      </c>
      <c r="C1465" s="145" t="s">
        <v>1398</v>
      </c>
      <c r="D1465" s="145" t="s">
        <v>1494</v>
      </c>
      <c r="E1465" s="145" t="s">
        <v>685</v>
      </c>
      <c r="F1465" s="140" t="s">
        <v>897</v>
      </c>
      <c r="G1465" s="145"/>
      <c r="H1465" s="145" t="s">
        <v>687</v>
      </c>
      <c r="I1465" s="145" t="s">
        <v>459</v>
      </c>
      <c r="J1465" s="145" t="s">
        <v>699</v>
      </c>
      <c r="K1465" s="145" t="s">
        <v>700</v>
      </c>
      <c r="L1465" s="145" t="s">
        <v>677</v>
      </c>
      <c r="M1465" s="145" t="s">
        <v>458</v>
      </c>
      <c r="N1465" s="145" t="s">
        <v>627</v>
      </c>
      <c r="O1465" s="168">
        <v>9000</v>
      </c>
      <c r="P1465" s="142">
        <v>9000</v>
      </c>
      <c r="Q1465" s="145" t="s">
        <v>567</v>
      </c>
      <c r="R1465" s="145"/>
      <c r="S1465" s="145" t="s">
        <v>5059</v>
      </c>
      <c r="T1465" s="145" t="s">
        <v>132</v>
      </c>
      <c r="U1465" s="145" t="s">
        <v>719</v>
      </c>
      <c r="V1465"/>
      <c r="AK1465"/>
      <c r="AL1465"/>
    </row>
    <row r="1466" spans="1:38" ht="14.4" x14ac:dyDescent="0.3">
      <c r="A1466" s="166">
        <v>45924</v>
      </c>
      <c r="B1466" s="145" t="s">
        <v>5060</v>
      </c>
      <c r="C1466" s="145" t="s">
        <v>560</v>
      </c>
      <c r="D1466" s="145" t="s">
        <v>561</v>
      </c>
      <c r="E1466" s="145" t="s">
        <v>456</v>
      </c>
      <c r="F1466" s="140" t="s">
        <v>632</v>
      </c>
      <c r="G1466" s="145"/>
      <c r="H1466" s="145" t="s">
        <v>563</v>
      </c>
      <c r="I1466" s="145" t="s">
        <v>452</v>
      </c>
      <c r="J1466" s="145" t="s">
        <v>564</v>
      </c>
      <c r="K1466" s="145" t="s">
        <v>564</v>
      </c>
      <c r="L1466" s="145" t="s">
        <v>1584</v>
      </c>
      <c r="M1466" s="145" t="s">
        <v>456</v>
      </c>
      <c r="N1466" s="145" t="s">
        <v>566</v>
      </c>
      <c r="O1466" s="168">
        <v>594128</v>
      </c>
      <c r="P1466" s="142">
        <v>444.21</v>
      </c>
      <c r="Q1466" s="145" t="s">
        <v>567</v>
      </c>
      <c r="R1466" s="145"/>
      <c r="S1466" s="145" t="s">
        <v>5061</v>
      </c>
      <c r="T1466" s="145" t="s">
        <v>132</v>
      </c>
      <c r="U1466" s="145" t="s">
        <v>569</v>
      </c>
      <c r="V1466"/>
      <c r="AK1466"/>
      <c r="AL1466"/>
    </row>
    <row r="1467" spans="1:38" ht="14.4" x14ac:dyDescent="0.3">
      <c r="A1467" s="166">
        <v>45924</v>
      </c>
      <c r="B1467" s="145" t="s">
        <v>5062</v>
      </c>
      <c r="C1467" s="145" t="s">
        <v>951</v>
      </c>
      <c r="D1467" s="145" t="s">
        <v>952</v>
      </c>
      <c r="E1467" s="145" t="s">
        <v>531</v>
      </c>
      <c r="F1467" s="140" t="s">
        <v>1213</v>
      </c>
      <c r="G1467" s="145"/>
      <c r="H1467" s="145" t="s">
        <v>563</v>
      </c>
      <c r="I1467" s="145" t="s">
        <v>462</v>
      </c>
      <c r="J1467" s="145" t="s">
        <v>942</v>
      </c>
      <c r="K1467" s="145" t="s">
        <v>943</v>
      </c>
      <c r="L1467" s="145" t="s">
        <v>1584</v>
      </c>
      <c r="M1467" s="145" t="s">
        <v>467</v>
      </c>
      <c r="N1467" s="145" t="s">
        <v>953</v>
      </c>
      <c r="O1467" s="168">
        <v>10000</v>
      </c>
      <c r="P1467" s="142">
        <v>2841.72</v>
      </c>
      <c r="Q1467" s="145" t="s">
        <v>567</v>
      </c>
      <c r="R1467" s="145"/>
      <c r="S1467" s="145" t="s">
        <v>5063</v>
      </c>
      <c r="T1467" s="145" t="s">
        <v>132</v>
      </c>
      <c r="U1467" s="145" t="s">
        <v>946</v>
      </c>
      <c r="V1467"/>
      <c r="AK1467"/>
      <c r="AL1467"/>
    </row>
    <row r="1468" spans="1:38" ht="14.4" x14ac:dyDescent="0.3">
      <c r="A1468" s="166">
        <v>45924</v>
      </c>
      <c r="B1468" s="145" t="s">
        <v>5064</v>
      </c>
      <c r="C1468" s="145" t="s">
        <v>2421</v>
      </c>
      <c r="D1468" s="145" t="s">
        <v>5054</v>
      </c>
      <c r="E1468" s="145" t="s">
        <v>531</v>
      </c>
      <c r="F1468" s="140" t="s">
        <v>1343</v>
      </c>
      <c r="G1468" s="145"/>
      <c r="H1468" s="145" t="s">
        <v>563</v>
      </c>
      <c r="I1468" s="145" t="s">
        <v>462</v>
      </c>
      <c r="J1468" s="145" t="s">
        <v>1372</v>
      </c>
      <c r="K1468" s="145" t="s">
        <v>1536</v>
      </c>
      <c r="L1468" s="145" t="s">
        <v>933</v>
      </c>
      <c r="M1468" s="145" t="s">
        <v>532</v>
      </c>
      <c r="N1468" s="145" t="s">
        <v>627</v>
      </c>
      <c r="O1468" s="168">
        <v>1015</v>
      </c>
      <c r="P1468" s="142">
        <v>1015</v>
      </c>
      <c r="Q1468" s="145" t="s">
        <v>567</v>
      </c>
      <c r="R1468" s="145"/>
      <c r="S1468" s="145" t="s">
        <v>5065</v>
      </c>
      <c r="T1468" s="145" t="s">
        <v>132</v>
      </c>
      <c r="U1468" s="145" t="s">
        <v>1765</v>
      </c>
      <c r="V1468"/>
      <c r="AK1468"/>
      <c r="AL1468"/>
    </row>
    <row r="1469" spans="1:38" ht="14.4" x14ac:dyDescent="0.3">
      <c r="A1469" s="166">
        <v>45924</v>
      </c>
      <c r="B1469" s="145" t="s">
        <v>5066</v>
      </c>
      <c r="C1469" s="145" t="s">
        <v>2425</v>
      </c>
      <c r="D1469" s="145" t="s">
        <v>5067</v>
      </c>
      <c r="E1469" s="145" t="s">
        <v>531</v>
      </c>
      <c r="F1469" s="140" t="s">
        <v>1213</v>
      </c>
      <c r="G1469" s="145"/>
      <c r="H1469" s="145" t="s">
        <v>563</v>
      </c>
      <c r="I1469" s="145" t="s">
        <v>462</v>
      </c>
      <c r="J1469" s="145" t="s">
        <v>1372</v>
      </c>
      <c r="K1469" s="145" t="s">
        <v>1536</v>
      </c>
      <c r="L1469" s="145" t="s">
        <v>677</v>
      </c>
      <c r="M1469" s="145" t="s">
        <v>458</v>
      </c>
      <c r="N1469" s="145" t="s">
        <v>627</v>
      </c>
      <c r="O1469" s="168">
        <v>6000</v>
      </c>
      <c r="P1469" s="142">
        <v>6000</v>
      </c>
      <c r="Q1469" s="145" t="s">
        <v>567</v>
      </c>
      <c r="R1469" s="145"/>
      <c r="S1469" s="145" t="s">
        <v>5068</v>
      </c>
      <c r="T1469" s="145" t="s">
        <v>132</v>
      </c>
      <c r="U1469" s="145" t="s">
        <v>946</v>
      </c>
      <c r="V1469"/>
      <c r="AK1469"/>
      <c r="AL1469"/>
    </row>
    <row r="1470" spans="1:38" ht="14.4" x14ac:dyDescent="0.3">
      <c r="A1470" s="166">
        <v>45924</v>
      </c>
      <c r="B1470" s="145" t="s">
        <v>5069</v>
      </c>
      <c r="C1470" s="145" t="s">
        <v>2429</v>
      </c>
      <c r="D1470" s="145" t="s">
        <v>5070</v>
      </c>
      <c r="E1470" s="145" t="s">
        <v>531</v>
      </c>
      <c r="F1470" s="140" t="s">
        <v>720</v>
      </c>
      <c r="G1470" s="145"/>
      <c r="H1470" s="145" t="s">
        <v>756</v>
      </c>
      <c r="I1470" s="145" t="s">
        <v>462</v>
      </c>
      <c r="J1470" s="145" t="s">
        <v>1372</v>
      </c>
      <c r="K1470" s="145" t="s">
        <v>1536</v>
      </c>
      <c r="L1470" s="145" t="s">
        <v>1875</v>
      </c>
      <c r="M1470" s="145" t="s">
        <v>453</v>
      </c>
      <c r="N1470" s="145" t="s">
        <v>627</v>
      </c>
      <c r="O1470" s="168">
        <v>5000</v>
      </c>
      <c r="P1470" s="142">
        <v>5000</v>
      </c>
      <c r="Q1470" s="145" t="s">
        <v>567</v>
      </c>
      <c r="R1470" s="145"/>
      <c r="S1470" s="145" t="s">
        <v>5071</v>
      </c>
      <c r="T1470" s="145" t="s">
        <v>132</v>
      </c>
      <c r="U1470" s="145" t="s">
        <v>3356</v>
      </c>
      <c r="V1470"/>
      <c r="AK1470"/>
      <c r="AL1470"/>
    </row>
    <row r="1471" spans="1:38" ht="14.4" x14ac:dyDescent="0.3">
      <c r="A1471" s="166">
        <v>45924</v>
      </c>
      <c r="B1471" s="145" t="s">
        <v>5072</v>
      </c>
      <c r="C1471" s="145" t="s">
        <v>2911</v>
      </c>
      <c r="D1471" s="145" t="s">
        <v>3320</v>
      </c>
      <c r="E1471" s="145" t="s">
        <v>531</v>
      </c>
      <c r="F1471" s="140" t="s">
        <v>591</v>
      </c>
      <c r="G1471" s="145"/>
      <c r="H1471" s="145" t="s">
        <v>563</v>
      </c>
      <c r="I1471" s="145" t="s">
        <v>461</v>
      </c>
      <c r="J1471" s="145" t="s">
        <v>841</v>
      </c>
      <c r="K1471" s="145" t="s">
        <v>842</v>
      </c>
      <c r="L1471" s="145" t="s">
        <v>1584</v>
      </c>
      <c r="M1471" s="145" t="s">
        <v>453</v>
      </c>
      <c r="N1471" s="145" t="s">
        <v>588</v>
      </c>
      <c r="O1471" s="168">
        <v>37122.400000000001</v>
      </c>
      <c r="P1471" s="142">
        <v>6839.69</v>
      </c>
      <c r="Q1471" s="145" t="s">
        <v>567</v>
      </c>
      <c r="R1471" s="145"/>
      <c r="S1471" s="145" t="s">
        <v>5073</v>
      </c>
      <c r="T1471" s="145" t="s">
        <v>845</v>
      </c>
      <c r="U1471" s="145" t="s">
        <v>1032</v>
      </c>
      <c r="V1471"/>
      <c r="AK1471"/>
      <c r="AL1471"/>
    </row>
    <row r="1472" spans="1:38" ht="14.4" x14ac:dyDescent="0.3">
      <c r="A1472" s="166">
        <v>45924</v>
      </c>
      <c r="B1472" s="145" t="s">
        <v>5074</v>
      </c>
      <c r="C1472" s="145" t="s">
        <v>2226</v>
      </c>
      <c r="D1472" s="145" t="s">
        <v>4523</v>
      </c>
      <c r="E1472" s="145" t="s">
        <v>685</v>
      </c>
      <c r="F1472" s="140" t="s">
        <v>909</v>
      </c>
      <c r="G1472" s="145"/>
      <c r="H1472" s="145" t="s">
        <v>687</v>
      </c>
      <c r="I1472" s="145" t="s">
        <v>462</v>
      </c>
      <c r="J1472" s="145" t="s">
        <v>2002</v>
      </c>
      <c r="K1472" s="145" t="s">
        <v>2003</v>
      </c>
      <c r="L1472" s="145" t="s">
        <v>933</v>
      </c>
      <c r="M1472" s="145" t="s">
        <v>453</v>
      </c>
      <c r="N1472" s="145" t="s">
        <v>627</v>
      </c>
      <c r="O1472" s="168">
        <v>4358.07</v>
      </c>
      <c r="P1472" s="142">
        <v>4358.07</v>
      </c>
      <c r="Q1472" s="145" t="s">
        <v>567</v>
      </c>
      <c r="R1472" s="145"/>
      <c r="S1472" s="145" t="s">
        <v>5075</v>
      </c>
      <c r="T1472" s="145" t="s">
        <v>132</v>
      </c>
      <c r="U1472" s="145" t="s">
        <v>2716</v>
      </c>
      <c r="V1472"/>
      <c r="AK1472"/>
      <c r="AL1472"/>
    </row>
    <row r="1473" spans="1:38" ht="14.4" x14ac:dyDescent="0.3">
      <c r="A1473" s="166">
        <v>45924</v>
      </c>
      <c r="B1473" s="145" t="s">
        <v>5076</v>
      </c>
      <c r="C1473" s="145" t="s">
        <v>560</v>
      </c>
      <c r="D1473" s="145" t="s">
        <v>561</v>
      </c>
      <c r="E1473" s="145" t="s">
        <v>456</v>
      </c>
      <c r="F1473" s="140" t="s">
        <v>632</v>
      </c>
      <c r="G1473" s="145"/>
      <c r="H1473" s="145" t="s">
        <v>563</v>
      </c>
      <c r="I1473" s="140" t="s">
        <v>452</v>
      </c>
      <c r="J1473" s="145" t="s">
        <v>564</v>
      </c>
      <c r="K1473" s="145" t="s">
        <v>564</v>
      </c>
      <c r="L1473" s="145" t="s">
        <v>1584</v>
      </c>
      <c r="M1473" s="145" t="s">
        <v>456</v>
      </c>
      <c r="N1473" s="145" t="s">
        <v>566</v>
      </c>
      <c r="O1473" s="168">
        <v>281252.5</v>
      </c>
      <c r="P1473" s="142">
        <v>210.28</v>
      </c>
      <c r="Q1473" s="145" t="s">
        <v>567</v>
      </c>
      <c r="R1473" s="145"/>
      <c r="S1473" s="145" t="s">
        <v>5077</v>
      </c>
      <c r="T1473" s="145" t="s">
        <v>132</v>
      </c>
      <c r="U1473" s="145" t="s">
        <v>569</v>
      </c>
      <c r="V1473"/>
      <c r="AK1473"/>
      <c r="AL1473"/>
    </row>
    <row r="1474" spans="1:38" ht="14.4" x14ac:dyDescent="0.3">
      <c r="A1474" s="166">
        <v>45924</v>
      </c>
      <c r="B1474" s="145" t="s">
        <v>5078</v>
      </c>
      <c r="C1474" s="145" t="s">
        <v>2414</v>
      </c>
      <c r="D1474" s="145" t="s">
        <v>5044</v>
      </c>
      <c r="E1474" s="145" t="s">
        <v>1380</v>
      </c>
      <c r="F1474" s="140" t="s">
        <v>1319</v>
      </c>
      <c r="G1474" s="145"/>
      <c r="H1474" s="145" t="s">
        <v>563</v>
      </c>
      <c r="I1474" s="140" t="s">
        <v>459</v>
      </c>
      <c r="J1474" s="145" t="s">
        <v>625</v>
      </c>
      <c r="K1474" s="145" t="s">
        <v>625</v>
      </c>
      <c r="L1474" s="145" t="s">
        <v>608</v>
      </c>
      <c r="M1474" s="145" t="s">
        <v>454</v>
      </c>
      <c r="N1474" s="145" t="s">
        <v>1206</v>
      </c>
      <c r="O1474" s="168">
        <v>3000</v>
      </c>
      <c r="P1474" s="142">
        <v>163.76</v>
      </c>
      <c r="Q1474" s="145" t="s">
        <v>567</v>
      </c>
      <c r="R1474" s="145"/>
      <c r="S1474" s="145" t="s">
        <v>5079</v>
      </c>
      <c r="T1474" s="145" t="s">
        <v>581</v>
      </c>
      <c r="U1474" s="145" t="s">
        <v>1636</v>
      </c>
      <c r="V1474"/>
      <c r="AK1474"/>
      <c r="AL1474"/>
    </row>
    <row r="1475" spans="1:38" ht="14.4" x14ac:dyDescent="0.3">
      <c r="A1475" s="166">
        <v>45925</v>
      </c>
      <c r="B1475" s="145" t="s">
        <v>5080</v>
      </c>
      <c r="C1475" s="145" t="s">
        <v>2456</v>
      </c>
      <c r="D1475" s="145" t="s">
        <v>1531</v>
      </c>
      <c r="E1475" s="145" t="s">
        <v>531</v>
      </c>
      <c r="F1475" s="140" t="s">
        <v>738</v>
      </c>
      <c r="G1475" s="145"/>
      <c r="H1475" s="145" t="s">
        <v>756</v>
      </c>
      <c r="I1475" s="140" t="s">
        <v>462</v>
      </c>
      <c r="J1475" s="145" t="s">
        <v>942</v>
      </c>
      <c r="K1475" s="145" t="s">
        <v>943</v>
      </c>
      <c r="L1475" s="145" t="s">
        <v>1584</v>
      </c>
      <c r="M1475" s="145" t="s">
        <v>456</v>
      </c>
      <c r="N1475" s="145" t="s">
        <v>566</v>
      </c>
      <c r="O1475" s="168">
        <v>3869577.15</v>
      </c>
      <c r="P1475" s="142">
        <v>2857.53</v>
      </c>
      <c r="Q1475" s="145" t="s">
        <v>567</v>
      </c>
      <c r="R1475" s="145"/>
      <c r="S1475" s="145" t="s">
        <v>5081</v>
      </c>
      <c r="T1475" s="145" t="s">
        <v>132</v>
      </c>
      <c r="U1475" s="145" t="s">
        <v>3318</v>
      </c>
      <c r="V1475"/>
      <c r="AK1475"/>
      <c r="AL1475"/>
    </row>
    <row r="1476" spans="1:38" ht="14.4" x14ac:dyDescent="0.3">
      <c r="A1476" s="166">
        <v>45925</v>
      </c>
      <c r="B1476" s="145" t="s">
        <v>5082</v>
      </c>
      <c r="C1476" s="145" t="s">
        <v>4939</v>
      </c>
      <c r="D1476" s="145" t="s">
        <v>4940</v>
      </c>
      <c r="E1476" s="145" t="s">
        <v>531</v>
      </c>
      <c r="F1476" s="140" t="s">
        <v>587</v>
      </c>
      <c r="G1476" s="145"/>
      <c r="H1476" s="145" t="s">
        <v>563</v>
      </c>
      <c r="I1476" s="140" t="s">
        <v>452</v>
      </c>
      <c r="J1476" s="145" t="s">
        <v>564</v>
      </c>
      <c r="K1476" s="145" t="s">
        <v>564</v>
      </c>
      <c r="L1476" s="145" t="s">
        <v>933</v>
      </c>
      <c r="M1476" s="145" t="s">
        <v>453</v>
      </c>
      <c r="N1476" s="145" t="s">
        <v>588</v>
      </c>
      <c r="O1476" s="168">
        <v>16926.75</v>
      </c>
      <c r="P1476" s="142">
        <v>3231.41</v>
      </c>
      <c r="Q1476" s="145" t="s">
        <v>567</v>
      </c>
      <c r="R1476" s="145"/>
      <c r="S1476" s="145" t="s">
        <v>5083</v>
      </c>
      <c r="T1476" s="145" t="s">
        <v>132</v>
      </c>
      <c r="U1476" s="145" t="s">
        <v>590</v>
      </c>
      <c r="V1476"/>
      <c r="AK1476"/>
      <c r="AL1476"/>
    </row>
    <row r="1477" spans="1:38" ht="14.4" x14ac:dyDescent="0.3">
      <c r="A1477" s="166">
        <v>45925</v>
      </c>
      <c r="B1477" s="145" t="s">
        <v>5084</v>
      </c>
      <c r="C1477" s="145" t="s">
        <v>2456</v>
      </c>
      <c r="D1477" s="145" t="s">
        <v>1531</v>
      </c>
      <c r="E1477" s="145" t="s">
        <v>531</v>
      </c>
      <c r="F1477" s="140" t="s">
        <v>908</v>
      </c>
      <c r="G1477" s="145"/>
      <c r="H1477" s="145" t="s">
        <v>563</v>
      </c>
      <c r="I1477" s="145" t="s">
        <v>452</v>
      </c>
      <c r="J1477" s="145" t="s">
        <v>564</v>
      </c>
      <c r="K1477" s="145" t="s">
        <v>564</v>
      </c>
      <c r="L1477" s="145" t="s">
        <v>1584</v>
      </c>
      <c r="M1477" s="145" t="s">
        <v>456</v>
      </c>
      <c r="N1477" s="145" t="s">
        <v>566</v>
      </c>
      <c r="O1477" s="168">
        <v>422880.62</v>
      </c>
      <c r="P1477" s="142">
        <v>312.27999999999997</v>
      </c>
      <c r="Q1477" s="145" t="s">
        <v>567</v>
      </c>
      <c r="R1477" s="145"/>
      <c r="S1477" s="145" t="s">
        <v>5085</v>
      </c>
      <c r="T1477" s="145" t="s">
        <v>132</v>
      </c>
      <c r="U1477" s="145" t="s">
        <v>1379</v>
      </c>
      <c r="V1477"/>
      <c r="AK1477"/>
      <c r="AL1477"/>
    </row>
    <row r="1478" spans="1:38" ht="14.4" x14ac:dyDescent="0.3">
      <c r="A1478" s="166">
        <v>45925</v>
      </c>
      <c r="B1478" s="145" t="s">
        <v>5086</v>
      </c>
      <c r="C1478" s="145" t="s">
        <v>1463</v>
      </c>
      <c r="D1478" s="145" t="s">
        <v>1013</v>
      </c>
      <c r="E1478" s="145" t="s">
        <v>531</v>
      </c>
      <c r="F1478" s="140" t="s">
        <v>1343</v>
      </c>
      <c r="G1478" s="145"/>
      <c r="H1478" s="145" t="s">
        <v>563</v>
      </c>
      <c r="I1478" s="145" t="s">
        <v>462</v>
      </c>
      <c r="J1478" s="145" t="s">
        <v>942</v>
      </c>
      <c r="K1478" s="145" t="s">
        <v>943</v>
      </c>
      <c r="L1478" s="145" t="s">
        <v>1584</v>
      </c>
      <c r="M1478" s="145" t="s">
        <v>467</v>
      </c>
      <c r="N1478" s="145" t="s">
        <v>1015</v>
      </c>
      <c r="O1478" s="168">
        <v>1070.03</v>
      </c>
      <c r="P1478" s="142">
        <v>153.74</v>
      </c>
      <c r="Q1478" s="145" t="s">
        <v>567</v>
      </c>
      <c r="R1478" s="145"/>
      <c r="S1478" s="145" t="s">
        <v>5087</v>
      </c>
      <c r="T1478" s="145" t="s">
        <v>132</v>
      </c>
      <c r="U1478" s="145" t="s">
        <v>1765</v>
      </c>
      <c r="V1478"/>
      <c r="AK1478"/>
      <c r="AL1478"/>
    </row>
    <row r="1479" spans="1:38" ht="14.4" x14ac:dyDescent="0.3">
      <c r="A1479" s="166">
        <v>45925</v>
      </c>
      <c r="B1479" s="145" t="s">
        <v>5086</v>
      </c>
      <c r="C1479" s="145" t="s">
        <v>1463</v>
      </c>
      <c r="D1479" s="145" t="s">
        <v>1013</v>
      </c>
      <c r="E1479" s="145" t="s">
        <v>531</v>
      </c>
      <c r="F1479" s="140" t="s">
        <v>1343</v>
      </c>
      <c r="G1479" s="145"/>
      <c r="H1479" s="145" t="s">
        <v>563</v>
      </c>
      <c r="I1479" s="145" t="s">
        <v>462</v>
      </c>
      <c r="J1479" s="145" t="s">
        <v>942</v>
      </c>
      <c r="K1479" s="145" t="s">
        <v>943</v>
      </c>
      <c r="L1479" s="145" t="s">
        <v>1584</v>
      </c>
      <c r="M1479" s="145" t="s">
        <v>467</v>
      </c>
      <c r="N1479" s="145" t="s">
        <v>1015</v>
      </c>
      <c r="O1479" s="168">
        <v>13641.45</v>
      </c>
      <c r="P1479" s="142">
        <v>1959.98</v>
      </c>
      <c r="Q1479" s="145" t="s">
        <v>567</v>
      </c>
      <c r="R1479" s="145"/>
      <c r="S1479" s="145" t="s">
        <v>5087</v>
      </c>
      <c r="T1479" s="145" t="s">
        <v>132</v>
      </c>
      <c r="U1479" s="145" t="s">
        <v>1765</v>
      </c>
      <c r="V1479"/>
      <c r="AK1479"/>
      <c r="AL1479"/>
    </row>
    <row r="1480" spans="1:38" ht="14.4" x14ac:dyDescent="0.3">
      <c r="A1480" s="166">
        <v>45925</v>
      </c>
      <c r="B1480" s="145" t="s">
        <v>5088</v>
      </c>
      <c r="C1480" s="145" t="s">
        <v>2456</v>
      </c>
      <c r="D1480" s="145" t="s">
        <v>1531</v>
      </c>
      <c r="E1480" s="145" t="s">
        <v>531</v>
      </c>
      <c r="F1480" s="140" t="s">
        <v>738</v>
      </c>
      <c r="G1480" s="145"/>
      <c r="H1480" s="145" t="s">
        <v>756</v>
      </c>
      <c r="I1480" s="145" t="s">
        <v>462</v>
      </c>
      <c r="J1480" s="145" t="s">
        <v>942</v>
      </c>
      <c r="K1480" s="145" t="s">
        <v>943</v>
      </c>
      <c r="L1480" s="145" t="s">
        <v>1584</v>
      </c>
      <c r="M1480" s="145" t="s">
        <v>456</v>
      </c>
      <c r="N1480" s="145" t="s">
        <v>566</v>
      </c>
      <c r="O1480" s="168">
        <v>211440.31</v>
      </c>
      <c r="P1480" s="142">
        <v>156.13999999999999</v>
      </c>
      <c r="Q1480" s="145" t="s">
        <v>567</v>
      </c>
      <c r="R1480" s="145"/>
      <c r="S1480" s="145" t="s">
        <v>5089</v>
      </c>
      <c r="T1480" s="145" t="s">
        <v>132</v>
      </c>
      <c r="U1480" s="145" t="s">
        <v>3318</v>
      </c>
      <c r="V1480"/>
      <c r="AK1480"/>
      <c r="AL1480"/>
    </row>
    <row r="1481" spans="1:38" ht="14.4" x14ac:dyDescent="0.3">
      <c r="A1481" s="166">
        <v>45925</v>
      </c>
      <c r="B1481" s="145" t="s">
        <v>5090</v>
      </c>
      <c r="C1481" s="145" t="s">
        <v>5091</v>
      </c>
      <c r="D1481" s="145" t="s">
        <v>5092</v>
      </c>
      <c r="E1481" s="145" t="s">
        <v>531</v>
      </c>
      <c r="F1481" s="140" t="s">
        <v>618</v>
      </c>
      <c r="G1481" s="145"/>
      <c r="H1481" s="145" t="s">
        <v>756</v>
      </c>
      <c r="I1481" s="145" t="s">
        <v>452</v>
      </c>
      <c r="J1481" s="145" t="s">
        <v>564</v>
      </c>
      <c r="K1481" s="145" t="s">
        <v>564</v>
      </c>
      <c r="L1481" s="145" t="s">
        <v>4138</v>
      </c>
      <c r="M1481" s="145" t="s">
        <v>456</v>
      </c>
      <c r="N1481" s="145" t="s">
        <v>627</v>
      </c>
      <c r="O1481" s="168">
        <v>5000</v>
      </c>
      <c r="P1481" s="142">
        <v>5000</v>
      </c>
      <c r="Q1481" s="145" t="s">
        <v>567</v>
      </c>
      <c r="R1481" s="145"/>
      <c r="S1481" s="145" t="s">
        <v>5093</v>
      </c>
      <c r="T1481" s="145" t="s">
        <v>132</v>
      </c>
      <c r="U1481" s="145" t="s">
        <v>5094</v>
      </c>
      <c r="V1481"/>
      <c r="AK1481"/>
      <c r="AL1481"/>
    </row>
    <row r="1482" spans="1:38" ht="14.4" x14ac:dyDescent="0.3">
      <c r="A1482" s="166">
        <v>45925</v>
      </c>
      <c r="B1482" s="145" t="s">
        <v>5095</v>
      </c>
      <c r="C1482" s="145" t="s">
        <v>4939</v>
      </c>
      <c r="D1482" s="145" t="s">
        <v>4940</v>
      </c>
      <c r="E1482" s="145" t="s">
        <v>531</v>
      </c>
      <c r="F1482" s="140" t="s">
        <v>908</v>
      </c>
      <c r="G1482" s="145"/>
      <c r="H1482" s="145" t="s">
        <v>563</v>
      </c>
      <c r="I1482" s="145" t="s">
        <v>452</v>
      </c>
      <c r="J1482" s="145" t="s">
        <v>564</v>
      </c>
      <c r="K1482" s="145" t="s">
        <v>564</v>
      </c>
      <c r="L1482" s="145" t="s">
        <v>933</v>
      </c>
      <c r="M1482" s="145" t="s">
        <v>453</v>
      </c>
      <c r="N1482" s="145" t="s">
        <v>588</v>
      </c>
      <c r="O1482" s="168">
        <v>45485.1</v>
      </c>
      <c r="P1482" s="142">
        <v>8549.0300000000007</v>
      </c>
      <c r="Q1482" s="145" t="s">
        <v>567</v>
      </c>
      <c r="R1482" s="145"/>
      <c r="S1482" s="145" t="s">
        <v>5096</v>
      </c>
      <c r="T1482" s="145" t="s">
        <v>132</v>
      </c>
      <c r="U1482" s="145" t="s">
        <v>1379</v>
      </c>
      <c r="V1482"/>
      <c r="AK1482"/>
      <c r="AL1482"/>
    </row>
    <row r="1483" spans="1:38" ht="14.4" x14ac:dyDescent="0.3">
      <c r="A1483" s="166">
        <v>45925</v>
      </c>
      <c r="B1483" s="145" t="s">
        <v>5097</v>
      </c>
      <c r="C1483" s="145" t="s">
        <v>2421</v>
      </c>
      <c r="D1483" s="145" t="s">
        <v>5054</v>
      </c>
      <c r="E1483" s="145" t="s">
        <v>531</v>
      </c>
      <c r="F1483" s="140" t="s">
        <v>1343</v>
      </c>
      <c r="G1483" s="145"/>
      <c r="H1483" s="145" t="s">
        <v>563</v>
      </c>
      <c r="I1483" s="145" t="s">
        <v>462</v>
      </c>
      <c r="J1483" s="145" t="s">
        <v>1372</v>
      </c>
      <c r="K1483" s="145" t="s">
        <v>1536</v>
      </c>
      <c r="L1483" s="145" t="s">
        <v>933</v>
      </c>
      <c r="M1483" s="145" t="s">
        <v>532</v>
      </c>
      <c r="N1483" s="145" t="s">
        <v>627</v>
      </c>
      <c r="O1483" s="168">
        <v>1092</v>
      </c>
      <c r="P1483" s="142">
        <v>1092</v>
      </c>
      <c r="Q1483" s="145" t="s">
        <v>567</v>
      </c>
      <c r="R1483" s="145"/>
      <c r="S1483" s="145" t="s">
        <v>5098</v>
      </c>
      <c r="T1483" s="145" t="s">
        <v>132</v>
      </c>
      <c r="U1483" s="145" t="s">
        <v>1765</v>
      </c>
      <c r="V1483"/>
      <c r="AK1483"/>
      <c r="AL1483"/>
    </row>
    <row r="1484" spans="1:38" ht="14.4" x14ac:dyDescent="0.3">
      <c r="A1484" s="166">
        <v>45925</v>
      </c>
      <c r="B1484" s="145" t="s">
        <v>5099</v>
      </c>
      <c r="C1484" s="145" t="s">
        <v>2220</v>
      </c>
      <c r="D1484" s="145" t="s">
        <v>4503</v>
      </c>
      <c r="E1484" s="145" t="s">
        <v>531</v>
      </c>
      <c r="F1484" s="140" t="s">
        <v>1343</v>
      </c>
      <c r="G1484" s="145"/>
      <c r="H1484" s="145" t="s">
        <v>563</v>
      </c>
      <c r="I1484" s="145" t="s">
        <v>462</v>
      </c>
      <c r="J1484" s="145" t="s">
        <v>1372</v>
      </c>
      <c r="K1484" s="145" t="s">
        <v>1536</v>
      </c>
      <c r="L1484" s="145" t="s">
        <v>933</v>
      </c>
      <c r="M1484" s="145" t="s">
        <v>532</v>
      </c>
      <c r="N1484" s="145" t="s">
        <v>627</v>
      </c>
      <c r="O1484" s="168">
        <v>136.5</v>
      </c>
      <c r="P1484" s="142">
        <v>136.5</v>
      </c>
      <c r="Q1484" s="145" t="s">
        <v>567</v>
      </c>
      <c r="R1484" s="145"/>
      <c r="S1484" s="145" t="s">
        <v>5100</v>
      </c>
      <c r="T1484" s="145" t="s">
        <v>132</v>
      </c>
      <c r="U1484" s="145" t="s">
        <v>1765</v>
      </c>
      <c r="V1484"/>
      <c r="AK1484"/>
      <c r="AL1484"/>
    </row>
    <row r="1485" spans="1:38" ht="14.4" x14ac:dyDescent="0.3">
      <c r="A1485" s="166">
        <v>45925</v>
      </c>
      <c r="B1485" s="145" t="s">
        <v>5101</v>
      </c>
      <c r="C1485" s="145" t="s">
        <v>2421</v>
      </c>
      <c r="D1485" s="145" t="s">
        <v>5054</v>
      </c>
      <c r="E1485" s="145" t="s">
        <v>531</v>
      </c>
      <c r="F1485" s="140" t="s">
        <v>1343</v>
      </c>
      <c r="G1485" s="145"/>
      <c r="H1485" s="145" t="s">
        <v>563</v>
      </c>
      <c r="I1485" s="145" t="s">
        <v>462</v>
      </c>
      <c r="J1485" s="145" t="s">
        <v>1372</v>
      </c>
      <c r="K1485" s="145" t="s">
        <v>1536</v>
      </c>
      <c r="L1485" s="145" t="s">
        <v>933</v>
      </c>
      <c r="M1485" s="145" t="s">
        <v>532</v>
      </c>
      <c r="N1485" s="145" t="s">
        <v>627</v>
      </c>
      <c r="O1485" s="168">
        <v>5931</v>
      </c>
      <c r="P1485" s="142">
        <v>5931</v>
      </c>
      <c r="Q1485" s="145" t="s">
        <v>567</v>
      </c>
      <c r="R1485" s="145"/>
      <c r="S1485" s="145" t="s">
        <v>5102</v>
      </c>
      <c r="T1485" s="145" t="s">
        <v>132</v>
      </c>
      <c r="U1485" s="145" t="s">
        <v>1765</v>
      </c>
      <c r="V1485"/>
      <c r="AK1485"/>
      <c r="AL1485"/>
    </row>
    <row r="1486" spans="1:38" ht="14.4" x14ac:dyDescent="0.3">
      <c r="A1486" s="166">
        <v>45926</v>
      </c>
      <c r="B1486" s="145" t="s">
        <v>5103</v>
      </c>
      <c r="C1486" s="145" t="s">
        <v>2432</v>
      </c>
      <c r="D1486" s="145" t="s">
        <v>3734</v>
      </c>
      <c r="E1486" s="145" t="s">
        <v>531</v>
      </c>
      <c r="F1486" s="140" t="s">
        <v>618</v>
      </c>
      <c r="G1486" s="145"/>
      <c r="H1486" s="145" t="s">
        <v>756</v>
      </c>
      <c r="I1486" s="145" t="s">
        <v>452</v>
      </c>
      <c r="J1486" s="145" t="s">
        <v>822</v>
      </c>
      <c r="K1486" s="145" t="s">
        <v>822</v>
      </c>
      <c r="L1486" s="145" t="s">
        <v>1875</v>
      </c>
      <c r="M1486" s="145" t="s">
        <v>457</v>
      </c>
      <c r="N1486" s="145" t="s">
        <v>627</v>
      </c>
      <c r="O1486" s="168">
        <v>36120.65</v>
      </c>
      <c r="P1486" s="142">
        <v>36120.65</v>
      </c>
      <c r="Q1486" s="145" t="s">
        <v>567</v>
      </c>
      <c r="R1486" s="145"/>
      <c r="S1486" s="145" t="s">
        <v>5104</v>
      </c>
      <c r="T1486" s="145" t="s">
        <v>132</v>
      </c>
      <c r="U1486" s="145" t="s">
        <v>5094</v>
      </c>
      <c r="V1486"/>
      <c r="AK1486"/>
      <c r="AL1486"/>
    </row>
    <row r="1487" spans="1:38" ht="14.4" x14ac:dyDescent="0.3">
      <c r="A1487" s="166">
        <v>45926</v>
      </c>
      <c r="B1487" s="145" t="s">
        <v>5105</v>
      </c>
      <c r="C1487" s="145" t="s">
        <v>1509</v>
      </c>
      <c r="D1487" s="145" t="s">
        <v>1987</v>
      </c>
      <c r="E1487" s="145" t="s">
        <v>456</v>
      </c>
      <c r="F1487" s="140" t="s">
        <v>632</v>
      </c>
      <c r="G1487" s="145"/>
      <c r="H1487" s="145" t="s">
        <v>563</v>
      </c>
      <c r="I1487" s="145" t="s">
        <v>452</v>
      </c>
      <c r="J1487" s="145" t="s">
        <v>822</v>
      </c>
      <c r="K1487" s="145" t="s">
        <v>822</v>
      </c>
      <c r="L1487" s="145" t="s">
        <v>689</v>
      </c>
      <c r="M1487" s="145" t="s">
        <v>456</v>
      </c>
      <c r="N1487" s="145" t="s">
        <v>566</v>
      </c>
      <c r="O1487" s="168">
        <v>20689500</v>
      </c>
      <c r="P1487" s="142">
        <v>15602.94</v>
      </c>
      <c r="Q1487" s="145" t="s">
        <v>567</v>
      </c>
      <c r="R1487" s="145"/>
      <c r="S1487" s="145" t="s">
        <v>5106</v>
      </c>
      <c r="T1487" s="145" t="s">
        <v>132</v>
      </c>
      <c r="U1487" s="145" t="s">
        <v>569</v>
      </c>
      <c r="V1487"/>
      <c r="AK1487"/>
      <c r="AL1487"/>
    </row>
    <row r="1488" spans="1:38" ht="14.4" x14ac:dyDescent="0.3">
      <c r="A1488" s="166">
        <v>45926</v>
      </c>
      <c r="B1488" s="145" t="s">
        <v>5107</v>
      </c>
      <c r="C1488" s="145" t="s">
        <v>1449</v>
      </c>
      <c r="D1488" s="145" t="s">
        <v>1450</v>
      </c>
      <c r="E1488" s="145" t="s">
        <v>531</v>
      </c>
      <c r="F1488" s="140" t="s">
        <v>1291</v>
      </c>
      <c r="G1488" s="145"/>
      <c r="H1488" s="145" t="s">
        <v>563</v>
      </c>
      <c r="I1488" s="145" t="s">
        <v>460</v>
      </c>
      <c r="J1488" s="145" t="s">
        <v>727</v>
      </c>
      <c r="K1488" s="145" t="s">
        <v>728</v>
      </c>
      <c r="L1488" s="145" t="s">
        <v>1584</v>
      </c>
      <c r="M1488" s="145" t="s">
        <v>456</v>
      </c>
      <c r="N1488" s="145" t="s">
        <v>566</v>
      </c>
      <c r="O1488" s="168">
        <v>3965120</v>
      </c>
      <c r="P1488" s="142">
        <v>2928.08</v>
      </c>
      <c r="Q1488" s="145" t="s">
        <v>567</v>
      </c>
      <c r="R1488" s="145"/>
      <c r="S1488" s="145" t="s">
        <v>5108</v>
      </c>
      <c r="T1488" s="145" t="s">
        <v>132</v>
      </c>
      <c r="U1488" s="145" t="s">
        <v>1354</v>
      </c>
      <c r="V1488"/>
      <c r="AK1488"/>
      <c r="AL1488"/>
    </row>
    <row r="1489" spans="1:38" ht="14.4" x14ac:dyDescent="0.3">
      <c r="A1489" s="166">
        <v>45926</v>
      </c>
      <c r="B1489" s="145" t="s">
        <v>5109</v>
      </c>
      <c r="C1489" s="145" t="s">
        <v>2436</v>
      </c>
      <c r="D1489" s="145" t="s">
        <v>5110</v>
      </c>
      <c r="E1489" s="145" t="s">
        <v>531</v>
      </c>
      <c r="F1489" s="140" t="s">
        <v>615</v>
      </c>
      <c r="G1489" s="145"/>
      <c r="H1489" s="145" t="s">
        <v>563</v>
      </c>
      <c r="I1489" s="145" t="s">
        <v>452</v>
      </c>
      <c r="J1489" s="145" t="s">
        <v>822</v>
      </c>
      <c r="K1489" s="145" t="s">
        <v>822</v>
      </c>
      <c r="L1489" s="145" t="s">
        <v>3091</v>
      </c>
      <c r="M1489" s="145" t="s">
        <v>453</v>
      </c>
      <c r="N1489" s="145" t="s">
        <v>588</v>
      </c>
      <c r="O1489" s="168">
        <v>11800</v>
      </c>
      <c r="P1489" s="142">
        <v>2252.6799999999998</v>
      </c>
      <c r="Q1489" s="145" t="s">
        <v>567</v>
      </c>
      <c r="R1489" s="145"/>
      <c r="S1489" s="145" t="s">
        <v>5111</v>
      </c>
      <c r="T1489" s="145" t="s">
        <v>132</v>
      </c>
      <c r="U1489" s="145" t="s">
        <v>617</v>
      </c>
      <c r="V1489"/>
      <c r="AK1489"/>
      <c r="AL1489"/>
    </row>
    <row r="1490" spans="1:38" ht="14.4" x14ac:dyDescent="0.3">
      <c r="A1490" s="166">
        <v>45926</v>
      </c>
      <c r="B1490" s="145" t="s">
        <v>5112</v>
      </c>
      <c r="C1490" s="145" t="s">
        <v>2210</v>
      </c>
      <c r="D1490" s="145" t="s">
        <v>2211</v>
      </c>
      <c r="E1490" s="145" t="s">
        <v>531</v>
      </c>
      <c r="F1490" s="140" t="s">
        <v>1291</v>
      </c>
      <c r="G1490" s="145"/>
      <c r="H1490" s="145" t="s">
        <v>563</v>
      </c>
      <c r="I1490" s="145" t="s">
        <v>460</v>
      </c>
      <c r="J1490" s="145" t="s">
        <v>727</v>
      </c>
      <c r="K1490" s="145" t="s">
        <v>728</v>
      </c>
      <c r="L1490" s="145" t="s">
        <v>1584</v>
      </c>
      <c r="M1490" s="145" t="s">
        <v>456</v>
      </c>
      <c r="N1490" s="145" t="s">
        <v>566</v>
      </c>
      <c r="O1490" s="168">
        <v>1975362</v>
      </c>
      <c r="P1490" s="142">
        <v>1458.73</v>
      </c>
      <c r="Q1490" s="145" t="s">
        <v>567</v>
      </c>
      <c r="R1490" s="145"/>
      <c r="S1490" s="145" t="s">
        <v>5113</v>
      </c>
      <c r="T1490" s="145" t="s">
        <v>132</v>
      </c>
      <c r="U1490" s="145" t="s">
        <v>1354</v>
      </c>
      <c r="V1490"/>
      <c r="AK1490"/>
      <c r="AL1490"/>
    </row>
    <row r="1491" spans="1:38" ht="14.4" x14ac:dyDescent="0.3">
      <c r="A1491" s="166">
        <v>45926</v>
      </c>
      <c r="B1491" s="145" t="s">
        <v>5112</v>
      </c>
      <c r="C1491" s="145" t="s">
        <v>1460</v>
      </c>
      <c r="D1491" s="145" t="s">
        <v>1461</v>
      </c>
      <c r="E1491" s="145" t="s">
        <v>531</v>
      </c>
      <c r="F1491" s="140" t="s">
        <v>1291</v>
      </c>
      <c r="G1491" s="145"/>
      <c r="H1491" s="145" t="s">
        <v>563</v>
      </c>
      <c r="I1491" s="145" t="s">
        <v>460</v>
      </c>
      <c r="J1491" s="145" t="s">
        <v>727</v>
      </c>
      <c r="K1491" s="145" t="s">
        <v>728</v>
      </c>
      <c r="L1491" s="145" t="s">
        <v>1584</v>
      </c>
      <c r="M1491" s="145" t="s">
        <v>456</v>
      </c>
      <c r="N1491" s="145" t="s">
        <v>566</v>
      </c>
      <c r="O1491" s="168">
        <v>2797240</v>
      </c>
      <c r="P1491" s="142">
        <v>2065.65</v>
      </c>
      <c r="Q1491" s="145" t="s">
        <v>567</v>
      </c>
      <c r="R1491" s="145"/>
      <c r="S1491" s="145" t="s">
        <v>5114</v>
      </c>
      <c r="T1491" s="145" t="s">
        <v>132</v>
      </c>
      <c r="U1491" s="145" t="s">
        <v>1354</v>
      </c>
      <c r="V1491"/>
      <c r="AK1491"/>
      <c r="AL1491"/>
    </row>
    <row r="1492" spans="1:38" ht="14.4" x14ac:dyDescent="0.3">
      <c r="A1492" s="166">
        <v>45926</v>
      </c>
      <c r="B1492" s="145" t="s">
        <v>5115</v>
      </c>
      <c r="C1492" s="145" t="s">
        <v>1463</v>
      </c>
      <c r="D1492" s="145" t="s">
        <v>1013</v>
      </c>
      <c r="E1492" s="145" t="s">
        <v>531</v>
      </c>
      <c r="F1492" s="140" t="s">
        <v>1343</v>
      </c>
      <c r="G1492" s="145"/>
      <c r="H1492" s="145" t="s">
        <v>563</v>
      </c>
      <c r="I1492" s="145" t="s">
        <v>462</v>
      </c>
      <c r="J1492" s="145" t="s">
        <v>1372</v>
      </c>
      <c r="K1492" s="145" t="s">
        <v>1372</v>
      </c>
      <c r="L1492" s="145" t="s">
        <v>1584</v>
      </c>
      <c r="M1492" s="145" t="s">
        <v>467</v>
      </c>
      <c r="N1492" s="145" t="s">
        <v>627</v>
      </c>
      <c r="O1492" s="168">
        <v>153.74</v>
      </c>
      <c r="P1492" s="142">
        <v>153.74</v>
      </c>
      <c r="Q1492" s="145" t="s">
        <v>567</v>
      </c>
      <c r="R1492" s="145"/>
      <c r="S1492" s="145" t="s">
        <v>5116</v>
      </c>
      <c r="T1492" s="145" t="s">
        <v>132</v>
      </c>
      <c r="U1492" s="145" t="s">
        <v>1765</v>
      </c>
      <c r="V1492"/>
      <c r="AK1492"/>
      <c r="AL1492"/>
    </row>
    <row r="1493" spans="1:38" ht="14.4" x14ac:dyDescent="0.3">
      <c r="A1493" s="166">
        <v>45926</v>
      </c>
      <c r="B1493" s="145" t="s">
        <v>2155</v>
      </c>
      <c r="C1493" s="145" t="s">
        <v>2118</v>
      </c>
      <c r="D1493" s="145" t="s">
        <v>4242</v>
      </c>
      <c r="E1493" s="145" t="s">
        <v>531</v>
      </c>
      <c r="F1493" s="140" t="s">
        <v>1291</v>
      </c>
      <c r="G1493" s="145"/>
      <c r="H1493" s="145" t="s">
        <v>563</v>
      </c>
      <c r="I1493" s="145" t="s">
        <v>460</v>
      </c>
      <c r="J1493" s="145" t="s">
        <v>764</v>
      </c>
      <c r="K1493" s="145" t="s">
        <v>764</v>
      </c>
      <c r="L1493" s="145" t="s">
        <v>3091</v>
      </c>
      <c r="M1493" s="145" t="s">
        <v>456</v>
      </c>
      <c r="N1493" s="145" t="s">
        <v>566</v>
      </c>
      <c r="O1493" s="168">
        <v>1500000</v>
      </c>
      <c r="P1493" s="142">
        <v>1107.69</v>
      </c>
      <c r="Q1493" s="145" t="s">
        <v>567</v>
      </c>
      <c r="R1493" s="145"/>
      <c r="S1493" s="145" t="s">
        <v>5117</v>
      </c>
      <c r="T1493" s="145" t="s">
        <v>132</v>
      </c>
      <c r="U1493" s="145" t="s">
        <v>1354</v>
      </c>
      <c r="V1493"/>
      <c r="AK1493"/>
      <c r="AL1493"/>
    </row>
    <row r="1494" spans="1:38" ht="14.4" x14ac:dyDescent="0.3">
      <c r="A1494" s="166">
        <v>45926</v>
      </c>
      <c r="B1494" s="145" t="s">
        <v>5118</v>
      </c>
      <c r="C1494" s="145" t="s">
        <v>2440</v>
      </c>
      <c r="D1494" s="145" t="s">
        <v>5119</v>
      </c>
      <c r="E1494" s="145" t="s">
        <v>531</v>
      </c>
      <c r="F1494" s="140" t="s">
        <v>615</v>
      </c>
      <c r="G1494" s="145"/>
      <c r="H1494" s="145" t="s">
        <v>563</v>
      </c>
      <c r="I1494" s="145" t="s">
        <v>452</v>
      </c>
      <c r="J1494" s="145" t="s">
        <v>822</v>
      </c>
      <c r="K1494" s="145" t="s">
        <v>822</v>
      </c>
      <c r="L1494" s="145" t="s">
        <v>3091</v>
      </c>
      <c r="M1494" s="145" t="s">
        <v>453</v>
      </c>
      <c r="N1494" s="145" t="s">
        <v>588</v>
      </c>
      <c r="O1494" s="168">
        <v>6000</v>
      </c>
      <c r="P1494" s="142">
        <v>1145.43</v>
      </c>
      <c r="Q1494" s="145" t="s">
        <v>567</v>
      </c>
      <c r="R1494" s="145"/>
      <c r="S1494" s="145" t="s">
        <v>5120</v>
      </c>
      <c r="T1494" s="145" t="s">
        <v>132</v>
      </c>
      <c r="U1494" s="145" t="s">
        <v>617</v>
      </c>
      <c r="V1494"/>
      <c r="AK1494"/>
      <c r="AL1494"/>
    </row>
    <row r="1495" spans="1:38" ht="14.4" x14ac:dyDescent="0.3">
      <c r="A1495" s="166">
        <v>45926</v>
      </c>
      <c r="B1495" s="145" t="s">
        <v>5121</v>
      </c>
      <c r="C1495" s="145" t="s">
        <v>2754</v>
      </c>
      <c r="D1495" s="145" t="s">
        <v>2755</v>
      </c>
      <c r="E1495" s="145" t="s">
        <v>531</v>
      </c>
      <c r="F1495" s="140" t="s">
        <v>759</v>
      </c>
      <c r="G1495" s="145"/>
      <c r="H1495" s="145" t="s">
        <v>756</v>
      </c>
      <c r="I1495" s="145" t="s">
        <v>459</v>
      </c>
      <c r="J1495" s="145" t="s">
        <v>745</v>
      </c>
      <c r="K1495" s="145" t="s">
        <v>746</v>
      </c>
      <c r="L1495" s="145" t="s">
        <v>1584</v>
      </c>
      <c r="M1495" s="145" t="s">
        <v>456</v>
      </c>
      <c r="N1495" s="145" t="s">
        <v>566</v>
      </c>
      <c r="O1495" s="168">
        <v>3775206.28</v>
      </c>
      <c r="P1495" s="142">
        <v>2729.05</v>
      </c>
      <c r="Q1495" s="145" t="s">
        <v>567</v>
      </c>
      <c r="R1495" s="145"/>
      <c r="S1495" s="145" t="s">
        <v>5122</v>
      </c>
      <c r="T1495" s="145" t="s">
        <v>581</v>
      </c>
      <c r="U1495" s="145" t="s">
        <v>2757</v>
      </c>
      <c r="V1495"/>
      <c r="AK1495"/>
      <c r="AL1495"/>
    </row>
    <row r="1496" spans="1:38" ht="14.4" x14ac:dyDescent="0.3">
      <c r="A1496" s="166">
        <v>45926</v>
      </c>
      <c r="B1496" s="145" t="s">
        <v>5123</v>
      </c>
      <c r="C1496" s="145" t="s">
        <v>1607</v>
      </c>
      <c r="D1496" s="145" t="s">
        <v>1608</v>
      </c>
      <c r="E1496" s="145" t="s">
        <v>531</v>
      </c>
      <c r="F1496" s="140" t="s">
        <v>1291</v>
      </c>
      <c r="G1496" s="145"/>
      <c r="H1496" s="145" t="s">
        <v>563</v>
      </c>
      <c r="I1496" s="145" t="s">
        <v>460</v>
      </c>
      <c r="J1496" s="145" t="s">
        <v>727</v>
      </c>
      <c r="K1496" s="145" t="s">
        <v>728</v>
      </c>
      <c r="L1496" s="145" t="s">
        <v>1584</v>
      </c>
      <c r="M1496" s="145" t="s">
        <v>456</v>
      </c>
      <c r="N1496" s="145" t="s">
        <v>566</v>
      </c>
      <c r="O1496" s="168">
        <v>6209868</v>
      </c>
      <c r="P1496" s="142">
        <v>4585.74</v>
      </c>
      <c r="Q1496" s="145" t="s">
        <v>567</v>
      </c>
      <c r="R1496" s="145"/>
      <c r="S1496" s="145" t="s">
        <v>5124</v>
      </c>
      <c r="T1496" s="145" t="s">
        <v>132</v>
      </c>
      <c r="U1496" s="145" t="s">
        <v>1354</v>
      </c>
      <c r="V1496"/>
      <c r="AK1496"/>
      <c r="AL1496"/>
    </row>
    <row r="1497" spans="1:38" ht="14.4" x14ac:dyDescent="0.3">
      <c r="A1497" s="166">
        <v>45926</v>
      </c>
      <c r="B1497" s="145" t="s">
        <v>5125</v>
      </c>
      <c r="C1497" s="145" t="s">
        <v>878</v>
      </c>
      <c r="D1497" s="145" t="s">
        <v>932</v>
      </c>
      <c r="E1497" s="145" t="s">
        <v>453</v>
      </c>
      <c r="F1497" s="140" t="s">
        <v>615</v>
      </c>
      <c r="G1497" s="145"/>
      <c r="H1497" s="145" t="s">
        <v>563</v>
      </c>
      <c r="I1497" s="145" t="s">
        <v>452</v>
      </c>
      <c r="J1497" s="145" t="s">
        <v>822</v>
      </c>
      <c r="K1497" s="145" t="s">
        <v>822</v>
      </c>
      <c r="L1497" s="145" t="s">
        <v>933</v>
      </c>
      <c r="M1497" s="145" t="s">
        <v>453</v>
      </c>
      <c r="N1497" s="145" t="s">
        <v>588</v>
      </c>
      <c r="O1497" s="168">
        <v>6750</v>
      </c>
      <c r="P1497" s="142">
        <v>1288.6099999999999</v>
      </c>
      <c r="Q1497" s="145" t="s">
        <v>567</v>
      </c>
      <c r="R1497" s="145"/>
      <c r="S1497" s="145" t="s">
        <v>5126</v>
      </c>
      <c r="T1497" s="145" t="s">
        <v>132</v>
      </c>
      <c r="U1497" s="145" t="s">
        <v>617</v>
      </c>
      <c r="V1497"/>
      <c r="AK1497"/>
      <c r="AL1497"/>
    </row>
    <row r="1498" spans="1:38" ht="14.4" x14ac:dyDescent="0.3">
      <c r="A1498" s="166">
        <v>45926</v>
      </c>
      <c r="B1498" s="145" t="s">
        <v>5127</v>
      </c>
      <c r="C1498" s="145" t="s">
        <v>4129</v>
      </c>
      <c r="D1498" s="145" t="s">
        <v>4130</v>
      </c>
      <c r="E1498" s="145" t="s">
        <v>531</v>
      </c>
      <c r="F1498" s="140" t="s">
        <v>1283</v>
      </c>
      <c r="G1498" s="145"/>
      <c r="H1498" s="145" t="s">
        <v>563</v>
      </c>
      <c r="I1498" s="145" t="s">
        <v>460</v>
      </c>
      <c r="J1498" s="145" t="s">
        <v>727</v>
      </c>
      <c r="K1498" s="145" t="s">
        <v>728</v>
      </c>
      <c r="L1498" s="145" t="s">
        <v>2203</v>
      </c>
      <c r="M1498" s="145" t="s">
        <v>467</v>
      </c>
      <c r="N1498" s="145" t="s">
        <v>627</v>
      </c>
      <c r="O1498" s="168">
        <v>3276</v>
      </c>
      <c r="P1498" s="142">
        <v>3276</v>
      </c>
      <c r="Q1498" s="145" t="s">
        <v>567</v>
      </c>
      <c r="R1498" s="145"/>
      <c r="S1498" s="145" t="s">
        <v>5128</v>
      </c>
      <c r="T1498" s="145" t="s">
        <v>581</v>
      </c>
      <c r="U1498" s="145" t="s">
        <v>730</v>
      </c>
      <c r="V1498"/>
      <c r="AK1498"/>
      <c r="AL1498"/>
    </row>
    <row r="1499" spans="1:38" ht="14.4" x14ac:dyDescent="0.3">
      <c r="A1499" s="166">
        <v>45929</v>
      </c>
      <c r="B1499" s="145" t="s">
        <v>5129</v>
      </c>
      <c r="C1499" s="145" t="s">
        <v>5130</v>
      </c>
      <c r="D1499" s="145" t="s">
        <v>5131</v>
      </c>
      <c r="E1499" s="145" t="s">
        <v>531</v>
      </c>
      <c r="F1499" s="140" t="s">
        <v>587</v>
      </c>
      <c r="G1499" s="145"/>
      <c r="H1499" s="145" t="s">
        <v>563</v>
      </c>
      <c r="I1499" s="145" t="s">
        <v>452</v>
      </c>
      <c r="J1499" s="145" t="s">
        <v>564</v>
      </c>
      <c r="K1499" s="145" t="s">
        <v>564</v>
      </c>
      <c r="L1499" s="145" t="s">
        <v>608</v>
      </c>
      <c r="M1499" s="145" t="s">
        <v>453</v>
      </c>
      <c r="N1499" s="145" t="s">
        <v>627</v>
      </c>
      <c r="O1499" s="168">
        <v>9094.4</v>
      </c>
      <c r="P1499" s="142">
        <v>9094.4</v>
      </c>
      <c r="Q1499" s="145" t="s">
        <v>567</v>
      </c>
      <c r="R1499" s="145"/>
      <c r="S1499" s="145" t="s">
        <v>5132</v>
      </c>
      <c r="T1499" s="145" t="s">
        <v>132</v>
      </c>
      <c r="U1499" s="145" t="s">
        <v>590</v>
      </c>
      <c r="V1499"/>
      <c r="AK1499"/>
      <c r="AL1499"/>
    </row>
    <row r="1500" spans="1:38" ht="14.4" x14ac:dyDescent="0.3">
      <c r="A1500" s="166">
        <v>45929</v>
      </c>
      <c r="B1500" s="145" t="s">
        <v>5133</v>
      </c>
      <c r="C1500" s="145" t="s">
        <v>3536</v>
      </c>
      <c r="D1500" s="145" t="s">
        <v>3537</v>
      </c>
      <c r="E1500" s="145" t="s">
        <v>531</v>
      </c>
      <c r="F1500" s="140" t="s">
        <v>692</v>
      </c>
      <c r="G1500" s="145"/>
      <c r="H1500" s="145" t="s">
        <v>756</v>
      </c>
      <c r="I1500" s="145" t="s">
        <v>461</v>
      </c>
      <c r="J1500" s="145" t="s">
        <v>841</v>
      </c>
      <c r="K1500" s="145" t="s">
        <v>842</v>
      </c>
      <c r="L1500" s="145" t="s">
        <v>1584</v>
      </c>
      <c r="M1500" s="145" t="s">
        <v>454</v>
      </c>
      <c r="N1500" s="145" t="s">
        <v>1206</v>
      </c>
      <c r="O1500" s="168">
        <v>61220.51</v>
      </c>
      <c r="P1500" s="142">
        <v>3312.8</v>
      </c>
      <c r="Q1500" s="145" t="s">
        <v>567</v>
      </c>
      <c r="R1500" s="145"/>
      <c r="S1500" s="145" t="s">
        <v>5134</v>
      </c>
      <c r="T1500" s="145" t="s">
        <v>132</v>
      </c>
      <c r="U1500" s="145" t="s">
        <v>3539</v>
      </c>
      <c r="V1500"/>
      <c r="AK1500"/>
      <c r="AL1500"/>
    </row>
    <row r="1501" spans="1:38" ht="14.4" x14ac:dyDescent="0.3">
      <c r="A1501" s="166">
        <v>45929</v>
      </c>
      <c r="B1501" s="145" t="s">
        <v>5135</v>
      </c>
      <c r="C1501" s="145" t="s">
        <v>1682</v>
      </c>
      <c r="D1501" s="145" t="s">
        <v>1683</v>
      </c>
      <c r="E1501" s="145" t="s">
        <v>1380</v>
      </c>
      <c r="F1501" s="140" t="s">
        <v>1319</v>
      </c>
      <c r="G1501" s="145"/>
      <c r="H1501" s="145" t="s">
        <v>563</v>
      </c>
      <c r="I1501" s="145" t="s">
        <v>459</v>
      </c>
      <c r="J1501" s="145" t="s">
        <v>745</v>
      </c>
      <c r="K1501" s="145" t="s">
        <v>746</v>
      </c>
      <c r="L1501" s="145" t="s">
        <v>1584</v>
      </c>
      <c r="M1501" s="145" t="s">
        <v>454</v>
      </c>
      <c r="N1501" s="145" t="s">
        <v>1206</v>
      </c>
      <c r="O1501" s="168">
        <v>25963.4</v>
      </c>
      <c r="P1501" s="142">
        <v>1412.59</v>
      </c>
      <c r="Q1501" s="145" t="s">
        <v>567</v>
      </c>
      <c r="R1501" s="145"/>
      <c r="S1501" s="145" t="s">
        <v>5136</v>
      </c>
      <c r="T1501" s="145" t="s">
        <v>581</v>
      </c>
      <c r="U1501" s="145" t="s">
        <v>1636</v>
      </c>
      <c r="V1501"/>
      <c r="AK1501"/>
      <c r="AL1501"/>
    </row>
    <row r="1502" spans="1:38" ht="14.4" x14ac:dyDescent="0.3">
      <c r="A1502" s="166">
        <v>45929</v>
      </c>
      <c r="B1502" s="145" t="s">
        <v>4421</v>
      </c>
      <c r="C1502" s="145" t="s">
        <v>3536</v>
      </c>
      <c r="D1502" s="145" t="s">
        <v>3537</v>
      </c>
      <c r="E1502" s="145" t="s">
        <v>531</v>
      </c>
      <c r="F1502" s="140" t="s">
        <v>692</v>
      </c>
      <c r="G1502" s="145"/>
      <c r="H1502" s="145" t="s">
        <v>756</v>
      </c>
      <c r="I1502" s="145" t="s">
        <v>461</v>
      </c>
      <c r="J1502" s="145" t="s">
        <v>841</v>
      </c>
      <c r="K1502" s="145" t="s">
        <v>842</v>
      </c>
      <c r="L1502" s="145" t="s">
        <v>1584</v>
      </c>
      <c r="M1502" s="145" t="s">
        <v>454</v>
      </c>
      <c r="N1502" s="145" t="s">
        <v>627</v>
      </c>
      <c r="O1502" s="168">
        <v>-18</v>
      </c>
      <c r="P1502" s="142">
        <v>-18</v>
      </c>
      <c r="Q1502" s="145" t="s">
        <v>567</v>
      </c>
      <c r="R1502" s="145"/>
      <c r="S1502" s="145" t="s">
        <v>5137</v>
      </c>
      <c r="T1502" s="145" t="s">
        <v>132</v>
      </c>
      <c r="U1502" s="145" t="s">
        <v>3539</v>
      </c>
      <c r="V1502"/>
      <c r="AK1502"/>
      <c r="AL1502"/>
    </row>
    <row r="1503" spans="1:38" ht="14.4" x14ac:dyDescent="0.3">
      <c r="A1503" s="166">
        <v>45929</v>
      </c>
      <c r="B1503" s="145" t="s">
        <v>1920</v>
      </c>
      <c r="C1503" s="145" t="s">
        <v>4341</v>
      </c>
      <c r="D1503" s="145" t="s">
        <v>4342</v>
      </c>
      <c r="E1503" s="145" t="s">
        <v>531</v>
      </c>
      <c r="F1503" s="140" t="s">
        <v>591</v>
      </c>
      <c r="G1503" s="145"/>
      <c r="H1503" s="145" t="s">
        <v>563</v>
      </c>
      <c r="I1503" s="145" t="s">
        <v>461</v>
      </c>
      <c r="J1503" s="145" t="s">
        <v>841</v>
      </c>
      <c r="K1503" s="145" t="s">
        <v>842</v>
      </c>
      <c r="L1503" s="145" t="s">
        <v>1584</v>
      </c>
      <c r="M1503" s="145" t="s">
        <v>457</v>
      </c>
      <c r="N1503" s="145" t="s">
        <v>579</v>
      </c>
      <c r="O1503" s="168">
        <v>3988661</v>
      </c>
      <c r="P1503" s="142">
        <v>4193.5600000000004</v>
      </c>
      <c r="Q1503" s="145" t="s">
        <v>567</v>
      </c>
      <c r="R1503" s="145"/>
      <c r="S1503" s="145" t="s">
        <v>5138</v>
      </c>
      <c r="T1503" s="145" t="s">
        <v>845</v>
      </c>
      <c r="U1503" s="145" t="s">
        <v>1032</v>
      </c>
      <c r="V1503"/>
      <c r="AK1503"/>
      <c r="AL1503"/>
    </row>
    <row r="1504" spans="1:38" ht="14.4" x14ac:dyDescent="0.3">
      <c r="A1504" s="166">
        <v>45929</v>
      </c>
      <c r="B1504" s="145" t="s">
        <v>5139</v>
      </c>
      <c r="C1504" s="145" t="s">
        <v>885</v>
      </c>
      <c r="D1504" s="145" t="s">
        <v>5140</v>
      </c>
      <c r="E1504" s="145" t="s">
        <v>1380</v>
      </c>
      <c r="F1504" s="140" t="s">
        <v>1319</v>
      </c>
      <c r="G1504" s="145"/>
      <c r="H1504" s="145" t="s">
        <v>563</v>
      </c>
      <c r="I1504" s="145" t="s">
        <v>459</v>
      </c>
      <c r="J1504" s="145" t="s">
        <v>625</v>
      </c>
      <c r="K1504" s="145" t="s">
        <v>625</v>
      </c>
      <c r="L1504" s="145" t="s">
        <v>689</v>
      </c>
      <c r="M1504" s="145" t="s">
        <v>454</v>
      </c>
      <c r="N1504" s="145" t="s">
        <v>1206</v>
      </c>
      <c r="O1504" s="168">
        <v>951985.72</v>
      </c>
      <c r="P1504" s="142">
        <v>51794.65</v>
      </c>
      <c r="Q1504" s="145" t="s">
        <v>567</v>
      </c>
      <c r="R1504" s="145"/>
      <c r="S1504" s="145" t="s">
        <v>5141</v>
      </c>
      <c r="T1504" s="145" t="s">
        <v>581</v>
      </c>
      <c r="U1504" s="145" t="s">
        <v>1636</v>
      </c>
      <c r="V1504"/>
      <c r="AK1504"/>
      <c r="AL1504"/>
    </row>
    <row r="1505" spans="1:22" ht="14.4" x14ac:dyDescent="0.3">
      <c r="A1505" s="166">
        <v>45929</v>
      </c>
      <c r="B1505" s="145" t="s">
        <v>5142</v>
      </c>
      <c r="C1505" s="145" t="s">
        <v>2101</v>
      </c>
      <c r="D1505" s="145" t="s">
        <v>4211</v>
      </c>
      <c r="E1505" s="145" t="s">
        <v>531</v>
      </c>
      <c r="F1505" s="140" t="s">
        <v>1369</v>
      </c>
      <c r="G1505" s="145"/>
      <c r="H1505" s="145" t="s">
        <v>563</v>
      </c>
      <c r="I1505" s="145" t="s">
        <v>460</v>
      </c>
      <c r="J1505" s="145" t="s">
        <v>764</v>
      </c>
      <c r="K1505" s="145" t="s">
        <v>764</v>
      </c>
      <c r="L1505" s="145" t="s">
        <v>689</v>
      </c>
      <c r="M1505" s="145" t="s">
        <v>457</v>
      </c>
      <c r="N1505" s="145" t="s">
        <v>627</v>
      </c>
      <c r="O1505" s="168">
        <v>10000</v>
      </c>
      <c r="P1505" s="142">
        <v>10000</v>
      </c>
      <c r="Q1505" s="145" t="s">
        <v>567</v>
      </c>
      <c r="R1505" s="145"/>
      <c r="S1505" s="145" t="s">
        <v>5143</v>
      </c>
      <c r="T1505" s="145" t="s">
        <v>581</v>
      </c>
      <c r="U1505" s="145" t="s">
        <v>1005</v>
      </c>
      <c r="V1505"/>
    </row>
    <row r="1506" spans="1:22" ht="14.4" x14ac:dyDescent="0.3">
      <c r="A1506" s="166">
        <v>45929</v>
      </c>
      <c r="B1506" s="145" t="s">
        <v>5144</v>
      </c>
      <c r="C1506" s="145" t="s">
        <v>2101</v>
      </c>
      <c r="D1506" s="145" t="s">
        <v>4211</v>
      </c>
      <c r="E1506" s="145" t="s">
        <v>531</v>
      </c>
      <c r="F1506" s="140" t="s">
        <v>795</v>
      </c>
      <c r="G1506" s="145"/>
      <c r="H1506" s="145" t="s">
        <v>756</v>
      </c>
      <c r="I1506" s="145" t="s">
        <v>460</v>
      </c>
      <c r="J1506" s="145" t="s">
        <v>764</v>
      </c>
      <c r="K1506" s="145" t="s">
        <v>764</v>
      </c>
      <c r="L1506" s="145" t="s">
        <v>689</v>
      </c>
      <c r="M1506" s="145" t="s">
        <v>457</v>
      </c>
      <c r="N1506" s="145" t="s">
        <v>627</v>
      </c>
      <c r="O1506" s="168">
        <v>20000</v>
      </c>
      <c r="P1506" s="142">
        <v>20000</v>
      </c>
      <c r="Q1506" s="145" t="s">
        <v>567</v>
      </c>
      <c r="R1506" s="145"/>
      <c r="S1506" s="145" t="s">
        <v>5145</v>
      </c>
      <c r="T1506" s="145" t="s">
        <v>581</v>
      </c>
      <c r="U1506" s="145" t="s">
        <v>999</v>
      </c>
      <c r="V1506"/>
    </row>
    <row r="1507" spans="1:22" ht="14.4" x14ac:dyDescent="0.3">
      <c r="A1507" s="166">
        <v>45929</v>
      </c>
      <c r="B1507" s="145" t="s">
        <v>5146</v>
      </c>
      <c r="C1507" s="145" t="s">
        <v>4416</v>
      </c>
      <c r="D1507" s="145" t="s">
        <v>4417</v>
      </c>
      <c r="E1507" s="145" t="s">
        <v>531</v>
      </c>
      <c r="F1507" s="140" t="s">
        <v>692</v>
      </c>
      <c r="G1507" s="145"/>
      <c r="H1507" s="145" t="s">
        <v>756</v>
      </c>
      <c r="I1507" s="145" t="s">
        <v>461</v>
      </c>
      <c r="J1507" s="145" t="s">
        <v>841</v>
      </c>
      <c r="K1507" s="145" t="s">
        <v>842</v>
      </c>
      <c r="L1507" s="145" t="s">
        <v>608</v>
      </c>
      <c r="M1507" s="145" t="s">
        <v>453</v>
      </c>
      <c r="N1507" s="145" t="s">
        <v>627</v>
      </c>
      <c r="O1507" s="168">
        <v>131.22</v>
      </c>
      <c r="P1507" s="142">
        <v>131.22</v>
      </c>
      <c r="Q1507" s="145" t="s">
        <v>567</v>
      </c>
      <c r="R1507" s="145"/>
      <c r="S1507" s="145" t="s">
        <v>5147</v>
      </c>
      <c r="T1507" s="145" t="s">
        <v>132</v>
      </c>
      <c r="U1507" s="145" t="s">
        <v>3539</v>
      </c>
      <c r="V1507"/>
    </row>
    <row r="1508" spans="1:22" ht="14.4" x14ac:dyDescent="0.3">
      <c r="A1508" s="166">
        <v>45930</v>
      </c>
      <c r="B1508" s="145" t="s">
        <v>5148</v>
      </c>
      <c r="C1508" s="145" t="s">
        <v>1656</v>
      </c>
      <c r="D1508" s="145" t="s">
        <v>2642</v>
      </c>
      <c r="E1508" s="145" t="s">
        <v>456</v>
      </c>
      <c r="F1508" s="140" t="s">
        <v>632</v>
      </c>
      <c r="G1508" s="145"/>
      <c r="H1508" s="145" t="s">
        <v>563</v>
      </c>
      <c r="I1508" s="140" t="s">
        <v>452</v>
      </c>
      <c r="J1508" s="145" t="s">
        <v>822</v>
      </c>
      <c r="K1508" s="145" t="s">
        <v>822</v>
      </c>
      <c r="L1508" s="145" t="s">
        <v>689</v>
      </c>
      <c r="M1508" s="145" t="s">
        <v>456</v>
      </c>
      <c r="N1508" s="145" t="s">
        <v>566</v>
      </c>
      <c r="O1508" s="168">
        <v>20689500</v>
      </c>
      <c r="P1508" s="142">
        <v>14992.39</v>
      </c>
      <c r="Q1508" s="145" t="s">
        <v>567</v>
      </c>
      <c r="R1508" s="145"/>
      <c r="S1508" s="145" t="s">
        <v>5149</v>
      </c>
      <c r="T1508" s="145" t="s">
        <v>132</v>
      </c>
      <c r="U1508" s="145" t="s">
        <v>569</v>
      </c>
      <c r="V1508"/>
    </row>
    <row r="1509" spans="1:22" ht="14.4" x14ac:dyDescent="0.3">
      <c r="A1509" s="166">
        <v>45930</v>
      </c>
      <c r="B1509" s="145" t="s">
        <v>5150</v>
      </c>
      <c r="C1509" s="145" t="s">
        <v>1465</v>
      </c>
      <c r="D1509" s="145" t="s">
        <v>1466</v>
      </c>
      <c r="E1509" s="145" t="s">
        <v>456</v>
      </c>
      <c r="F1509" s="140" t="s">
        <v>632</v>
      </c>
      <c r="G1509" s="145"/>
      <c r="H1509" s="145" t="s">
        <v>563</v>
      </c>
      <c r="I1509" s="145" t="s">
        <v>452</v>
      </c>
      <c r="J1509" s="145" t="s">
        <v>564</v>
      </c>
      <c r="K1509" s="145" t="s">
        <v>564</v>
      </c>
      <c r="L1509" s="145" t="s">
        <v>1584</v>
      </c>
      <c r="M1509" s="145" t="s">
        <v>456</v>
      </c>
      <c r="N1509" s="145" t="s">
        <v>566</v>
      </c>
      <c r="O1509" s="168">
        <v>2115600</v>
      </c>
      <c r="P1509" s="142">
        <v>1456.02</v>
      </c>
      <c r="Q1509" s="145" t="s">
        <v>567</v>
      </c>
      <c r="R1509" s="145"/>
      <c r="S1509" s="145" t="s">
        <v>5151</v>
      </c>
      <c r="T1509" s="145" t="s">
        <v>132</v>
      </c>
      <c r="U1509" s="145" t="s">
        <v>569</v>
      </c>
      <c r="V1509"/>
    </row>
    <row r="1510" spans="1:22" ht="14.4" x14ac:dyDescent="0.3">
      <c r="A1510" s="166">
        <v>45930</v>
      </c>
      <c r="B1510" s="145" t="s">
        <v>5152</v>
      </c>
      <c r="C1510" s="145" t="s">
        <v>2414</v>
      </c>
      <c r="D1510" s="145" t="s">
        <v>5044</v>
      </c>
      <c r="E1510" s="145" t="s">
        <v>1380</v>
      </c>
      <c r="F1510" s="140" t="s">
        <v>1319</v>
      </c>
      <c r="G1510" s="145"/>
      <c r="H1510" s="145" t="s">
        <v>563</v>
      </c>
      <c r="I1510" s="145" t="s">
        <v>459</v>
      </c>
      <c r="J1510" s="145" t="s">
        <v>625</v>
      </c>
      <c r="K1510" s="145" t="s">
        <v>625</v>
      </c>
      <c r="L1510" s="145" t="s">
        <v>608</v>
      </c>
      <c r="M1510" s="145" t="s">
        <v>454</v>
      </c>
      <c r="N1510" s="145" t="s">
        <v>1206</v>
      </c>
      <c r="O1510" s="168">
        <v>19224.03</v>
      </c>
      <c r="P1510" s="142">
        <v>1047.6300000000001</v>
      </c>
      <c r="Q1510" s="145" t="s">
        <v>567</v>
      </c>
      <c r="R1510" s="145"/>
      <c r="S1510" s="145" t="s">
        <v>5153</v>
      </c>
      <c r="T1510" s="145" t="s">
        <v>581</v>
      </c>
      <c r="U1510" s="145" t="s">
        <v>1636</v>
      </c>
      <c r="V1510"/>
    </row>
    <row r="1511" spans="1:22" ht="14.4" x14ac:dyDescent="0.3">
      <c r="A1511" s="166">
        <v>45930</v>
      </c>
      <c r="B1511" s="145" t="s">
        <v>5154</v>
      </c>
      <c r="C1511" s="145" t="s">
        <v>560</v>
      </c>
      <c r="D1511" s="145" t="s">
        <v>561</v>
      </c>
      <c r="E1511" s="145" t="s">
        <v>456</v>
      </c>
      <c r="F1511" s="140" t="s">
        <v>632</v>
      </c>
      <c r="G1511" s="145"/>
      <c r="H1511" s="145" t="s">
        <v>563</v>
      </c>
      <c r="I1511" s="145" t="s">
        <v>452</v>
      </c>
      <c r="J1511" s="145" t="s">
        <v>564</v>
      </c>
      <c r="K1511" s="145" t="s">
        <v>564</v>
      </c>
      <c r="L1511" s="145" t="s">
        <v>1584</v>
      </c>
      <c r="M1511" s="145" t="s">
        <v>456</v>
      </c>
      <c r="N1511" s="145" t="s">
        <v>566</v>
      </c>
      <c r="O1511" s="168">
        <v>511967</v>
      </c>
      <c r="P1511" s="142">
        <v>370.99</v>
      </c>
      <c r="Q1511" s="145" t="s">
        <v>567</v>
      </c>
      <c r="R1511" s="145"/>
      <c r="S1511" s="145" t="s">
        <v>5155</v>
      </c>
      <c r="T1511" s="145" t="s">
        <v>132</v>
      </c>
      <c r="U1511" s="145" t="s">
        <v>569</v>
      </c>
      <c r="V1511"/>
    </row>
    <row r="1512" spans="1:22" ht="14.4" x14ac:dyDescent="0.3">
      <c r="A1512" s="166">
        <v>45930</v>
      </c>
      <c r="B1512" s="145" t="s">
        <v>5156</v>
      </c>
      <c r="C1512" s="145" t="s">
        <v>1660</v>
      </c>
      <c r="D1512" s="145" t="s">
        <v>2649</v>
      </c>
      <c r="E1512" s="145" t="s">
        <v>531</v>
      </c>
      <c r="F1512" s="140" t="s">
        <v>1327</v>
      </c>
      <c r="G1512" s="145"/>
      <c r="H1512" s="145" t="s">
        <v>563</v>
      </c>
      <c r="I1512" s="145" t="s">
        <v>459</v>
      </c>
      <c r="J1512" s="145" t="s">
        <v>745</v>
      </c>
      <c r="K1512" s="145" t="s">
        <v>746</v>
      </c>
      <c r="L1512" s="145" t="s">
        <v>1584</v>
      </c>
      <c r="M1512" s="145" t="s">
        <v>467</v>
      </c>
      <c r="N1512" s="145" t="s">
        <v>2650</v>
      </c>
      <c r="O1512" s="168">
        <v>18972176.5</v>
      </c>
      <c r="P1512" s="142">
        <v>4045.24</v>
      </c>
      <c r="Q1512" s="145" t="s">
        <v>567</v>
      </c>
      <c r="R1512" s="145"/>
      <c r="S1512" s="145" t="s">
        <v>5157</v>
      </c>
      <c r="T1512" s="145" t="s">
        <v>132</v>
      </c>
      <c r="U1512" s="145" t="s">
        <v>1418</v>
      </c>
      <c r="V1512"/>
    </row>
    <row r="1513" spans="1:22" ht="14.4" x14ac:dyDescent="0.3">
      <c r="A1513" s="166">
        <v>45930</v>
      </c>
      <c r="B1513" s="145" t="s">
        <v>5158</v>
      </c>
      <c r="C1513" s="145" t="s">
        <v>2443</v>
      </c>
      <c r="D1513" s="145" t="s">
        <v>5159</v>
      </c>
      <c r="E1513" s="145" t="s">
        <v>531</v>
      </c>
      <c r="F1513" s="140" t="s">
        <v>638</v>
      </c>
      <c r="G1513" s="145"/>
      <c r="H1513" s="145" t="s">
        <v>563</v>
      </c>
      <c r="I1513" s="145" t="s">
        <v>461</v>
      </c>
      <c r="J1513" s="145" t="s">
        <v>639</v>
      </c>
      <c r="K1513" s="145" t="s">
        <v>639</v>
      </c>
      <c r="L1513" s="145" t="s">
        <v>677</v>
      </c>
      <c r="M1513" s="145" t="s">
        <v>455</v>
      </c>
      <c r="N1513" s="145" t="s">
        <v>627</v>
      </c>
      <c r="O1513" s="168">
        <v>13973</v>
      </c>
      <c r="P1513" s="142">
        <v>13973</v>
      </c>
      <c r="Q1513" s="145" t="s">
        <v>567</v>
      </c>
      <c r="R1513" s="145"/>
      <c r="S1513" s="145" t="s">
        <v>5160</v>
      </c>
      <c r="T1513" s="145" t="s">
        <v>132</v>
      </c>
      <c r="U1513" s="145" t="s">
        <v>641</v>
      </c>
      <c r="V1513"/>
    </row>
    <row r="1514" spans="1:22" ht="14.4" x14ac:dyDescent="0.3">
      <c r="A1514" s="166">
        <v>45930</v>
      </c>
      <c r="B1514" s="145" t="s">
        <v>5161</v>
      </c>
      <c r="C1514" s="145" t="s">
        <v>1386</v>
      </c>
      <c r="D1514" s="145" t="s">
        <v>1432</v>
      </c>
      <c r="E1514" s="145" t="s">
        <v>595</v>
      </c>
      <c r="F1514" s="140" t="s">
        <v>1166</v>
      </c>
      <c r="G1514" s="145"/>
      <c r="H1514" s="145" t="s">
        <v>597</v>
      </c>
      <c r="I1514" s="145" t="s">
        <v>598</v>
      </c>
      <c r="J1514" s="145" t="s">
        <v>860</v>
      </c>
      <c r="K1514" s="145" t="s">
        <v>861</v>
      </c>
      <c r="L1514" s="145" t="s">
        <v>677</v>
      </c>
      <c r="M1514" s="145" t="s">
        <v>453</v>
      </c>
      <c r="N1514" s="145" t="s">
        <v>588</v>
      </c>
      <c r="O1514" s="168">
        <v>25882.3</v>
      </c>
      <c r="P1514" s="142">
        <v>4866.37</v>
      </c>
      <c r="Q1514" s="145" t="s">
        <v>567</v>
      </c>
      <c r="R1514" s="145"/>
      <c r="S1514" s="145" t="s">
        <v>5162</v>
      </c>
      <c r="T1514" s="145" t="s">
        <v>581</v>
      </c>
      <c r="U1514" s="145" t="s">
        <v>1406</v>
      </c>
      <c r="V1514"/>
    </row>
    <row r="1515" spans="1:22" ht="14.4" x14ac:dyDescent="0.3">
      <c r="A1515" s="166">
        <v>45930</v>
      </c>
      <c r="B1515" s="145" t="s">
        <v>5161</v>
      </c>
      <c r="C1515" s="145" t="s">
        <v>1386</v>
      </c>
      <c r="D1515" s="145" t="s">
        <v>1432</v>
      </c>
      <c r="E1515" s="145" t="s">
        <v>595</v>
      </c>
      <c r="F1515" s="140" t="s">
        <v>1355</v>
      </c>
      <c r="G1515" s="145"/>
      <c r="H1515" s="145" t="s">
        <v>597</v>
      </c>
      <c r="I1515" s="145" t="s">
        <v>598</v>
      </c>
      <c r="J1515" s="145" t="s">
        <v>860</v>
      </c>
      <c r="K1515" s="145" t="s">
        <v>861</v>
      </c>
      <c r="L1515" s="145" t="s">
        <v>677</v>
      </c>
      <c r="M1515" s="145" t="s">
        <v>453</v>
      </c>
      <c r="N1515" s="145" t="s">
        <v>588</v>
      </c>
      <c r="O1515" s="168">
        <v>6697.7</v>
      </c>
      <c r="P1515" s="142">
        <v>1259.3</v>
      </c>
      <c r="Q1515" s="145" t="s">
        <v>567</v>
      </c>
      <c r="R1515" s="145"/>
      <c r="S1515" s="145" t="s">
        <v>5163</v>
      </c>
      <c r="T1515" s="145" t="s">
        <v>581</v>
      </c>
      <c r="U1515" s="145" t="s">
        <v>2085</v>
      </c>
      <c r="V1515"/>
    </row>
    <row r="1516" spans="1:22" ht="14.4" x14ac:dyDescent="0.3">
      <c r="A1516" s="166">
        <v>45930</v>
      </c>
      <c r="B1516" s="145" t="s">
        <v>5164</v>
      </c>
      <c r="C1516" s="145" t="s">
        <v>5165</v>
      </c>
      <c r="D1516" s="145" t="s">
        <v>5166</v>
      </c>
      <c r="E1516" s="145" t="s">
        <v>1380</v>
      </c>
      <c r="F1516" s="140" t="s">
        <v>1319</v>
      </c>
      <c r="G1516" s="145"/>
      <c r="H1516" s="145" t="s">
        <v>563</v>
      </c>
      <c r="I1516" s="145" t="s">
        <v>459</v>
      </c>
      <c r="J1516" s="145" t="s">
        <v>745</v>
      </c>
      <c r="K1516" s="145" t="s">
        <v>746</v>
      </c>
      <c r="L1516" s="145" t="s">
        <v>1584</v>
      </c>
      <c r="M1516" s="145" t="s">
        <v>454</v>
      </c>
      <c r="N1516" s="145" t="s">
        <v>1206</v>
      </c>
      <c r="O1516" s="168">
        <v>0</v>
      </c>
      <c r="P1516" s="142">
        <v>0</v>
      </c>
      <c r="Q1516" s="145" t="s">
        <v>567</v>
      </c>
      <c r="R1516" s="145"/>
      <c r="S1516" s="145" t="s">
        <v>5167</v>
      </c>
      <c r="T1516" s="145" t="s">
        <v>581</v>
      </c>
      <c r="U1516" s="145" t="s">
        <v>1636</v>
      </c>
      <c r="V1516"/>
    </row>
    <row r="1517" spans="1:22" x14ac:dyDescent="0.25">
      <c r="A1517" s="198">
        <v>45887</v>
      </c>
      <c r="B1517" s="199" t="s">
        <v>5168</v>
      </c>
      <c r="C1517" s="199" t="s">
        <v>839</v>
      </c>
      <c r="D1517" s="199" t="s">
        <v>840</v>
      </c>
      <c r="E1517" s="199" t="s">
        <v>531</v>
      </c>
      <c r="F1517" s="199" t="s">
        <v>638</v>
      </c>
      <c r="G1517" s="199"/>
      <c r="H1517" s="199" t="s">
        <v>563</v>
      </c>
      <c r="I1517" s="199" t="s">
        <v>461</v>
      </c>
      <c r="J1517" s="199" t="s">
        <v>841</v>
      </c>
      <c r="K1517" s="199" t="s">
        <v>842</v>
      </c>
      <c r="L1517" s="199" t="s">
        <v>1584</v>
      </c>
      <c r="M1517" s="199" t="s">
        <v>455</v>
      </c>
      <c r="N1517" s="199" t="s">
        <v>627</v>
      </c>
      <c r="O1517" s="200">
        <v>-3628.01</v>
      </c>
      <c r="P1517" s="201">
        <v>-3628.01</v>
      </c>
      <c r="Q1517" s="199" t="s">
        <v>567</v>
      </c>
      <c r="R1517" s="199" t="s">
        <v>5168</v>
      </c>
      <c r="S1517" s="199" t="s">
        <v>5169</v>
      </c>
      <c r="T1517" s="199" t="s">
        <v>132</v>
      </c>
      <c r="U1517" s="199" t="s">
        <v>641</v>
      </c>
      <c r="V1517" s="166"/>
    </row>
    <row r="1518" spans="1:22" x14ac:dyDescent="0.25">
      <c r="A1518" s="198">
        <v>45890</v>
      </c>
      <c r="B1518" s="199" t="s">
        <v>4561</v>
      </c>
      <c r="C1518" s="199" t="s">
        <v>606</v>
      </c>
      <c r="D1518" s="199" t="s">
        <v>607</v>
      </c>
      <c r="E1518" s="199" t="s">
        <v>595</v>
      </c>
      <c r="F1518" s="199" t="s">
        <v>864</v>
      </c>
      <c r="G1518" s="199" t="s">
        <v>597</v>
      </c>
      <c r="H1518" s="199" t="s">
        <v>597</v>
      </c>
      <c r="I1518" s="199" t="s">
        <v>598</v>
      </c>
      <c r="J1518" s="199" t="s">
        <v>599</v>
      </c>
      <c r="K1518" s="199" t="s">
        <v>599</v>
      </c>
      <c r="L1518" s="199" t="s">
        <v>608</v>
      </c>
      <c r="M1518" s="199" t="s">
        <v>453</v>
      </c>
      <c r="N1518" s="199" t="s">
        <v>588</v>
      </c>
      <c r="O1518" s="200">
        <v>500</v>
      </c>
      <c r="P1518" s="201">
        <v>91.2</v>
      </c>
      <c r="Q1518" s="199" t="s">
        <v>567</v>
      </c>
      <c r="R1518" s="199" t="s">
        <v>4561</v>
      </c>
      <c r="S1518" s="199" t="s">
        <v>4562</v>
      </c>
      <c r="T1518" s="199" t="s">
        <v>581</v>
      </c>
      <c r="U1518" s="199" t="s">
        <v>916</v>
      </c>
      <c r="V1518" s="166"/>
    </row>
    <row r="1519" spans="1:22" x14ac:dyDescent="0.25">
      <c r="A1519" s="198">
        <v>45897</v>
      </c>
      <c r="B1519" s="199" t="s">
        <v>5170</v>
      </c>
      <c r="C1519" s="199" t="s">
        <v>1915</v>
      </c>
      <c r="D1519" s="199" t="s">
        <v>3606</v>
      </c>
      <c r="E1519" s="199" t="s">
        <v>1380</v>
      </c>
      <c r="F1519" s="199" t="s">
        <v>692</v>
      </c>
      <c r="G1519" s="199"/>
      <c r="H1519" s="199" t="s">
        <v>756</v>
      </c>
      <c r="I1519" s="199" t="s">
        <v>461</v>
      </c>
      <c r="J1519" s="199" t="s">
        <v>639</v>
      </c>
      <c r="K1519" s="199" t="s">
        <v>639</v>
      </c>
      <c r="L1519" s="199" t="s">
        <v>933</v>
      </c>
      <c r="M1519" s="199" t="s">
        <v>454</v>
      </c>
      <c r="N1519" s="199" t="s">
        <v>1206</v>
      </c>
      <c r="O1519" s="200">
        <v>4429.16</v>
      </c>
      <c r="P1519" s="201">
        <v>236.98</v>
      </c>
      <c r="Q1519" s="199" t="s">
        <v>567</v>
      </c>
      <c r="R1519" s="199" t="s">
        <v>5170</v>
      </c>
      <c r="S1519" s="199" t="s">
        <v>5171</v>
      </c>
      <c r="T1519" s="199" t="s">
        <v>132</v>
      </c>
      <c r="U1519" s="199" t="s">
        <v>3539</v>
      </c>
      <c r="V1519" s="166"/>
    </row>
    <row r="1520" spans="1:22" x14ac:dyDescent="0.25">
      <c r="A1520" s="198">
        <v>45898</v>
      </c>
      <c r="B1520" s="199" t="s">
        <v>5172</v>
      </c>
      <c r="C1520" s="199" t="s">
        <v>1363</v>
      </c>
      <c r="D1520" s="199" t="s">
        <v>1364</v>
      </c>
      <c r="E1520" s="199" t="s">
        <v>595</v>
      </c>
      <c r="F1520" s="199" t="s">
        <v>864</v>
      </c>
      <c r="G1520" s="199" t="s">
        <v>597</v>
      </c>
      <c r="H1520" s="199" t="s">
        <v>597</v>
      </c>
      <c r="I1520" s="199" t="s">
        <v>598</v>
      </c>
      <c r="J1520" s="199" t="s">
        <v>860</v>
      </c>
      <c r="K1520" s="199" t="s">
        <v>861</v>
      </c>
      <c r="L1520" s="199" t="s">
        <v>1875</v>
      </c>
      <c r="M1520" s="199" t="s">
        <v>453</v>
      </c>
      <c r="N1520" s="199" t="s">
        <v>588</v>
      </c>
      <c r="O1520" s="200">
        <v>767.49</v>
      </c>
      <c r="P1520" s="201">
        <v>141.44</v>
      </c>
      <c r="Q1520" s="199" t="s">
        <v>567</v>
      </c>
      <c r="R1520" s="199" t="s">
        <v>5172</v>
      </c>
      <c r="S1520" s="199" t="s">
        <v>5173</v>
      </c>
      <c r="T1520" s="199" t="s">
        <v>581</v>
      </c>
      <c r="U1520" s="199" t="s">
        <v>916</v>
      </c>
      <c r="V1520" s="166"/>
    </row>
    <row r="1521" spans="1:22" x14ac:dyDescent="0.25">
      <c r="A1521" s="198">
        <v>45925</v>
      </c>
      <c r="B1521" s="199" t="s">
        <v>5174</v>
      </c>
      <c r="C1521" s="199" t="s">
        <v>1134</v>
      </c>
      <c r="D1521" s="199" t="s">
        <v>1135</v>
      </c>
      <c r="E1521" s="199" t="s">
        <v>457</v>
      </c>
      <c r="F1521" s="199" t="s">
        <v>1101</v>
      </c>
      <c r="G1521" s="199"/>
      <c r="H1521" s="199" t="s">
        <v>563</v>
      </c>
      <c r="I1521" s="199" t="s">
        <v>459</v>
      </c>
      <c r="J1521" s="199" t="s">
        <v>745</v>
      </c>
      <c r="K1521" s="199" t="s">
        <v>746</v>
      </c>
      <c r="L1521" s="199" t="s">
        <v>1584</v>
      </c>
      <c r="M1521" s="199" t="s">
        <v>457</v>
      </c>
      <c r="N1521" s="199" t="s">
        <v>579</v>
      </c>
      <c r="O1521" s="200">
        <v>815000</v>
      </c>
      <c r="P1521" s="202">
        <v>856.87</v>
      </c>
      <c r="Q1521" s="199" t="s">
        <v>567</v>
      </c>
      <c r="R1521" s="199" t="s">
        <v>5174</v>
      </c>
      <c r="S1521" s="199" t="s">
        <v>5175</v>
      </c>
      <c r="T1521" s="199" t="s">
        <v>581</v>
      </c>
      <c r="U1521" s="199" t="s">
        <v>1118</v>
      </c>
      <c r="V1521" s="166"/>
    </row>
    <row r="1522" spans="1:22" x14ac:dyDescent="0.25">
      <c r="A1522" s="198">
        <v>45925</v>
      </c>
      <c r="B1522" s="199" t="s">
        <v>5176</v>
      </c>
      <c r="C1522" s="199" t="s">
        <v>1129</v>
      </c>
      <c r="D1522" s="199" t="s">
        <v>1130</v>
      </c>
      <c r="E1522" s="199" t="s">
        <v>457</v>
      </c>
      <c r="F1522" s="199" t="s">
        <v>1077</v>
      </c>
      <c r="G1522" s="199"/>
      <c r="H1522" s="199" t="s">
        <v>563</v>
      </c>
      <c r="I1522" s="199" t="s">
        <v>576</v>
      </c>
      <c r="J1522" s="199" t="s">
        <v>1131</v>
      </c>
      <c r="K1522" s="199" t="s">
        <v>1131</v>
      </c>
      <c r="L1522" s="199" t="s">
        <v>1584</v>
      </c>
      <c r="M1522" s="199" t="s">
        <v>457</v>
      </c>
      <c r="N1522" s="199" t="s">
        <v>579</v>
      </c>
      <c r="O1522" s="200">
        <v>2300000</v>
      </c>
      <c r="P1522" s="202">
        <v>2418.15</v>
      </c>
      <c r="Q1522" s="199" t="s">
        <v>567</v>
      </c>
      <c r="R1522" s="199" t="s">
        <v>5176</v>
      </c>
      <c r="S1522" s="199" t="s">
        <v>5177</v>
      </c>
      <c r="T1522" s="199" t="s">
        <v>581</v>
      </c>
      <c r="U1522" s="199" t="s">
        <v>3859</v>
      </c>
      <c r="V1522" s="166"/>
    </row>
    <row r="1523" spans="1:22" x14ac:dyDescent="0.25">
      <c r="A1523" s="198">
        <v>45925</v>
      </c>
      <c r="B1523" s="199" t="s">
        <v>5178</v>
      </c>
      <c r="C1523" s="199" t="s">
        <v>2356</v>
      </c>
      <c r="D1523" s="199" t="s">
        <v>2357</v>
      </c>
      <c r="E1523" s="199" t="s">
        <v>457</v>
      </c>
      <c r="F1523" s="199" t="s">
        <v>1101</v>
      </c>
      <c r="G1523" s="199"/>
      <c r="H1523" s="199" t="s">
        <v>563</v>
      </c>
      <c r="I1523" s="199" t="s">
        <v>459</v>
      </c>
      <c r="J1523" s="199" t="s">
        <v>745</v>
      </c>
      <c r="K1523" s="199" t="s">
        <v>746</v>
      </c>
      <c r="L1523" s="199" t="s">
        <v>1584</v>
      </c>
      <c r="M1523" s="199" t="s">
        <v>457</v>
      </c>
      <c r="N1523" s="199" t="s">
        <v>579</v>
      </c>
      <c r="O1523" s="200">
        <v>2388750</v>
      </c>
      <c r="P1523" s="202">
        <v>2511.46</v>
      </c>
      <c r="Q1523" s="199" t="s">
        <v>567</v>
      </c>
      <c r="R1523" s="199" t="s">
        <v>5178</v>
      </c>
      <c r="S1523" s="199" t="s">
        <v>5179</v>
      </c>
      <c r="T1523" s="199" t="s">
        <v>581</v>
      </c>
      <c r="U1523" s="199" t="s">
        <v>1118</v>
      </c>
      <c r="V1523" s="166"/>
    </row>
    <row r="1524" spans="1:22" x14ac:dyDescent="0.25">
      <c r="A1524" s="198">
        <v>45925</v>
      </c>
      <c r="B1524" s="199" t="s">
        <v>5180</v>
      </c>
      <c r="C1524" s="199" t="s">
        <v>1762</v>
      </c>
      <c r="D1524" s="199" t="s">
        <v>3138</v>
      </c>
      <c r="E1524" s="199" t="s">
        <v>457</v>
      </c>
      <c r="F1524" s="199" t="s">
        <v>1101</v>
      </c>
      <c r="G1524" s="199"/>
      <c r="H1524" s="199" t="s">
        <v>563</v>
      </c>
      <c r="I1524" s="199" t="s">
        <v>459</v>
      </c>
      <c r="J1524" s="199" t="s">
        <v>625</v>
      </c>
      <c r="K1524" s="199" t="s">
        <v>625</v>
      </c>
      <c r="L1524" s="199" t="s">
        <v>608</v>
      </c>
      <c r="M1524" s="199" t="s">
        <v>457</v>
      </c>
      <c r="N1524" s="199" t="s">
        <v>579</v>
      </c>
      <c r="O1524" s="200">
        <v>216382</v>
      </c>
      <c r="P1524" s="202">
        <v>227.5</v>
      </c>
      <c r="Q1524" s="199" t="s">
        <v>567</v>
      </c>
      <c r="R1524" s="199" t="s">
        <v>5180</v>
      </c>
      <c r="S1524" s="199" t="s">
        <v>5181</v>
      </c>
      <c r="T1524" s="199" t="s">
        <v>581</v>
      </c>
      <c r="U1524" s="199" t="s">
        <v>1118</v>
      </c>
      <c r="V1524" s="166"/>
    </row>
    <row r="1525" spans="1:22" x14ac:dyDescent="0.25">
      <c r="A1525" s="198">
        <v>45925</v>
      </c>
      <c r="B1525" s="199" t="s">
        <v>5182</v>
      </c>
      <c r="C1525" s="199" t="s">
        <v>3595</v>
      </c>
      <c r="D1525" s="199" t="s">
        <v>3596</v>
      </c>
      <c r="E1525" s="199" t="s">
        <v>457</v>
      </c>
      <c r="F1525" s="199" t="s">
        <v>1101</v>
      </c>
      <c r="G1525" s="199"/>
      <c r="H1525" s="199" t="s">
        <v>563</v>
      </c>
      <c r="I1525" s="199" t="s">
        <v>459</v>
      </c>
      <c r="J1525" s="199" t="s">
        <v>745</v>
      </c>
      <c r="K1525" s="199" t="s">
        <v>746</v>
      </c>
      <c r="L1525" s="199" t="s">
        <v>1584</v>
      </c>
      <c r="M1525" s="199" t="s">
        <v>457</v>
      </c>
      <c r="N1525" s="199" t="s">
        <v>579</v>
      </c>
      <c r="O1525" s="200">
        <v>1100000</v>
      </c>
      <c r="P1525" s="202">
        <v>1156.51</v>
      </c>
      <c r="Q1525" s="199" t="s">
        <v>567</v>
      </c>
      <c r="R1525" s="199" t="s">
        <v>5182</v>
      </c>
      <c r="S1525" s="199" t="s">
        <v>5183</v>
      </c>
      <c r="T1525" s="199" t="s">
        <v>581</v>
      </c>
      <c r="U1525" s="199" t="s">
        <v>1118</v>
      </c>
      <c r="V1525" s="166"/>
    </row>
    <row r="1526" spans="1:22" x14ac:dyDescent="0.25">
      <c r="A1526" s="198">
        <v>45929</v>
      </c>
      <c r="B1526" s="199" t="s">
        <v>5184</v>
      </c>
      <c r="C1526" s="199" t="s">
        <v>898</v>
      </c>
      <c r="D1526" s="199" t="s">
        <v>5185</v>
      </c>
      <c r="E1526" s="199" t="s">
        <v>457</v>
      </c>
      <c r="F1526" s="199" t="s">
        <v>1101</v>
      </c>
      <c r="G1526" s="199"/>
      <c r="H1526" s="199" t="s">
        <v>563</v>
      </c>
      <c r="I1526" s="199" t="s">
        <v>459</v>
      </c>
      <c r="J1526" s="199" t="s">
        <v>625</v>
      </c>
      <c r="K1526" s="199" t="s">
        <v>625</v>
      </c>
      <c r="L1526" s="199" t="s">
        <v>689</v>
      </c>
      <c r="M1526" s="199" t="s">
        <v>457</v>
      </c>
      <c r="N1526" s="199" t="s">
        <v>579</v>
      </c>
      <c r="O1526" s="200">
        <v>73643810</v>
      </c>
      <c r="P1526" s="202">
        <v>77286.31</v>
      </c>
      <c r="Q1526" s="199" t="s">
        <v>567</v>
      </c>
      <c r="R1526" s="199" t="s">
        <v>5184</v>
      </c>
      <c r="S1526" s="199" t="s">
        <v>5186</v>
      </c>
      <c r="T1526" s="199" t="s">
        <v>581</v>
      </c>
      <c r="U1526" s="199" t="s">
        <v>1118</v>
      </c>
      <c r="V1526" s="166"/>
    </row>
    <row r="1527" spans="1:22" x14ac:dyDescent="0.25">
      <c r="A1527" s="166">
        <v>45929</v>
      </c>
      <c r="B1527" s="145" t="s">
        <v>5187</v>
      </c>
      <c r="C1527" s="145" t="s">
        <v>2414</v>
      </c>
      <c r="D1527" s="145" t="s">
        <v>5044</v>
      </c>
      <c r="E1527" s="145" t="s">
        <v>1380</v>
      </c>
      <c r="F1527" s="140" t="s">
        <v>1319</v>
      </c>
      <c r="G1527" s="145"/>
      <c r="H1527" s="145" t="s">
        <v>563</v>
      </c>
      <c r="I1527" s="145" t="s">
        <v>459</v>
      </c>
      <c r="J1527" s="145" t="s">
        <v>625</v>
      </c>
      <c r="K1527" s="145" t="s">
        <v>625</v>
      </c>
      <c r="L1527" s="145" t="s">
        <v>608</v>
      </c>
      <c r="M1527" s="145" t="s">
        <v>454</v>
      </c>
      <c r="N1527" s="145" t="s">
        <v>1206</v>
      </c>
      <c r="O1527" s="168">
        <v>36827.1</v>
      </c>
      <c r="P1527" s="142">
        <v>2003.65</v>
      </c>
      <c r="Q1527" s="145" t="s">
        <v>567</v>
      </c>
      <c r="R1527" s="145" t="s">
        <v>5187</v>
      </c>
      <c r="S1527" s="145" t="s">
        <v>5188</v>
      </c>
      <c r="T1527" s="145" t="s">
        <v>581</v>
      </c>
      <c r="U1527" s="145" t="s">
        <v>1636</v>
      </c>
      <c r="V1527" s="166"/>
    </row>
    <row r="1528" spans="1:22" x14ac:dyDescent="0.25">
      <c r="A1528" s="166">
        <v>45931</v>
      </c>
      <c r="B1528" s="145" t="s">
        <v>5189</v>
      </c>
      <c r="C1528" s="145" t="s">
        <v>560</v>
      </c>
      <c r="D1528" s="145" t="s">
        <v>561</v>
      </c>
      <c r="E1528" s="145" t="s">
        <v>456</v>
      </c>
      <c r="F1528" s="140" t="s">
        <v>632</v>
      </c>
      <c r="G1528" s="145"/>
      <c r="H1528" s="145" t="s">
        <v>563</v>
      </c>
      <c r="I1528" s="145" t="s">
        <v>452</v>
      </c>
      <c r="J1528" s="145" t="s">
        <v>564</v>
      </c>
      <c r="K1528" s="145" t="s">
        <v>564</v>
      </c>
      <c r="L1528" s="145" t="s">
        <v>1584</v>
      </c>
      <c r="M1528" s="145" t="s">
        <v>456</v>
      </c>
      <c r="N1528" s="145" t="s">
        <v>566</v>
      </c>
      <c r="O1528" s="168">
        <v>430325</v>
      </c>
      <c r="P1528" s="142">
        <v>302.41000000000003</v>
      </c>
      <c r="Q1528" s="145" t="s">
        <v>567</v>
      </c>
      <c r="R1528" s="145" t="s">
        <v>5189</v>
      </c>
      <c r="S1528" s="145" t="s">
        <v>5190</v>
      </c>
      <c r="T1528" s="145" t="s">
        <v>132</v>
      </c>
      <c r="U1528" s="145" t="s">
        <v>569</v>
      </c>
      <c r="V1528" s="166"/>
    </row>
    <row r="1529" spans="1:22" x14ac:dyDescent="0.25">
      <c r="A1529" s="166">
        <v>45931</v>
      </c>
      <c r="B1529" s="145" t="s">
        <v>5191</v>
      </c>
      <c r="C1529" s="145" t="s">
        <v>2446</v>
      </c>
      <c r="D1529" s="145" t="s">
        <v>5192</v>
      </c>
      <c r="E1529" s="145" t="s">
        <v>531</v>
      </c>
      <c r="F1529" s="140" t="s">
        <v>817</v>
      </c>
      <c r="G1529" s="145"/>
      <c r="H1529" s="145" t="s">
        <v>756</v>
      </c>
      <c r="I1529" s="145" t="s">
        <v>643</v>
      </c>
      <c r="J1529" s="145" t="s">
        <v>676</v>
      </c>
      <c r="K1529" s="145" t="s">
        <v>676</v>
      </c>
      <c r="L1529" s="145" t="s">
        <v>1875</v>
      </c>
      <c r="M1529" s="145" t="s">
        <v>454</v>
      </c>
      <c r="N1529" s="145" t="s">
        <v>627</v>
      </c>
      <c r="O1529" s="168">
        <v>1845</v>
      </c>
      <c r="P1529" s="142">
        <v>1845</v>
      </c>
      <c r="Q1529" s="145" t="s">
        <v>567</v>
      </c>
      <c r="R1529" s="145" t="s">
        <v>5191</v>
      </c>
      <c r="S1529" s="145" t="s">
        <v>5193</v>
      </c>
      <c r="T1529" s="145" t="s">
        <v>629</v>
      </c>
      <c r="U1529" s="145" t="s">
        <v>1024</v>
      </c>
      <c r="V1529" s="166"/>
    </row>
    <row r="1530" spans="1:22" x14ac:dyDescent="0.25">
      <c r="A1530" s="166">
        <v>45931</v>
      </c>
      <c r="B1530" s="145" t="s">
        <v>5194</v>
      </c>
      <c r="C1530" s="145" t="s">
        <v>1210</v>
      </c>
      <c r="D1530" s="145" t="s">
        <v>1211</v>
      </c>
      <c r="E1530" s="145" t="s">
        <v>531</v>
      </c>
      <c r="F1530" s="140" t="s">
        <v>817</v>
      </c>
      <c r="G1530" s="145"/>
      <c r="H1530" s="145" t="s">
        <v>756</v>
      </c>
      <c r="I1530" s="145" t="s">
        <v>643</v>
      </c>
      <c r="J1530" s="145" t="s">
        <v>1022</v>
      </c>
      <c r="K1530" s="145" t="s">
        <v>1022</v>
      </c>
      <c r="L1530" s="145" t="s">
        <v>1584</v>
      </c>
      <c r="M1530" s="145" t="s">
        <v>454</v>
      </c>
      <c r="N1530" s="145" t="s">
        <v>1206</v>
      </c>
      <c r="O1530" s="168">
        <v>36474</v>
      </c>
      <c r="P1530" s="142">
        <v>1984.17</v>
      </c>
      <c r="Q1530" s="145" t="s">
        <v>567</v>
      </c>
      <c r="R1530" s="145" t="s">
        <v>5194</v>
      </c>
      <c r="S1530" s="145" t="s">
        <v>5195</v>
      </c>
      <c r="T1530" s="145" t="s">
        <v>629</v>
      </c>
      <c r="U1530" s="145" t="s">
        <v>1024</v>
      </c>
      <c r="V1530" s="166"/>
    </row>
    <row r="1531" spans="1:22" x14ac:dyDescent="0.25">
      <c r="A1531" s="166">
        <v>45931</v>
      </c>
      <c r="B1531" s="145" t="s">
        <v>1606</v>
      </c>
      <c r="C1531" s="145" t="s">
        <v>1562</v>
      </c>
      <c r="D1531" s="145" t="s">
        <v>2156</v>
      </c>
      <c r="E1531" s="145" t="s">
        <v>531</v>
      </c>
      <c r="F1531" s="140" t="s">
        <v>1291</v>
      </c>
      <c r="G1531" s="145"/>
      <c r="H1531" s="145" t="s">
        <v>563</v>
      </c>
      <c r="I1531" s="145" t="s">
        <v>460</v>
      </c>
      <c r="J1531" s="145" t="s">
        <v>764</v>
      </c>
      <c r="K1531" s="145" t="s">
        <v>764</v>
      </c>
      <c r="L1531" s="145" t="s">
        <v>1875</v>
      </c>
      <c r="M1531" s="145" t="s">
        <v>456</v>
      </c>
      <c r="N1531" s="145" t="s">
        <v>566</v>
      </c>
      <c r="O1531" s="168">
        <v>7800000</v>
      </c>
      <c r="P1531" s="142">
        <v>5368.2</v>
      </c>
      <c r="Q1531" s="145" t="s">
        <v>567</v>
      </c>
      <c r="R1531" s="145" t="s">
        <v>1606</v>
      </c>
      <c r="S1531" s="145" t="s">
        <v>5196</v>
      </c>
      <c r="T1531" s="145" t="s">
        <v>132</v>
      </c>
      <c r="U1531" s="145" t="s">
        <v>1354</v>
      </c>
      <c r="V1531" s="166"/>
    </row>
    <row r="1532" spans="1:22" x14ac:dyDescent="0.25">
      <c r="A1532" s="166">
        <v>45932</v>
      </c>
      <c r="B1532" s="145" t="s">
        <v>5197</v>
      </c>
      <c r="C1532" s="145" t="s">
        <v>560</v>
      </c>
      <c r="D1532" s="145" t="s">
        <v>561</v>
      </c>
      <c r="E1532" s="145" t="s">
        <v>456</v>
      </c>
      <c r="F1532" s="140" t="s">
        <v>632</v>
      </c>
      <c r="G1532" s="145"/>
      <c r="H1532" s="145" t="s">
        <v>563</v>
      </c>
      <c r="I1532" s="145" t="s">
        <v>452</v>
      </c>
      <c r="J1532" s="145" t="s">
        <v>564</v>
      </c>
      <c r="K1532" s="145" t="s">
        <v>564</v>
      </c>
      <c r="L1532" s="145" t="s">
        <v>1584</v>
      </c>
      <c r="M1532" s="145" t="s">
        <v>456</v>
      </c>
      <c r="N1532" s="145" t="s">
        <v>566</v>
      </c>
      <c r="O1532" s="168">
        <v>3417985</v>
      </c>
      <c r="P1532" s="142">
        <v>2399.4299999999998</v>
      </c>
      <c r="Q1532" s="145" t="s">
        <v>567</v>
      </c>
      <c r="R1532" s="145" t="s">
        <v>5197</v>
      </c>
      <c r="S1532" s="145" t="s">
        <v>5198</v>
      </c>
      <c r="T1532" s="145" t="s">
        <v>132</v>
      </c>
      <c r="U1532" s="145" t="s">
        <v>569</v>
      </c>
      <c r="V1532" s="166"/>
    </row>
    <row r="1533" spans="1:22" x14ac:dyDescent="0.25">
      <c r="A1533" s="166">
        <v>45932</v>
      </c>
      <c r="B1533" s="145" t="s">
        <v>5199</v>
      </c>
      <c r="C1533" s="145" t="s">
        <v>5200</v>
      </c>
      <c r="D1533" s="145" t="s">
        <v>5201</v>
      </c>
      <c r="E1533" s="145" t="s">
        <v>531</v>
      </c>
      <c r="F1533" s="140" t="s">
        <v>624</v>
      </c>
      <c r="G1533" s="145"/>
      <c r="H1533" s="145" t="s">
        <v>563</v>
      </c>
      <c r="I1533" s="145" t="s">
        <v>459</v>
      </c>
      <c r="J1533" s="145" t="s">
        <v>745</v>
      </c>
      <c r="K1533" s="145" t="s">
        <v>746</v>
      </c>
      <c r="L1533" s="145" t="s">
        <v>608</v>
      </c>
      <c r="M1533" s="145" t="s">
        <v>772</v>
      </c>
      <c r="N1533" s="145" t="s">
        <v>627</v>
      </c>
      <c r="O1533" s="168">
        <v>662.06</v>
      </c>
      <c r="P1533" s="142">
        <v>662.06</v>
      </c>
      <c r="Q1533" s="145" t="s">
        <v>567</v>
      </c>
      <c r="R1533" s="145" t="s">
        <v>5199</v>
      </c>
      <c r="S1533" s="145" t="s">
        <v>5202</v>
      </c>
      <c r="T1533" s="145" t="s">
        <v>629</v>
      </c>
      <c r="U1533" s="145" t="s">
        <v>630</v>
      </c>
      <c r="V1533" s="166"/>
    </row>
    <row r="1534" spans="1:22" x14ac:dyDescent="0.25">
      <c r="A1534" s="166">
        <v>45932</v>
      </c>
      <c r="B1534" s="145" t="s">
        <v>5203</v>
      </c>
      <c r="C1534" s="145" t="s">
        <v>606</v>
      </c>
      <c r="D1534" s="145" t="s">
        <v>607</v>
      </c>
      <c r="E1534" s="145" t="s">
        <v>595</v>
      </c>
      <c r="F1534" s="140" t="s">
        <v>1166</v>
      </c>
      <c r="G1534" s="145" t="s">
        <v>597</v>
      </c>
      <c r="H1534" s="145" t="s">
        <v>597</v>
      </c>
      <c r="I1534" s="140" t="s">
        <v>598</v>
      </c>
      <c r="J1534" s="145" t="s">
        <v>599</v>
      </c>
      <c r="K1534" s="145" t="s">
        <v>599</v>
      </c>
      <c r="L1534" s="145" t="s">
        <v>608</v>
      </c>
      <c r="M1534" s="145" t="s">
        <v>453</v>
      </c>
      <c r="N1534" s="145" t="s">
        <v>588</v>
      </c>
      <c r="O1534" s="168">
        <v>708.53</v>
      </c>
      <c r="P1534" s="142">
        <v>133.22</v>
      </c>
      <c r="Q1534" s="145" t="s">
        <v>567</v>
      </c>
      <c r="R1534" s="145" t="s">
        <v>5203</v>
      </c>
      <c r="S1534" s="145" t="s">
        <v>5204</v>
      </c>
      <c r="T1534" s="145" t="s">
        <v>581</v>
      </c>
      <c r="U1534" s="145" t="s">
        <v>1406</v>
      </c>
      <c r="V1534" s="166"/>
    </row>
    <row r="1535" spans="1:22" x14ac:dyDescent="0.25">
      <c r="A1535" s="166">
        <v>45932</v>
      </c>
      <c r="B1535" s="145" t="s">
        <v>5205</v>
      </c>
      <c r="C1535" s="145" t="s">
        <v>2176</v>
      </c>
      <c r="D1535" s="145" t="s">
        <v>4431</v>
      </c>
      <c r="E1535" s="145" t="s">
        <v>531</v>
      </c>
      <c r="F1535" s="140" t="s">
        <v>1213</v>
      </c>
      <c r="G1535" s="145"/>
      <c r="H1535" s="145" t="s">
        <v>563</v>
      </c>
      <c r="I1535" s="145" t="s">
        <v>462</v>
      </c>
      <c r="J1535" s="145" t="s">
        <v>1372</v>
      </c>
      <c r="K1535" s="145" t="s">
        <v>1536</v>
      </c>
      <c r="L1535" s="145" t="s">
        <v>677</v>
      </c>
      <c r="M1535" s="145" t="s">
        <v>2979</v>
      </c>
      <c r="N1535" s="145" t="s">
        <v>627</v>
      </c>
      <c r="O1535" s="168">
        <v>2000</v>
      </c>
      <c r="P1535" s="142">
        <v>2000</v>
      </c>
      <c r="Q1535" s="145" t="s">
        <v>567</v>
      </c>
      <c r="R1535" s="145" t="s">
        <v>5205</v>
      </c>
      <c r="S1535" s="145" t="s">
        <v>5206</v>
      </c>
      <c r="T1535" s="145" t="s">
        <v>132</v>
      </c>
      <c r="U1535" s="145" t="s">
        <v>946</v>
      </c>
      <c r="V1535" s="166"/>
    </row>
    <row r="1536" spans="1:22" x14ac:dyDescent="0.25">
      <c r="A1536" s="166">
        <v>45932</v>
      </c>
      <c r="B1536" s="145" t="s">
        <v>5207</v>
      </c>
      <c r="C1536" s="145" t="s">
        <v>2449</v>
      </c>
      <c r="D1536" s="145" t="s">
        <v>5208</v>
      </c>
      <c r="E1536" s="145" t="s">
        <v>531</v>
      </c>
      <c r="F1536" s="140" t="s">
        <v>1369</v>
      </c>
      <c r="G1536" s="145"/>
      <c r="H1536" s="145" t="s">
        <v>563</v>
      </c>
      <c r="I1536" s="145" t="s">
        <v>460</v>
      </c>
      <c r="J1536" s="145" t="s">
        <v>764</v>
      </c>
      <c r="K1536" s="145" t="s">
        <v>764</v>
      </c>
      <c r="L1536" s="145" t="s">
        <v>1599</v>
      </c>
      <c r="M1536" s="145" t="s">
        <v>456</v>
      </c>
      <c r="N1536" s="145" t="s">
        <v>627</v>
      </c>
      <c r="O1536" s="168">
        <v>2000</v>
      </c>
      <c r="P1536" s="142">
        <v>2000</v>
      </c>
      <c r="Q1536" s="145" t="s">
        <v>567</v>
      </c>
      <c r="R1536" s="145" t="s">
        <v>5207</v>
      </c>
      <c r="S1536" s="145" t="s">
        <v>5209</v>
      </c>
      <c r="T1536" s="145" t="s">
        <v>581</v>
      </c>
      <c r="U1536" s="145" t="s">
        <v>1005</v>
      </c>
      <c r="V1536" s="166"/>
    </row>
    <row r="1537" spans="1:22" x14ac:dyDescent="0.25">
      <c r="A1537" s="166">
        <v>45932</v>
      </c>
      <c r="B1537" s="145" t="s">
        <v>5210</v>
      </c>
      <c r="C1537" s="145" t="s">
        <v>2454</v>
      </c>
      <c r="D1537" s="145" t="s">
        <v>5211</v>
      </c>
      <c r="E1537" s="145" t="s">
        <v>685</v>
      </c>
      <c r="F1537" s="140" t="s">
        <v>686</v>
      </c>
      <c r="G1537" s="145" t="s">
        <v>27</v>
      </c>
      <c r="H1537" s="145" t="s">
        <v>687</v>
      </c>
      <c r="I1537" s="145" t="s">
        <v>452</v>
      </c>
      <c r="J1537" s="145" t="s">
        <v>688</v>
      </c>
      <c r="K1537" s="145" t="s">
        <v>688</v>
      </c>
      <c r="L1537" s="145" t="s">
        <v>1875</v>
      </c>
      <c r="M1537" s="145" t="s">
        <v>467</v>
      </c>
      <c r="N1537" s="145" t="s">
        <v>627</v>
      </c>
      <c r="O1537" s="168">
        <v>3459.6</v>
      </c>
      <c r="P1537" s="142">
        <v>3459.6</v>
      </c>
      <c r="Q1537" s="145" t="s">
        <v>567</v>
      </c>
      <c r="R1537" s="145" t="s">
        <v>5210</v>
      </c>
      <c r="S1537" s="145" t="s">
        <v>5212</v>
      </c>
      <c r="T1537" s="145" t="s">
        <v>581</v>
      </c>
      <c r="U1537" s="145" t="s">
        <v>691</v>
      </c>
      <c r="V1537" s="166"/>
    </row>
    <row r="1538" spans="1:22" x14ac:dyDescent="0.25">
      <c r="A1538" s="166">
        <v>45932</v>
      </c>
      <c r="B1538" s="145" t="s">
        <v>5213</v>
      </c>
      <c r="C1538" s="145" t="s">
        <v>2458</v>
      </c>
      <c r="D1538" s="145" t="s">
        <v>5214</v>
      </c>
      <c r="E1538" s="145" t="s">
        <v>595</v>
      </c>
      <c r="F1538" s="140" t="s">
        <v>1355</v>
      </c>
      <c r="G1538" s="145" t="s">
        <v>597</v>
      </c>
      <c r="H1538" s="145" t="s">
        <v>597</v>
      </c>
      <c r="I1538" s="145" t="s">
        <v>598</v>
      </c>
      <c r="J1538" s="145" t="s">
        <v>860</v>
      </c>
      <c r="K1538" s="145" t="s">
        <v>861</v>
      </c>
      <c r="L1538" s="145" t="s">
        <v>608</v>
      </c>
      <c r="M1538" s="145" t="s">
        <v>453</v>
      </c>
      <c r="N1538" s="145" t="s">
        <v>588</v>
      </c>
      <c r="O1538" s="168">
        <v>561.63</v>
      </c>
      <c r="P1538" s="142">
        <v>105.6</v>
      </c>
      <c r="Q1538" s="145" t="s">
        <v>567</v>
      </c>
      <c r="R1538" s="145" t="s">
        <v>5213</v>
      </c>
      <c r="S1538" s="145" t="s">
        <v>5215</v>
      </c>
      <c r="T1538" s="145" t="s">
        <v>581</v>
      </c>
      <c r="U1538" s="145" t="s">
        <v>2085</v>
      </c>
      <c r="V1538" s="166"/>
    </row>
    <row r="1539" spans="1:22" x14ac:dyDescent="0.25">
      <c r="A1539" s="166">
        <v>45932</v>
      </c>
      <c r="B1539" s="145" t="s">
        <v>5216</v>
      </c>
      <c r="C1539" s="145" t="s">
        <v>878</v>
      </c>
      <c r="D1539" s="145" t="s">
        <v>932</v>
      </c>
      <c r="E1539" s="145" t="s">
        <v>453</v>
      </c>
      <c r="F1539" s="140" t="s">
        <v>587</v>
      </c>
      <c r="G1539" s="145"/>
      <c r="H1539" s="145" t="s">
        <v>563</v>
      </c>
      <c r="I1539" s="140" t="s">
        <v>452</v>
      </c>
      <c r="J1539" s="145" t="s">
        <v>822</v>
      </c>
      <c r="K1539" s="145" t="s">
        <v>822</v>
      </c>
      <c r="L1539" s="145" t="s">
        <v>933</v>
      </c>
      <c r="M1539" s="145" t="s">
        <v>453</v>
      </c>
      <c r="N1539" s="145" t="s">
        <v>588</v>
      </c>
      <c r="O1539" s="168">
        <v>2755</v>
      </c>
      <c r="P1539" s="142">
        <v>517.99</v>
      </c>
      <c r="Q1539" s="145" t="s">
        <v>567</v>
      </c>
      <c r="R1539" s="145" t="s">
        <v>5216</v>
      </c>
      <c r="S1539" s="145" t="s">
        <v>5217</v>
      </c>
      <c r="T1539" s="145" t="s">
        <v>132</v>
      </c>
      <c r="U1539" s="145" t="s">
        <v>590</v>
      </c>
      <c r="V1539" s="166"/>
    </row>
    <row r="1540" spans="1:22" x14ac:dyDescent="0.25">
      <c r="A1540" s="166">
        <v>45932</v>
      </c>
      <c r="B1540" s="145" t="s">
        <v>5218</v>
      </c>
      <c r="C1540" s="145" t="s">
        <v>5219</v>
      </c>
      <c r="D1540" s="145" t="s">
        <v>5220</v>
      </c>
      <c r="E1540" s="145" t="s">
        <v>453</v>
      </c>
      <c r="F1540" s="140" t="s">
        <v>587</v>
      </c>
      <c r="G1540" s="145"/>
      <c r="H1540" s="145" t="s">
        <v>563</v>
      </c>
      <c r="I1540" s="140" t="s">
        <v>452</v>
      </c>
      <c r="J1540" s="145" t="s">
        <v>564</v>
      </c>
      <c r="K1540" s="145" t="s">
        <v>564</v>
      </c>
      <c r="L1540" s="145" t="s">
        <v>1584</v>
      </c>
      <c r="M1540" s="145" t="s">
        <v>453</v>
      </c>
      <c r="N1540" s="145" t="s">
        <v>588</v>
      </c>
      <c r="O1540" s="168">
        <v>5000</v>
      </c>
      <c r="P1540" s="142">
        <v>940.1</v>
      </c>
      <c r="Q1540" s="145" t="s">
        <v>567</v>
      </c>
      <c r="R1540" s="145" t="s">
        <v>5218</v>
      </c>
      <c r="S1540" s="145" t="s">
        <v>5221</v>
      </c>
      <c r="T1540" s="145" t="s">
        <v>132</v>
      </c>
      <c r="U1540" s="145" t="s">
        <v>590</v>
      </c>
      <c r="V1540" s="166"/>
    </row>
    <row r="1541" spans="1:22" x14ac:dyDescent="0.25">
      <c r="A1541" s="166">
        <v>45932</v>
      </c>
      <c r="B1541" s="145" t="s">
        <v>5222</v>
      </c>
      <c r="C1541" s="145" t="s">
        <v>2217</v>
      </c>
      <c r="D1541" s="145" t="s">
        <v>4496</v>
      </c>
      <c r="E1541" s="145" t="s">
        <v>531</v>
      </c>
      <c r="F1541" s="140" t="s">
        <v>1213</v>
      </c>
      <c r="G1541" s="145"/>
      <c r="H1541" s="145" t="s">
        <v>563</v>
      </c>
      <c r="I1541" s="140" t="s">
        <v>462</v>
      </c>
      <c r="J1541" s="145" t="s">
        <v>1372</v>
      </c>
      <c r="K1541" s="145" t="s">
        <v>1536</v>
      </c>
      <c r="L1541" s="145" t="s">
        <v>677</v>
      </c>
      <c r="M1541" s="145" t="s">
        <v>4284</v>
      </c>
      <c r="N1541" s="145" t="s">
        <v>627</v>
      </c>
      <c r="O1541" s="168">
        <v>2000</v>
      </c>
      <c r="P1541" s="142">
        <v>2000</v>
      </c>
      <c r="Q1541" s="145" t="s">
        <v>567</v>
      </c>
      <c r="R1541" s="145" t="s">
        <v>5222</v>
      </c>
      <c r="S1541" s="145" t="s">
        <v>5223</v>
      </c>
      <c r="T1541" s="145" t="s">
        <v>132</v>
      </c>
      <c r="U1541" s="145" t="s">
        <v>946</v>
      </c>
      <c r="V1541" s="166"/>
    </row>
    <row r="1542" spans="1:22" x14ac:dyDescent="0.25">
      <c r="A1542" s="166">
        <v>45933</v>
      </c>
      <c r="B1542" s="145" t="s">
        <v>5224</v>
      </c>
      <c r="C1542" s="145" t="s">
        <v>2254</v>
      </c>
      <c r="D1542" s="145" t="s">
        <v>4595</v>
      </c>
      <c r="E1542" s="145" t="s">
        <v>531</v>
      </c>
      <c r="F1542" s="140" t="s">
        <v>1213</v>
      </c>
      <c r="G1542" s="145"/>
      <c r="H1542" s="145" t="s">
        <v>563</v>
      </c>
      <c r="I1542" s="145" t="s">
        <v>462</v>
      </c>
      <c r="J1542" s="145" t="s">
        <v>1372</v>
      </c>
      <c r="K1542" s="145" t="s">
        <v>1536</v>
      </c>
      <c r="L1542" s="145" t="s">
        <v>677</v>
      </c>
      <c r="M1542" s="145" t="s">
        <v>4284</v>
      </c>
      <c r="N1542" s="145" t="s">
        <v>627</v>
      </c>
      <c r="O1542" s="168">
        <v>2000</v>
      </c>
      <c r="P1542" s="142">
        <v>2000</v>
      </c>
      <c r="Q1542" s="145" t="s">
        <v>567</v>
      </c>
      <c r="R1542" s="145" t="s">
        <v>5224</v>
      </c>
      <c r="S1542" s="145" t="s">
        <v>5225</v>
      </c>
      <c r="T1542" s="145" t="s">
        <v>132</v>
      </c>
      <c r="U1542" s="145" t="s">
        <v>946</v>
      </c>
      <c r="V1542" s="166"/>
    </row>
    <row r="1543" spans="1:22" x14ac:dyDescent="0.25">
      <c r="A1543" s="166">
        <v>45933</v>
      </c>
      <c r="B1543" s="145" t="s">
        <v>5226</v>
      </c>
      <c r="C1543" s="145" t="s">
        <v>891</v>
      </c>
      <c r="D1543" s="145" t="s">
        <v>5227</v>
      </c>
      <c r="E1543" s="145" t="s">
        <v>457</v>
      </c>
      <c r="F1543" s="140" t="s">
        <v>1101</v>
      </c>
      <c r="G1543" s="145"/>
      <c r="H1543" s="145" t="s">
        <v>563</v>
      </c>
      <c r="I1543" s="145" t="s">
        <v>459</v>
      </c>
      <c r="J1543" s="145" t="s">
        <v>625</v>
      </c>
      <c r="K1543" s="145" t="s">
        <v>625</v>
      </c>
      <c r="L1543" s="145" t="s">
        <v>689</v>
      </c>
      <c r="M1543" s="145" t="s">
        <v>457</v>
      </c>
      <c r="N1543" s="145" t="s">
        <v>579</v>
      </c>
      <c r="O1543" s="168">
        <v>45997416</v>
      </c>
      <c r="P1543" s="142">
        <v>47968.94</v>
      </c>
      <c r="Q1543" s="145" t="s">
        <v>567</v>
      </c>
      <c r="R1543" s="145" t="s">
        <v>5226</v>
      </c>
      <c r="S1543" s="145" t="s">
        <v>5228</v>
      </c>
      <c r="T1543" s="145" t="s">
        <v>581</v>
      </c>
      <c r="U1543" s="145" t="s">
        <v>1118</v>
      </c>
      <c r="V1543" s="166"/>
    </row>
    <row r="1544" spans="1:22" x14ac:dyDescent="0.25">
      <c r="A1544" s="166">
        <v>45933</v>
      </c>
      <c r="B1544" s="145" t="s">
        <v>5229</v>
      </c>
      <c r="C1544" s="145" t="s">
        <v>1762</v>
      </c>
      <c r="D1544" s="145" t="s">
        <v>3138</v>
      </c>
      <c r="E1544" s="145" t="s">
        <v>457</v>
      </c>
      <c r="F1544" s="140" t="s">
        <v>1101</v>
      </c>
      <c r="G1544" s="145"/>
      <c r="H1544" s="145" t="s">
        <v>563</v>
      </c>
      <c r="I1544" s="145" t="s">
        <v>459</v>
      </c>
      <c r="J1544" s="145" t="s">
        <v>625</v>
      </c>
      <c r="K1544" s="145" t="s">
        <v>625</v>
      </c>
      <c r="L1544" s="145" t="s">
        <v>608</v>
      </c>
      <c r="M1544" s="145" t="s">
        <v>457</v>
      </c>
      <c r="N1544" s="145" t="s">
        <v>579</v>
      </c>
      <c r="O1544" s="168">
        <v>133588</v>
      </c>
      <c r="P1544" s="142">
        <v>138.97</v>
      </c>
      <c r="Q1544" s="145" t="s">
        <v>567</v>
      </c>
      <c r="R1544" s="145" t="s">
        <v>5229</v>
      </c>
      <c r="S1544" s="145" t="s">
        <v>5230</v>
      </c>
      <c r="T1544" s="145" t="s">
        <v>581</v>
      </c>
      <c r="U1544" s="145" t="s">
        <v>1118</v>
      </c>
      <c r="V1544" s="166"/>
    </row>
    <row r="1545" spans="1:22" x14ac:dyDescent="0.25">
      <c r="A1545" s="166">
        <v>45933</v>
      </c>
      <c r="B1545" s="145" t="s">
        <v>5231</v>
      </c>
      <c r="C1545" s="145" t="s">
        <v>1762</v>
      </c>
      <c r="D1545" s="145" t="s">
        <v>3138</v>
      </c>
      <c r="E1545" s="145" t="s">
        <v>457</v>
      </c>
      <c r="F1545" s="140" t="s">
        <v>1101</v>
      </c>
      <c r="G1545" s="145"/>
      <c r="H1545" s="145" t="s">
        <v>563</v>
      </c>
      <c r="I1545" s="145" t="s">
        <v>459</v>
      </c>
      <c r="J1545" s="145" t="s">
        <v>625</v>
      </c>
      <c r="K1545" s="145" t="s">
        <v>625</v>
      </c>
      <c r="L1545" s="145" t="s">
        <v>608</v>
      </c>
      <c r="M1545" s="145" t="s">
        <v>457</v>
      </c>
      <c r="N1545" s="145" t="s">
        <v>579</v>
      </c>
      <c r="O1545" s="168">
        <v>111860</v>
      </c>
      <c r="P1545" s="142">
        <v>116.37</v>
      </c>
      <c r="Q1545" s="145" t="s">
        <v>567</v>
      </c>
      <c r="R1545" s="145" t="s">
        <v>5231</v>
      </c>
      <c r="S1545" s="145" t="s">
        <v>5232</v>
      </c>
      <c r="T1545" s="145" t="s">
        <v>581</v>
      </c>
      <c r="U1545" s="145" t="s">
        <v>1118</v>
      </c>
      <c r="V1545" s="166"/>
    </row>
    <row r="1546" spans="1:22" x14ac:dyDescent="0.25">
      <c r="A1546" s="166">
        <v>45933</v>
      </c>
      <c r="B1546" s="145" t="s">
        <v>5233</v>
      </c>
      <c r="C1546" s="145" t="s">
        <v>2241</v>
      </c>
      <c r="D1546" s="145" t="s">
        <v>4551</v>
      </c>
      <c r="E1546" s="145" t="s">
        <v>531</v>
      </c>
      <c r="F1546" s="140" t="s">
        <v>1213</v>
      </c>
      <c r="G1546" s="145"/>
      <c r="H1546" s="145" t="s">
        <v>563</v>
      </c>
      <c r="I1546" s="145" t="s">
        <v>462</v>
      </c>
      <c r="J1546" s="145" t="s">
        <v>1372</v>
      </c>
      <c r="K1546" s="145" t="s">
        <v>1536</v>
      </c>
      <c r="L1546" s="145" t="s">
        <v>677</v>
      </c>
      <c r="M1546" s="145" t="s">
        <v>532</v>
      </c>
      <c r="N1546" s="145" t="s">
        <v>627</v>
      </c>
      <c r="O1546" s="168">
        <v>2000</v>
      </c>
      <c r="P1546" s="142">
        <v>2000</v>
      </c>
      <c r="Q1546" s="145" t="s">
        <v>567</v>
      </c>
      <c r="R1546" s="145" t="s">
        <v>5233</v>
      </c>
      <c r="S1546" s="145" t="s">
        <v>5234</v>
      </c>
      <c r="T1546" s="145" t="s">
        <v>132</v>
      </c>
      <c r="U1546" s="145" t="s">
        <v>946</v>
      </c>
      <c r="V1546" s="166"/>
    </row>
    <row r="1547" spans="1:22" x14ac:dyDescent="0.25">
      <c r="A1547" s="166">
        <v>45933</v>
      </c>
      <c r="B1547" s="145" t="s">
        <v>5235</v>
      </c>
      <c r="C1547" s="145" t="s">
        <v>2025</v>
      </c>
      <c r="D1547" s="145" t="s">
        <v>2026</v>
      </c>
      <c r="E1547" s="145" t="s">
        <v>531</v>
      </c>
      <c r="F1547" s="140" t="s">
        <v>1327</v>
      </c>
      <c r="G1547" s="145"/>
      <c r="H1547" s="145" t="s">
        <v>563</v>
      </c>
      <c r="I1547" s="145" t="s">
        <v>459</v>
      </c>
      <c r="J1547" s="145" t="s">
        <v>745</v>
      </c>
      <c r="K1547" s="145" t="s">
        <v>746</v>
      </c>
      <c r="L1547" s="145" t="s">
        <v>1584</v>
      </c>
      <c r="M1547" s="145" t="s">
        <v>456</v>
      </c>
      <c r="N1547" s="145" t="s">
        <v>566</v>
      </c>
      <c r="O1547" s="168">
        <v>758386.75</v>
      </c>
      <c r="P1547" s="142">
        <v>576.29999999999995</v>
      </c>
      <c r="Q1547" s="145" t="s">
        <v>567</v>
      </c>
      <c r="R1547" s="145" t="s">
        <v>5235</v>
      </c>
      <c r="S1547" s="145" t="s">
        <v>5236</v>
      </c>
      <c r="T1547" s="145" t="s">
        <v>132</v>
      </c>
      <c r="U1547" s="145" t="s">
        <v>1418</v>
      </c>
      <c r="V1547" s="166"/>
    </row>
    <row r="1548" spans="1:22" x14ac:dyDescent="0.25">
      <c r="A1548" s="166">
        <v>45933</v>
      </c>
      <c r="B1548" s="145" t="s">
        <v>5237</v>
      </c>
      <c r="C1548" s="145" t="s">
        <v>2025</v>
      </c>
      <c r="D1548" s="145" t="s">
        <v>2026</v>
      </c>
      <c r="E1548" s="145" t="s">
        <v>531</v>
      </c>
      <c r="F1548" s="140" t="s">
        <v>1327</v>
      </c>
      <c r="G1548" s="145"/>
      <c r="H1548" s="145" t="s">
        <v>563</v>
      </c>
      <c r="I1548" s="145" t="s">
        <v>459</v>
      </c>
      <c r="J1548" s="145" t="s">
        <v>745</v>
      </c>
      <c r="K1548" s="145" t="s">
        <v>746</v>
      </c>
      <c r="L1548" s="145" t="s">
        <v>1584</v>
      </c>
      <c r="M1548" s="145" t="s">
        <v>456</v>
      </c>
      <c r="N1548" s="145" t="s">
        <v>566</v>
      </c>
      <c r="O1548" s="168">
        <v>1516773.5</v>
      </c>
      <c r="P1548" s="142">
        <v>1152.5899999999999</v>
      </c>
      <c r="Q1548" s="145" t="s">
        <v>567</v>
      </c>
      <c r="R1548" s="145" t="s">
        <v>5237</v>
      </c>
      <c r="S1548" s="145" t="s">
        <v>5238</v>
      </c>
      <c r="T1548" s="145" t="s">
        <v>132</v>
      </c>
      <c r="U1548" s="145" t="s">
        <v>1418</v>
      </c>
      <c r="V1548" s="166"/>
    </row>
    <row r="1549" spans="1:22" x14ac:dyDescent="0.25">
      <c r="A1549" s="166">
        <v>45937</v>
      </c>
      <c r="B1549" s="145" t="s">
        <v>5239</v>
      </c>
      <c r="C1549" s="145" t="s">
        <v>1415</v>
      </c>
      <c r="D1549" s="145" t="s">
        <v>2526</v>
      </c>
      <c r="E1549" s="145" t="s">
        <v>531</v>
      </c>
      <c r="F1549" s="140" t="s">
        <v>1327</v>
      </c>
      <c r="G1549" s="145"/>
      <c r="H1549" s="145" t="s">
        <v>563</v>
      </c>
      <c r="I1549" s="145" t="s">
        <v>459</v>
      </c>
      <c r="J1549" s="145" t="s">
        <v>745</v>
      </c>
      <c r="K1549" s="145" t="s">
        <v>746</v>
      </c>
      <c r="L1549" s="145" t="s">
        <v>1584</v>
      </c>
      <c r="M1549" s="145" t="s">
        <v>708</v>
      </c>
      <c r="N1549" s="145" t="s">
        <v>953</v>
      </c>
      <c r="O1549" s="168">
        <v>8500</v>
      </c>
      <c r="P1549" s="142">
        <v>2432.7399999999998</v>
      </c>
      <c r="Q1549" s="145" t="s">
        <v>567</v>
      </c>
      <c r="R1549" s="145" t="s">
        <v>5239</v>
      </c>
      <c r="S1549" s="145" t="s">
        <v>5240</v>
      </c>
      <c r="T1549" s="145" t="s">
        <v>132</v>
      </c>
      <c r="U1549" s="145" t="s">
        <v>1418</v>
      </c>
      <c r="V1549" s="166"/>
    </row>
    <row r="1550" spans="1:22" x14ac:dyDescent="0.25">
      <c r="A1550" s="166">
        <v>45937</v>
      </c>
      <c r="B1550" s="145" t="s">
        <v>5241</v>
      </c>
      <c r="C1550" s="145" t="s">
        <v>2461</v>
      </c>
      <c r="D1550" s="145" t="s">
        <v>5242</v>
      </c>
      <c r="E1550" s="145" t="s">
        <v>531</v>
      </c>
      <c r="F1550" s="140" t="s">
        <v>759</v>
      </c>
      <c r="G1550" s="145"/>
      <c r="H1550" s="145" t="s">
        <v>756</v>
      </c>
      <c r="I1550" s="145" t="s">
        <v>459</v>
      </c>
      <c r="J1550" s="145" t="s">
        <v>625</v>
      </c>
      <c r="K1550" s="145" t="s">
        <v>625</v>
      </c>
      <c r="L1550" s="145" t="s">
        <v>1599</v>
      </c>
      <c r="M1550" s="145" t="s">
        <v>465</v>
      </c>
      <c r="N1550" s="145" t="s">
        <v>627</v>
      </c>
      <c r="O1550" s="168">
        <v>1370</v>
      </c>
      <c r="P1550" s="142">
        <v>1370</v>
      </c>
      <c r="Q1550" s="145" t="s">
        <v>567</v>
      </c>
      <c r="R1550" s="145" t="s">
        <v>5241</v>
      </c>
      <c r="S1550" s="145" t="s">
        <v>5243</v>
      </c>
      <c r="T1550" s="145" t="s">
        <v>581</v>
      </c>
      <c r="U1550" s="145" t="s">
        <v>2757</v>
      </c>
      <c r="V1550" s="166"/>
    </row>
    <row r="1551" spans="1:22" x14ac:dyDescent="0.25">
      <c r="A1551" s="166">
        <v>45937</v>
      </c>
      <c r="B1551" s="145" t="s">
        <v>5244</v>
      </c>
      <c r="C1551" s="145" t="s">
        <v>2466</v>
      </c>
      <c r="D1551" s="145" t="s">
        <v>5245</v>
      </c>
      <c r="E1551" s="145" t="s">
        <v>531</v>
      </c>
      <c r="F1551" s="140" t="s">
        <v>1369</v>
      </c>
      <c r="G1551" s="145"/>
      <c r="H1551" s="145" t="s">
        <v>563</v>
      </c>
      <c r="I1551" s="140" t="s">
        <v>460</v>
      </c>
      <c r="J1551" s="145" t="s">
        <v>764</v>
      </c>
      <c r="K1551" s="145" t="s">
        <v>764</v>
      </c>
      <c r="L1551" s="145" t="s">
        <v>677</v>
      </c>
      <c r="M1551" s="145" t="s">
        <v>458</v>
      </c>
      <c r="N1551" s="145" t="s">
        <v>627</v>
      </c>
      <c r="O1551" s="168">
        <v>20000</v>
      </c>
      <c r="P1551" s="142">
        <v>20000</v>
      </c>
      <c r="Q1551" s="145" t="s">
        <v>567</v>
      </c>
      <c r="R1551" s="145" t="s">
        <v>5244</v>
      </c>
      <c r="S1551" s="145" t="s">
        <v>5246</v>
      </c>
      <c r="T1551" s="145" t="s">
        <v>581</v>
      </c>
      <c r="U1551" s="145" t="s">
        <v>1005</v>
      </c>
      <c r="V1551" s="166"/>
    </row>
    <row r="1552" spans="1:22" x14ac:dyDescent="0.25">
      <c r="A1552" s="166">
        <v>45937</v>
      </c>
      <c r="B1552" s="145" t="s">
        <v>5247</v>
      </c>
      <c r="C1552" s="145" t="s">
        <v>4440</v>
      </c>
      <c r="D1552" s="145" t="s">
        <v>4441</v>
      </c>
      <c r="E1552" s="145" t="s">
        <v>531</v>
      </c>
      <c r="F1552" s="140" t="s">
        <v>908</v>
      </c>
      <c r="G1552" s="145"/>
      <c r="H1552" s="145" t="s">
        <v>563</v>
      </c>
      <c r="I1552" s="140" t="s">
        <v>452</v>
      </c>
      <c r="J1552" s="145" t="s">
        <v>564</v>
      </c>
      <c r="K1552" s="145" t="s">
        <v>564</v>
      </c>
      <c r="L1552" s="145" t="s">
        <v>1584</v>
      </c>
      <c r="M1552" s="145" t="s">
        <v>453</v>
      </c>
      <c r="N1552" s="145" t="s">
        <v>588</v>
      </c>
      <c r="O1552" s="168">
        <v>11000</v>
      </c>
      <c r="P1552" s="142">
        <v>2068.21</v>
      </c>
      <c r="Q1552" s="145" t="s">
        <v>567</v>
      </c>
      <c r="R1552" s="145" t="s">
        <v>5247</v>
      </c>
      <c r="S1552" s="145" t="s">
        <v>5248</v>
      </c>
      <c r="T1552" s="145" t="s">
        <v>132</v>
      </c>
      <c r="U1552" s="145" t="s">
        <v>1379</v>
      </c>
      <c r="V1552" s="166"/>
    </row>
    <row r="1553" spans="1:22" x14ac:dyDescent="0.25">
      <c r="A1553" s="166">
        <v>45937</v>
      </c>
      <c r="B1553" s="145" t="s">
        <v>5249</v>
      </c>
      <c r="C1553" s="145" t="s">
        <v>1788</v>
      </c>
      <c r="D1553" s="145" t="s">
        <v>3195</v>
      </c>
      <c r="E1553" s="145" t="s">
        <v>531</v>
      </c>
      <c r="F1553" s="140" t="s">
        <v>908</v>
      </c>
      <c r="G1553" s="145"/>
      <c r="H1553" s="145" t="s">
        <v>563</v>
      </c>
      <c r="I1553" s="140" t="s">
        <v>452</v>
      </c>
      <c r="J1553" s="145" t="s">
        <v>822</v>
      </c>
      <c r="K1553" s="145" t="s">
        <v>822</v>
      </c>
      <c r="L1553" s="145" t="s">
        <v>677</v>
      </c>
      <c r="M1553" s="145" t="s">
        <v>532</v>
      </c>
      <c r="N1553" s="145" t="s">
        <v>627</v>
      </c>
      <c r="O1553" s="168">
        <v>4000</v>
      </c>
      <c r="P1553" s="142">
        <v>4000</v>
      </c>
      <c r="Q1553" s="145" t="s">
        <v>567</v>
      </c>
      <c r="R1553" s="145" t="s">
        <v>5249</v>
      </c>
      <c r="S1553" s="145" t="s">
        <v>5250</v>
      </c>
      <c r="T1553" s="145" t="s">
        <v>132</v>
      </c>
      <c r="U1553" s="145" t="s">
        <v>1379</v>
      </c>
      <c r="V1553" s="166"/>
    </row>
    <row r="1554" spans="1:22" x14ac:dyDescent="0.25">
      <c r="A1554" s="166">
        <v>45937</v>
      </c>
      <c r="B1554" s="145" t="s">
        <v>5251</v>
      </c>
      <c r="C1554" s="145" t="s">
        <v>2468</v>
      </c>
      <c r="D1554" s="145" t="s">
        <v>5252</v>
      </c>
      <c r="E1554" s="145" t="s">
        <v>531</v>
      </c>
      <c r="F1554" s="140" t="s">
        <v>659</v>
      </c>
      <c r="G1554" s="145"/>
      <c r="H1554" s="145" t="s">
        <v>756</v>
      </c>
      <c r="I1554" s="145" t="s">
        <v>643</v>
      </c>
      <c r="J1554" s="145" t="s">
        <v>676</v>
      </c>
      <c r="K1554" s="145" t="s">
        <v>676</v>
      </c>
      <c r="L1554" s="145" t="s">
        <v>677</v>
      </c>
      <c r="M1554" s="145" t="s">
        <v>454</v>
      </c>
      <c r="N1554" s="145" t="s">
        <v>627</v>
      </c>
      <c r="O1554" s="168">
        <v>26000</v>
      </c>
      <c r="P1554" s="142">
        <v>26000</v>
      </c>
      <c r="Q1554" s="145" t="s">
        <v>567</v>
      </c>
      <c r="R1554" s="145" t="s">
        <v>5251</v>
      </c>
      <c r="S1554" s="145" t="s">
        <v>5253</v>
      </c>
      <c r="T1554" s="145" t="s">
        <v>629</v>
      </c>
      <c r="U1554" s="145" t="s">
        <v>4652</v>
      </c>
      <c r="V1554" s="166"/>
    </row>
    <row r="1555" spans="1:22" x14ac:dyDescent="0.25">
      <c r="A1555" s="166">
        <v>45937</v>
      </c>
      <c r="B1555" s="145" t="s">
        <v>5254</v>
      </c>
      <c r="C1555" s="145" t="s">
        <v>2149</v>
      </c>
      <c r="D1555" s="145" t="s">
        <v>4294</v>
      </c>
      <c r="E1555" s="145" t="s">
        <v>531</v>
      </c>
      <c r="F1555" s="140" t="s">
        <v>1213</v>
      </c>
      <c r="G1555" s="145"/>
      <c r="H1555" s="145" t="s">
        <v>563</v>
      </c>
      <c r="I1555" s="145" t="s">
        <v>462</v>
      </c>
      <c r="J1555" s="145" t="s">
        <v>1372</v>
      </c>
      <c r="K1555" s="145" t="s">
        <v>1536</v>
      </c>
      <c r="L1555" s="145" t="s">
        <v>677</v>
      </c>
      <c r="M1555" s="145" t="s">
        <v>4295</v>
      </c>
      <c r="N1555" s="145" t="s">
        <v>627</v>
      </c>
      <c r="O1555" s="168">
        <v>2000</v>
      </c>
      <c r="P1555" s="142">
        <v>2000</v>
      </c>
      <c r="Q1555" s="145" t="s">
        <v>567</v>
      </c>
      <c r="R1555" s="145" t="s">
        <v>5254</v>
      </c>
      <c r="S1555" s="145" t="s">
        <v>5255</v>
      </c>
      <c r="T1555" s="145" t="s">
        <v>132</v>
      </c>
      <c r="U1555" s="145" t="s">
        <v>946</v>
      </c>
      <c r="V1555" s="166"/>
    </row>
    <row r="1556" spans="1:22" x14ac:dyDescent="0.25">
      <c r="A1556" s="166">
        <v>45937</v>
      </c>
      <c r="B1556" s="145" t="s">
        <v>5256</v>
      </c>
      <c r="C1556" s="145" t="s">
        <v>2286</v>
      </c>
      <c r="D1556" s="145" t="s">
        <v>4662</v>
      </c>
      <c r="E1556" s="145" t="s">
        <v>531</v>
      </c>
      <c r="F1556" s="140" t="s">
        <v>1213</v>
      </c>
      <c r="G1556" s="145"/>
      <c r="H1556" s="145" t="s">
        <v>563</v>
      </c>
      <c r="I1556" s="145" t="s">
        <v>462</v>
      </c>
      <c r="J1556" s="145" t="s">
        <v>1372</v>
      </c>
      <c r="K1556" s="145" t="s">
        <v>1536</v>
      </c>
      <c r="L1556" s="145" t="s">
        <v>677</v>
      </c>
      <c r="M1556" s="145" t="s">
        <v>4663</v>
      </c>
      <c r="N1556" s="145" t="s">
        <v>627</v>
      </c>
      <c r="O1556" s="168">
        <v>2000</v>
      </c>
      <c r="P1556" s="142">
        <v>2000</v>
      </c>
      <c r="Q1556" s="145" t="s">
        <v>567</v>
      </c>
      <c r="R1556" s="145" t="s">
        <v>5256</v>
      </c>
      <c r="S1556" s="145" t="s">
        <v>5257</v>
      </c>
      <c r="T1556" s="145" t="s">
        <v>132</v>
      </c>
      <c r="U1556" s="145" t="s">
        <v>946</v>
      </c>
      <c r="V1556" s="166"/>
    </row>
    <row r="1557" spans="1:22" x14ac:dyDescent="0.25">
      <c r="A1557" s="166">
        <v>45937</v>
      </c>
      <c r="B1557" s="145" t="s">
        <v>5258</v>
      </c>
      <c r="C1557" s="145" t="s">
        <v>2471</v>
      </c>
      <c r="D1557" s="145" t="s">
        <v>5259</v>
      </c>
      <c r="E1557" s="145" t="s">
        <v>531</v>
      </c>
      <c r="F1557" s="140" t="s">
        <v>1390</v>
      </c>
      <c r="G1557" s="145"/>
      <c r="H1557" s="145" t="s">
        <v>563</v>
      </c>
      <c r="I1557" s="145" t="s">
        <v>462</v>
      </c>
      <c r="J1557" s="145" t="s">
        <v>1372</v>
      </c>
      <c r="K1557" s="145" t="s">
        <v>1372</v>
      </c>
      <c r="L1557" s="145" t="s">
        <v>1875</v>
      </c>
      <c r="M1557" s="145" t="s">
        <v>458</v>
      </c>
      <c r="N1557" s="145" t="s">
        <v>627</v>
      </c>
      <c r="O1557" s="168">
        <v>1800</v>
      </c>
      <c r="P1557" s="142">
        <v>1800</v>
      </c>
      <c r="Q1557" s="145" t="s">
        <v>567</v>
      </c>
      <c r="R1557" s="145" t="s">
        <v>5258</v>
      </c>
      <c r="S1557" s="145" t="s">
        <v>5260</v>
      </c>
      <c r="T1557" s="145" t="s">
        <v>132</v>
      </c>
      <c r="U1557" s="145" t="s">
        <v>4585</v>
      </c>
      <c r="V1557" s="166"/>
    </row>
    <row r="1558" spans="1:22" x14ac:dyDescent="0.25">
      <c r="A1558" s="166">
        <v>45937</v>
      </c>
      <c r="B1558" s="145" t="s">
        <v>3177</v>
      </c>
      <c r="C1558" s="145" t="s">
        <v>2474</v>
      </c>
      <c r="D1558" s="145" t="s">
        <v>5261</v>
      </c>
      <c r="E1558" s="145" t="s">
        <v>531</v>
      </c>
      <c r="F1558" s="140" t="s">
        <v>659</v>
      </c>
      <c r="G1558" s="145"/>
      <c r="H1558" s="145" t="s">
        <v>756</v>
      </c>
      <c r="I1558" s="145" t="s">
        <v>643</v>
      </c>
      <c r="J1558" s="145" t="s">
        <v>676</v>
      </c>
      <c r="K1558" s="145" t="s">
        <v>676</v>
      </c>
      <c r="L1558" s="145" t="s">
        <v>677</v>
      </c>
      <c r="M1558" s="145" t="s">
        <v>454</v>
      </c>
      <c r="N1558" s="145" t="s">
        <v>627</v>
      </c>
      <c r="O1558" s="168">
        <v>16000</v>
      </c>
      <c r="P1558" s="142">
        <v>16000</v>
      </c>
      <c r="Q1558" s="145" t="s">
        <v>567</v>
      </c>
      <c r="R1558" s="145" t="s">
        <v>3177</v>
      </c>
      <c r="S1558" s="145" t="s">
        <v>5262</v>
      </c>
      <c r="T1558" s="145" t="s">
        <v>629</v>
      </c>
      <c r="U1558" s="145" t="s">
        <v>4652</v>
      </c>
      <c r="V1558" s="166"/>
    </row>
    <row r="1559" spans="1:22" x14ac:dyDescent="0.25">
      <c r="A1559" s="166">
        <v>45938</v>
      </c>
      <c r="B1559" s="145" t="s">
        <v>5263</v>
      </c>
      <c r="C1559" s="145" t="s">
        <v>5264</v>
      </c>
      <c r="D1559" s="145" t="s">
        <v>5265</v>
      </c>
      <c r="E1559" s="145" t="s">
        <v>531</v>
      </c>
      <c r="F1559" s="140" t="s">
        <v>1283</v>
      </c>
      <c r="G1559" s="145"/>
      <c r="H1559" s="145" t="s">
        <v>563</v>
      </c>
      <c r="I1559" s="140" t="s">
        <v>460</v>
      </c>
      <c r="J1559" s="145" t="s">
        <v>727</v>
      </c>
      <c r="K1559" s="145" t="s">
        <v>728</v>
      </c>
      <c r="L1559" s="145" t="s">
        <v>1584</v>
      </c>
      <c r="M1559" s="145" t="s">
        <v>464</v>
      </c>
      <c r="N1559" s="145" t="s">
        <v>627</v>
      </c>
      <c r="O1559" s="168">
        <v>1000</v>
      </c>
      <c r="P1559" s="142">
        <v>1000</v>
      </c>
      <c r="Q1559" s="145" t="s">
        <v>567</v>
      </c>
      <c r="R1559" s="145" t="s">
        <v>5263</v>
      </c>
      <c r="S1559" s="145" t="s">
        <v>5266</v>
      </c>
      <c r="T1559" s="145" t="s">
        <v>581</v>
      </c>
      <c r="U1559" s="145" t="s">
        <v>730</v>
      </c>
      <c r="V1559" s="166"/>
    </row>
    <row r="1560" spans="1:22" x14ac:dyDescent="0.25">
      <c r="A1560" s="166">
        <v>45938</v>
      </c>
      <c r="B1560" s="145" t="s">
        <v>5267</v>
      </c>
      <c r="C1560" s="145" t="s">
        <v>1157</v>
      </c>
      <c r="D1560" s="145" t="s">
        <v>3122</v>
      </c>
      <c r="E1560" s="145" t="s">
        <v>531</v>
      </c>
      <c r="F1560" s="140" t="s">
        <v>1213</v>
      </c>
      <c r="G1560" s="145"/>
      <c r="H1560" s="145" t="s">
        <v>563</v>
      </c>
      <c r="I1560" s="140" t="s">
        <v>462</v>
      </c>
      <c r="J1560" s="145" t="s">
        <v>1372</v>
      </c>
      <c r="K1560" s="145" t="s">
        <v>1536</v>
      </c>
      <c r="L1560" s="145" t="s">
        <v>1875</v>
      </c>
      <c r="M1560" s="145" t="s">
        <v>467</v>
      </c>
      <c r="N1560" s="145" t="s">
        <v>627</v>
      </c>
      <c r="O1560" s="168">
        <v>2000</v>
      </c>
      <c r="P1560" s="142">
        <v>2000</v>
      </c>
      <c r="Q1560" s="145" t="s">
        <v>567</v>
      </c>
      <c r="R1560" s="145" t="s">
        <v>5267</v>
      </c>
      <c r="S1560" s="145" t="s">
        <v>5268</v>
      </c>
      <c r="T1560" s="145" t="s">
        <v>132</v>
      </c>
      <c r="U1560" s="145" t="s">
        <v>946</v>
      </c>
      <c r="V1560" s="166"/>
    </row>
    <row r="1561" spans="1:22" x14ac:dyDescent="0.25">
      <c r="A1561" s="166">
        <v>45938</v>
      </c>
      <c r="B1561" s="145" t="s">
        <v>5269</v>
      </c>
      <c r="C1561" s="145" t="s">
        <v>5264</v>
      </c>
      <c r="D1561" s="145" t="s">
        <v>5265</v>
      </c>
      <c r="E1561" s="145" t="s">
        <v>531</v>
      </c>
      <c r="F1561" s="140" t="s">
        <v>1283</v>
      </c>
      <c r="G1561" s="145"/>
      <c r="H1561" s="145" t="s">
        <v>563</v>
      </c>
      <c r="I1561" s="145" t="s">
        <v>460</v>
      </c>
      <c r="J1561" s="145" t="s">
        <v>727</v>
      </c>
      <c r="K1561" s="145" t="s">
        <v>728</v>
      </c>
      <c r="L1561" s="145" t="s">
        <v>1584</v>
      </c>
      <c r="M1561" s="145" t="s">
        <v>464</v>
      </c>
      <c r="N1561" s="145" t="s">
        <v>23</v>
      </c>
      <c r="O1561" s="168">
        <v>26000000</v>
      </c>
      <c r="P1561" s="142">
        <v>6833.11</v>
      </c>
      <c r="Q1561" s="145" t="s">
        <v>567</v>
      </c>
      <c r="R1561" s="145" t="s">
        <v>5269</v>
      </c>
      <c r="S1561" s="145" t="s">
        <v>5270</v>
      </c>
      <c r="T1561" s="145" t="s">
        <v>581</v>
      </c>
      <c r="U1561" s="145" t="s">
        <v>730</v>
      </c>
      <c r="V1561" s="166"/>
    </row>
    <row r="1562" spans="1:22" x14ac:dyDescent="0.25">
      <c r="A1562" s="166">
        <v>45939</v>
      </c>
      <c r="B1562" s="145" t="s">
        <v>5271</v>
      </c>
      <c r="C1562" s="145" t="s">
        <v>1363</v>
      </c>
      <c r="D1562" s="145" t="s">
        <v>1364</v>
      </c>
      <c r="E1562" s="145" t="s">
        <v>595</v>
      </c>
      <c r="F1562" s="140" t="s">
        <v>864</v>
      </c>
      <c r="G1562" s="145" t="s">
        <v>597</v>
      </c>
      <c r="H1562" s="145" t="s">
        <v>597</v>
      </c>
      <c r="I1562" s="140" t="s">
        <v>598</v>
      </c>
      <c r="J1562" s="145" t="s">
        <v>860</v>
      </c>
      <c r="K1562" s="145" t="s">
        <v>861</v>
      </c>
      <c r="L1562" s="145" t="s">
        <v>1875</v>
      </c>
      <c r="M1562" s="145" t="s">
        <v>453</v>
      </c>
      <c r="N1562" s="145" t="s">
        <v>588</v>
      </c>
      <c r="O1562" s="168">
        <v>2650</v>
      </c>
      <c r="P1562" s="142">
        <v>497.91</v>
      </c>
      <c r="Q1562" s="145" t="s">
        <v>567</v>
      </c>
      <c r="R1562" s="145" t="s">
        <v>5271</v>
      </c>
      <c r="S1562" s="145" t="s">
        <v>5272</v>
      </c>
      <c r="T1562" s="145" t="s">
        <v>581</v>
      </c>
      <c r="U1562" s="145" t="s">
        <v>916</v>
      </c>
      <c r="V1562" s="166"/>
    </row>
    <row r="1563" spans="1:22" x14ac:dyDescent="0.25">
      <c r="A1563" s="166">
        <v>45939</v>
      </c>
      <c r="B1563" s="145" t="s">
        <v>5273</v>
      </c>
      <c r="C1563" s="145" t="s">
        <v>2458</v>
      </c>
      <c r="D1563" s="145" t="s">
        <v>5214</v>
      </c>
      <c r="E1563" s="145" t="s">
        <v>595</v>
      </c>
      <c r="F1563" s="140" t="s">
        <v>1355</v>
      </c>
      <c r="G1563" s="145" t="s">
        <v>597</v>
      </c>
      <c r="H1563" s="145" t="s">
        <v>597</v>
      </c>
      <c r="I1563" s="145" t="s">
        <v>598</v>
      </c>
      <c r="J1563" s="145" t="s">
        <v>860</v>
      </c>
      <c r="K1563" s="145" t="s">
        <v>861</v>
      </c>
      <c r="L1563" s="145" t="s">
        <v>608</v>
      </c>
      <c r="M1563" s="145" t="s">
        <v>453</v>
      </c>
      <c r="N1563" s="145" t="s">
        <v>588</v>
      </c>
      <c r="O1563" s="168">
        <v>5429.68</v>
      </c>
      <c r="P1563" s="142">
        <v>1020.18</v>
      </c>
      <c r="Q1563" s="145" t="s">
        <v>567</v>
      </c>
      <c r="R1563" s="145" t="s">
        <v>5273</v>
      </c>
      <c r="S1563" s="145" t="s">
        <v>5274</v>
      </c>
      <c r="T1563" s="145" t="s">
        <v>581</v>
      </c>
      <c r="U1563" s="145" t="s">
        <v>2085</v>
      </c>
      <c r="V1563" s="166"/>
    </row>
    <row r="1564" spans="1:22" x14ac:dyDescent="0.25">
      <c r="A1564" s="166">
        <v>45939</v>
      </c>
      <c r="B1564" s="145" t="s">
        <v>5275</v>
      </c>
      <c r="C1564" s="145" t="s">
        <v>606</v>
      </c>
      <c r="D1564" s="145" t="s">
        <v>607</v>
      </c>
      <c r="E1564" s="145" t="s">
        <v>595</v>
      </c>
      <c r="F1564" s="140" t="s">
        <v>894</v>
      </c>
      <c r="G1564" s="145" t="s">
        <v>597</v>
      </c>
      <c r="H1564" s="145" t="s">
        <v>597</v>
      </c>
      <c r="I1564" s="140" t="s">
        <v>598</v>
      </c>
      <c r="J1564" s="145" t="s">
        <v>599</v>
      </c>
      <c r="K1564" s="145" t="s">
        <v>599</v>
      </c>
      <c r="L1564" s="145" t="s">
        <v>608</v>
      </c>
      <c r="M1564" s="145" t="s">
        <v>453</v>
      </c>
      <c r="N1564" s="145" t="s">
        <v>588</v>
      </c>
      <c r="O1564" s="168">
        <v>2667.96</v>
      </c>
      <c r="P1564" s="142">
        <v>501.28</v>
      </c>
      <c r="Q1564" s="145" t="s">
        <v>567</v>
      </c>
      <c r="R1564" s="145" t="s">
        <v>5275</v>
      </c>
      <c r="S1564" s="145" t="s">
        <v>5276</v>
      </c>
      <c r="T1564" s="145" t="s">
        <v>845</v>
      </c>
      <c r="U1564" s="145" t="s">
        <v>896</v>
      </c>
      <c r="V1564" s="166"/>
    </row>
    <row r="1565" spans="1:22" x14ac:dyDescent="0.25">
      <c r="A1565" s="166">
        <v>45939</v>
      </c>
      <c r="B1565" s="145" t="s">
        <v>5277</v>
      </c>
      <c r="C1565" s="145" t="s">
        <v>606</v>
      </c>
      <c r="D1565" s="145" t="s">
        <v>607</v>
      </c>
      <c r="E1565" s="145" t="s">
        <v>595</v>
      </c>
      <c r="F1565" s="140" t="s">
        <v>631</v>
      </c>
      <c r="G1565" s="145" t="s">
        <v>597</v>
      </c>
      <c r="H1565" s="145" t="s">
        <v>5033</v>
      </c>
      <c r="I1565" s="145" t="s">
        <v>598</v>
      </c>
      <c r="J1565" s="145" t="s">
        <v>599</v>
      </c>
      <c r="K1565" s="145" t="s">
        <v>599</v>
      </c>
      <c r="L1565" s="145" t="s">
        <v>608</v>
      </c>
      <c r="M1565" s="145" t="s">
        <v>453</v>
      </c>
      <c r="N1565" s="145" t="s">
        <v>588</v>
      </c>
      <c r="O1565" s="168">
        <v>2732.51</v>
      </c>
      <c r="P1565" s="142">
        <v>513.76</v>
      </c>
      <c r="Q1565" s="145" t="s">
        <v>567</v>
      </c>
      <c r="R1565" s="145" t="s">
        <v>5277</v>
      </c>
      <c r="S1565" s="145" t="s">
        <v>5278</v>
      </c>
      <c r="T1565" s="145" t="s">
        <v>132</v>
      </c>
      <c r="U1565" s="145" t="s">
        <v>4039</v>
      </c>
      <c r="V1565" s="166"/>
    </row>
    <row r="1566" spans="1:22" x14ac:dyDescent="0.25">
      <c r="A1566" s="166">
        <v>45939</v>
      </c>
      <c r="B1566" s="145" t="s">
        <v>5279</v>
      </c>
      <c r="C1566" s="145" t="s">
        <v>1163</v>
      </c>
      <c r="D1566" s="145" t="s">
        <v>1164</v>
      </c>
      <c r="E1566" s="145" t="s">
        <v>453</v>
      </c>
      <c r="F1566" s="140" t="s">
        <v>587</v>
      </c>
      <c r="G1566" s="145"/>
      <c r="H1566" s="145" t="s">
        <v>563</v>
      </c>
      <c r="I1566" s="145" t="s">
        <v>452</v>
      </c>
      <c r="J1566" s="145" t="s">
        <v>564</v>
      </c>
      <c r="K1566" s="145" t="s">
        <v>564</v>
      </c>
      <c r="L1566" s="145" t="s">
        <v>1584</v>
      </c>
      <c r="M1566" s="145" t="s">
        <v>453</v>
      </c>
      <c r="N1566" s="145" t="s">
        <v>588</v>
      </c>
      <c r="O1566" s="168">
        <v>2000</v>
      </c>
      <c r="P1566" s="142">
        <v>373.59</v>
      </c>
      <c r="Q1566" s="145" t="s">
        <v>567</v>
      </c>
      <c r="R1566" s="145" t="s">
        <v>5279</v>
      </c>
      <c r="S1566" s="145" t="s">
        <v>5280</v>
      </c>
      <c r="T1566" s="145" t="s">
        <v>132</v>
      </c>
      <c r="U1566" s="145" t="s">
        <v>590</v>
      </c>
      <c r="V1566" s="166"/>
    </row>
    <row r="1567" spans="1:22" x14ac:dyDescent="0.25">
      <c r="A1567" s="166">
        <v>45939</v>
      </c>
      <c r="B1567" s="145" t="s">
        <v>5281</v>
      </c>
      <c r="C1567" s="145" t="s">
        <v>878</v>
      </c>
      <c r="D1567" s="145" t="s">
        <v>932</v>
      </c>
      <c r="E1567" s="145" t="s">
        <v>453</v>
      </c>
      <c r="F1567" s="140" t="s">
        <v>587</v>
      </c>
      <c r="G1567" s="145"/>
      <c r="H1567" s="145" t="s">
        <v>563</v>
      </c>
      <c r="I1567" s="145" t="s">
        <v>452</v>
      </c>
      <c r="J1567" s="145" t="s">
        <v>822</v>
      </c>
      <c r="K1567" s="145" t="s">
        <v>822</v>
      </c>
      <c r="L1567" s="145" t="s">
        <v>933</v>
      </c>
      <c r="M1567" s="145" t="s">
        <v>453</v>
      </c>
      <c r="N1567" s="145" t="s">
        <v>588</v>
      </c>
      <c r="O1567" s="168">
        <v>9600</v>
      </c>
      <c r="P1567" s="142">
        <v>1793.22</v>
      </c>
      <c r="Q1567" s="145" t="s">
        <v>567</v>
      </c>
      <c r="R1567" s="145" t="s">
        <v>5281</v>
      </c>
      <c r="S1567" s="145" t="s">
        <v>5282</v>
      </c>
      <c r="T1567" s="145" t="s">
        <v>132</v>
      </c>
      <c r="U1567" s="145" t="s">
        <v>590</v>
      </c>
      <c r="V1567" s="166"/>
    </row>
    <row r="1568" spans="1:22" x14ac:dyDescent="0.25">
      <c r="A1568" s="166">
        <v>45939</v>
      </c>
      <c r="B1568" s="145" t="s">
        <v>5283</v>
      </c>
      <c r="C1568" s="145" t="s">
        <v>2480</v>
      </c>
      <c r="D1568" s="145" t="s">
        <v>5284</v>
      </c>
      <c r="E1568" s="145" t="s">
        <v>531</v>
      </c>
      <c r="F1568" s="140" t="s">
        <v>748</v>
      </c>
      <c r="G1568" s="145"/>
      <c r="H1568" s="145" t="s">
        <v>756</v>
      </c>
      <c r="I1568" s="145" t="s">
        <v>643</v>
      </c>
      <c r="J1568" s="145" t="s">
        <v>676</v>
      </c>
      <c r="K1568" s="145" t="s">
        <v>676</v>
      </c>
      <c r="L1568" s="145" t="s">
        <v>677</v>
      </c>
      <c r="M1568" s="145" t="s">
        <v>454</v>
      </c>
      <c r="N1568" s="145" t="s">
        <v>627</v>
      </c>
      <c r="O1568" s="168">
        <v>12000</v>
      </c>
      <c r="P1568" s="142">
        <v>12000</v>
      </c>
      <c r="Q1568" s="145" t="s">
        <v>567</v>
      </c>
      <c r="R1568" s="145" t="s">
        <v>5283</v>
      </c>
      <c r="S1568" s="145" t="s">
        <v>5285</v>
      </c>
      <c r="T1568" s="145" t="s">
        <v>629</v>
      </c>
      <c r="U1568" s="145" t="s">
        <v>2100</v>
      </c>
      <c r="V1568" s="166"/>
    </row>
    <row r="1569" spans="1:22" x14ac:dyDescent="0.25">
      <c r="A1569" s="166">
        <v>45939</v>
      </c>
      <c r="B1569" s="145" t="s">
        <v>5286</v>
      </c>
      <c r="C1569" s="145" t="s">
        <v>606</v>
      </c>
      <c r="D1569" s="145" t="s">
        <v>607</v>
      </c>
      <c r="E1569" s="145" t="s">
        <v>595</v>
      </c>
      <c r="F1569" s="140" t="s">
        <v>1166</v>
      </c>
      <c r="G1569" s="145" t="s">
        <v>597</v>
      </c>
      <c r="H1569" s="145" t="s">
        <v>597</v>
      </c>
      <c r="I1569" s="145" t="s">
        <v>598</v>
      </c>
      <c r="J1569" s="145" t="s">
        <v>599</v>
      </c>
      <c r="K1569" s="145" t="s">
        <v>599</v>
      </c>
      <c r="L1569" s="145" t="s">
        <v>608</v>
      </c>
      <c r="M1569" s="145" t="s">
        <v>453</v>
      </c>
      <c r="N1569" s="145" t="s">
        <v>588</v>
      </c>
      <c r="O1569" s="168">
        <v>1108.4000000000001</v>
      </c>
      <c r="P1569" s="142">
        <v>208.26</v>
      </c>
      <c r="Q1569" s="145" t="s">
        <v>567</v>
      </c>
      <c r="R1569" s="145" t="s">
        <v>5286</v>
      </c>
      <c r="S1569" s="145" t="s">
        <v>5287</v>
      </c>
      <c r="T1569" s="145" t="s">
        <v>581</v>
      </c>
      <c r="U1569" s="145" t="s">
        <v>1406</v>
      </c>
      <c r="V1569" s="166"/>
    </row>
    <row r="1570" spans="1:22" x14ac:dyDescent="0.25">
      <c r="A1570" s="166">
        <v>45939</v>
      </c>
      <c r="B1570" s="145" t="s">
        <v>5288</v>
      </c>
      <c r="C1570" s="145" t="s">
        <v>1163</v>
      </c>
      <c r="D1570" s="145" t="s">
        <v>1164</v>
      </c>
      <c r="E1570" s="145" t="s">
        <v>453</v>
      </c>
      <c r="F1570" s="140" t="s">
        <v>587</v>
      </c>
      <c r="G1570" s="145"/>
      <c r="H1570" s="145" t="s">
        <v>563</v>
      </c>
      <c r="I1570" s="145" t="s">
        <v>452</v>
      </c>
      <c r="J1570" s="145" t="s">
        <v>564</v>
      </c>
      <c r="K1570" s="145" t="s">
        <v>564</v>
      </c>
      <c r="L1570" s="145" t="s">
        <v>1584</v>
      </c>
      <c r="M1570" s="145" t="s">
        <v>453</v>
      </c>
      <c r="N1570" s="145" t="s">
        <v>588</v>
      </c>
      <c r="O1570" s="168">
        <v>310.05</v>
      </c>
      <c r="P1570" s="142">
        <v>57.92</v>
      </c>
      <c r="Q1570" s="145" t="s">
        <v>567</v>
      </c>
      <c r="R1570" s="145" t="s">
        <v>5288</v>
      </c>
      <c r="S1570" s="145" t="s">
        <v>5289</v>
      </c>
      <c r="T1570" s="145" t="s">
        <v>132</v>
      </c>
      <c r="U1570" s="145" t="s">
        <v>590</v>
      </c>
      <c r="V1570" s="166"/>
    </row>
    <row r="1571" spans="1:22" x14ac:dyDescent="0.25">
      <c r="A1571" s="166">
        <v>45939</v>
      </c>
      <c r="B1571" s="145" t="s">
        <v>4476</v>
      </c>
      <c r="C1571" s="145" t="s">
        <v>2483</v>
      </c>
      <c r="D1571" s="145" t="s">
        <v>5290</v>
      </c>
      <c r="E1571" s="145" t="s">
        <v>531</v>
      </c>
      <c r="F1571" s="140" t="s">
        <v>1213</v>
      </c>
      <c r="G1571" s="145"/>
      <c r="H1571" s="145" t="s">
        <v>563</v>
      </c>
      <c r="I1571" s="145" t="s">
        <v>462</v>
      </c>
      <c r="J1571" s="145" t="s">
        <v>1372</v>
      </c>
      <c r="K1571" s="145" t="s">
        <v>1372</v>
      </c>
      <c r="L1571" s="145" t="s">
        <v>1875</v>
      </c>
      <c r="M1571" s="145" t="s">
        <v>467</v>
      </c>
      <c r="N1571" s="145" t="s">
        <v>627</v>
      </c>
      <c r="O1571" s="168">
        <v>1100</v>
      </c>
      <c r="P1571" s="142">
        <v>1100</v>
      </c>
      <c r="Q1571" s="145" t="s">
        <v>567</v>
      </c>
      <c r="R1571" s="145" t="s">
        <v>4476</v>
      </c>
      <c r="S1571" s="145" t="s">
        <v>5291</v>
      </c>
      <c r="T1571" s="145" t="s">
        <v>132</v>
      </c>
      <c r="U1571" s="145" t="s">
        <v>946</v>
      </c>
      <c r="V1571" s="166"/>
    </row>
    <row r="1572" spans="1:22" x14ac:dyDescent="0.25">
      <c r="A1572" s="166">
        <v>45939</v>
      </c>
      <c r="B1572" s="145" t="s">
        <v>5292</v>
      </c>
      <c r="C1572" s="145" t="s">
        <v>2487</v>
      </c>
      <c r="D1572" s="145" t="s">
        <v>5293</v>
      </c>
      <c r="E1572" s="145" t="s">
        <v>531</v>
      </c>
      <c r="F1572" s="140" t="s">
        <v>795</v>
      </c>
      <c r="G1572" s="145"/>
      <c r="H1572" s="145" t="s">
        <v>756</v>
      </c>
      <c r="I1572" s="140" t="s">
        <v>460</v>
      </c>
      <c r="J1572" s="145" t="s">
        <v>764</v>
      </c>
      <c r="K1572" s="145" t="s">
        <v>764</v>
      </c>
      <c r="L1572" s="145" t="s">
        <v>677</v>
      </c>
      <c r="M1572" s="145" t="s">
        <v>454</v>
      </c>
      <c r="N1572" s="145" t="s">
        <v>627</v>
      </c>
      <c r="O1572" s="168">
        <v>30000</v>
      </c>
      <c r="P1572" s="142">
        <v>30000</v>
      </c>
      <c r="Q1572" s="145" t="s">
        <v>567</v>
      </c>
      <c r="R1572" s="145" t="s">
        <v>5292</v>
      </c>
      <c r="S1572" s="145" t="s">
        <v>5294</v>
      </c>
      <c r="T1572" s="145" t="s">
        <v>581</v>
      </c>
      <c r="U1572" s="145" t="s">
        <v>999</v>
      </c>
      <c r="V1572" s="166"/>
    </row>
    <row r="1573" spans="1:22" x14ac:dyDescent="0.25">
      <c r="A1573" s="166">
        <v>45939</v>
      </c>
      <c r="B1573" s="145" t="s">
        <v>5283</v>
      </c>
      <c r="C1573" s="145" t="s">
        <v>2480</v>
      </c>
      <c r="D1573" s="145" t="s">
        <v>5284</v>
      </c>
      <c r="E1573" s="145" t="s">
        <v>531</v>
      </c>
      <c r="F1573" s="140" t="s">
        <v>817</v>
      </c>
      <c r="G1573" s="145"/>
      <c r="H1573" s="145" t="s">
        <v>756</v>
      </c>
      <c r="I1573" s="140" t="s">
        <v>643</v>
      </c>
      <c r="J1573" s="145" t="s">
        <v>676</v>
      </c>
      <c r="K1573" s="145" t="s">
        <v>676</v>
      </c>
      <c r="L1573" s="145" t="s">
        <v>677</v>
      </c>
      <c r="M1573" s="145" t="s">
        <v>454</v>
      </c>
      <c r="N1573" s="145" t="s">
        <v>627</v>
      </c>
      <c r="O1573" s="168">
        <v>6000</v>
      </c>
      <c r="P1573" s="142">
        <v>6000</v>
      </c>
      <c r="Q1573" s="145" t="s">
        <v>567</v>
      </c>
      <c r="R1573" s="145" t="s">
        <v>5283</v>
      </c>
      <c r="S1573" s="145" t="s">
        <v>5295</v>
      </c>
      <c r="T1573" s="145" t="s">
        <v>629</v>
      </c>
      <c r="U1573" s="145" t="s">
        <v>1024</v>
      </c>
      <c r="V1573" s="166"/>
    </row>
    <row r="1574" spans="1:22" x14ac:dyDescent="0.25">
      <c r="A1574" s="166">
        <v>45939</v>
      </c>
      <c r="B1574" s="145" t="s">
        <v>5296</v>
      </c>
      <c r="C1574" s="145" t="s">
        <v>2493</v>
      </c>
      <c r="D1574" s="145" t="s">
        <v>5297</v>
      </c>
      <c r="E1574" s="145" t="s">
        <v>595</v>
      </c>
      <c r="F1574" s="140" t="s">
        <v>1166</v>
      </c>
      <c r="G1574" s="145" t="s">
        <v>597</v>
      </c>
      <c r="H1574" s="145" t="s">
        <v>597</v>
      </c>
      <c r="I1574" s="145" t="s">
        <v>598</v>
      </c>
      <c r="J1574" s="145" t="s">
        <v>860</v>
      </c>
      <c r="K1574" s="145" t="s">
        <v>861</v>
      </c>
      <c r="L1574" s="145" t="s">
        <v>608</v>
      </c>
      <c r="M1574" s="145" t="s">
        <v>453</v>
      </c>
      <c r="N1574" s="145" t="s">
        <v>588</v>
      </c>
      <c r="O1574" s="168">
        <v>554.4</v>
      </c>
      <c r="P1574" s="142">
        <v>104.17</v>
      </c>
      <c r="Q1574" s="145" t="s">
        <v>567</v>
      </c>
      <c r="R1574" s="145" t="s">
        <v>5296</v>
      </c>
      <c r="S1574" s="145" t="s">
        <v>5298</v>
      </c>
      <c r="T1574" s="145" t="s">
        <v>581</v>
      </c>
      <c r="U1574" s="145" t="s">
        <v>1406</v>
      </c>
      <c r="V1574" s="166"/>
    </row>
    <row r="1575" spans="1:22" x14ac:dyDescent="0.25">
      <c r="A1575" s="166">
        <v>45940</v>
      </c>
      <c r="B1575" s="145" t="s">
        <v>5299</v>
      </c>
      <c r="C1575" s="145" t="s">
        <v>2500</v>
      </c>
      <c r="D1575" s="145" t="s">
        <v>5300</v>
      </c>
      <c r="E1575" s="145" t="s">
        <v>531</v>
      </c>
      <c r="F1575" s="140" t="s">
        <v>591</v>
      </c>
      <c r="G1575" s="145"/>
      <c r="H1575" s="145" t="s">
        <v>563</v>
      </c>
      <c r="I1575" s="145" t="s">
        <v>460</v>
      </c>
      <c r="J1575" s="145" t="s">
        <v>764</v>
      </c>
      <c r="K1575" s="145" t="s">
        <v>764</v>
      </c>
      <c r="L1575" s="145" t="s">
        <v>4138</v>
      </c>
      <c r="M1575" s="145" t="s">
        <v>457</v>
      </c>
      <c r="N1575" s="145" t="s">
        <v>627</v>
      </c>
      <c r="O1575" s="168">
        <v>3800</v>
      </c>
      <c r="P1575" s="142">
        <v>3800</v>
      </c>
      <c r="Q1575" s="145" t="s">
        <v>567</v>
      </c>
      <c r="R1575" s="145" t="s">
        <v>5299</v>
      </c>
      <c r="S1575" s="145" t="s">
        <v>5301</v>
      </c>
      <c r="T1575" s="145" t="s">
        <v>845</v>
      </c>
      <c r="U1575" s="145" t="s">
        <v>1032</v>
      </c>
      <c r="V1575" s="166"/>
    </row>
    <row r="1576" spans="1:22" x14ac:dyDescent="0.25">
      <c r="A1576" s="166">
        <v>45940</v>
      </c>
      <c r="B1576" s="145" t="s">
        <v>5302</v>
      </c>
      <c r="C1576" s="145" t="s">
        <v>1072</v>
      </c>
      <c r="D1576" s="145" t="s">
        <v>3148</v>
      </c>
      <c r="E1576" s="145" t="s">
        <v>685</v>
      </c>
      <c r="F1576" s="140" t="s">
        <v>802</v>
      </c>
      <c r="G1576" s="145" t="s">
        <v>27</v>
      </c>
      <c r="H1576" s="145" t="s">
        <v>687</v>
      </c>
      <c r="I1576" s="145" t="s">
        <v>459</v>
      </c>
      <c r="J1576" s="145" t="s">
        <v>699</v>
      </c>
      <c r="K1576" s="145" t="s">
        <v>700</v>
      </c>
      <c r="L1576" s="145" t="s">
        <v>677</v>
      </c>
      <c r="M1576" s="145" t="s">
        <v>2979</v>
      </c>
      <c r="N1576" s="145" t="s">
        <v>627</v>
      </c>
      <c r="O1576" s="168">
        <v>45000</v>
      </c>
      <c r="P1576" s="142">
        <v>45000</v>
      </c>
      <c r="Q1576" s="145" t="s">
        <v>567</v>
      </c>
      <c r="R1576" s="145" t="s">
        <v>5302</v>
      </c>
      <c r="S1576" s="145" t="s">
        <v>5303</v>
      </c>
      <c r="T1576" s="145" t="s">
        <v>581</v>
      </c>
      <c r="U1576" s="145" t="s">
        <v>1043</v>
      </c>
      <c r="V1576" s="166"/>
    </row>
    <row r="1577" spans="1:22" x14ac:dyDescent="0.25">
      <c r="A1577" s="166">
        <v>45940</v>
      </c>
      <c r="B1577" s="145" t="s">
        <v>5304</v>
      </c>
      <c r="C1577" s="145" t="s">
        <v>2503</v>
      </c>
      <c r="D1577" s="145" t="s">
        <v>5305</v>
      </c>
      <c r="E1577" s="145" t="s">
        <v>531</v>
      </c>
      <c r="F1577" s="140" t="s">
        <v>759</v>
      </c>
      <c r="G1577" s="145"/>
      <c r="H1577" s="145" t="s">
        <v>756</v>
      </c>
      <c r="I1577" s="145" t="s">
        <v>459</v>
      </c>
      <c r="J1577" s="145" t="s">
        <v>625</v>
      </c>
      <c r="K1577" s="145" t="s">
        <v>625</v>
      </c>
      <c r="L1577" s="145" t="s">
        <v>1599</v>
      </c>
      <c r="M1577" s="145" t="s">
        <v>1110</v>
      </c>
      <c r="N1577" s="145" t="s">
        <v>627</v>
      </c>
      <c r="O1577" s="168">
        <v>806.25</v>
      </c>
      <c r="P1577" s="142">
        <v>806.25</v>
      </c>
      <c r="Q1577" s="145" t="s">
        <v>567</v>
      </c>
      <c r="R1577" s="145" t="s">
        <v>5304</v>
      </c>
      <c r="S1577" s="145" t="s">
        <v>5306</v>
      </c>
      <c r="T1577" s="145" t="s">
        <v>581</v>
      </c>
      <c r="U1577" s="145" t="s">
        <v>2757</v>
      </c>
      <c r="V1577" s="166"/>
    </row>
    <row r="1578" spans="1:22" x14ac:dyDescent="0.25">
      <c r="A1578" s="166">
        <v>45940</v>
      </c>
      <c r="B1578" s="145" t="s">
        <v>5307</v>
      </c>
      <c r="C1578" s="145" t="s">
        <v>5308</v>
      </c>
      <c r="D1578" s="145" t="s">
        <v>5309</v>
      </c>
      <c r="E1578" s="145" t="s">
        <v>685</v>
      </c>
      <c r="F1578" s="140" t="s">
        <v>1397</v>
      </c>
      <c r="G1578" s="145" t="s">
        <v>27</v>
      </c>
      <c r="H1578" s="145" t="s">
        <v>687</v>
      </c>
      <c r="I1578" s="145" t="s">
        <v>459</v>
      </c>
      <c r="J1578" s="145" t="s">
        <v>1233</v>
      </c>
      <c r="K1578" s="145" t="s">
        <v>1234</v>
      </c>
      <c r="L1578" s="145" t="s">
        <v>1875</v>
      </c>
      <c r="M1578" s="145" t="s">
        <v>454</v>
      </c>
      <c r="N1578" s="145" t="s">
        <v>627</v>
      </c>
      <c r="O1578" s="168">
        <v>2000</v>
      </c>
      <c r="P1578" s="142">
        <v>2000</v>
      </c>
      <c r="Q1578" s="145" t="s">
        <v>567</v>
      </c>
      <c r="R1578" s="145" t="s">
        <v>5307</v>
      </c>
      <c r="S1578" s="145" t="s">
        <v>5310</v>
      </c>
      <c r="T1578" s="145" t="s">
        <v>581</v>
      </c>
      <c r="U1578" s="145" t="s">
        <v>5311</v>
      </c>
      <c r="V1578" s="166"/>
    </row>
    <row r="1579" spans="1:22" x14ac:dyDescent="0.25">
      <c r="A1579" s="166">
        <v>45940</v>
      </c>
      <c r="B1579" s="145" t="s">
        <v>5312</v>
      </c>
      <c r="C1579" s="145" t="s">
        <v>1728</v>
      </c>
      <c r="D1579" s="145" t="s">
        <v>3073</v>
      </c>
      <c r="E1579" s="145" t="s">
        <v>531</v>
      </c>
      <c r="F1579" s="140" t="s">
        <v>1283</v>
      </c>
      <c r="G1579" s="145"/>
      <c r="H1579" s="145" t="s">
        <v>563</v>
      </c>
      <c r="I1579" s="145" t="s">
        <v>460</v>
      </c>
      <c r="J1579" s="145" t="s">
        <v>764</v>
      </c>
      <c r="K1579" s="145" t="s">
        <v>764</v>
      </c>
      <c r="L1579" s="145" t="s">
        <v>1875</v>
      </c>
      <c r="M1579" s="145" t="s">
        <v>456</v>
      </c>
      <c r="N1579" s="145" t="s">
        <v>627</v>
      </c>
      <c r="O1579" s="168">
        <v>3300</v>
      </c>
      <c r="P1579" s="142">
        <v>3300</v>
      </c>
      <c r="Q1579" s="145" t="s">
        <v>567</v>
      </c>
      <c r="R1579" s="145" t="s">
        <v>5312</v>
      </c>
      <c r="S1579" s="145" t="s">
        <v>5313</v>
      </c>
      <c r="T1579" s="145" t="s">
        <v>581</v>
      </c>
      <c r="U1579" s="145" t="s">
        <v>730</v>
      </c>
      <c r="V1579" s="166"/>
    </row>
    <row r="1580" spans="1:22" x14ac:dyDescent="0.25">
      <c r="A1580" s="166">
        <v>45940</v>
      </c>
      <c r="B1580" s="145" t="s">
        <v>5314</v>
      </c>
      <c r="C1580" s="145" t="s">
        <v>2053</v>
      </c>
      <c r="D1580" s="145" t="s">
        <v>2054</v>
      </c>
      <c r="E1580" s="145" t="s">
        <v>531</v>
      </c>
      <c r="F1580" s="140" t="s">
        <v>591</v>
      </c>
      <c r="G1580" s="145"/>
      <c r="H1580" s="145" t="s">
        <v>563</v>
      </c>
      <c r="I1580" s="145" t="s">
        <v>643</v>
      </c>
      <c r="J1580" s="145" t="s">
        <v>1022</v>
      </c>
      <c r="K1580" s="145" t="s">
        <v>1022</v>
      </c>
      <c r="L1580" s="145" t="s">
        <v>1584</v>
      </c>
      <c r="M1580" s="145" t="s">
        <v>453</v>
      </c>
      <c r="N1580" s="145" t="s">
        <v>627</v>
      </c>
      <c r="O1580" s="168">
        <v>1640.87</v>
      </c>
      <c r="P1580" s="142">
        <v>1640.87</v>
      </c>
      <c r="Q1580" s="145" t="s">
        <v>567</v>
      </c>
      <c r="R1580" s="145" t="s">
        <v>5314</v>
      </c>
      <c r="S1580" s="145" t="s">
        <v>5315</v>
      </c>
      <c r="T1580" s="145" t="s">
        <v>845</v>
      </c>
      <c r="U1580" s="145" t="s">
        <v>1032</v>
      </c>
      <c r="V1580" s="166"/>
    </row>
    <row r="1581" spans="1:22" x14ac:dyDescent="0.25">
      <c r="A1581" s="166">
        <v>45943</v>
      </c>
      <c r="B1581" s="145" t="s">
        <v>5316</v>
      </c>
      <c r="C1581" s="145" t="s">
        <v>1183</v>
      </c>
      <c r="D1581" s="145" t="s">
        <v>4542</v>
      </c>
      <c r="E1581" s="145" t="s">
        <v>531</v>
      </c>
      <c r="F1581" s="140" t="s">
        <v>587</v>
      </c>
      <c r="G1581" s="145"/>
      <c r="H1581" s="145" t="s">
        <v>563</v>
      </c>
      <c r="I1581" s="145" t="s">
        <v>452</v>
      </c>
      <c r="J1581" s="145" t="s">
        <v>822</v>
      </c>
      <c r="K1581" s="145" t="s">
        <v>822</v>
      </c>
      <c r="L1581" s="145" t="s">
        <v>1875</v>
      </c>
      <c r="M1581" s="145" t="s">
        <v>453</v>
      </c>
      <c r="N1581" s="145" t="s">
        <v>588</v>
      </c>
      <c r="O1581" s="168">
        <v>20200</v>
      </c>
      <c r="P1581" s="142">
        <v>3795.35</v>
      </c>
      <c r="Q1581" s="145" t="s">
        <v>567</v>
      </c>
      <c r="R1581" s="145" t="s">
        <v>5316</v>
      </c>
      <c r="S1581" s="145" t="s">
        <v>5317</v>
      </c>
      <c r="T1581" s="145" t="s">
        <v>132</v>
      </c>
      <c r="U1581" s="145" t="s">
        <v>590</v>
      </c>
      <c r="V1581" s="166"/>
    </row>
    <row r="1582" spans="1:22" x14ac:dyDescent="0.25">
      <c r="A1582" s="166">
        <v>45943</v>
      </c>
      <c r="B1582" s="145" t="s">
        <v>5318</v>
      </c>
      <c r="C1582" s="145" t="s">
        <v>2506</v>
      </c>
      <c r="D1582" s="145" t="s">
        <v>5319</v>
      </c>
      <c r="E1582" s="145" t="s">
        <v>531</v>
      </c>
      <c r="F1582" s="140" t="s">
        <v>587</v>
      </c>
      <c r="G1582" s="145"/>
      <c r="H1582" s="145" t="s">
        <v>563</v>
      </c>
      <c r="I1582" s="145" t="s">
        <v>452</v>
      </c>
      <c r="J1582" s="145" t="s">
        <v>564</v>
      </c>
      <c r="K1582" s="145" t="s">
        <v>564</v>
      </c>
      <c r="L1582" s="145" t="s">
        <v>608</v>
      </c>
      <c r="M1582" s="145" t="s">
        <v>453</v>
      </c>
      <c r="N1582" s="145" t="s">
        <v>627</v>
      </c>
      <c r="O1582" s="168">
        <v>651.46</v>
      </c>
      <c r="P1582" s="142">
        <v>651.46</v>
      </c>
      <c r="Q1582" s="145" t="s">
        <v>567</v>
      </c>
      <c r="R1582" s="145" t="s">
        <v>5318</v>
      </c>
      <c r="S1582" s="145" t="s">
        <v>5320</v>
      </c>
      <c r="T1582" s="145" t="s">
        <v>132</v>
      </c>
      <c r="U1582" s="145" t="s">
        <v>590</v>
      </c>
      <c r="V1582" s="166"/>
    </row>
    <row r="1583" spans="1:22" x14ac:dyDescent="0.25">
      <c r="A1583" s="166">
        <v>45943</v>
      </c>
      <c r="B1583" s="145" t="s">
        <v>5321</v>
      </c>
      <c r="C1583" s="145" t="s">
        <v>2506</v>
      </c>
      <c r="D1583" s="145" t="s">
        <v>5319</v>
      </c>
      <c r="E1583" s="145" t="s">
        <v>531</v>
      </c>
      <c r="F1583" s="140" t="s">
        <v>587</v>
      </c>
      <c r="G1583" s="145"/>
      <c r="H1583" s="145" t="s">
        <v>563</v>
      </c>
      <c r="I1583" s="140" t="s">
        <v>452</v>
      </c>
      <c r="J1583" s="145" t="s">
        <v>822</v>
      </c>
      <c r="K1583" s="145" t="s">
        <v>822</v>
      </c>
      <c r="L1583" s="145" t="s">
        <v>608</v>
      </c>
      <c r="M1583" s="145" t="s">
        <v>453</v>
      </c>
      <c r="N1583" s="145" t="s">
        <v>627</v>
      </c>
      <c r="O1583" s="168">
        <v>850.14</v>
      </c>
      <c r="P1583" s="142">
        <v>850.14</v>
      </c>
      <c r="Q1583" s="145" t="s">
        <v>567</v>
      </c>
      <c r="R1583" s="145" t="s">
        <v>5321</v>
      </c>
      <c r="S1583" s="145" t="s">
        <v>5322</v>
      </c>
      <c r="T1583" s="145" t="s">
        <v>132</v>
      </c>
      <c r="U1583" s="145" t="s">
        <v>590</v>
      </c>
      <c r="V1583" s="166"/>
    </row>
    <row r="1584" spans="1:22" x14ac:dyDescent="0.25">
      <c r="A1584" s="166">
        <v>45944</v>
      </c>
      <c r="B1584" s="145" t="s">
        <v>5323</v>
      </c>
      <c r="C1584" s="145" t="s">
        <v>869</v>
      </c>
      <c r="D1584" s="145" t="s">
        <v>870</v>
      </c>
      <c r="E1584" s="145" t="s">
        <v>685</v>
      </c>
      <c r="F1584" s="140" t="s">
        <v>686</v>
      </c>
      <c r="G1584" s="145" t="s">
        <v>27</v>
      </c>
      <c r="H1584" s="145" t="s">
        <v>687</v>
      </c>
      <c r="I1584" s="140" t="s">
        <v>452</v>
      </c>
      <c r="J1584" s="145" t="s">
        <v>688</v>
      </c>
      <c r="K1584" s="145" t="s">
        <v>688</v>
      </c>
      <c r="L1584" s="145" t="s">
        <v>1875</v>
      </c>
      <c r="M1584" s="145" t="s">
        <v>456</v>
      </c>
      <c r="N1584" s="145" t="s">
        <v>627</v>
      </c>
      <c r="O1584" s="168">
        <v>3000</v>
      </c>
      <c r="P1584" s="142">
        <v>3000</v>
      </c>
      <c r="Q1584" s="145" t="s">
        <v>567</v>
      </c>
      <c r="R1584" s="145" t="s">
        <v>5323</v>
      </c>
      <c r="S1584" s="145" t="s">
        <v>5324</v>
      </c>
      <c r="T1584" s="145" t="s">
        <v>581</v>
      </c>
      <c r="U1584" s="145" t="s">
        <v>691</v>
      </c>
      <c r="V1584" s="166"/>
    </row>
    <row r="1585" spans="1:22" x14ac:dyDescent="0.25">
      <c r="A1585" s="166">
        <v>45944</v>
      </c>
      <c r="B1585" s="145" t="s">
        <v>5325</v>
      </c>
      <c r="C1585" s="145" t="s">
        <v>5326</v>
      </c>
      <c r="D1585" s="145" t="s">
        <v>5327</v>
      </c>
      <c r="E1585" s="145" t="s">
        <v>531</v>
      </c>
      <c r="F1585" s="140" t="s">
        <v>591</v>
      </c>
      <c r="G1585" s="145"/>
      <c r="H1585" s="145" t="s">
        <v>563</v>
      </c>
      <c r="I1585" s="145" t="s">
        <v>459</v>
      </c>
      <c r="J1585" s="187" t="s">
        <v>745</v>
      </c>
      <c r="K1585" s="187" t="s">
        <v>746</v>
      </c>
      <c r="L1585" s="145" t="s">
        <v>608</v>
      </c>
      <c r="M1585" s="145" t="s">
        <v>454</v>
      </c>
      <c r="N1585" s="145" t="s">
        <v>627</v>
      </c>
      <c r="O1585" s="168">
        <v>1062.92</v>
      </c>
      <c r="P1585" s="142">
        <v>1062.92</v>
      </c>
      <c r="Q1585" s="145" t="s">
        <v>567</v>
      </c>
      <c r="R1585" s="145" t="s">
        <v>5325</v>
      </c>
      <c r="S1585" s="145" t="s">
        <v>5328</v>
      </c>
      <c r="T1585" s="145" t="s">
        <v>845</v>
      </c>
      <c r="U1585" s="145" t="s">
        <v>1032</v>
      </c>
      <c r="V1585" s="166"/>
    </row>
    <row r="1586" spans="1:22" x14ac:dyDescent="0.25">
      <c r="A1586" s="166">
        <v>45944</v>
      </c>
      <c r="B1586" s="145" t="s">
        <v>5329</v>
      </c>
      <c r="C1586" s="145" t="s">
        <v>1485</v>
      </c>
      <c r="D1586" s="145" t="s">
        <v>1486</v>
      </c>
      <c r="E1586" s="145" t="s">
        <v>453</v>
      </c>
      <c r="F1586" s="140" t="s">
        <v>587</v>
      </c>
      <c r="G1586" s="145"/>
      <c r="H1586" s="145" t="s">
        <v>563</v>
      </c>
      <c r="I1586" s="145" t="s">
        <v>452</v>
      </c>
      <c r="J1586" s="145" t="s">
        <v>564</v>
      </c>
      <c r="K1586" s="145" t="s">
        <v>564</v>
      </c>
      <c r="L1586" s="145" t="s">
        <v>1584</v>
      </c>
      <c r="M1586" s="145" t="s">
        <v>453</v>
      </c>
      <c r="N1586" s="145" t="s">
        <v>588</v>
      </c>
      <c r="O1586" s="168">
        <v>1507.75</v>
      </c>
      <c r="P1586" s="142">
        <v>274.24</v>
      </c>
      <c r="Q1586" s="145" t="s">
        <v>567</v>
      </c>
      <c r="R1586" s="145" t="s">
        <v>5329</v>
      </c>
      <c r="S1586" s="145" t="s">
        <v>5330</v>
      </c>
      <c r="T1586" s="145" t="s">
        <v>132</v>
      </c>
      <c r="U1586" s="145" t="s">
        <v>590</v>
      </c>
      <c r="V1586" s="166"/>
    </row>
    <row r="1587" spans="1:22" x14ac:dyDescent="0.25">
      <c r="A1587" s="166">
        <v>45944</v>
      </c>
      <c r="B1587" s="145" t="s">
        <v>5331</v>
      </c>
      <c r="C1587" s="145" t="s">
        <v>488</v>
      </c>
      <c r="D1587" s="145" t="s">
        <v>520</v>
      </c>
      <c r="E1587" s="145" t="s">
        <v>531</v>
      </c>
      <c r="F1587" s="140" t="s">
        <v>1044</v>
      </c>
      <c r="G1587" s="145"/>
      <c r="H1587" s="145" t="s">
        <v>563</v>
      </c>
      <c r="I1587" s="140" t="s">
        <v>461</v>
      </c>
      <c r="J1587" s="145" t="s">
        <v>639</v>
      </c>
      <c r="K1587" s="145" t="s">
        <v>639</v>
      </c>
      <c r="L1587" s="145" t="s">
        <v>689</v>
      </c>
      <c r="M1587" s="145" t="s">
        <v>453</v>
      </c>
      <c r="N1587" s="145" t="s">
        <v>627</v>
      </c>
      <c r="O1587" s="168">
        <v>44250</v>
      </c>
      <c r="P1587" s="142">
        <v>44250</v>
      </c>
      <c r="Q1587" s="145" t="s">
        <v>567</v>
      </c>
      <c r="R1587" s="145" t="s">
        <v>5331</v>
      </c>
      <c r="S1587" s="145" t="s">
        <v>5332</v>
      </c>
      <c r="T1587" s="145" t="s">
        <v>132</v>
      </c>
      <c r="U1587" s="145" t="s">
        <v>2188</v>
      </c>
      <c r="V1587" s="166"/>
    </row>
    <row r="1588" spans="1:22" x14ac:dyDescent="0.25">
      <c r="A1588" s="166">
        <v>45944</v>
      </c>
      <c r="B1588" s="145" t="s">
        <v>5333</v>
      </c>
      <c r="C1588" s="145" t="s">
        <v>878</v>
      </c>
      <c r="D1588" s="145" t="s">
        <v>932</v>
      </c>
      <c r="E1588" s="145" t="s">
        <v>453</v>
      </c>
      <c r="F1588" s="140" t="s">
        <v>587</v>
      </c>
      <c r="G1588" s="145"/>
      <c r="H1588" s="145" t="s">
        <v>563</v>
      </c>
      <c r="I1588" s="145" t="s">
        <v>452</v>
      </c>
      <c r="J1588" s="145" t="s">
        <v>822</v>
      </c>
      <c r="K1588" s="145" t="s">
        <v>822</v>
      </c>
      <c r="L1588" s="145" t="s">
        <v>933</v>
      </c>
      <c r="M1588" s="145" t="s">
        <v>453</v>
      </c>
      <c r="N1588" s="145" t="s">
        <v>588</v>
      </c>
      <c r="O1588" s="168">
        <v>3960</v>
      </c>
      <c r="P1588" s="142">
        <v>720.28</v>
      </c>
      <c r="Q1588" s="145" t="s">
        <v>567</v>
      </c>
      <c r="R1588" s="145" t="s">
        <v>5333</v>
      </c>
      <c r="S1588" s="145" t="s">
        <v>5334</v>
      </c>
      <c r="T1588" s="145" t="s">
        <v>132</v>
      </c>
      <c r="U1588" s="145" t="s">
        <v>590</v>
      </c>
      <c r="V1588" s="166"/>
    </row>
    <row r="1589" spans="1:22" x14ac:dyDescent="0.25">
      <c r="A1589" s="166">
        <v>45944</v>
      </c>
      <c r="B1589" s="145" t="s">
        <v>5335</v>
      </c>
      <c r="C1589" s="145" t="s">
        <v>1656</v>
      </c>
      <c r="D1589" s="145" t="s">
        <v>2642</v>
      </c>
      <c r="E1589" s="145" t="s">
        <v>456</v>
      </c>
      <c r="F1589" s="140" t="s">
        <v>632</v>
      </c>
      <c r="G1589" s="145"/>
      <c r="H1589" s="145" t="s">
        <v>563</v>
      </c>
      <c r="I1589" s="145" t="s">
        <v>452</v>
      </c>
      <c r="J1589" s="145" t="s">
        <v>822</v>
      </c>
      <c r="K1589" s="145" t="s">
        <v>822</v>
      </c>
      <c r="L1589" s="145" t="s">
        <v>689</v>
      </c>
      <c r="M1589" s="145" t="s">
        <v>456</v>
      </c>
      <c r="N1589" s="145" t="s">
        <v>566</v>
      </c>
      <c r="O1589" s="168">
        <v>5000000</v>
      </c>
      <c r="P1589" s="142">
        <v>3676.47</v>
      </c>
      <c r="Q1589" s="145" t="s">
        <v>567</v>
      </c>
      <c r="R1589" s="145" t="s">
        <v>5335</v>
      </c>
      <c r="S1589" s="145" t="s">
        <v>5336</v>
      </c>
      <c r="T1589" s="145" t="s">
        <v>132</v>
      </c>
      <c r="U1589" s="145" t="s">
        <v>569</v>
      </c>
      <c r="V1589" s="166"/>
    </row>
    <row r="1590" spans="1:22" x14ac:dyDescent="0.25">
      <c r="A1590" s="166">
        <v>45944</v>
      </c>
      <c r="B1590" s="145" t="s">
        <v>5337</v>
      </c>
      <c r="C1590" s="145" t="s">
        <v>606</v>
      </c>
      <c r="D1590" s="145" t="s">
        <v>607</v>
      </c>
      <c r="E1590" s="145" t="s">
        <v>595</v>
      </c>
      <c r="F1590" s="140" t="s">
        <v>894</v>
      </c>
      <c r="G1590" s="145" t="s">
        <v>597</v>
      </c>
      <c r="H1590" s="145" t="s">
        <v>597</v>
      </c>
      <c r="I1590" s="140" t="s">
        <v>598</v>
      </c>
      <c r="J1590" s="145" t="s">
        <v>599</v>
      </c>
      <c r="K1590" s="145" t="s">
        <v>599</v>
      </c>
      <c r="L1590" s="145" t="s">
        <v>608</v>
      </c>
      <c r="M1590" s="145" t="s">
        <v>453</v>
      </c>
      <c r="N1590" s="145" t="s">
        <v>588</v>
      </c>
      <c r="O1590" s="168">
        <v>827.17</v>
      </c>
      <c r="P1590" s="142">
        <v>150.44999999999999</v>
      </c>
      <c r="Q1590" s="145" t="s">
        <v>567</v>
      </c>
      <c r="R1590" s="145" t="s">
        <v>5337</v>
      </c>
      <c r="S1590" s="145" t="s">
        <v>5338</v>
      </c>
      <c r="T1590" s="145" t="s">
        <v>845</v>
      </c>
      <c r="U1590" s="145" t="s">
        <v>896</v>
      </c>
      <c r="V1590" s="166"/>
    </row>
    <row r="1591" spans="1:22" x14ac:dyDescent="0.25">
      <c r="A1591" s="166">
        <v>45944</v>
      </c>
      <c r="B1591" s="145" t="s">
        <v>5339</v>
      </c>
      <c r="C1591" s="145" t="s">
        <v>2008</v>
      </c>
      <c r="D1591" s="145" t="s">
        <v>3861</v>
      </c>
      <c r="E1591" s="145" t="s">
        <v>531</v>
      </c>
      <c r="F1591" s="140" t="s">
        <v>978</v>
      </c>
      <c r="G1591" s="145"/>
      <c r="H1591" s="145" t="s">
        <v>563</v>
      </c>
      <c r="I1591" s="140" t="s">
        <v>619</v>
      </c>
      <c r="J1591" s="145" t="s">
        <v>3862</v>
      </c>
      <c r="K1591" s="145" t="s">
        <v>3863</v>
      </c>
      <c r="L1591" s="145" t="s">
        <v>3091</v>
      </c>
      <c r="M1591" s="145" t="s">
        <v>456</v>
      </c>
      <c r="N1591" s="145" t="s">
        <v>627</v>
      </c>
      <c r="O1591" s="168">
        <v>8000</v>
      </c>
      <c r="P1591" s="142">
        <v>8000</v>
      </c>
      <c r="Q1591" s="145" t="s">
        <v>567</v>
      </c>
      <c r="R1591" s="145" t="s">
        <v>5339</v>
      </c>
      <c r="S1591" s="145" t="s">
        <v>5340</v>
      </c>
      <c r="T1591" s="145" t="s">
        <v>845</v>
      </c>
      <c r="U1591" s="145" t="s">
        <v>4895</v>
      </c>
      <c r="V1591" s="166"/>
    </row>
    <row r="1592" spans="1:22" x14ac:dyDescent="0.25">
      <c r="A1592" s="166">
        <v>45944</v>
      </c>
      <c r="B1592" s="145" t="s">
        <v>5341</v>
      </c>
      <c r="C1592" s="145" t="s">
        <v>4715</v>
      </c>
      <c r="D1592" s="145" t="s">
        <v>4716</v>
      </c>
      <c r="E1592" s="145" t="s">
        <v>531</v>
      </c>
      <c r="F1592" s="140" t="s">
        <v>624</v>
      </c>
      <c r="G1592" s="145"/>
      <c r="H1592" s="145" t="s">
        <v>563</v>
      </c>
      <c r="I1592" s="140" t="s">
        <v>459</v>
      </c>
      <c r="J1592" s="145" t="s">
        <v>745</v>
      </c>
      <c r="K1592" s="145" t="s">
        <v>746</v>
      </c>
      <c r="L1592" s="145" t="s">
        <v>608</v>
      </c>
      <c r="M1592" s="145" t="s">
        <v>772</v>
      </c>
      <c r="N1592" s="145" t="s">
        <v>627</v>
      </c>
      <c r="O1592" s="168">
        <v>534.77</v>
      </c>
      <c r="P1592" s="142">
        <v>534.77</v>
      </c>
      <c r="Q1592" s="145" t="s">
        <v>567</v>
      </c>
      <c r="R1592" s="145" t="s">
        <v>5341</v>
      </c>
      <c r="S1592" s="145" t="s">
        <v>5342</v>
      </c>
      <c r="T1592" s="145" t="s">
        <v>629</v>
      </c>
      <c r="U1592" s="145" t="s">
        <v>630</v>
      </c>
      <c r="V1592" s="166"/>
    </row>
    <row r="1593" spans="1:22" x14ac:dyDescent="0.25">
      <c r="A1593" s="166">
        <v>45944</v>
      </c>
      <c r="B1593" s="145" t="s">
        <v>5343</v>
      </c>
      <c r="C1593" s="145" t="s">
        <v>4715</v>
      </c>
      <c r="D1593" s="145" t="s">
        <v>4716</v>
      </c>
      <c r="E1593" s="145" t="s">
        <v>531</v>
      </c>
      <c r="F1593" s="140" t="s">
        <v>624</v>
      </c>
      <c r="G1593" s="145"/>
      <c r="H1593" s="145" t="s">
        <v>563</v>
      </c>
      <c r="I1593" s="140" t="s">
        <v>459</v>
      </c>
      <c r="J1593" s="145" t="s">
        <v>745</v>
      </c>
      <c r="K1593" s="145" t="s">
        <v>746</v>
      </c>
      <c r="L1593" s="145" t="s">
        <v>608</v>
      </c>
      <c r="M1593" s="145" t="s">
        <v>772</v>
      </c>
      <c r="N1593" s="145" t="s">
        <v>627</v>
      </c>
      <c r="O1593" s="168">
        <v>854.78</v>
      </c>
      <c r="P1593" s="142">
        <v>854.78</v>
      </c>
      <c r="Q1593" s="145" t="s">
        <v>567</v>
      </c>
      <c r="R1593" s="145" t="s">
        <v>5343</v>
      </c>
      <c r="S1593" s="145" t="s">
        <v>5344</v>
      </c>
      <c r="T1593" s="145" t="s">
        <v>629</v>
      </c>
      <c r="U1593" s="145" t="s">
        <v>630</v>
      </c>
      <c r="V1593" s="166"/>
    </row>
    <row r="1594" spans="1:22" x14ac:dyDescent="0.25">
      <c r="A1594" s="166">
        <v>45944</v>
      </c>
      <c r="B1594" s="145" t="s">
        <v>5345</v>
      </c>
      <c r="C1594" s="145" t="s">
        <v>1485</v>
      </c>
      <c r="D1594" s="145" t="s">
        <v>1486</v>
      </c>
      <c r="E1594" s="145" t="s">
        <v>453</v>
      </c>
      <c r="F1594" s="140" t="s">
        <v>587</v>
      </c>
      <c r="G1594" s="145"/>
      <c r="H1594" s="145" t="s">
        <v>563</v>
      </c>
      <c r="I1594" s="145" t="s">
        <v>452</v>
      </c>
      <c r="J1594" s="145" t="s">
        <v>564</v>
      </c>
      <c r="K1594" s="145" t="s">
        <v>564</v>
      </c>
      <c r="L1594" s="145" t="s">
        <v>1584</v>
      </c>
      <c r="M1594" s="145" t="s">
        <v>453</v>
      </c>
      <c r="N1594" s="145" t="s">
        <v>588</v>
      </c>
      <c r="O1594" s="168">
        <v>1500</v>
      </c>
      <c r="P1594" s="142">
        <v>272.83</v>
      </c>
      <c r="Q1594" s="145" t="s">
        <v>567</v>
      </c>
      <c r="R1594" s="145" t="s">
        <v>5345</v>
      </c>
      <c r="S1594" s="145" t="s">
        <v>5346</v>
      </c>
      <c r="T1594" s="145" t="s">
        <v>132</v>
      </c>
      <c r="U1594" s="145" t="s">
        <v>590</v>
      </c>
      <c r="V1594" s="166"/>
    </row>
    <row r="1595" spans="1:22" x14ac:dyDescent="0.25">
      <c r="A1595" s="166">
        <v>45944</v>
      </c>
      <c r="B1595" s="145" t="s">
        <v>5347</v>
      </c>
      <c r="C1595" s="145" t="s">
        <v>2506</v>
      </c>
      <c r="D1595" s="145" t="s">
        <v>5319</v>
      </c>
      <c r="E1595" s="145" t="s">
        <v>453</v>
      </c>
      <c r="F1595" s="140" t="s">
        <v>587</v>
      </c>
      <c r="G1595" s="145"/>
      <c r="H1595" s="145" t="s">
        <v>563</v>
      </c>
      <c r="I1595" s="145" t="s">
        <v>452</v>
      </c>
      <c r="J1595" s="145" t="s">
        <v>822</v>
      </c>
      <c r="K1595" s="145" t="s">
        <v>822</v>
      </c>
      <c r="L1595" s="145" t="s">
        <v>608</v>
      </c>
      <c r="M1595" s="145" t="s">
        <v>453</v>
      </c>
      <c r="N1595" s="145" t="s">
        <v>588</v>
      </c>
      <c r="O1595" s="168">
        <v>600</v>
      </c>
      <c r="P1595" s="142">
        <v>109.13</v>
      </c>
      <c r="Q1595" s="145" t="s">
        <v>567</v>
      </c>
      <c r="R1595" s="145" t="s">
        <v>5347</v>
      </c>
      <c r="S1595" s="145" t="s">
        <v>5348</v>
      </c>
      <c r="T1595" s="145" t="s">
        <v>132</v>
      </c>
      <c r="U1595" s="145" t="s">
        <v>590</v>
      </c>
      <c r="V1595" s="166"/>
    </row>
    <row r="1596" spans="1:22" x14ac:dyDescent="0.25">
      <c r="A1596" s="166">
        <v>45944</v>
      </c>
      <c r="B1596" s="145" t="s">
        <v>5349</v>
      </c>
      <c r="C1596" s="145" t="s">
        <v>1546</v>
      </c>
      <c r="D1596" s="145" t="s">
        <v>2080</v>
      </c>
      <c r="E1596" s="145" t="s">
        <v>456</v>
      </c>
      <c r="F1596" s="140" t="s">
        <v>632</v>
      </c>
      <c r="G1596" s="145"/>
      <c r="H1596" s="145" t="s">
        <v>563</v>
      </c>
      <c r="I1596" s="145" t="s">
        <v>452</v>
      </c>
      <c r="J1596" s="145" t="s">
        <v>822</v>
      </c>
      <c r="K1596" s="145" t="s">
        <v>822</v>
      </c>
      <c r="L1596" s="145" t="s">
        <v>677</v>
      </c>
      <c r="M1596" s="145" t="s">
        <v>456</v>
      </c>
      <c r="N1596" s="145" t="s">
        <v>566</v>
      </c>
      <c r="O1596" s="168">
        <v>1676400</v>
      </c>
      <c r="P1596" s="142">
        <v>1232.6500000000001</v>
      </c>
      <c r="Q1596" s="145" t="s">
        <v>567</v>
      </c>
      <c r="R1596" s="145" t="s">
        <v>5349</v>
      </c>
      <c r="S1596" s="145" t="s">
        <v>5350</v>
      </c>
      <c r="T1596" s="145" t="s">
        <v>132</v>
      </c>
      <c r="U1596" s="145" t="s">
        <v>569</v>
      </c>
      <c r="V1596" s="166"/>
    </row>
    <row r="1597" spans="1:22" x14ac:dyDescent="0.25">
      <c r="A1597" s="166">
        <v>45944</v>
      </c>
      <c r="B1597" s="145" t="s">
        <v>5351</v>
      </c>
      <c r="C1597" s="145" t="s">
        <v>2451</v>
      </c>
      <c r="D1597" s="145" t="s">
        <v>2452</v>
      </c>
      <c r="E1597" s="145" t="s">
        <v>531</v>
      </c>
      <c r="F1597" s="140" t="s">
        <v>624</v>
      </c>
      <c r="G1597" s="145"/>
      <c r="H1597" s="145" t="s">
        <v>563</v>
      </c>
      <c r="I1597" s="145" t="s">
        <v>459</v>
      </c>
      <c r="J1597" s="145" t="s">
        <v>745</v>
      </c>
      <c r="K1597" s="145" t="s">
        <v>746</v>
      </c>
      <c r="L1597" s="145" t="s">
        <v>2203</v>
      </c>
      <c r="M1597" s="145" t="s">
        <v>1306</v>
      </c>
      <c r="N1597" s="145" t="s">
        <v>627</v>
      </c>
      <c r="O1597" s="168">
        <v>1250</v>
      </c>
      <c r="P1597" s="142">
        <v>1250</v>
      </c>
      <c r="Q1597" s="145" t="s">
        <v>567</v>
      </c>
      <c r="R1597" s="145" t="s">
        <v>5351</v>
      </c>
      <c r="S1597" s="145" t="s">
        <v>5352</v>
      </c>
      <c r="T1597" s="145" t="s">
        <v>629</v>
      </c>
      <c r="U1597" s="145" t="s">
        <v>630</v>
      </c>
      <c r="V1597" s="166"/>
    </row>
    <row r="1598" spans="1:22" x14ac:dyDescent="0.25">
      <c r="A1598" s="166">
        <v>45944</v>
      </c>
      <c r="B1598" s="145" t="s">
        <v>5353</v>
      </c>
      <c r="C1598" s="145" t="s">
        <v>1344</v>
      </c>
      <c r="D1598" s="145" t="s">
        <v>1410</v>
      </c>
      <c r="E1598" s="145" t="s">
        <v>531</v>
      </c>
      <c r="F1598" s="140" t="s">
        <v>624</v>
      </c>
      <c r="G1598" s="145"/>
      <c r="H1598" s="145" t="s">
        <v>563</v>
      </c>
      <c r="I1598" s="145" t="s">
        <v>459</v>
      </c>
      <c r="J1598" s="145" t="s">
        <v>625</v>
      </c>
      <c r="K1598" s="145" t="s">
        <v>625</v>
      </c>
      <c r="L1598" s="145" t="s">
        <v>677</v>
      </c>
      <c r="M1598" s="145" t="s">
        <v>772</v>
      </c>
      <c r="N1598" s="145" t="s">
        <v>627</v>
      </c>
      <c r="O1598" s="168">
        <v>7500</v>
      </c>
      <c r="P1598" s="142">
        <v>7500</v>
      </c>
      <c r="Q1598" s="145" t="s">
        <v>567</v>
      </c>
      <c r="R1598" s="145" t="s">
        <v>5353</v>
      </c>
      <c r="S1598" s="145" t="s">
        <v>5354</v>
      </c>
      <c r="T1598" s="145" t="s">
        <v>629</v>
      </c>
      <c r="U1598" s="145" t="s">
        <v>630</v>
      </c>
      <c r="V1598" s="166"/>
    </row>
    <row r="1599" spans="1:22" x14ac:dyDescent="0.25">
      <c r="A1599" s="166">
        <v>45944</v>
      </c>
      <c r="B1599" s="145" t="s">
        <v>5355</v>
      </c>
      <c r="C1599" s="145" t="s">
        <v>839</v>
      </c>
      <c r="D1599" s="145" t="s">
        <v>840</v>
      </c>
      <c r="E1599" s="145" t="s">
        <v>531</v>
      </c>
      <c r="F1599" s="140" t="s">
        <v>692</v>
      </c>
      <c r="G1599" s="145"/>
      <c r="H1599" s="145" t="s">
        <v>756</v>
      </c>
      <c r="I1599" s="140" t="s">
        <v>461</v>
      </c>
      <c r="J1599" s="145" t="s">
        <v>841</v>
      </c>
      <c r="K1599" s="145" t="s">
        <v>842</v>
      </c>
      <c r="L1599" s="145" t="s">
        <v>1584</v>
      </c>
      <c r="M1599" s="145" t="s">
        <v>455</v>
      </c>
      <c r="N1599" s="145" t="s">
        <v>566</v>
      </c>
      <c r="O1599" s="168">
        <v>6816667</v>
      </c>
      <c r="P1599" s="142">
        <v>4939.6099999999997</v>
      </c>
      <c r="Q1599" s="145" t="s">
        <v>567</v>
      </c>
      <c r="R1599" s="145" t="s">
        <v>5355</v>
      </c>
      <c r="S1599" s="145" t="s">
        <v>5356</v>
      </c>
      <c r="T1599" s="145" t="s">
        <v>132</v>
      </c>
      <c r="U1599" s="145" t="s">
        <v>3539</v>
      </c>
      <c r="V1599" s="166"/>
    </row>
    <row r="1600" spans="1:22" x14ac:dyDescent="0.25">
      <c r="A1600" s="166">
        <v>45944</v>
      </c>
      <c r="B1600" s="145" t="s">
        <v>5357</v>
      </c>
      <c r="C1600" s="145" t="s">
        <v>2082</v>
      </c>
      <c r="D1600" s="145" t="s">
        <v>4169</v>
      </c>
      <c r="E1600" s="145" t="s">
        <v>531</v>
      </c>
      <c r="F1600" s="140" t="s">
        <v>1076</v>
      </c>
      <c r="G1600" s="145"/>
      <c r="H1600" s="145" t="s">
        <v>563</v>
      </c>
      <c r="I1600" s="145" t="s">
        <v>461</v>
      </c>
      <c r="J1600" s="145" t="s">
        <v>639</v>
      </c>
      <c r="K1600" s="145" t="s">
        <v>639</v>
      </c>
      <c r="L1600" s="145" t="s">
        <v>1875</v>
      </c>
      <c r="M1600" s="145" t="s">
        <v>455</v>
      </c>
      <c r="N1600" s="145" t="s">
        <v>627</v>
      </c>
      <c r="O1600" s="168">
        <v>33250</v>
      </c>
      <c r="P1600" s="142">
        <v>33250</v>
      </c>
      <c r="Q1600" s="145" t="s">
        <v>567</v>
      </c>
      <c r="R1600" s="145" t="s">
        <v>5357</v>
      </c>
      <c r="S1600" s="145" t="s">
        <v>5358</v>
      </c>
      <c r="T1600" s="145" t="s">
        <v>132</v>
      </c>
      <c r="U1600" s="145" t="s">
        <v>1966</v>
      </c>
      <c r="V1600" s="166"/>
    </row>
    <row r="1601" spans="1:22" x14ac:dyDescent="0.25">
      <c r="A1601" s="166">
        <v>45945</v>
      </c>
      <c r="B1601" s="145" t="s">
        <v>5359</v>
      </c>
      <c r="C1601" s="145" t="s">
        <v>1528</v>
      </c>
      <c r="D1601" s="145" t="s">
        <v>2045</v>
      </c>
      <c r="E1601" s="145" t="s">
        <v>531</v>
      </c>
      <c r="F1601" s="140" t="s">
        <v>587</v>
      </c>
      <c r="G1601" s="145"/>
      <c r="H1601" s="145" t="s">
        <v>563</v>
      </c>
      <c r="I1601" s="145" t="s">
        <v>452</v>
      </c>
      <c r="J1601" s="145" t="s">
        <v>822</v>
      </c>
      <c r="K1601" s="145" t="s">
        <v>822</v>
      </c>
      <c r="L1601" s="145" t="s">
        <v>1875</v>
      </c>
      <c r="M1601" s="145" t="s">
        <v>453</v>
      </c>
      <c r="N1601" s="145" t="s">
        <v>627</v>
      </c>
      <c r="O1601" s="168">
        <v>5000</v>
      </c>
      <c r="P1601" s="142">
        <v>5000</v>
      </c>
      <c r="Q1601" s="145" t="s">
        <v>567</v>
      </c>
      <c r="R1601" s="145" t="s">
        <v>5359</v>
      </c>
      <c r="S1601" s="145" t="s">
        <v>5360</v>
      </c>
      <c r="T1601" s="145" t="s">
        <v>132</v>
      </c>
      <c r="U1601" s="145" t="s">
        <v>590</v>
      </c>
      <c r="V1601" s="166"/>
    </row>
    <row r="1602" spans="1:22" x14ac:dyDescent="0.25">
      <c r="A1602" s="166">
        <v>45945</v>
      </c>
      <c r="B1602" s="145" t="s">
        <v>5361</v>
      </c>
      <c r="C1602" s="145" t="s">
        <v>2510</v>
      </c>
      <c r="D1602" s="145" t="s">
        <v>5362</v>
      </c>
      <c r="E1602" s="145" t="s">
        <v>531</v>
      </c>
      <c r="F1602" s="140" t="s">
        <v>759</v>
      </c>
      <c r="G1602" s="145"/>
      <c r="H1602" s="145" t="s">
        <v>756</v>
      </c>
      <c r="I1602" s="145" t="s">
        <v>459</v>
      </c>
      <c r="J1602" s="145" t="s">
        <v>625</v>
      </c>
      <c r="K1602" s="145" t="s">
        <v>625</v>
      </c>
      <c r="L1602" s="145" t="s">
        <v>677</v>
      </c>
      <c r="M1602" s="145" t="s">
        <v>1110</v>
      </c>
      <c r="N1602" s="145" t="s">
        <v>627</v>
      </c>
      <c r="O1602" s="168">
        <v>3229</v>
      </c>
      <c r="P1602" s="142">
        <v>3229</v>
      </c>
      <c r="Q1602" s="145" t="s">
        <v>567</v>
      </c>
      <c r="R1602" s="145" t="s">
        <v>5361</v>
      </c>
      <c r="S1602" s="145" t="s">
        <v>5363</v>
      </c>
      <c r="T1602" s="145" t="s">
        <v>581</v>
      </c>
      <c r="U1602" s="145" t="s">
        <v>2757</v>
      </c>
      <c r="V1602" s="166"/>
    </row>
    <row r="1603" spans="1:22" x14ac:dyDescent="0.25">
      <c r="A1603" s="166">
        <v>45945</v>
      </c>
      <c r="B1603" s="145" t="s">
        <v>5364</v>
      </c>
      <c r="C1603" s="145" t="s">
        <v>2514</v>
      </c>
      <c r="D1603" s="145" t="s">
        <v>5365</v>
      </c>
      <c r="E1603" s="145" t="s">
        <v>531</v>
      </c>
      <c r="F1603" s="140" t="s">
        <v>1390</v>
      </c>
      <c r="G1603" s="145"/>
      <c r="H1603" s="145" t="s">
        <v>563</v>
      </c>
      <c r="I1603" s="145" t="s">
        <v>462</v>
      </c>
      <c r="J1603" s="145" t="s">
        <v>1372</v>
      </c>
      <c r="K1603" s="145" t="s">
        <v>1372</v>
      </c>
      <c r="L1603" s="145" t="s">
        <v>3091</v>
      </c>
      <c r="M1603" s="145" t="s">
        <v>458</v>
      </c>
      <c r="N1603" s="145" t="s">
        <v>627</v>
      </c>
      <c r="O1603" s="168">
        <v>25000</v>
      </c>
      <c r="P1603" s="142">
        <v>25000</v>
      </c>
      <c r="Q1603" s="145" t="s">
        <v>567</v>
      </c>
      <c r="R1603" s="145" t="s">
        <v>5364</v>
      </c>
      <c r="S1603" s="145" t="s">
        <v>5366</v>
      </c>
      <c r="T1603" s="145" t="s">
        <v>132</v>
      </c>
      <c r="U1603" s="145" t="s">
        <v>4585</v>
      </c>
      <c r="V1603" s="166"/>
    </row>
    <row r="1604" spans="1:22" x14ac:dyDescent="0.25">
      <c r="A1604" s="166">
        <v>45945</v>
      </c>
      <c r="B1604" s="145" t="s">
        <v>4033</v>
      </c>
      <c r="C1604" s="145" t="s">
        <v>2521</v>
      </c>
      <c r="D1604" s="145" t="s">
        <v>5367</v>
      </c>
      <c r="E1604" s="145" t="s">
        <v>531</v>
      </c>
      <c r="F1604" s="140" t="s">
        <v>978</v>
      </c>
      <c r="G1604" s="145"/>
      <c r="H1604" s="145" t="s">
        <v>563</v>
      </c>
      <c r="I1604" s="145" t="s">
        <v>704</v>
      </c>
      <c r="J1604" s="145" t="s">
        <v>2924</v>
      </c>
      <c r="K1604" s="145" t="s">
        <v>2925</v>
      </c>
      <c r="L1604" s="145" t="s">
        <v>677</v>
      </c>
      <c r="M1604" s="145"/>
      <c r="N1604" s="145" t="s">
        <v>627</v>
      </c>
      <c r="O1604" s="168">
        <v>8000</v>
      </c>
      <c r="P1604" s="142">
        <v>8000</v>
      </c>
      <c r="Q1604" s="145" t="s">
        <v>567</v>
      </c>
      <c r="R1604" s="145" t="s">
        <v>4033</v>
      </c>
      <c r="S1604" s="145" t="s">
        <v>5368</v>
      </c>
      <c r="T1604" s="145" t="s">
        <v>845</v>
      </c>
      <c r="U1604" s="145" t="s">
        <v>4895</v>
      </c>
      <c r="V1604" s="166"/>
    </row>
    <row r="1605" spans="1:22" x14ac:dyDescent="0.25">
      <c r="A1605" s="166">
        <v>45945</v>
      </c>
      <c r="B1605" s="145" t="s">
        <v>5369</v>
      </c>
      <c r="C1605" s="145" t="s">
        <v>2354</v>
      </c>
      <c r="D1605" s="145" t="s">
        <v>4861</v>
      </c>
      <c r="E1605" s="145" t="s">
        <v>531</v>
      </c>
      <c r="F1605" s="140" t="s">
        <v>1213</v>
      </c>
      <c r="G1605" s="145"/>
      <c r="H1605" s="145" t="s">
        <v>563</v>
      </c>
      <c r="I1605" s="145" t="s">
        <v>462</v>
      </c>
      <c r="J1605" s="145" t="s">
        <v>1372</v>
      </c>
      <c r="K1605" s="145" t="s">
        <v>1536</v>
      </c>
      <c r="L1605" s="145" t="s">
        <v>677</v>
      </c>
      <c r="M1605" s="145" t="s">
        <v>4533</v>
      </c>
      <c r="N1605" s="145" t="s">
        <v>627</v>
      </c>
      <c r="O1605" s="168">
        <v>2000</v>
      </c>
      <c r="P1605" s="142">
        <v>2000</v>
      </c>
      <c r="Q1605" s="145" t="s">
        <v>567</v>
      </c>
      <c r="R1605" s="145" t="s">
        <v>5369</v>
      </c>
      <c r="S1605" s="145" t="s">
        <v>5370</v>
      </c>
      <c r="T1605" s="145" t="s">
        <v>132</v>
      </c>
      <c r="U1605" s="145" t="s">
        <v>946</v>
      </c>
      <c r="V1605" s="166"/>
    </row>
    <row r="1606" spans="1:22" x14ac:dyDescent="0.25">
      <c r="A1606" s="166">
        <v>45945</v>
      </c>
      <c r="B1606" s="145" t="s">
        <v>5046</v>
      </c>
      <c r="C1606" s="145" t="s">
        <v>1485</v>
      </c>
      <c r="D1606" s="145" t="s">
        <v>1486</v>
      </c>
      <c r="E1606" s="145" t="s">
        <v>531</v>
      </c>
      <c r="F1606" s="140" t="s">
        <v>587</v>
      </c>
      <c r="G1606" s="145"/>
      <c r="H1606" s="145" t="s">
        <v>563</v>
      </c>
      <c r="I1606" s="145" t="s">
        <v>452</v>
      </c>
      <c r="J1606" s="145" t="s">
        <v>564</v>
      </c>
      <c r="K1606" s="145" t="s">
        <v>564</v>
      </c>
      <c r="L1606" s="145" t="s">
        <v>1584</v>
      </c>
      <c r="M1606" s="145" t="s">
        <v>453</v>
      </c>
      <c r="N1606" s="145" t="s">
        <v>588</v>
      </c>
      <c r="O1606" s="168">
        <v>7862.25</v>
      </c>
      <c r="P1606" s="142">
        <v>1477.23</v>
      </c>
      <c r="Q1606" s="145" t="s">
        <v>567</v>
      </c>
      <c r="R1606" s="145" t="s">
        <v>5046</v>
      </c>
      <c r="S1606" s="145" t="s">
        <v>5371</v>
      </c>
      <c r="T1606" s="145" t="s">
        <v>132</v>
      </c>
      <c r="U1606" s="145" t="s">
        <v>590</v>
      </c>
      <c r="V1606" s="166"/>
    </row>
    <row r="1607" spans="1:22" x14ac:dyDescent="0.25">
      <c r="A1607" s="166">
        <v>45945</v>
      </c>
      <c r="B1607" s="145" t="s">
        <v>5372</v>
      </c>
      <c r="C1607" s="145" t="s">
        <v>473</v>
      </c>
      <c r="D1607" s="145" t="s">
        <v>505</v>
      </c>
      <c r="E1607" s="145" t="s">
        <v>685</v>
      </c>
      <c r="F1607" s="140" t="s">
        <v>1397</v>
      </c>
      <c r="G1607" s="145" t="s">
        <v>2478</v>
      </c>
      <c r="H1607" s="145" t="s">
        <v>687</v>
      </c>
      <c r="I1607" s="145" t="s">
        <v>459</v>
      </c>
      <c r="J1607" s="145" t="s">
        <v>5373</v>
      </c>
      <c r="K1607" s="145" t="s">
        <v>5373</v>
      </c>
      <c r="L1607" s="145" t="s">
        <v>689</v>
      </c>
      <c r="M1607" s="145"/>
      <c r="N1607" s="145" t="s">
        <v>627</v>
      </c>
      <c r="O1607" s="168">
        <v>750000</v>
      </c>
      <c r="P1607" s="142">
        <v>750000</v>
      </c>
      <c r="Q1607" s="145" t="s">
        <v>567</v>
      </c>
      <c r="R1607" s="145" t="s">
        <v>5372</v>
      </c>
      <c r="S1607" s="145" t="s">
        <v>5374</v>
      </c>
      <c r="T1607" s="145" t="s">
        <v>581</v>
      </c>
      <c r="U1607" s="145" t="s">
        <v>5311</v>
      </c>
      <c r="V1607" s="166"/>
    </row>
    <row r="1608" spans="1:22" x14ac:dyDescent="0.25">
      <c r="A1608" s="166">
        <v>45946</v>
      </c>
      <c r="B1608" s="145" t="s">
        <v>5375</v>
      </c>
      <c r="C1608" s="145" t="s">
        <v>1583</v>
      </c>
      <c r="D1608" s="145" t="s">
        <v>2256</v>
      </c>
      <c r="E1608" s="145" t="s">
        <v>456</v>
      </c>
      <c r="F1608" s="140" t="s">
        <v>632</v>
      </c>
      <c r="G1608" s="145"/>
      <c r="H1608" s="145" t="s">
        <v>563</v>
      </c>
      <c r="I1608" s="145" t="s">
        <v>452</v>
      </c>
      <c r="J1608" s="145" t="s">
        <v>822</v>
      </c>
      <c r="K1608" s="145" t="s">
        <v>822</v>
      </c>
      <c r="L1608" s="145" t="s">
        <v>677</v>
      </c>
      <c r="M1608" s="145" t="s">
        <v>456</v>
      </c>
      <c r="N1608" s="145" t="s">
        <v>566</v>
      </c>
      <c r="O1608" s="168">
        <v>1676400</v>
      </c>
      <c r="P1608" s="142">
        <v>1195.72</v>
      </c>
      <c r="Q1608" s="145" t="s">
        <v>567</v>
      </c>
      <c r="R1608" s="145" t="s">
        <v>5375</v>
      </c>
      <c r="S1608" s="145" t="s">
        <v>5376</v>
      </c>
      <c r="T1608" s="145" t="s">
        <v>132</v>
      </c>
      <c r="U1608" s="145" t="s">
        <v>569</v>
      </c>
      <c r="V1608" s="166"/>
    </row>
    <row r="1609" spans="1:22" x14ac:dyDescent="0.25">
      <c r="A1609" s="166">
        <v>45946</v>
      </c>
      <c r="B1609" s="145" t="s">
        <v>5377</v>
      </c>
      <c r="C1609" s="145" t="s">
        <v>2524</v>
      </c>
      <c r="D1609" s="145" t="s">
        <v>5378</v>
      </c>
      <c r="E1609" s="145" t="s">
        <v>531</v>
      </c>
      <c r="F1609" s="140" t="s">
        <v>703</v>
      </c>
      <c r="G1609" s="145"/>
      <c r="H1609" s="145" t="s">
        <v>756</v>
      </c>
      <c r="I1609" s="145" t="s">
        <v>459</v>
      </c>
      <c r="J1609" s="187" t="s">
        <v>625</v>
      </c>
      <c r="K1609" s="187" t="s">
        <v>625</v>
      </c>
      <c r="L1609" s="145" t="s">
        <v>677</v>
      </c>
      <c r="M1609" s="145" t="s">
        <v>1306</v>
      </c>
      <c r="N1609" s="145" t="s">
        <v>627</v>
      </c>
      <c r="O1609" s="168">
        <v>20000</v>
      </c>
      <c r="P1609" s="142">
        <v>20000</v>
      </c>
      <c r="Q1609" s="145" t="s">
        <v>567</v>
      </c>
      <c r="R1609" s="145" t="s">
        <v>5377</v>
      </c>
      <c r="S1609" s="145" t="s">
        <v>5379</v>
      </c>
      <c r="T1609" s="145" t="s">
        <v>581</v>
      </c>
      <c r="U1609" s="145" t="s">
        <v>3647</v>
      </c>
      <c r="V1609" s="166"/>
    </row>
    <row r="1610" spans="1:22" x14ac:dyDescent="0.25">
      <c r="A1610" s="166">
        <v>45946</v>
      </c>
      <c r="B1610" s="145" t="s">
        <v>5380</v>
      </c>
      <c r="C1610" s="145" t="s">
        <v>5219</v>
      </c>
      <c r="D1610" s="145" t="s">
        <v>5220</v>
      </c>
      <c r="E1610" s="145" t="s">
        <v>531</v>
      </c>
      <c r="F1610" s="140" t="s">
        <v>587</v>
      </c>
      <c r="G1610" s="145"/>
      <c r="H1610" s="145" t="s">
        <v>563</v>
      </c>
      <c r="I1610" s="145" t="s">
        <v>452</v>
      </c>
      <c r="J1610" s="145" t="s">
        <v>564</v>
      </c>
      <c r="K1610" s="145" t="s">
        <v>564</v>
      </c>
      <c r="L1610" s="145" t="s">
        <v>1584</v>
      </c>
      <c r="M1610" s="145" t="s">
        <v>453</v>
      </c>
      <c r="N1610" s="145" t="s">
        <v>588</v>
      </c>
      <c r="O1610" s="168">
        <v>14000</v>
      </c>
      <c r="P1610" s="142">
        <v>2632.27</v>
      </c>
      <c r="Q1610" s="145" t="s">
        <v>567</v>
      </c>
      <c r="R1610" s="145" t="s">
        <v>5380</v>
      </c>
      <c r="S1610" s="145" t="s">
        <v>5381</v>
      </c>
      <c r="T1610" s="145" t="s">
        <v>132</v>
      </c>
      <c r="U1610" s="145" t="s">
        <v>590</v>
      </c>
      <c r="V1610" s="166"/>
    </row>
    <row r="1611" spans="1:22" x14ac:dyDescent="0.25">
      <c r="A1611" s="166">
        <v>45946</v>
      </c>
      <c r="B1611" s="145" t="s">
        <v>5382</v>
      </c>
      <c r="C1611" s="145" t="s">
        <v>2528</v>
      </c>
      <c r="D1611" s="145" t="s">
        <v>5383</v>
      </c>
      <c r="E1611" s="145" t="s">
        <v>531</v>
      </c>
      <c r="F1611" s="140" t="s">
        <v>703</v>
      </c>
      <c r="G1611" s="145"/>
      <c r="H1611" s="145" t="s">
        <v>756</v>
      </c>
      <c r="I1611" s="145" t="s">
        <v>459</v>
      </c>
      <c r="J1611" s="145" t="s">
        <v>625</v>
      </c>
      <c r="K1611" s="145" t="s">
        <v>625</v>
      </c>
      <c r="L1611" s="145" t="s">
        <v>677</v>
      </c>
      <c r="M1611" s="145" t="s">
        <v>1306</v>
      </c>
      <c r="N1611" s="145" t="s">
        <v>627</v>
      </c>
      <c r="O1611" s="168">
        <v>11500</v>
      </c>
      <c r="P1611" s="142">
        <v>11500</v>
      </c>
      <c r="Q1611" s="145" t="s">
        <v>567</v>
      </c>
      <c r="R1611" s="145" t="s">
        <v>5382</v>
      </c>
      <c r="S1611" s="145" t="s">
        <v>5384</v>
      </c>
      <c r="T1611" s="145" t="s">
        <v>581</v>
      </c>
      <c r="U1611" s="145" t="s">
        <v>3647</v>
      </c>
      <c r="V1611" s="166"/>
    </row>
    <row r="1612" spans="1:22" x14ac:dyDescent="0.25">
      <c r="A1612" s="166">
        <v>45946</v>
      </c>
      <c r="B1612" s="145" t="s">
        <v>5385</v>
      </c>
      <c r="C1612" s="145" t="s">
        <v>2533</v>
      </c>
      <c r="D1612" s="145" t="s">
        <v>5386</v>
      </c>
      <c r="E1612" s="145" t="s">
        <v>531</v>
      </c>
      <c r="F1612" s="140" t="s">
        <v>1390</v>
      </c>
      <c r="G1612" s="145"/>
      <c r="H1612" s="145" t="s">
        <v>563</v>
      </c>
      <c r="I1612" s="145" t="s">
        <v>462</v>
      </c>
      <c r="J1612" s="145" t="s">
        <v>1372</v>
      </c>
      <c r="K1612" s="145" t="s">
        <v>5387</v>
      </c>
      <c r="L1612" s="145" t="s">
        <v>1875</v>
      </c>
      <c r="M1612" s="145"/>
      <c r="N1612" s="145" t="s">
        <v>588</v>
      </c>
      <c r="O1612" s="168">
        <v>12586.5</v>
      </c>
      <c r="P1612" s="142">
        <v>2366.5100000000002</v>
      </c>
      <c r="Q1612" s="145" t="s">
        <v>567</v>
      </c>
      <c r="R1612" s="145" t="s">
        <v>5385</v>
      </c>
      <c r="S1612" s="145" t="s">
        <v>5388</v>
      </c>
      <c r="T1612" s="145" t="s">
        <v>132</v>
      </c>
      <c r="U1612" s="145" t="s">
        <v>4585</v>
      </c>
      <c r="V1612" s="166"/>
    </row>
    <row r="1613" spans="1:22" x14ac:dyDescent="0.25">
      <c r="A1613" s="166">
        <v>45946</v>
      </c>
      <c r="B1613" s="145" t="s">
        <v>5389</v>
      </c>
      <c r="C1613" s="145" t="s">
        <v>2537</v>
      </c>
      <c r="D1613" s="145" t="s">
        <v>5390</v>
      </c>
      <c r="E1613" s="145" t="s">
        <v>531</v>
      </c>
      <c r="F1613" s="140" t="s">
        <v>703</v>
      </c>
      <c r="G1613" s="145"/>
      <c r="H1613" s="145" t="s">
        <v>756</v>
      </c>
      <c r="I1613" s="145" t="s">
        <v>459</v>
      </c>
      <c r="J1613" s="145" t="s">
        <v>625</v>
      </c>
      <c r="K1613" s="145" t="s">
        <v>625</v>
      </c>
      <c r="L1613" s="145" t="s">
        <v>677</v>
      </c>
      <c r="M1613" s="145" t="s">
        <v>626</v>
      </c>
      <c r="N1613" s="145" t="s">
        <v>627</v>
      </c>
      <c r="O1613" s="168">
        <v>20000</v>
      </c>
      <c r="P1613" s="142">
        <v>20000</v>
      </c>
      <c r="Q1613" s="145" t="s">
        <v>567</v>
      </c>
      <c r="R1613" s="145" t="s">
        <v>5389</v>
      </c>
      <c r="S1613" s="145" t="s">
        <v>5391</v>
      </c>
      <c r="T1613" s="145" t="s">
        <v>581</v>
      </c>
      <c r="U1613" s="145" t="s">
        <v>3647</v>
      </c>
      <c r="V1613" s="166"/>
    </row>
    <row r="1614" spans="1:22" x14ac:dyDescent="0.25">
      <c r="A1614" s="166">
        <v>45947</v>
      </c>
      <c r="B1614" s="145" t="s">
        <v>5392</v>
      </c>
      <c r="C1614" s="145" t="s">
        <v>2542</v>
      </c>
      <c r="D1614" s="145" t="s">
        <v>5393</v>
      </c>
      <c r="E1614" s="145" t="s">
        <v>453</v>
      </c>
      <c r="F1614" s="140" t="s">
        <v>720</v>
      </c>
      <c r="G1614" s="145"/>
      <c r="H1614" s="145" t="s">
        <v>756</v>
      </c>
      <c r="I1614" s="145" t="s">
        <v>462</v>
      </c>
      <c r="J1614" s="145" t="s">
        <v>1372</v>
      </c>
      <c r="K1614" s="145" t="s">
        <v>1780</v>
      </c>
      <c r="L1614" s="145" t="s">
        <v>933</v>
      </c>
      <c r="M1614" s="145" t="s">
        <v>467</v>
      </c>
      <c r="N1614" s="145" t="s">
        <v>588</v>
      </c>
      <c r="O1614" s="168">
        <v>1252.9000000000001</v>
      </c>
      <c r="P1614" s="142">
        <v>235.57</v>
      </c>
      <c r="Q1614" s="145" t="s">
        <v>567</v>
      </c>
      <c r="R1614" s="145" t="s">
        <v>5392</v>
      </c>
      <c r="S1614" s="145" t="s">
        <v>5394</v>
      </c>
      <c r="T1614" s="145" t="s">
        <v>132</v>
      </c>
      <c r="U1614" s="145" t="s">
        <v>3356</v>
      </c>
      <c r="V1614" s="166"/>
    </row>
    <row r="1615" spans="1:22" x14ac:dyDescent="0.25">
      <c r="A1615" s="166">
        <v>45947</v>
      </c>
      <c r="B1615" s="145" t="s">
        <v>5395</v>
      </c>
      <c r="C1615" s="145" t="s">
        <v>2547</v>
      </c>
      <c r="D1615" s="145" t="s">
        <v>5396</v>
      </c>
      <c r="E1615" s="145" t="s">
        <v>685</v>
      </c>
      <c r="F1615" s="140" t="s">
        <v>909</v>
      </c>
      <c r="G1615" s="145" t="s">
        <v>27</v>
      </c>
      <c r="H1615" s="145" t="s">
        <v>687</v>
      </c>
      <c r="I1615" s="145" t="s">
        <v>462</v>
      </c>
      <c r="J1615" s="145" t="s">
        <v>2002</v>
      </c>
      <c r="K1615" s="145" t="s">
        <v>2003</v>
      </c>
      <c r="L1615" s="145" t="s">
        <v>933</v>
      </c>
      <c r="M1615" s="145" t="s">
        <v>453</v>
      </c>
      <c r="N1615" s="145" t="s">
        <v>627</v>
      </c>
      <c r="O1615" s="168">
        <v>786.13</v>
      </c>
      <c r="P1615" s="142">
        <v>786.13</v>
      </c>
      <c r="Q1615" s="145" t="s">
        <v>567</v>
      </c>
      <c r="R1615" s="145" t="s">
        <v>5395</v>
      </c>
      <c r="S1615" s="145" t="s">
        <v>5397</v>
      </c>
      <c r="T1615" s="145" t="s">
        <v>132</v>
      </c>
      <c r="U1615" s="145" t="s">
        <v>2716</v>
      </c>
      <c r="V1615" s="166"/>
    </row>
    <row r="1616" spans="1:22" x14ac:dyDescent="0.25">
      <c r="A1616" s="166">
        <v>45947</v>
      </c>
      <c r="B1616" s="145" t="s">
        <v>5398</v>
      </c>
      <c r="C1616" s="145" t="s">
        <v>2552</v>
      </c>
      <c r="D1616" s="145" t="s">
        <v>5399</v>
      </c>
      <c r="E1616" s="145" t="s">
        <v>531</v>
      </c>
      <c r="F1616" s="140" t="s">
        <v>759</v>
      </c>
      <c r="G1616" s="145"/>
      <c r="H1616" s="145" t="s">
        <v>756</v>
      </c>
      <c r="I1616" s="145" t="s">
        <v>459</v>
      </c>
      <c r="J1616" s="145" t="s">
        <v>625</v>
      </c>
      <c r="K1616" s="145" t="s">
        <v>625</v>
      </c>
      <c r="L1616" s="145" t="s">
        <v>1599</v>
      </c>
      <c r="M1616" s="145" t="s">
        <v>456</v>
      </c>
      <c r="N1616" s="145" t="s">
        <v>627</v>
      </c>
      <c r="O1616" s="168">
        <v>2450</v>
      </c>
      <c r="P1616" s="142">
        <v>2450</v>
      </c>
      <c r="Q1616" s="145" t="s">
        <v>567</v>
      </c>
      <c r="R1616" s="145" t="s">
        <v>5398</v>
      </c>
      <c r="S1616" s="145" t="s">
        <v>5400</v>
      </c>
      <c r="T1616" s="145" t="s">
        <v>581</v>
      </c>
      <c r="U1616" s="145" t="s">
        <v>2757</v>
      </c>
      <c r="V1616" s="166"/>
    </row>
    <row r="1617" spans="1:22" x14ac:dyDescent="0.25">
      <c r="A1617" s="166">
        <v>45947</v>
      </c>
      <c r="B1617" s="145" t="s">
        <v>5401</v>
      </c>
      <c r="C1617" s="145" t="s">
        <v>4715</v>
      </c>
      <c r="D1617" s="145" t="s">
        <v>4716</v>
      </c>
      <c r="E1617" s="145" t="s">
        <v>531</v>
      </c>
      <c r="F1617" s="140" t="s">
        <v>624</v>
      </c>
      <c r="G1617" s="145"/>
      <c r="H1617" s="145" t="s">
        <v>563</v>
      </c>
      <c r="I1617" s="145" t="s">
        <v>459</v>
      </c>
      <c r="J1617" s="145" t="s">
        <v>745</v>
      </c>
      <c r="K1617" s="145" t="s">
        <v>746</v>
      </c>
      <c r="L1617" s="145" t="s">
        <v>608</v>
      </c>
      <c r="M1617" s="145" t="s">
        <v>772</v>
      </c>
      <c r="N1617" s="145" t="s">
        <v>627</v>
      </c>
      <c r="O1617" s="168">
        <v>114.25</v>
      </c>
      <c r="P1617" s="142">
        <v>114.25</v>
      </c>
      <c r="Q1617" s="145" t="s">
        <v>567</v>
      </c>
      <c r="R1617" s="145" t="s">
        <v>5401</v>
      </c>
      <c r="S1617" s="145" t="s">
        <v>5402</v>
      </c>
      <c r="T1617" s="145" t="s">
        <v>629</v>
      </c>
      <c r="U1617" s="145" t="s">
        <v>630</v>
      </c>
      <c r="V1617" s="166"/>
    </row>
    <row r="1618" spans="1:22" x14ac:dyDescent="0.25">
      <c r="A1618" s="166">
        <v>45947</v>
      </c>
      <c r="B1618" s="145" t="s">
        <v>5403</v>
      </c>
      <c r="C1618" s="145" t="s">
        <v>2555</v>
      </c>
      <c r="D1618" s="145" t="s">
        <v>5404</v>
      </c>
      <c r="E1618" s="145" t="s">
        <v>531</v>
      </c>
      <c r="F1618" s="140" t="s">
        <v>650</v>
      </c>
      <c r="G1618" s="145"/>
      <c r="H1618" s="145" t="s">
        <v>756</v>
      </c>
      <c r="I1618" s="145" t="s">
        <v>460</v>
      </c>
      <c r="J1618" s="145" t="s">
        <v>764</v>
      </c>
      <c r="K1618" s="145" t="s">
        <v>764</v>
      </c>
      <c r="L1618" s="145" t="s">
        <v>677</v>
      </c>
      <c r="M1618" s="145" t="s">
        <v>464</v>
      </c>
      <c r="N1618" s="145" t="s">
        <v>627</v>
      </c>
      <c r="O1618" s="168">
        <v>30000</v>
      </c>
      <c r="P1618" s="142">
        <v>30000</v>
      </c>
      <c r="Q1618" s="145" t="s">
        <v>567</v>
      </c>
      <c r="R1618" s="145" t="s">
        <v>5403</v>
      </c>
      <c r="S1618" s="145" t="s">
        <v>5405</v>
      </c>
      <c r="T1618" s="145" t="s">
        <v>581</v>
      </c>
      <c r="U1618" s="145" t="s">
        <v>4213</v>
      </c>
      <c r="V1618" s="166"/>
    </row>
    <row r="1619" spans="1:22" x14ac:dyDescent="0.25">
      <c r="A1619" s="166">
        <v>45947</v>
      </c>
      <c r="B1619" s="145" t="s">
        <v>5406</v>
      </c>
      <c r="C1619" s="145" t="s">
        <v>2556</v>
      </c>
      <c r="D1619" s="145" t="s">
        <v>5407</v>
      </c>
      <c r="E1619" s="145" t="s">
        <v>531</v>
      </c>
      <c r="F1619" s="140" t="s">
        <v>1327</v>
      </c>
      <c r="G1619" s="145"/>
      <c r="H1619" s="145" t="s">
        <v>563</v>
      </c>
      <c r="I1619" s="145" t="s">
        <v>459</v>
      </c>
      <c r="J1619" s="145" t="s">
        <v>625</v>
      </c>
      <c r="K1619" s="145" t="s">
        <v>625</v>
      </c>
      <c r="L1619" s="145" t="s">
        <v>677</v>
      </c>
      <c r="M1619" s="145" t="s">
        <v>458</v>
      </c>
      <c r="N1619" s="145" t="s">
        <v>627</v>
      </c>
      <c r="O1619" s="168">
        <v>21500</v>
      </c>
      <c r="P1619" s="142">
        <v>21500</v>
      </c>
      <c r="Q1619" s="145" t="s">
        <v>567</v>
      </c>
      <c r="R1619" s="145" t="s">
        <v>5406</v>
      </c>
      <c r="S1619" s="145" t="s">
        <v>5408</v>
      </c>
      <c r="T1619" s="145" t="s">
        <v>132</v>
      </c>
      <c r="U1619" s="145" t="s">
        <v>1418</v>
      </c>
      <c r="V1619" s="166"/>
    </row>
    <row r="1620" spans="1:22" x14ac:dyDescent="0.25">
      <c r="A1620" s="166">
        <v>45947</v>
      </c>
      <c r="B1620" s="145" t="s">
        <v>4851</v>
      </c>
      <c r="C1620" s="145" t="s">
        <v>2345</v>
      </c>
      <c r="D1620" s="145" t="s">
        <v>4852</v>
      </c>
      <c r="E1620" s="145" t="s">
        <v>595</v>
      </c>
      <c r="F1620" s="140" t="s">
        <v>1355</v>
      </c>
      <c r="G1620" s="145" t="s">
        <v>597</v>
      </c>
      <c r="H1620" s="145" t="s">
        <v>597</v>
      </c>
      <c r="I1620" s="145" t="s">
        <v>598</v>
      </c>
      <c r="J1620" s="145" t="s">
        <v>860</v>
      </c>
      <c r="K1620" s="145" t="s">
        <v>861</v>
      </c>
      <c r="L1620" s="145" t="s">
        <v>3091</v>
      </c>
      <c r="M1620" s="145" t="s">
        <v>453</v>
      </c>
      <c r="N1620" s="145" t="s">
        <v>588</v>
      </c>
      <c r="O1620" s="168">
        <v>110</v>
      </c>
      <c r="P1620" s="142">
        <v>20.23</v>
      </c>
      <c r="Q1620" s="145" t="s">
        <v>567</v>
      </c>
      <c r="R1620" s="145" t="s">
        <v>4851</v>
      </c>
      <c r="S1620" s="145" t="s">
        <v>4853</v>
      </c>
      <c r="T1620" s="145" t="s">
        <v>581</v>
      </c>
      <c r="U1620" s="145" t="s">
        <v>2085</v>
      </c>
      <c r="V1620" s="166"/>
    </row>
    <row r="1621" spans="1:22" x14ac:dyDescent="0.25">
      <c r="A1621" s="166">
        <v>45947</v>
      </c>
      <c r="B1621" s="145" t="s">
        <v>5409</v>
      </c>
      <c r="C1621" s="145" t="s">
        <v>3576</v>
      </c>
      <c r="D1621" s="145" t="s">
        <v>3577</v>
      </c>
      <c r="E1621" s="145" t="s">
        <v>531</v>
      </c>
      <c r="F1621" s="140" t="s">
        <v>624</v>
      </c>
      <c r="G1621" s="145"/>
      <c r="H1621" s="145" t="s">
        <v>563</v>
      </c>
      <c r="I1621" s="145" t="s">
        <v>459</v>
      </c>
      <c r="J1621" s="145" t="s">
        <v>745</v>
      </c>
      <c r="K1621" s="145" t="s">
        <v>746</v>
      </c>
      <c r="L1621" s="145" t="s">
        <v>1584</v>
      </c>
      <c r="M1621" s="145" t="s">
        <v>1306</v>
      </c>
      <c r="N1621" s="145" t="s">
        <v>627</v>
      </c>
      <c r="O1621" s="168">
        <v>1500</v>
      </c>
      <c r="P1621" s="142">
        <v>1500</v>
      </c>
      <c r="Q1621" s="145" t="s">
        <v>567</v>
      </c>
      <c r="R1621" s="145" t="s">
        <v>5409</v>
      </c>
      <c r="S1621" s="145" t="s">
        <v>5410</v>
      </c>
      <c r="T1621" s="145" t="s">
        <v>629</v>
      </c>
      <c r="U1621" s="145" t="s">
        <v>630</v>
      </c>
      <c r="V1621" s="166"/>
    </row>
    <row r="1622" spans="1:22" x14ac:dyDescent="0.25">
      <c r="A1622" s="166">
        <v>45947</v>
      </c>
      <c r="B1622" s="145" t="s">
        <v>5411</v>
      </c>
      <c r="C1622" s="145" t="s">
        <v>5412</v>
      </c>
      <c r="D1622" s="145" t="s">
        <v>5413</v>
      </c>
      <c r="E1622" s="145" t="s">
        <v>531</v>
      </c>
      <c r="F1622" s="140" t="s">
        <v>908</v>
      </c>
      <c r="G1622" s="145"/>
      <c r="H1622" s="145" t="s">
        <v>563</v>
      </c>
      <c r="I1622" s="145" t="s">
        <v>452</v>
      </c>
      <c r="J1622" s="145" t="s">
        <v>564</v>
      </c>
      <c r="K1622" s="145" t="s">
        <v>564</v>
      </c>
      <c r="L1622" s="145" t="s">
        <v>1875</v>
      </c>
      <c r="M1622" s="145"/>
      <c r="N1622" s="145" t="s">
        <v>944</v>
      </c>
      <c r="O1622" s="168">
        <v>6000</v>
      </c>
      <c r="P1622" s="142">
        <v>7204.61</v>
      </c>
      <c r="Q1622" s="145" t="s">
        <v>567</v>
      </c>
      <c r="R1622" s="145" t="s">
        <v>5411</v>
      </c>
      <c r="S1622" s="145" t="s">
        <v>5414</v>
      </c>
      <c r="T1622" s="145" t="s">
        <v>132</v>
      </c>
      <c r="U1622" s="145" t="s">
        <v>1379</v>
      </c>
      <c r="V1622" s="166"/>
    </row>
    <row r="1623" spans="1:22" x14ac:dyDescent="0.25">
      <c r="A1623" s="166">
        <v>45950</v>
      </c>
      <c r="B1623" s="145" t="s">
        <v>5415</v>
      </c>
      <c r="C1623" s="145" t="s">
        <v>878</v>
      </c>
      <c r="D1623" s="145" t="s">
        <v>932</v>
      </c>
      <c r="E1623" s="145" t="s">
        <v>453</v>
      </c>
      <c r="F1623" s="140" t="s">
        <v>587</v>
      </c>
      <c r="G1623" s="145"/>
      <c r="H1623" s="145" t="s">
        <v>563</v>
      </c>
      <c r="I1623" s="145" t="s">
        <v>452</v>
      </c>
      <c r="J1623" s="145" t="s">
        <v>822</v>
      </c>
      <c r="K1623" s="145" t="s">
        <v>822</v>
      </c>
      <c r="L1623" s="145" t="s">
        <v>933</v>
      </c>
      <c r="M1623" s="145" t="s">
        <v>453</v>
      </c>
      <c r="N1623" s="145" t="s">
        <v>588</v>
      </c>
      <c r="O1623" s="168">
        <v>50000</v>
      </c>
      <c r="P1623" s="142">
        <v>9299.2099999999991</v>
      </c>
      <c r="Q1623" s="145" t="s">
        <v>567</v>
      </c>
      <c r="R1623" s="145" t="s">
        <v>5415</v>
      </c>
      <c r="S1623" s="145" t="s">
        <v>5416</v>
      </c>
      <c r="T1623" s="145" t="s">
        <v>132</v>
      </c>
      <c r="U1623" s="145" t="s">
        <v>590</v>
      </c>
      <c r="V1623" s="166"/>
    </row>
    <row r="1624" spans="1:22" s="185" customFormat="1" x14ac:dyDescent="0.25">
      <c r="A1624" s="166">
        <v>45950</v>
      </c>
      <c r="B1624" s="145" t="s">
        <v>5417</v>
      </c>
      <c r="C1624" s="145" t="s">
        <v>2229</v>
      </c>
      <c r="D1624" s="145" t="s">
        <v>4526</v>
      </c>
      <c r="E1624" s="145" t="s">
        <v>531</v>
      </c>
      <c r="F1624" s="140" t="s">
        <v>1213</v>
      </c>
      <c r="G1624" s="145"/>
      <c r="H1624" s="145" t="s">
        <v>563</v>
      </c>
      <c r="I1624" s="145" t="s">
        <v>462</v>
      </c>
      <c r="J1624" s="145" t="s">
        <v>1372</v>
      </c>
      <c r="K1624" s="145" t="s">
        <v>1536</v>
      </c>
      <c r="L1624" s="145" t="s">
        <v>677</v>
      </c>
      <c r="M1624" s="145" t="s">
        <v>4284</v>
      </c>
      <c r="N1624" s="145" t="s">
        <v>627</v>
      </c>
      <c r="O1624" s="168">
        <v>2000</v>
      </c>
      <c r="P1624" s="142">
        <v>2000</v>
      </c>
      <c r="Q1624" s="145" t="s">
        <v>567</v>
      </c>
      <c r="R1624" s="145" t="s">
        <v>5417</v>
      </c>
      <c r="S1624" s="145" t="s">
        <v>5418</v>
      </c>
      <c r="T1624" s="145" t="s">
        <v>132</v>
      </c>
      <c r="U1624" s="145" t="s">
        <v>946</v>
      </c>
      <c r="V1624" s="139"/>
    </row>
    <row r="1625" spans="1:22" x14ac:dyDescent="0.25">
      <c r="A1625" s="139">
        <v>45950</v>
      </c>
      <c r="B1625" s="140" t="s">
        <v>5419</v>
      </c>
      <c r="C1625" s="140" t="s">
        <v>2089</v>
      </c>
      <c r="D1625" s="140" t="s">
        <v>4180</v>
      </c>
      <c r="E1625" s="140" t="s">
        <v>531</v>
      </c>
      <c r="F1625" s="140" t="s">
        <v>817</v>
      </c>
      <c r="G1625" s="140"/>
      <c r="H1625" s="140" t="s">
        <v>756</v>
      </c>
      <c r="I1625" s="140" t="s">
        <v>643</v>
      </c>
      <c r="J1625" s="140" t="s">
        <v>676</v>
      </c>
      <c r="K1625" s="140" t="s">
        <v>676</v>
      </c>
      <c r="L1625" s="140" t="s">
        <v>1875</v>
      </c>
      <c r="M1625" s="140" t="s">
        <v>454</v>
      </c>
      <c r="N1625" s="140" t="s">
        <v>627</v>
      </c>
      <c r="O1625" s="141">
        <v>10407.6</v>
      </c>
      <c r="P1625" s="142">
        <v>10407.6</v>
      </c>
      <c r="Q1625" s="140" t="s">
        <v>567</v>
      </c>
      <c r="R1625" s="140" t="s">
        <v>5419</v>
      </c>
      <c r="S1625" s="140" t="s">
        <v>5420</v>
      </c>
      <c r="T1625" s="140" t="s">
        <v>629</v>
      </c>
      <c r="U1625" s="140" t="s">
        <v>1024</v>
      </c>
      <c r="V1625" s="166"/>
    </row>
    <row r="1626" spans="1:22" x14ac:dyDescent="0.25">
      <c r="A1626" s="166">
        <v>45950</v>
      </c>
      <c r="B1626" s="145" t="s">
        <v>5421</v>
      </c>
      <c r="C1626" s="145" t="s">
        <v>2089</v>
      </c>
      <c r="D1626" s="145" t="s">
        <v>4180</v>
      </c>
      <c r="E1626" s="145" t="s">
        <v>531</v>
      </c>
      <c r="F1626" s="140" t="s">
        <v>817</v>
      </c>
      <c r="G1626" s="145"/>
      <c r="H1626" s="145" t="s">
        <v>756</v>
      </c>
      <c r="I1626" s="145" t="s">
        <v>643</v>
      </c>
      <c r="J1626" s="145" t="s">
        <v>676</v>
      </c>
      <c r="K1626" s="145" t="s">
        <v>676</v>
      </c>
      <c r="L1626" s="145" t="s">
        <v>1875</v>
      </c>
      <c r="M1626" s="145" t="s">
        <v>454</v>
      </c>
      <c r="N1626" s="145" t="s">
        <v>627</v>
      </c>
      <c r="O1626" s="168">
        <v>7820.32</v>
      </c>
      <c r="P1626" s="142">
        <v>7820.32</v>
      </c>
      <c r="Q1626" s="145" t="s">
        <v>567</v>
      </c>
      <c r="R1626" s="145" t="s">
        <v>5421</v>
      </c>
      <c r="S1626" s="145" t="s">
        <v>5422</v>
      </c>
      <c r="T1626" s="145" t="s">
        <v>629</v>
      </c>
      <c r="U1626" s="145" t="s">
        <v>1024</v>
      </c>
      <c r="V1626" s="166"/>
    </row>
    <row r="1627" spans="1:22" x14ac:dyDescent="0.25">
      <c r="A1627" s="166">
        <v>45950</v>
      </c>
      <c r="B1627" s="145" t="s">
        <v>5423</v>
      </c>
      <c r="C1627" s="145" t="s">
        <v>1002</v>
      </c>
      <c r="D1627" s="145" t="s">
        <v>5424</v>
      </c>
      <c r="E1627" s="145" t="s">
        <v>531</v>
      </c>
      <c r="F1627" s="140" t="s">
        <v>1369</v>
      </c>
      <c r="G1627" s="145"/>
      <c r="H1627" s="145" t="s">
        <v>563</v>
      </c>
      <c r="I1627" s="145" t="s">
        <v>460</v>
      </c>
      <c r="J1627" s="145" t="s">
        <v>4083</v>
      </c>
      <c r="K1627" s="145" t="s">
        <v>4084</v>
      </c>
      <c r="L1627" s="145" t="s">
        <v>578</v>
      </c>
      <c r="M1627" s="145" t="s">
        <v>453</v>
      </c>
      <c r="N1627" s="145" t="s">
        <v>627</v>
      </c>
      <c r="O1627" s="168">
        <v>100000</v>
      </c>
      <c r="P1627" s="142">
        <v>100000</v>
      </c>
      <c r="Q1627" s="145" t="s">
        <v>567</v>
      </c>
      <c r="R1627" s="145" t="s">
        <v>5423</v>
      </c>
      <c r="S1627" s="145" t="s">
        <v>5425</v>
      </c>
      <c r="T1627" s="145" t="s">
        <v>581</v>
      </c>
      <c r="U1627" s="145" t="s">
        <v>1005</v>
      </c>
      <c r="V1627" s="166"/>
    </row>
    <row r="1628" spans="1:22" x14ac:dyDescent="0.25">
      <c r="A1628" s="166">
        <v>45950</v>
      </c>
      <c r="B1628" s="145" t="s">
        <v>5426</v>
      </c>
      <c r="C1628" s="145" t="s">
        <v>2318</v>
      </c>
      <c r="D1628" s="145" t="s">
        <v>4779</v>
      </c>
      <c r="E1628" s="145" t="s">
        <v>531</v>
      </c>
      <c r="F1628" s="140" t="s">
        <v>1343</v>
      </c>
      <c r="G1628" s="145"/>
      <c r="H1628" s="145" t="s">
        <v>563</v>
      </c>
      <c r="I1628" s="145" t="s">
        <v>462</v>
      </c>
      <c r="J1628" s="145" t="s">
        <v>1372</v>
      </c>
      <c r="K1628" s="145" t="s">
        <v>1536</v>
      </c>
      <c r="L1628" s="145" t="s">
        <v>1875</v>
      </c>
      <c r="M1628" s="145" t="s">
        <v>532</v>
      </c>
      <c r="N1628" s="145" t="s">
        <v>627</v>
      </c>
      <c r="O1628" s="168">
        <v>4533.75</v>
      </c>
      <c r="P1628" s="142">
        <v>4533.75</v>
      </c>
      <c r="Q1628" s="145" t="s">
        <v>567</v>
      </c>
      <c r="R1628" s="145" t="s">
        <v>5426</v>
      </c>
      <c r="S1628" s="145" t="s">
        <v>5427</v>
      </c>
      <c r="T1628" s="145" t="s">
        <v>132</v>
      </c>
      <c r="U1628" s="145" t="s">
        <v>1765</v>
      </c>
      <c r="V1628" s="166"/>
    </row>
    <row r="1629" spans="1:22" x14ac:dyDescent="0.25">
      <c r="A1629" s="166">
        <v>45950</v>
      </c>
      <c r="B1629" s="145" t="s">
        <v>5428</v>
      </c>
      <c r="C1629" s="145" t="s">
        <v>878</v>
      </c>
      <c r="D1629" s="145" t="s">
        <v>932</v>
      </c>
      <c r="E1629" s="145" t="s">
        <v>453</v>
      </c>
      <c r="F1629" s="140" t="s">
        <v>587</v>
      </c>
      <c r="G1629" s="145"/>
      <c r="H1629" s="145" t="s">
        <v>563</v>
      </c>
      <c r="I1629" s="145" t="s">
        <v>452</v>
      </c>
      <c r="J1629" s="145" t="s">
        <v>822</v>
      </c>
      <c r="K1629" s="145" t="s">
        <v>822</v>
      </c>
      <c r="L1629" s="145" t="s">
        <v>933</v>
      </c>
      <c r="M1629" s="145" t="s">
        <v>453</v>
      </c>
      <c r="N1629" s="145" t="s">
        <v>588</v>
      </c>
      <c r="O1629" s="168">
        <v>1155.2</v>
      </c>
      <c r="P1629" s="142">
        <v>214.85</v>
      </c>
      <c r="Q1629" s="145" t="s">
        <v>567</v>
      </c>
      <c r="R1629" s="145" t="s">
        <v>5428</v>
      </c>
      <c r="S1629" s="145" t="s">
        <v>5429</v>
      </c>
      <c r="T1629" s="145" t="s">
        <v>132</v>
      </c>
      <c r="U1629" s="145" t="s">
        <v>590</v>
      </c>
      <c r="V1629" s="166"/>
    </row>
    <row r="1630" spans="1:22" x14ac:dyDescent="0.25">
      <c r="A1630" s="166">
        <v>45951</v>
      </c>
      <c r="B1630" s="145" t="s">
        <v>5430</v>
      </c>
      <c r="C1630" s="145" t="s">
        <v>1533</v>
      </c>
      <c r="D1630" s="145" t="s">
        <v>2058</v>
      </c>
      <c r="E1630" s="145" t="s">
        <v>456</v>
      </c>
      <c r="F1630" s="140" t="s">
        <v>632</v>
      </c>
      <c r="G1630" s="145"/>
      <c r="H1630" s="145" t="s">
        <v>563</v>
      </c>
      <c r="I1630" s="145" t="s">
        <v>452</v>
      </c>
      <c r="J1630" s="145" t="s">
        <v>822</v>
      </c>
      <c r="K1630" s="145" t="s">
        <v>822</v>
      </c>
      <c r="L1630" s="145" t="s">
        <v>689</v>
      </c>
      <c r="M1630" s="145" t="s">
        <v>456</v>
      </c>
      <c r="N1630" s="145" t="s">
        <v>566</v>
      </c>
      <c r="O1630" s="168">
        <v>5000000</v>
      </c>
      <c r="P1630" s="142">
        <v>3448.28</v>
      </c>
      <c r="Q1630" s="145" t="s">
        <v>567</v>
      </c>
      <c r="R1630" s="145" t="s">
        <v>5430</v>
      </c>
      <c r="S1630" s="145" t="s">
        <v>5431</v>
      </c>
      <c r="T1630" s="145" t="s">
        <v>132</v>
      </c>
      <c r="U1630" s="145" t="s">
        <v>569</v>
      </c>
      <c r="V1630" s="166"/>
    </row>
    <row r="1631" spans="1:22" x14ac:dyDescent="0.25">
      <c r="A1631" s="166">
        <v>45951</v>
      </c>
      <c r="B1631" s="145" t="s">
        <v>5432</v>
      </c>
      <c r="C1631" s="145" t="s">
        <v>5130</v>
      </c>
      <c r="D1631" s="145" t="s">
        <v>5131</v>
      </c>
      <c r="E1631" s="145" t="s">
        <v>531</v>
      </c>
      <c r="F1631" s="140" t="s">
        <v>587</v>
      </c>
      <c r="G1631" s="145"/>
      <c r="H1631" s="145" t="s">
        <v>563</v>
      </c>
      <c r="I1631" s="140" t="s">
        <v>452</v>
      </c>
      <c r="J1631" s="145" t="s">
        <v>564</v>
      </c>
      <c r="K1631" s="145" t="s">
        <v>564</v>
      </c>
      <c r="L1631" s="145" t="s">
        <v>608</v>
      </c>
      <c r="M1631" s="145" t="s">
        <v>453</v>
      </c>
      <c r="N1631" s="145" t="s">
        <v>627</v>
      </c>
      <c r="O1631" s="168">
        <v>146</v>
      </c>
      <c r="P1631" s="142">
        <v>146</v>
      </c>
      <c r="Q1631" s="145" t="s">
        <v>567</v>
      </c>
      <c r="R1631" s="145" t="s">
        <v>5432</v>
      </c>
      <c r="S1631" s="145" t="s">
        <v>5433</v>
      </c>
      <c r="T1631" s="145" t="s">
        <v>132</v>
      </c>
      <c r="U1631" s="145" t="s">
        <v>590</v>
      </c>
      <c r="V1631" s="166"/>
    </row>
    <row r="1632" spans="1:22" x14ac:dyDescent="0.25">
      <c r="A1632" s="166">
        <v>45951</v>
      </c>
      <c r="B1632" s="145" t="s">
        <v>5434</v>
      </c>
      <c r="C1632" s="145" t="s">
        <v>1967</v>
      </c>
      <c r="D1632" s="145" t="s">
        <v>3723</v>
      </c>
      <c r="E1632" s="145" t="s">
        <v>531</v>
      </c>
      <c r="F1632" s="140" t="s">
        <v>795</v>
      </c>
      <c r="G1632" s="145"/>
      <c r="H1632" s="145" t="s">
        <v>756</v>
      </c>
      <c r="I1632" s="140" t="s">
        <v>460</v>
      </c>
      <c r="J1632" s="145" t="s">
        <v>764</v>
      </c>
      <c r="K1632" s="145" t="s">
        <v>764</v>
      </c>
      <c r="L1632" s="145" t="s">
        <v>1875</v>
      </c>
      <c r="M1632" s="145" t="s">
        <v>458</v>
      </c>
      <c r="N1632" s="145" t="s">
        <v>627</v>
      </c>
      <c r="O1632" s="168">
        <v>2760</v>
      </c>
      <c r="P1632" s="142">
        <v>2760</v>
      </c>
      <c r="Q1632" s="145" t="s">
        <v>567</v>
      </c>
      <c r="R1632" s="145" t="s">
        <v>5434</v>
      </c>
      <c r="S1632" s="145" t="s">
        <v>5435</v>
      </c>
      <c r="T1632" s="145" t="s">
        <v>581</v>
      </c>
      <c r="U1632" s="145" t="s">
        <v>999</v>
      </c>
      <c r="V1632" s="166"/>
    </row>
    <row r="1633" spans="1:22" x14ac:dyDescent="0.25">
      <c r="A1633" s="166">
        <v>45951</v>
      </c>
      <c r="B1633" s="145" t="s">
        <v>5436</v>
      </c>
      <c r="C1633" s="145" t="s">
        <v>2053</v>
      </c>
      <c r="D1633" s="145" t="s">
        <v>2054</v>
      </c>
      <c r="E1633" s="145" t="s">
        <v>531</v>
      </c>
      <c r="F1633" s="140" t="s">
        <v>591</v>
      </c>
      <c r="G1633" s="145"/>
      <c r="H1633" s="145" t="s">
        <v>563</v>
      </c>
      <c r="I1633" s="140" t="s">
        <v>643</v>
      </c>
      <c r="J1633" s="145" t="s">
        <v>1022</v>
      </c>
      <c r="K1633" s="145" t="s">
        <v>1022</v>
      </c>
      <c r="L1633" s="145" t="s">
        <v>1584</v>
      </c>
      <c r="M1633" s="145" t="s">
        <v>453</v>
      </c>
      <c r="N1633" s="145" t="s">
        <v>627</v>
      </c>
      <c r="O1633" s="168">
        <v>113.68</v>
      </c>
      <c r="P1633" s="142">
        <v>113.68</v>
      </c>
      <c r="Q1633" s="145" t="s">
        <v>567</v>
      </c>
      <c r="R1633" s="145" t="s">
        <v>5436</v>
      </c>
      <c r="S1633" s="145" t="s">
        <v>5437</v>
      </c>
      <c r="T1633" s="145" t="s">
        <v>845</v>
      </c>
      <c r="U1633" s="145" t="s">
        <v>1032</v>
      </c>
      <c r="V1633" s="166"/>
    </row>
    <row r="1634" spans="1:22" x14ac:dyDescent="0.25">
      <c r="A1634" s="166">
        <v>45951</v>
      </c>
      <c r="B1634" s="145" t="s">
        <v>5438</v>
      </c>
      <c r="C1634" s="145" t="s">
        <v>2561</v>
      </c>
      <c r="D1634" s="145" t="s">
        <v>5439</v>
      </c>
      <c r="E1634" s="145" t="s">
        <v>531</v>
      </c>
      <c r="F1634" s="140" t="s">
        <v>1291</v>
      </c>
      <c r="G1634" s="145"/>
      <c r="H1634" s="145" t="s">
        <v>563</v>
      </c>
      <c r="I1634" s="140" t="s">
        <v>460</v>
      </c>
      <c r="J1634" s="145" t="s">
        <v>764</v>
      </c>
      <c r="K1634" s="145" t="s">
        <v>764</v>
      </c>
      <c r="L1634" s="145" t="s">
        <v>1875</v>
      </c>
      <c r="M1634" s="145" t="s">
        <v>456</v>
      </c>
      <c r="N1634" s="145" t="s">
        <v>566</v>
      </c>
      <c r="O1634" s="168">
        <v>6760000</v>
      </c>
      <c r="P1634" s="142">
        <v>4898.55</v>
      </c>
      <c r="Q1634" s="145" t="s">
        <v>567</v>
      </c>
      <c r="R1634" s="145" t="s">
        <v>5438</v>
      </c>
      <c r="S1634" s="145" t="s">
        <v>5440</v>
      </c>
      <c r="T1634" s="145" t="s">
        <v>132</v>
      </c>
      <c r="U1634" s="145" t="s">
        <v>1354</v>
      </c>
      <c r="V1634" s="166"/>
    </row>
    <row r="1635" spans="1:22" x14ac:dyDescent="0.25">
      <c r="A1635" s="166">
        <v>45951</v>
      </c>
      <c r="B1635" s="145" t="s">
        <v>5441</v>
      </c>
      <c r="C1635" s="145" t="s">
        <v>1363</v>
      </c>
      <c r="D1635" s="145" t="s">
        <v>1364</v>
      </c>
      <c r="E1635" s="145" t="s">
        <v>595</v>
      </c>
      <c r="F1635" s="140" t="s">
        <v>1166</v>
      </c>
      <c r="G1635" s="145" t="s">
        <v>597</v>
      </c>
      <c r="H1635" s="145" t="s">
        <v>597</v>
      </c>
      <c r="I1635" s="145" t="s">
        <v>598</v>
      </c>
      <c r="J1635" s="145" t="s">
        <v>599</v>
      </c>
      <c r="K1635" s="145" t="s">
        <v>599</v>
      </c>
      <c r="L1635" s="145" t="s">
        <v>1875</v>
      </c>
      <c r="M1635" s="145" t="s">
        <v>453</v>
      </c>
      <c r="N1635" s="145" t="s">
        <v>588</v>
      </c>
      <c r="O1635" s="168">
        <v>1500</v>
      </c>
      <c r="P1635" s="142">
        <v>278.58</v>
      </c>
      <c r="Q1635" s="145" t="s">
        <v>567</v>
      </c>
      <c r="R1635" s="145" t="s">
        <v>5441</v>
      </c>
      <c r="S1635" s="145" t="s">
        <v>5442</v>
      </c>
      <c r="T1635" s="145" t="s">
        <v>581</v>
      </c>
      <c r="U1635" s="145" t="s">
        <v>1406</v>
      </c>
      <c r="V1635" s="166"/>
    </row>
    <row r="1636" spans="1:22" x14ac:dyDescent="0.25">
      <c r="A1636" s="166">
        <v>45951</v>
      </c>
      <c r="B1636" s="145" t="s">
        <v>5443</v>
      </c>
      <c r="C1636" s="145" t="s">
        <v>5130</v>
      </c>
      <c r="D1636" s="145" t="s">
        <v>5131</v>
      </c>
      <c r="E1636" s="145" t="s">
        <v>531</v>
      </c>
      <c r="F1636" s="140" t="s">
        <v>587</v>
      </c>
      <c r="G1636" s="145"/>
      <c r="H1636" s="145" t="s">
        <v>563</v>
      </c>
      <c r="I1636" s="145" t="s">
        <v>452</v>
      </c>
      <c r="J1636" s="145" t="s">
        <v>564</v>
      </c>
      <c r="K1636" s="145" t="s">
        <v>564</v>
      </c>
      <c r="L1636" s="145" t="s">
        <v>608</v>
      </c>
      <c r="M1636" s="145" t="s">
        <v>453</v>
      </c>
      <c r="N1636" s="145" t="s">
        <v>627</v>
      </c>
      <c r="O1636" s="168">
        <v>910</v>
      </c>
      <c r="P1636" s="142">
        <v>910</v>
      </c>
      <c r="Q1636" s="145" t="s">
        <v>567</v>
      </c>
      <c r="R1636" s="145" t="s">
        <v>5443</v>
      </c>
      <c r="S1636" s="145" t="s">
        <v>5444</v>
      </c>
      <c r="T1636" s="145" t="s">
        <v>132</v>
      </c>
      <c r="U1636" s="145" t="s">
        <v>590</v>
      </c>
      <c r="V1636" s="166"/>
    </row>
    <row r="1637" spans="1:22" x14ac:dyDescent="0.25">
      <c r="A1637" s="166">
        <v>45951</v>
      </c>
      <c r="B1637" s="145" t="s">
        <v>5445</v>
      </c>
      <c r="C1637" s="145" t="s">
        <v>2053</v>
      </c>
      <c r="D1637" s="145" t="s">
        <v>2054</v>
      </c>
      <c r="E1637" s="145" t="s">
        <v>531</v>
      </c>
      <c r="F1637" s="140" t="s">
        <v>908</v>
      </c>
      <c r="G1637" s="145"/>
      <c r="H1637" s="145" t="s">
        <v>563</v>
      </c>
      <c r="I1637" s="140" t="s">
        <v>452</v>
      </c>
      <c r="J1637" s="145" t="s">
        <v>564</v>
      </c>
      <c r="K1637" s="145" t="s">
        <v>564</v>
      </c>
      <c r="L1637" s="145" t="s">
        <v>1584</v>
      </c>
      <c r="M1637" s="145" t="s">
        <v>453</v>
      </c>
      <c r="N1637" s="145" t="s">
        <v>588</v>
      </c>
      <c r="O1637" s="168">
        <v>18306.5</v>
      </c>
      <c r="P1637" s="142">
        <v>3439.39</v>
      </c>
      <c r="Q1637" s="145" t="s">
        <v>567</v>
      </c>
      <c r="R1637" s="145" t="s">
        <v>5445</v>
      </c>
      <c r="S1637" s="145" t="s">
        <v>5446</v>
      </c>
      <c r="T1637" s="145" t="s">
        <v>132</v>
      </c>
      <c r="U1637" s="145" t="s">
        <v>1379</v>
      </c>
      <c r="V1637" s="166"/>
    </row>
    <row r="1638" spans="1:22" x14ac:dyDescent="0.25">
      <c r="A1638" s="166">
        <v>45952</v>
      </c>
      <c r="B1638" s="145" t="s">
        <v>5447</v>
      </c>
      <c r="C1638" s="145" t="s">
        <v>2565</v>
      </c>
      <c r="D1638" s="145" t="s">
        <v>5448</v>
      </c>
      <c r="E1638" s="145" t="s">
        <v>531</v>
      </c>
      <c r="F1638" s="140" t="s">
        <v>748</v>
      </c>
      <c r="G1638" s="145"/>
      <c r="H1638" s="145" t="s">
        <v>756</v>
      </c>
      <c r="I1638" s="145" t="s">
        <v>643</v>
      </c>
      <c r="J1638" s="145" t="s">
        <v>676</v>
      </c>
      <c r="K1638" s="145" t="s">
        <v>676</v>
      </c>
      <c r="L1638" s="145" t="s">
        <v>677</v>
      </c>
      <c r="M1638" s="145" t="s">
        <v>454</v>
      </c>
      <c r="N1638" s="145" t="s">
        <v>627</v>
      </c>
      <c r="O1638" s="168">
        <v>25000</v>
      </c>
      <c r="P1638" s="142">
        <v>25000</v>
      </c>
      <c r="Q1638" s="145" t="s">
        <v>567</v>
      </c>
      <c r="R1638" s="145" t="s">
        <v>5447</v>
      </c>
      <c r="S1638" s="145" t="s">
        <v>5449</v>
      </c>
      <c r="T1638" s="145" t="s">
        <v>629</v>
      </c>
      <c r="U1638" s="145" t="s">
        <v>2100</v>
      </c>
      <c r="V1638" s="166"/>
    </row>
    <row r="1639" spans="1:22" x14ac:dyDescent="0.25">
      <c r="A1639" s="166">
        <v>45952</v>
      </c>
      <c r="B1639" s="145" t="s">
        <v>5450</v>
      </c>
      <c r="C1639" s="145" t="s">
        <v>1725</v>
      </c>
      <c r="D1639" s="145" t="s">
        <v>1726</v>
      </c>
      <c r="E1639" s="145" t="s">
        <v>531</v>
      </c>
      <c r="F1639" s="140" t="s">
        <v>908</v>
      </c>
      <c r="G1639" s="145"/>
      <c r="H1639" s="145" t="s">
        <v>563</v>
      </c>
      <c r="I1639" s="145" t="s">
        <v>452</v>
      </c>
      <c r="J1639" s="145" t="s">
        <v>564</v>
      </c>
      <c r="K1639" s="145" t="s">
        <v>564</v>
      </c>
      <c r="L1639" s="145" t="s">
        <v>1584</v>
      </c>
      <c r="M1639" s="145" t="s">
        <v>453</v>
      </c>
      <c r="N1639" s="145" t="s">
        <v>588</v>
      </c>
      <c r="O1639" s="168">
        <v>17821.099999999999</v>
      </c>
      <c r="P1639" s="142">
        <v>3348.19</v>
      </c>
      <c r="Q1639" s="145" t="s">
        <v>567</v>
      </c>
      <c r="R1639" s="145" t="s">
        <v>5450</v>
      </c>
      <c r="S1639" s="145" t="s">
        <v>5451</v>
      </c>
      <c r="T1639" s="145" t="s">
        <v>132</v>
      </c>
      <c r="U1639" s="145" t="s">
        <v>1379</v>
      </c>
      <c r="V1639" s="166"/>
    </row>
    <row r="1640" spans="1:22" x14ac:dyDescent="0.25">
      <c r="A1640" s="166">
        <v>45952</v>
      </c>
      <c r="B1640" s="145" t="s">
        <v>5452</v>
      </c>
      <c r="C1640" s="145" t="s">
        <v>2570</v>
      </c>
      <c r="D1640" s="145" t="s">
        <v>5453</v>
      </c>
      <c r="E1640" s="145" t="s">
        <v>531</v>
      </c>
      <c r="F1640" s="140" t="s">
        <v>591</v>
      </c>
      <c r="G1640" s="145"/>
      <c r="H1640" s="145" t="s">
        <v>563</v>
      </c>
      <c r="I1640" s="145" t="s">
        <v>461</v>
      </c>
      <c r="J1640" s="145" t="s">
        <v>639</v>
      </c>
      <c r="K1640" s="145" t="s">
        <v>639</v>
      </c>
      <c r="L1640" s="145" t="s">
        <v>1599</v>
      </c>
      <c r="M1640" s="145"/>
      <c r="N1640" s="145" t="s">
        <v>627</v>
      </c>
      <c r="O1640" s="168">
        <v>1500</v>
      </c>
      <c r="P1640" s="142">
        <v>1500</v>
      </c>
      <c r="Q1640" s="145" t="s">
        <v>567</v>
      </c>
      <c r="R1640" s="145" t="s">
        <v>5452</v>
      </c>
      <c r="S1640" s="145" t="s">
        <v>5454</v>
      </c>
      <c r="T1640" s="145" t="s">
        <v>845</v>
      </c>
      <c r="U1640" s="145" t="s">
        <v>1032</v>
      </c>
      <c r="V1640" s="166"/>
    </row>
    <row r="1641" spans="1:22" x14ac:dyDescent="0.25">
      <c r="A1641" s="166">
        <v>45952</v>
      </c>
      <c r="B1641" s="145" t="s">
        <v>5455</v>
      </c>
      <c r="C1641" s="145" t="s">
        <v>1725</v>
      </c>
      <c r="D1641" s="145" t="s">
        <v>1726</v>
      </c>
      <c r="E1641" s="145" t="s">
        <v>531</v>
      </c>
      <c r="F1641" s="140" t="s">
        <v>908</v>
      </c>
      <c r="G1641" s="145"/>
      <c r="H1641" s="145" t="s">
        <v>563</v>
      </c>
      <c r="I1641" s="145" t="s">
        <v>452</v>
      </c>
      <c r="J1641" s="145" t="s">
        <v>564</v>
      </c>
      <c r="K1641" s="145" t="s">
        <v>564</v>
      </c>
      <c r="L1641" s="145" t="s">
        <v>1584</v>
      </c>
      <c r="M1641" s="145" t="s">
        <v>453</v>
      </c>
      <c r="N1641" s="145" t="s">
        <v>627</v>
      </c>
      <c r="O1641" s="168">
        <v>288.07</v>
      </c>
      <c r="P1641" s="142">
        <v>288.07</v>
      </c>
      <c r="Q1641" s="145" t="s">
        <v>567</v>
      </c>
      <c r="R1641" s="145" t="s">
        <v>5455</v>
      </c>
      <c r="S1641" s="145" t="s">
        <v>5456</v>
      </c>
      <c r="T1641" s="145" t="s">
        <v>132</v>
      </c>
      <c r="U1641" s="145" t="s">
        <v>1379</v>
      </c>
      <c r="V1641" s="166"/>
    </row>
    <row r="1642" spans="1:22" x14ac:dyDescent="0.25">
      <c r="A1642" s="166">
        <v>45952</v>
      </c>
      <c r="B1642" s="145" t="s">
        <v>5457</v>
      </c>
      <c r="C1642" s="145" t="s">
        <v>2516</v>
      </c>
      <c r="D1642" s="145" t="s">
        <v>2517</v>
      </c>
      <c r="E1642" s="145" t="s">
        <v>685</v>
      </c>
      <c r="F1642" s="140" t="s">
        <v>877</v>
      </c>
      <c r="G1642" s="145" t="s">
        <v>2478</v>
      </c>
      <c r="H1642" s="145" t="s">
        <v>687</v>
      </c>
      <c r="I1642" s="145" t="s">
        <v>461</v>
      </c>
      <c r="J1642" s="145" t="s">
        <v>2518</v>
      </c>
      <c r="K1642" s="145" t="s">
        <v>2518</v>
      </c>
      <c r="L1642" s="145" t="s">
        <v>689</v>
      </c>
      <c r="M1642" s="145" t="s">
        <v>454</v>
      </c>
      <c r="N1642" s="145" t="s">
        <v>627</v>
      </c>
      <c r="O1642" s="168">
        <v>90453</v>
      </c>
      <c r="P1642" s="142">
        <v>90453</v>
      </c>
      <c r="Q1642" s="145" t="s">
        <v>567</v>
      </c>
      <c r="R1642" s="145" t="s">
        <v>5457</v>
      </c>
      <c r="S1642" s="145" t="s">
        <v>5458</v>
      </c>
      <c r="T1642" s="145" t="s">
        <v>132</v>
      </c>
      <c r="U1642" s="145" t="s">
        <v>2520</v>
      </c>
      <c r="V1642" s="166"/>
    </row>
    <row r="1643" spans="1:22" x14ac:dyDescent="0.25">
      <c r="A1643" s="166">
        <v>45952</v>
      </c>
      <c r="B1643" s="145" t="s">
        <v>5459</v>
      </c>
      <c r="C1643" s="145" t="s">
        <v>1762</v>
      </c>
      <c r="D1643" s="145" t="s">
        <v>3138</v>
      </c>
      <c r="E1643" s="145" t="s">
        <v>457</v>
      </c>
      <c r="F1643" s="140" t="s">
        <v>1101</v>
      </c>
      <c r="G1643" s="145"/>
      <c r="H1643" s="145" t="s">
        <v>563</v>
      </c>
      <c r="I1643" s="145" t="s">
        <v>459</v>
      </c>
      <c r="J1643" s="145" t="s">
        <v>625</v>
      </c>
      <c r="K1643" s="145" t="s">
        <v>625</v>
      </c>
      <c r="L1643" s="145" t="s">
        <v>608</v>
      </c>
      <c r="M1643" s="145" t="s">
        <v>457</v>
      </c>
      <c r="N1643" s="145" t="s">
        <v>579</v>
      </c>
      <c r="O1643" s="168">
        <v>1158164</v>
      </c>
      <c r="P1643" s="142">
        <v>1216.8399999999999</v>
      </c>
      <c r="Q1643" s="145" t="s">
        <v>567</v>
      </c>
      <c r="R1643" s="145" t="s">
        <v>5459</v>
      </c>
      <c r="S1643" s="145" t="s">
        <v>5460</v>
      </c>
      <c r="T1643" s="145" t="s">
        <v>581</v>
      </c>
      <c r="U1643" s="145" t="s">
        <v>1118</v>
      </c>
      <c r="V1643" s="166"/>
    </row>
    <row r="1644" spans="1:22" x14ac:dyDescent="0.25">
      <c r="A1644" s="166">
        <v>45952</v>
      </c>
      <c r="B1644" s="145" t="s">
        <v>5461</v>
      </c>
      <c r="C1644" s="145" t="s">
        <v>5462</v>
      </c>
      <c r="D1644" s="145" t="s">
        <v>5463</v>
      </c>
      <c r="E1644" s="145" t="s">
        <v>531</v>
      </c>
      <c r="F1644" s="140" t="s">
        <v>692</v>
      </c>
      <c r="G1644" s="145"/>
      <c r="H1644" s="145" t="s">
        <v>756</v>
      </c>
      <c r="I1644" s="145" t="s">
        <v>461</v>
      </c>
      <c r="J1644" s="145" t="s">
        <v>841</v>
      </c>
      <c r="K1644" s="145" t="s">
        <v>842</v>
      </c>
      <c r="L1644" s="145" t="s">
        <v>1584</v>
      </c>
      <c r="M1644" s="145" t="s">
        <v>458</v>
      </c>
      <c r="N1644" s="145" t="s">
        <v>1015</v>
      </c>
      <c r="O1644" s="168">
        <v>13920</v>
      </c>
      <c r="P1644" s="142">
        <v>2000</v>
      </c>
      <c r="Q1644" s="145" t="s">
        <v>567</v>
      </c>
      <c r="R1644" s="145" t="s">
        <v>5461</v>
      </c>
      <c r="S1644" s="145" t="s">
        <v>5464</v>
      </c>
      <c r="T1644" s="145" t="s">
        <v>132</v>
      </c>
      <c r="U1644" s="145" t="s">
        <v>3539</v>
      </c>
      <c r="V1644" s="166"/>
    </row>
    <row r="1645" spans="1:22" x14ac:dyDescent="0.25">
      <c r="A1645" s="166">
        <v>45953</v>
      </c>
      <c r="B1645" s="145" t="s">
        <v>5465</v>
      </c>
      <c r="C1645" s="145" t="s">
        <v>2574</v>
      </c>
      <c r="D1645" s="145" t="s">
        <v>5466</v>
      </c>
      <c r="E1645" s="145" t="s">
        <v>685</v>
      </c>
      <c r="F1645" s="140" t="s">
        <v>909</v>
      </c>
      <c r="G1645" s="145" t="s">
        <v>27</v>
      </c>
      <c r="H1645" s="145" t="s">
        <v>687</v>
      </c>
      <c r="I1645" s="145" t="s">
        <v>452</v>
      </c>
      <c r="J1645" s="145" t="s">
        <v>688</v>
      </c>
      <c r="K1645" s="145" t="s">
        <v>688</v>
      </c>
      <c r="L1645" s="145" t="s">
        <v>608</v>
      </c>
      <c r="M1645" s="145"/>
      <c r="N1645" s="145" t="s">
        <v>627</v>
      </c>
      <c r="O1645" s="168">
        <v>4596.8500000000004</v>
      </c>
      <c r="P1645" s="142">
        <v>4596.8500000000004</v>
      </c>
      <c r="Q1645" s="145" t="s">
        <v>567</v>
      </c>
      <c r="R1645" s="145" t="s">
        <v>5465</v>
      </c>
      <c r="S1645" s="145" t="s">
        <v>5467</v>
      </c>
      <c r="T1645" s="145" t="s">
        <v>132</v>
      </c>
      <c r="U1645" s="145" t="s">
        <v>2716</v>
      </c>
      <c r="V1645" s="166"/>
    </row>
    <row r="1646" spans="1:22" x14ac:dyDescent="0.25">
      <c r="A1646" s="166">
        <v>45953</v>
      </c>
      <c r="B1646" s="145" t="s">
        <v>5468</v>
      </c>
      <c r="C1646" s="145" t="s">
        <v>2456</v>
      </c>
      <c r="D1646" s="145" t="s">
        <v>1531</v>
      </c>
      <c r="E1646" s="145" t="s">
        <v>531</v>
      </c>
      <c r="F1646" s="140" t="s">
        <v>738</v>
      </c>
      <c r="G1646" s="145"/>
      <c r="H1646" s="145" t="s">
        <v>756</v>
      </c>
      <c r="I1646" s="145" t="s">
        <v>462</v>
      </c>
      <c r="J1646" s="145" t="s">
        <v>942</v>
      </c>
      <c r="K1646" s="145" t="s">
        <v>943</v>
      </c>
      <c r="L1646" s="145" t="s">
        <v>1584</v>
      </c>
      <c r="M1646" s="145" t="s">
        <v>456</v>
      </c>
      <c r="N1646" s="145" t="s">
        <v>566</v>
      </c>
      <c r="O1646" s="168">
        <v>4060347.3</v>
      </c>
      <c r="P1646" s="142">
        <v>2942.28</v>
      </c>
      <c r="Q1646" s="145" t="s">
        <v>567</v>
      </c>
      <c r="R1646" s="145" t="s">
        <v>5468</v>
      </c>
      <c r="S1646" s="145" t="s">
        <v>5469</v>
      </c>
      <c r="T1646" s="145" t="s">
        <v>132</v>
      </c>
      <c r="U1646" s="145" t="s">
        <v>3318</v>
      </c>
      <c r="V1646" s="166"/>
    </row>
    <row r="1647" spans="1:22" x14ac:dyDescent="0.25">
      <c r="A1647" s="166">
        <v>45953</v>
      </c>
      <c r="B1647" s="145" t="s">
        <v>5470</v>
      </c>
      <c r="C1647" s="145" t="s">
        <v>2577</v>
      </c>
      <c r="D1647" s="145" t="s">
        <v>5471</v>
      </c>
      <c r="E1647" s="145" t="s">
        <v>531</v>
      </c>
      <c r="F1647" s="140" t="s">
        <v>642</v>
      </c>
      <c r="G1647" s="145"/>
      <c r="H1647" s="145" t="s">
        <v>756</v>
      </c>
      <c r="I1647" s="145" t="s">
        <v>643</v>
      </c>
      <c r="J1647" s="145" t="s">
        <v>676</v>
      </c>
      <c r="K1647" s="145" t="s">
        <v>676</v>
      </c>
      <c r="L1647" s="145" t="s">
        <v>677</v>
      </c>
      <c r="M1647" s="145"/>
      <c r="N1647" s="145" t="s">
        <v>627</v>
      </c>
      <c r="O1647" s="168">
        <v>15000</v>
      </c>
      <c r="P1647" s="142">
        <v>15000</v>
      </c>
      <c r="Q1647" s="145" t="s">
        <v>567</v>
      </c>
      <c r="R1647" s="145" t="s">
        <v>5470</v>
      </c>
      <c r="S1647" s="145" t="s">
        <v>5472</v>
      </c>
      <c r="T1647" s="145" t="s">
        <v>629</v>
      </c>
      <c r="U1647" s="145" t="s">
        <v>4872</v>
      </c>
      <c r="V1647" s="166"/>
    </row>
    <row r="1648" spans="1:22" x14ac:dyDescent="0.25">
      <c r="A1648" s="166">
        <v>45953</v>
      </c>
      <c r="B1648" s="145" t="s">
        <v>5473</v>
      </c>
      <c r="C1648" s="145" t="s">
        <v>1463</v>
      </c>
      <c r="D1648" s="145" t="s">
        <v>1013</v>
      </c>
      <c r="E1648" s="145" t="s">
        <v>531</v>
      </c>
      <c r="F1648" s="140" t="s">
        <v>1343</v>
      </c>
      <c r="G1648" s="145"/>
      <c r="H1648" s="145" t="s">
        <v>563</v>
      </c>
      <c r="I1648" s="140" t="s">
        <v>462</v>
      </c>
      <c r="J1648" s="145" t="s">
        <v>942</v>
      </c>
      <c r="K1648" s="145" t="s">
        <v>943</v>
      </c>
      <c r="L1648" s="145" t="s">
        <v>1584</v>
      </c>
      <c r="M1648" s="145" t="s">
        <v>467</v>
      </c>
      <c r="N1648" s="145" t="s">
        <v>1015</v>
      </c>
      <c r="O1648" s="168">
        <v>14711.48</v>
      </c>
      <c r="P1648" s="142">
        <v>2113.7199999999998</v>
      </c>
      <c r="Q1648" s="145" t="s">
        <v>567</v>
      </c>
      <c r="R1648" s="145" t="s">
        <v>5473</v>
      </c>
      <c r="S1648" s="145" t="s">
        <v>5474</v>
      </c>
      <c r="T1648" s="145" t="s">
        <v>132</v>
      </c>
      <c r="U1648" s="145" t="s">
        <v>1765</v>
      </c>
      <c r="V1648" s="166"/>
    </row>
    <row r="1649" spans="1:22" x14ac:dyDescent="0.25">
      <c r="A1649" s="166">
        <v>45953</v>
      </c>
      <c r="B1649" s="145" t="s">
        <v>5475</v>
      </c>
      <c r="C1649" s="145" t="s">
        <v>1129</v>
      </c>
      <c r="D1649" s="145" t="s">
        <v>1130</v>
      </c>
      <c r="E1649" s="145" t="s">
        <v>457</v>
      </c>
      <c r="F1649" s="140" t="s">
        <v>1077</v>
      </c>
      <c r="G1649" s="145"/>
      <c r="H1649" s="145" t="s">
        <v>563</v>
      </c>
      <c r="I1649" s="145" t="s">
        <v>576</v>
      </c>
      <c r="J1649" s="145" t="s">
        <v>1131</v>
      </c>
      <c r="K1649" s="145" t="s">
        <v>1131</v>
      </c>
      <c r="L1649" s="145" t="s">
        <v>1584</v>
      </c>
      <c r="M1649" s="145" t="s">
        <v>457</v>
      </c>
      <c r="N1649" s="145" t="s">
        <v>579</v>
      </c>
      <c r="O1649" s="168">
        <v>2300000</v>
      </c>
      <c r="P1649" s="142">
        <v>2412.9</v>
      </c>
      <c r="Q1649" s="145" t="s">
        <v>567</v>
      </c>
      <c r="R1649" s="145" t="s">
        <v>5475</v>
      </c>
      <c r="S1649" s="145" t="s">
        <v>5476</v>
      </c>
      <c r="T1649" s="145" t="s">
        <v>581</v>
      </c>
      <c r="U1649" s="145" t="s">
        <v>3859</v>
      </c>
      <c r="V1649" s="166"/>
    </row>
    <row r="1650" spans="1:22" x14ac:dyDescent="0.25">
      <c r="A1650" s="166">
        <v>45953</v>
      </c>
      <c r="B1650" s="145" t="s">
        <v>5477</v>
      </c>
      <c r="C1650" s="145" t="s">
        <v>1660</v>
      </c>
      <c r="D1650" s="145" t="s">
        <v>2649</v>
      </c>
      <c r="E1650" s="145" t="s">
        <v>531</v>
      </c>
      <c r="F1650" s="140" t="s">
        <v>1213</v>
      </c>
      <c r="G1650" s="145"/>
      <c r="H1650" s="145" t="s">
        <v>563</v>
      </c>
      <c r="I1650" s="145" t="s">
        <v>462</v>
      </c>
      <c r="J1650" s="145" t="s">
        <v>942</v>
      </c>
      <c r="K1650" s="145" t="s">
        <v>943</v>
      </c>
      <c r="L1650" s="145" t="s">
        <v>1584</v>
      </c>
      <c r="M1650" s="145" t="s">
        <v>467</v>
      </c>
      <c r="N1650" s="145" t="s">
        <v>2650</v>
      </c>
      <c r="O1650" s="168">
        <v>18972176.5</v>
      </c>
      <c r="P1650" s="142">
        <v>4045.24</v>
      </c>
      <c r="Q1650" s="145" t="s">
        <v>567</v>
      </c>
      <c r="R1650" s="145" t="s">
        <v>5477</v>
      </c>
      <c r="S1650" s="145" t="s">
        <v>5478</v>
      </c>
      <c r="T1650" s="145" t="s">
        <v>132</v>
      </c>
      <c r="U1650" s="145" t="s">
        <v>946</v>
      </c>
      <c r="V1650" s="166"/>
    </row>
    <row r="1651" spans="1:22" x14ac:dyDescent="0.25">
      <c r="A1651" s="166">
        <v>45953</v>
      </c>
      <c r="B1651" s="145" t="s">
        <v>5479</v>
      </c>
      <c r="C1651" s="145" t="s">
        <v>2580</v>
      </c>
      <c r="D1651" s="145" t="s">
        <v>5480</v>
      </c>
      <c r="E1651" s="145" t="s">
        <v>531</v>
      </c>
      <c r="F1651" s="140" t="s">
        <v>659</v>
      </c>
      <c r="G1651" s="145"/>
      <c r="H1651" s="145" t="s">
        <v>756</v>
      </c>
      <c r="I1651" s="145" t="s">
        <v>643</v>
      </c>
      <c r="J1651" s="145" t="s">
        <v>676</v>
      </c>
      <c r="K1651" s="145" t="s">
        <v>676</v>
      </c>
      <c r="L1651" s="145" t="s">
        <v>3091</v>
      </c>
      <c r="M1651" s="145" t="s">
        <v>454</v>
      </c>
      <c r="N1651" s="145" t="s">
        <v>627</v>
      </c>
      <c r="O1651" s="168">
        <v>16000</v>
      </c>
      <c r="P1651" s="142">
        <v>16000</v>
      </c>
      <c r="Q1651" s="145" t="s">
        <v>567</v>
      </c>
      <c r="R1651" s="145" t="s">
        <v>5479</v>
      </c>
      <c r="S1651" s="145" t="s">
        <v>5481</v>
      </c>
      <c r="T1651" s="145" t="s">
        <v>629</v>
      </c>
      <c r="U1651" s="145" t="s">
        <v>4652</v>
      </c>
      <c r="V1651" s="166"/>
    </row>
    <row r="1652" spans="1:22" x14ac:dyDescent="0.25">
      <c r="A1652" s="166">
        <v>45953</v>
      </c>
      <c r="B1652" s="145" t="s">
        <v>5482</v>
      </c>
      <c r="C1652" s="145" t="s">
        <v>1216</v>
      </c>
      <c r="D1652" s="145" t="s">
        <v>1217</v>
      </c>
      <c r="E1652" s="145" t="s">
        <v>531</v>
      </c>
      <c r="F1652" s="140" t="s">
        <v>795</v>
      </c>
      <c r="G1652" s="145"/>
      <c r="H1652" s="145" t="s">
        <v>756</v>
      </c>
      <c r="I1652" s="145" t="s">
        <v>460</v>
      </c>
      <c r="J1652" s="145" t="s">
        <v>727</v>
      </c>
      <c r="K1652" s="145" t="s">
        <v>728</v>
      </c>
      <c r="L1652" s="145" t="s">
        <v>1584</v>
      </c>
      <c r="M1652" s="145" t="s">
        <v>708</v>
      </c>
      <c r="N1652" s="145" t="s">
        <v>627</v>
      </c>
      <c r="O1652" s="168">
        <v>516.29999999999995</v>
      </c>
      <c r="P1652" s="142">
        <v>516.29999999999995</v>
      </c>
      <c r="Q1652" s="145" t="s">
        <v>567</v>
      </c>
      <c r="R1652" s="145" t="s">
        <v>5482</v>
      </c>
      <c r="S1652" s="145" t="s">
        <v>5483</v>
      </c>
      <c r="T1652" s="145" t="s">
        <v>581</v>
      </c>
      <c r="U1652" s="145" t="s">
        <v>999</v>
      </c>
      <c r="V1652" s="166"/>
    </row>
    <row r="1653" spans="1:22" x14ac:dyDescent="0.25">
      <c r="A1653" s="166">
        <v>45953</v>
      </c>
      <c r="B1653" s="145" t="s">
        <v>5484</v>
      </c>
      <c r="C1653" s="145" t="s">
        <v>1740</v>
      </c>
      <c r="D1653" s="145" t="s">
        <v>1741</v>
      </c>
      <c r="E1653" s="145" t="s">
        <v>531</v>
      </c>
      <c r="F1653" s="140" t="s">
        <v>1369</v>
      </c>
      <c r="G1653" s="145"/>
      <c r="H1653" s="145" t="s">
        <v>563</v>
      </c>
      <c r="I1653" s="145" t="s">
        <v>460</v>
      </c>
      <c r="J1653" s="145" t="s">
        <v>727</v>
      </c>
      <c r="K1653" s="145" t="s">
        <v>728</v>
      </c>
      <c r="L1653" s="145" t="s">
        <v>1584</v>
      </c>
      <c r="M1653" s="145" t="s">
        <v>532</v>
      </c>
      <c r="N1653" s="145" t="s">
        <v>1015</v>
      </c>
      <c r="O1653" s="168">
        <v>17155.32</v>
      </c>
      <c r="P1653" s="142">
        <v>2464.84</v>
      </c>
      <c r="Q1653" s="145" t="s">
        <v>567</v>
      </c>
      <c r="R1653" s="145" t="s">
        <v>5484</v>
      </c>
      <c r="S1653" s="145" t="s">
        <v>5485</v>
      </c>
      <c r="T1653" s="145" t="s">
        <v>581</v>
      </c>
      <c r="U1653" s="145" t="s">
        <v>1005</v>
      </c>
      <c r="V1653" s="166"/>
    </row>
    <row r="1654" spans="1:22" x14ac:dyDescent="0.25">
      <c r="A1654" s="166">
        <v>45953</v>
      </c>
      <c r="B1654" s="145" t="s">
        <v>5486</v>
      </c>
      <c r="C1654" s="145" t="s">
        <v>929</v>
      </c>
      <c r="D1654" s="145" t="s">
        <v>1169</v>
      </c>
      <c r="E1654" s="145" t="s">
        <v>457</v>
      </c>
      <c r="F1654" s="140" t="s">
        <v>1101</v>
      </c>
      <c r="G1654" s="145"/>
      <c r="H1654" s="145" t="s">
        <v>563</v>
      </c>
      <c r="I1654" s="145" t="s">
        <v>459</v>
      </c>
      <c r="J1654" s="145" t="s">
        <v>625</v>
      </c>
      <c r="K1654" s="145" t="s">
        <v>625</v>
      </c>
      <c r="L1654" s="145" t="s">
        <v>1875</v>
      </c>
      <c r="M1654" s="145" t="s">
        <v>457</v>
      </c>
      <c r="N1654" s="145" t="s">
        <v>579</v>
      </c>
      <c r="O1654" s="168">
        <v>15254</v>
      </c>
      <c r="P1654" s="142">
        <v>16.05</v>
      </c>
      <c r="Q1654" s="145" t="s">
        <v>567</v>
      </c>
      <c r="R1654" s="145" t="s">
        <v>5486</v>
      </c>
      <c r="S1654" s="145" t="s">
        <v>5487</v>
      </c>
      <c r="T1654" s="145" t="s">
        <v>581</v>
      </c>
      <c r="U1654" s="145" t="s">
        <v>1118</v>
      </c>
      <c r="V1654" s="166"/>
    </row>
    <row r="1655" spans="1:22" x14ac:dyDescent="0.25">
      <c r="A1655" s="166">
        <v>45953</v>
      </c>
      <c r="B1655" s="145" t="s">
        <v>5488</v>
      </c>
      <c r="C1655" s="145" t="s">
        <v>2583</v>
      </c>
      <c r="D1655" s="145" t="s">
        <v>5489</v>
      </c>
      <c r="E1655" s="145" t="s">
        <v>685</v>
      </c>
      <c r="F1655" s="140" t="s">
        <v>1397</v>
      </c>
      <c r="G1655" s="145" t="s">
        <v>27</v>
      </c>
      <c r="H1655" s="145" t="s">
        <v>687</v>
      </c>
      <c r="I1655" s="145" t="s">
        <v>459</v>
      </c>
      <c r="J1655" s="145" t="s">
        <v>699</v>
      </c>
      <c r="K1655" s="145" t="s">
        <v>700</v>
      </c>
      <c r="L1655" s="145" t="s">
        <v>608</v>
      </c>
      <c r="M1655" s="145"/>
      <c r="N1655" s="145" t="s">
        <v>627</v>
      </c>
      <c r="O1655" s="168">
        <v>422</v>
      </c>
      <c r="P1655" s="142">
        <v>422</v>
      </c>
      <c r="Q1655" s="145" t="s">
        <v>567</v>
      </c>
      <c r="R1655" s="145" t="s">
        <v>5488</v>
      </c>
      <c r="S1655" s="145" t="s">
        <v>5490</v>
      </c>
      <c r="T1655" s="145" t="s">
        <v>581</v>
      </c>
      <c r="U1655" s="145" t="s">
        <v>5311</v>
      </c>
      <c r="V1655" s="166"/>
    </row>
    <row r="1656" spans="1:22" x14ac:dyDescent="0.25">
      <c r="A1656" s="166">
        <v>45953</v>
      </c>
      <c r="B1656" s="145" t="s">
        <v>5491</v>
      </c>
      <c r="C1656" s="145" t="s">
        <v>2583</v>
      </c>
      <c r="D1656" s="145" t="s">
        <v>5489</v>
      </c>
      <c r="E1656" s="145" t="s">
        <v>685</v>
      </c>
      <c r="F1656" s="140" t="s">
        <v>1397</v>
      </c>
      <c r="G1656" s="145" t="s">
        <v>27</v>
      </c>
      <c r="H1656" s="145" t="s">
        <v>687</v>
      </c>
      <c r="I1656" s="140" t="s">
        <v>459</v>
      </c>
      <c r="J1656" s="145" t="s">
        <v>699</v>
      </c>
      <c r="K1656" s="145" t="s">
        <v>700</v>
      </c>
      <c r="L1656" s="145" t="s">
        <v>608</v>
      </c>
      <c r="M1656" s="145"/>
      <c r="N1656" s="145" t="s">
        <v>627</v>
      </c>
      <c r="O1656" s="168">
        <v>1385</v>
      </c>
      <c r="P1656" s="142">
        <v>1385</v>
      </c>
      <c r="Q1656" s="145" t="s">
        <v>567</v>
      </c>
      <c r="R1656" s="145" t="s">
        <v>5491</v>
      </c>
      <c r="S1656" s="145" t="s">
        <v>5492</v>
      </c>
      <c r="T1656" s="145" t="s">
        <v>581</v>
      </c>
      <c r="U1656" s="145" t="s">
        <v>5311</v>
      </c>
      <c r="V1656" s="166"/>
    </row>
    <row r="1657" spans="1:22" ht="14.4" x14ac:dyDescent="0.3">
      <c r="A1657" s="166">
        <v>45953</v>
      </c>
      <c r="B1657" s="145" t="s">
        <v>5493</v>
      </c>
      <c r="C1657" s="145" t="s">
        <v>1216</v>
      </c>
      <c r="D1657" s="145" t="s">
        <v>1217</v>
      </c>
      <c r="E1657" s="145" t="s">
        <v>531</v>
      </c>
      <c r="F1657" s="140" t="s">
        <v>1369</v>
      </c>
      <c r="G1657" s="145"/>
      <c r="H1657" s="145" t="s">
        <v>563</v>
      </c>
      <c r="I1657" s="140" t="s">
        <v>460</v>
      </c>
      <c r="J1657" s="145" t="s">
        <v>727</v>
      </c>
      <c r="K1657" s="145" t="s">
        <v>728</v>
      </c>
      <c r="L1657" s="145" t="s">
        <v>1584</v>
      </c>
      <c r="M1657" s="145" t="s">
        <v>708</v>
      </c>
      <c r="N1657" s="145" t="s">
        <v>953</v>
      </c>
      <c r="O1657" s="168">
        <v>22000</v>
      </c>
      <c r="P1657" s="142">
        <v>6296.51</v>
      </c>
      <c r="Q1657" s="145" t="s">
        <v>567</v>
      </c>
      <c r="R1657" s="145" t="s">
        <v>5493</v>
      </c>
      <c r="S1657" s="145" t="s">
        <v>5494</v>
      </c>
      <c r="T1657" s="145" t="s">
        <v>581</v>
      </c>
      <c r="U1657" s="145" t="s">
        <v>1005</v>
      </c>
      <c r="V1657"/>
    </row>
    <row r="1658" spans="1:22" ht="14.4" x14ac:dyDescent="0.3">
      <c r="A1658" s="166">
        <v>45953</v>
      </c>
      <c r="B1658" s="145" t="s">
        <v>5495</v>
      </c>
      <c r="C1658" s="145" t="s">
        <v>2356</v>
      </c>
      <c r="D1658" s="145" t="s">
        <v>2357</v>
      </c>
      <c r="E1658" s="145" t="s">
        <v>457</v>
      </c>
      <c r="F1658" s="140" t="s">
        <v>1101</v>
      </c>
      <c r="G1658" s="145"/>
      <c r="H1658" s="145" t="s">
        <v>563</v>
      </c>
      <c r="I1658" s="140" t="s">
        <v>459</v>
      </c>
      <c r="J1658" s="145" t="s">
        <v>745</v>
      </c>
      <c r="K1658" s="145" t="s">
        <v>746</v>
      </c>
      <c r="L1658" s="145" t="s">
        <v>1584</v>
      </c>
      <c r="M1658" s="145" t="s">
        <v>457</v>
      </c>
      <c r="N1658" s="145" t="s">
        <v>579</v>
      </c>
      <c r="O1658" s="168">
        <v>2388750</v>
      </c>
      <c r="P1658" s="142">
        <v>2506.0100000000002</v>
      </c>
      <c r="Q1658" s="145" t="s">
        <v>567</v>
      </c>
      <c r="R1658" s="145" t="s">
        <v>5495</v>
      </c>
      <c r="S1658" s="145" t="s">
        <v>5496</v>
      </c>
      <c r="T1658" s="145" t="s">
        <v>581</v>
      </c>
      <c r="U1658" s="145" t="s">
        <v>1118</v>
      </c>
      <c r="V1658"/>
    </row>
    <row r="1659" spans="1:22" ht="14.4" x14ac:dyDescent="0.3">
      <c r="A1659" s="166">
        <v>45953</v>
      </c>
      <c r="B1659" s="145" t="s">
        <v>5497</v>
      </c>
      <c r="C1659" s="145" t="s">
        <v>951</v>
      </c>
      <c r="D1659" s="145" t="s">
        <v>952</v>
      </c>
      <c r="E1659" s="145" t="s">
        <v>531</v>
      </c>
      <c r="F1659" s="140" t="s">
        <v>1213</v>
      </c>
      <c r="G1659" s="145"/>
      <c r="H1659" s="145" t="s">
        <v>563</v>
      </c>
      <c r="I1659" s="145" t="s">
        <v>462</v>
      </c>
      <c r="J1659" s="145" t="s">
        <v>942</v>
      </c>
      <c r="K1659" s="145" t="s">
        <v>943</v>
      </c>
      <c r="L1659" s="145" t="s">
        <v>1584</v>
      </c>
      <c r="M1659" s="145" t="s">
        <v>467</v>
      </c>
      <c r="N1659" s="145" t="s">
        <v>953</v>
      </c>
      <c r="O1659" s="168">
        <v>10000</v>
      </c>
      <c r="P1659" s="142">
        <v>2862.05</v>
      </c>
      <c r="Q1659" s="145" t="s">
        <v>567</v>
      </c>
      <c r="R1659" s="145" t="s">
        <v>5497</v>
      </c>
      <c r="S1659" s="145" t="s">
        <v>5498</v>
      </c>
      <c r="T1659" s="203" t="s">
        <v>132</v>
      </c>
      <c r="U1659" s="203" t="s">
        <v>946</v>
      </c>
      <c r="V1659"/>
    </row>
    <row r="1660" spans="1:22" ht="14.4" x14ac:dyDescent="0.3">
      <c r="A1660" s="166">
        <v>45953</v>
      </c>
      <c r="B1660" s="145" t="s">
        <v>5499</v>
      </c>
      <c r="C1660" s="145" t="s">
        <v>951</v>
      </c>
      <c r="D1660" s="145" t="s">
        <v>952</v>
      </c>
      <c r="E1660" s="145" t="s">
        <v>531</v>
      </c>
      <c r="F1660" s="140" t="s">
        <v>591</v>
      </c>
      <c r="G1660" s="145"/>
      <c r="H1660" s="145" t="s">
        <v>563</v>
      </c>
      <c r="I1660" s="145" t="s">
        <v>462</v>
      </c>
      <c r="J1660" s="145" t="s">
        <v>942</v>
      </c>
      <c r="K1660" s="145" t="s">
        <v>943</v>
      </c>
      <c r="L1660" s="145" t="s">
        <v>1584</v>
      </c>
      <c r="M1660" s="145" t="s">
        <v>467</v>
      </c>
      <c r="N1660" s="145" t="s">
        <v>627</v>
      </c>
      <c r="O1660" s="168">
        <v>129.57</v>
      </c>
      <c r="P1660" s="142">
        <v>129.57</v>
      </c>
      <c r="Q1660" s="145" t="s">
        <v>567</v>
      </c>
      <c r="R1660" s="145" t="s">
        <v>5499</v>
      </c>
      <c r="S1660" s="145" t="s">
        <v>5500</v>
      </c>
      <c r="T1660" s="203" t="s">
        <v>845</v>
      </c>
      <c r="U1660" s="203" t="s">
        <v>1032</v>
      </c>
      <c r="V1660"/>
    </row>
    <row r="1661" spans="1:22" ht="14.4" x14ac:dyDescent="0.3">
      <c r="A1661" s="166">
        <v>45953</v>
      </c>
      <c r="B1661" s="145" t="s">
        <v>5501</v>
      </c>
      <c r="C1661" s="145" t="s">
        <v>1660</v>
      </c>
      <c r="D1661" s="145" t="s">
        <v>2649</v>
      </c>
      <c r="E1661" s="145" t="s">
        <v>531</v>
      </c>
      <c r="F1661" s="140" t="s">
        <v>1327</v>
      </c>
      <c r="G1661" s="145"/>
      <c r="H1661" s="145" t="s">
        <v>563</v>
      </c>
      <c r="I1661" s="145" t="s">
        <v>459</v>
      </c>
      <c r="J1661" s="145" t="s">
        <v>625</v>
      </c>
      <c r="K1661" s="145" t="s">
        <v>625</v>
      </c>
      <c r="L1661" s="145" t="s">
        <v>1584</v>
      </c>
      <c r="M1661" s="145" t="s">
        <v>467</v>
      </c>
      <c r="N1661" s="145" t="s">
        <v>627</v>
      </c>
      <c r="O1661" s="168">
        <v>39.630000000000003</v>
      </c>
      <c r="P1661" s="142">
        <v>39.630000000000003</v>
      </c>
      <c r="Q1661" s="145" t="s">
        <v>567</v>
      </c>
      <c r="R1661" s="145" t="s">
        <v>5501</v>
      </c>
      <c r="S1661" s="145" t="s">
        <v>5502</v>
      </c>
      <c r="T1661" s="203" t="s">
        <v>132</v>
      </c>
      <c r="U1661" s="203" t="s">
        <v>1418</v>
      </c>
      <c r="V1661"/>
    </row>
    <row r="1662" spans="1:22" ht="14.4" x14ac:dyDescent="0.3">
      <c r="A1662" s="166">
        <v>45953</v>
      </c>
      <c r="B1662" s="145" t="s">
        <v>5503</v>
      </c>
      <c r="C1662" s="145" t="s">
        <v>1740</v>
      </c>
      <c r="D1662" s="145" t="s">
        <v>1741</v>
      </c>
      <c r="E1662" s="145" t="s">
        <v>531</v>
      </c>
      <c r="F1662" s="140" t="s">
        <v>795</v>
      </c>
      <c r="G1662" s="145"/>
      <c r="H1662" s="145" t="s">
        <v>756</v>
      </c>
      <c r="I1662" s="145" t="s">
        <v>460</v>
      </c>
      <c r="J1662" s="145" t="s">
        <v>727</v>
      </c>
      <c r="K1662" s="145" t="s">
        <v>728</v>
      </c>
      <c r="L1662" s="145" t="s">
        <v>1584</v>
      </c>
      <c r="M1662" s="145" t="s">
        <v>532</v>
      </c>
      <c r="N1662" s="145" t="s">
        <v>627</v>
      </c>
      <c r="O1662" s="168">
        <v>27.88</v>
      </c>
      <c r="P1662" s="142">
        <v>27.88</v>
      </c>
      <c r="Q1662" s="145" t="s">
        <v>567</v>
      </c>
      <c r="R1662" s="145" t="s">
        <v>5503</v>
      </c>
      <c r="S1662" s="145" t="s">
        <v>5504</v>
      </c>
      <c r="T1662" s="203" t="s">
        <v>581</v>
      </c>
      <c r="U1662" s="203" t="s">
        <v>999</v>
      </c>
      <c r="V1662"/>
    </row>
    <row r="1663" spans="1:22" ht="14.4" x14ac:dyDescent="0.3">
      <c r="A1663" s="166">
        <v>45953</v>
      </c>
      <c r="B1663" s="145" t="s">
        <v>5505</v>
      </c>
      <c r="C1663" s="145" t="s">
        <v>1740</v>
      </c>
      <c r="D1663" s="145" t="s">
        <v>1741</v>
      </c>
      <c r="E1663" s="145" t="s">
        <v>531</v>
      </c>
      <c r="F1663" s="140" t="s">
        <v>795</v>
      </c>
      <c r="G1663" s="145"/>
      <c r="H1663" s="145" t="s">
        <v>756</v>
      </c>
      <c r="I1663" s="145" t="s">
        <v>460</v>
      </c>
      <c r="J1663" s="145" t="s">
        <v>727</v>
      </c>
      <c r="K1663" s="145" t="s">
        <v>728</v>
      </c>
      <c r="L1663" s="145" t="s">
        <v>1584</v>
      </c>
      <c r="M1663" s="145" t="s">
        <v>532</v>
      </c>
      <c r="N1663" s="145" t="s">
        <v>627</v>
      </c>
      <c r="O1663" s="168">
        <v>50</v>
      </c>
      <c r="P1663" s="142">
        <v>50</v>
      </c>
      <c r="Q1663" s="145" t="s">
        <v>567</v>
      </c>
      <c r="R1663" s="145" t="s">
        <v>5505</v>
      </c>
      <c r="S1663" s="145" t="s">
        <v>5506</v>
      </c>
      <c r="T1663" s="203" t="s">
        <v>581</v>
      </c>
      <c r="U1663" s="203" t="s">
        <v>999</v>
      </c>
      <c r="V1663"/>
    </row>
    <row r="1664" spans="1:22" ht="14.4" x14ac:dyDescent="0.3">
      <c r="A1664" s="166">
        <v>45953</v>
      </c>
      <c r="B1664" s="145" t="s">
        <v>5507</v>
      </c>
      <c r="C1664" s="145" t="s">
        <v>1463</v>
      </c>
      <c r="D1664" s="145" t="s">
        <v>1013</v>
      </c>
      <c r="E1664" s="145" t="s">
        <v>531</v>
      </c>
      <c r="F1664" s="140" t="s">
        <v>591</v>
      </c>
      <c r="G1664" s="145"/>
      <c r="H1664" s="145" t="s">
        <v>563</v>
      </c>
      <c r="I1664" s="145" t="s">
        <v>462</v>
      </c>
      <c r="J1664" s="145" t="s">
        <v>942</v>
      </c>
      <c r="K1664" s="145" t="s">
        <v>943</v>
      </c>
      <c r="L1664" s="145" t="s">
        <v>1584</v>
      </c>
      <c r="M1664" s="145" t="s">
        <v>467</v>
      </c>
      <c r="N1664" s="145" t="s">
        <v>627</v>
      </c>
      <c r="O1664" s="168">
        <v>136.49</v>
      </c>
      <c r="P1664" s="142">
        <v>136.49</v>
      </c>
      <c r="Q1664" s="145" t="s">
        <v>567</v>
      </c>
      <c r="R1664" s="145" t="s">
        <v>5507</v>
      </c>
      <c r="S1664" s="145" t="s">
        <v>5508</v>
      </c>
      <c r="T1664" s="203" t="s">
        <v>845</v>
      </c>
      <c r="U1664" s="203" t="s">
        <v>1032</v>
      </c>
      <c r="V1664"/>
    </row>
    <row r="1665" spans="1:22" ht="14.4" x14ac:dyDescent="0.3">
      <c r="A1665" s="166">
        <v>45953</v>
      </c>
      <c r="B1665" s="145" t="s">
        <v>5509</v>
      </c>
      <c r="C1665" s="145" t="s">
        <v>1762</v>
      </c>
      <c r="D1665" s="145" t="s">
        <v>3138</v>
      </c>
      <c r="E1665" s="145" t="s">
        <v>457</v>
      </c>
      <c r="F1665" s="140" t="s">
        <v>1101</v>
      </c>
      <c r="G1665" s="145"/>
      <c r="H1665" s="145" t="s">
        <v>563</v>
      </c>
      <c r="I1665" s="145" t="s">
        <v>459</v>
      </c>
      <c r="J1665" s="145" t="s">
        <v>625</v>
      </c>
      <c r="K1665" s="145" t="s">
        <v>625</v>
      </c>
      <c r="L1665" s="145" t="s">
        <v>608</v>
      </c>
      <c r="M1665" s="145" t="s">
        <v>457</v>
      </c>
      <c r="N1665" s="145" t="s">
        <v>579</v>
      </c>
      <c r="O1665" s="168">
        <v>611502</v>
      </c>
      <c r="P1665" s="142">
        <v>641.52</v>
      </c>
      <c r="Q1665" s="145" t="s">
        <v>567</v>
      </c>
      <c r="R1665" s="145" t="s">
        <v>5509</v>
      </c>
      <c r="S1665" s="145" t="s">
        <v>5510</v>
      </c>
      <c r="T1665" s="203" t="s">
        <v>581</v>
      </c>
      <c r="U1665" s="203" t="s">
        <v>1118</v>
      </c>
      <c r="V1665"/>
    </row>
    <row r="1666" spans="1:22" ht="14.4" x14ac:dyDescent="0.3">
      <c r="A1666" s="166">
        <v>45953</v>
      </c>
      <c r="B1666" s="145" t="s">
        <v>5511</v>
      </c>
      <c r="C1666" s="145" t="s">
        <v>1660</v>
      </c>
      <c r="D1666" s="145" t="s">
        <v>2649</v>
      </c>
      <c r="E1666" s="145" t="s">
        <v>531</v>
      </c>
      <c r="F1666" s="140" t="s">
        <v>591</v>
      </c>
      <c r="G1666" s="145"/>
      <c r="H1666" s="145" t="s">
        <v>563</v>
      </c>
      <c r="I1666" s="145" t="s">
        <v>462</v>
      </c>
      <c r="J1666" s="145" t="s">
        <v>942</v>
      </c>
      <c r="K1666" s="145" t="s">
        <v>943</v>
      </c>
      <c r="L1666" s="145" t="s">
        <v>1584</v>
      </c>
      <c r="M1666" s="145" t="s">
        <v>467</v>
      </c>
      <c r="N1666" s="145" t="s">
        <v>627</v>
      </c>
      <c r="O1666" s="168">
        <v>444.5</v>
      </c>
      <c r="P1666" s="142">
        <v>444.5</v>
      </c>
      <c r="Q1666" s="145" t="s">
        <v>567</v>
      </c>
      <c r="R1666" s="145" t="s">
        <v>5511</v>
      </c>
      <c r="S1666" s="145" t="s">
        <v>5512</v>
      </c>
      <c r="T1666" s="203" t="s">
        <v>845</v>
      </c>
      <c r="U1666" s="203" t="s">
        <v>1032</v>
      </c>
      <c r="V1666"/>
    </row>
    <row r="1667" spans="1:22" ht="14.4" x14ac:dyDescent="0.3">
      <c r="A1667" s="166">
        <v>45953</v>
      </c>
      <c r="B1667" s="145" t="s">
        <v>5513</v>
      </c>
      <c r="C1667" s="145" t="s">
        <v>4321</v>
      </c>
      <c r="D1667" s="145" t="s">
        <v>4322</v>
      </c>
      <c r="E1667" s="145" t="s">
        <v>531</v>
      </c>
      <c r="F1667" s="140" t="s">
        <v>795</v>
      </c>
      <c r="G1667" s="145"/>
      <c r="H1667" s="145" t="s">
        <v>756</v>
      </c>
      <c r="I1667" s="140" t="s">
        <v>460</v>
      </c>
      <c r="J1667" s="145" t="s">
        <v>727</v>
      </c>
      <c r="K1667" s="145" t="s">
        <v>728</v>
      </c>
      <c r="L1667" s="145" t="s">
        <v>1584</v>
      </c>
      <c r="M1667" s="145" t="s">
        <v>453</v>
      </c>
      <c r="N1667" s="145" t="s">
        <v>627</v>
      </c>
      <c r="O1667" s="168">
        <v>578.80999999999995</v>
      </c>
      <c r="P1667" s="142">
        <v>578.80999999999995</v>
      </c>
      <c r="Q1667" s="145" t="s">
        <v>567</v>
      </c>
      <c r="R1667" s="145" t="s">
        <v>5513</v>
      </c>
      <c r="S1667" s="145" t="s">
        <v>5514</v>
      </c>
      <c r="T1667" s="203" t="s">
        <v>581</v>
      </c>
      <c r="U1667" s="203" t="s">
        <v>999</v>
      </c>
      <c r="V1667"/>
    </row>
    <row r="1668" spans="1:22" ht="14.4" x14ac:dyDescent="0.3">
      <c r="A1668" s="166">
        <v>45954</v>
      </c>
      <c r="B1668" s="145" t="s">
        <v>5515</v>
      </c>
      <c r="C1668" s="145" t="s">
        <v>1892</v>
      </c>
      <c r="D1668" s="145" t="s">
        <v>1893</v>
      </c>
      <c r="E1668" s="145" t="s">
        <v>531</v>
      </c>
      <c r="F1668" s="140" t="s">
        <v>1369</v>
      </c>
      <c r="G1668" s="145"/>
      <c r="H1668" s="145" t="s">
        <v>563</v>
      </c>
      <c r="I1668" s="145" t="s">
        <v>460</v>
      </c>
      <c r="J1668" s="145" t="s">
        <v>727</v>
      </c>
      <c r="K1668" s="145" t="s">
        <v>728</v>
      </c>
      <c r="L1668" s="145" t="s">
        <v>1584</v>
      </c>
      <c r="M1668" s="145" t="s">
        <v>467</v>
      </c>
      <c r="N1668" s="145" t="s">
        <v>566</v>
      </c>
      <c r="O1668" s="168">
        <v>2907701.4</v>
      </c>
      <c r="P1668" s="142">
        <v>2107.0300000000002</v>
      </c>
      <c r="Q1668" s="145" t="s">
        <v>567</v>
      </c>
      <c r="R1668" s="145" t="s">
        <v>5515</v>
      </c>
      <c r="S1668" s="145" t="s">
        <v>5516</v>
      </c>
      <c r="T1668" s="203" t="s">
        <v>581</v>
      </c>
      <c r="U1668" s="203" t="s">
        <v>1005</v>
      </c>
      <c r="V1668"/>
    </row>
    <row r="1669" spans="1:22" ht="14.4" x14ac:dyDescent="0.3">
      <c r="A1669" s="166">
        <v>45954</v>
      </c>
      <c r="B1669" s="145" t="s">
        <v>5517</v>
      </c>
      <c r="C1669" s="145" t="s">
        <v>1623</v>
      </c>
      <c r="D1669" s="145" t="s">
        <v>2427</v>
      </c>
      <c r="E1669" s="145" t="s">
        <v>531</v>
      </c>
      <c r="F1669" s="140" t="s">
        <v>587</v>
      </c>
      <c r="G1669" s="145"/>
      <c r="H1669" s="145" t="s">
        <v>563</v>
      </c>
      <c r="I1669" s="145" t="s">
        <v>452</v>
      </c>
      <c r="J1669" s="145" t="s">
        <v>822</v>
      </c>
      <c r="K1669" s="145" t="s">
        <v>822</v>
      </c>
      <c r="L1669" s="145" t="s">
        <v>3091</v>
      </c>
      <c r="M1669" s="145" t="s">
        <v>453</v>
      </c>
      <c r="N1669" s="145" t="s">
        <v>627</v>
      </c>
      <c r="O1669" s="168">
        <v>47155</v>
      </c>
      <c r="P1669" s="142">
        <v>47155</v>
      </c>
      <c r="Q1669" s="145" t="s">
        <v>567</v>
      </c>
      <c r="R1669" s="145" t="s">
        <v>5517</v>
      </c>
      <c r="S1669" s="145" t="s">
        <v>5518</v>
      </c>
      <c r="T1669" s="203" t="s">
        <v>132</v>
      </c>
      <c r="U1669" s="203" t="s">
        <v>590</v>
      </c>
      <c r="V1669"/>
    </row>
    <row r="1670" spans="1:22" ht="14.4" x14ac:dyDescent="0.3">
      <c r="A1670" s="166">
        <v>45954</v>
      </c>
      <c r="B1670" s="145" t="s">
        <v>1336</v>
      </c>
      <c r="C1670" s="145" t="s">
        <v>2436</v>
      </c>
      <c r="D1670" s="145" t="s">
        <v>5110</v>
      </c>
      <c r="E1670" s="145" t="s">
        <v>531</v>
      </c>
      <c r="F1670" s="140" t="s">
        <v>1402</v>
      </c>
      <c r="G1670" s="145"/>
      <c r="H1670" s="145" t="s">
        <v>563</v>
      </c>
      <c r="I1670" s="140" t="s">
        <v>452</v>
      </c>
      <c r="J1670" s="145" t="s">
        <v>822</v>
      </c>
      <c r="K1670" s="145" t="s">
        <v>822</v>
      </c>
      <c r="L1670" s="145" t="s">
        <v>3091</v>
      </c>
      <c r="M1670" s="145" t="s">
        <v>453</v>
      </c>
      <c r="N1670" s="145" t="s">
        <v>588</v>
      </c>
      <c r="O1670" s="168">
        <v>8000</v>
      </c>
      <c r="P1670" s="142">
        <v>1503.02</v>
      </c>
      <c r="Q1670" s="145" t="s">
        <v>567</v>
      </c>
      <c r="R1670" s="145" t="s">
        <v>1336</v>
      </c>
      <c r="S1670" s="145" t="s">
        <v>5519</v>
      </c>
      <c r="T1670" s="203" t="s">
        <v>132</v>
      </c>
      <c r="U1670" s="203" t="s">
        <v>617</v>
      </c>
      <c r="V1670"/>
    </row>
    <row r="1671" spans="1:22" ht="14.4" x14ac:dyDescent="0.3">
      <c r="A1671" s="166">
        <v>45954</v>
      </c>
      <c r="B1671" s="145" t="s">
        <v>1336</v>
      </c>
      <c r="C1671" s="145" t="s">
        <v>2440</v>
      </c>
      <c r="D1671" s="145" t="s">
        <v>5119</v>
      </c>
      <c r="E1671" s="145" t="s">
        <v>531</v>
      </c>
      <c r="F1671" s="140" t="s">
        <v>1402</v>
      </c>
      <c r="G1671" s="145"/>
      <c r="H1671" s="145" t="s">
        <v>563</v>
      </c>
      <c r="I1671" s="140" t="s">
        <v>452</v>
      </c>
      <c r="J1671" s="145" t="s">
        <v>822</v>
      </c>
      <c r="K1671" s="145" t="s">
        <v>822</v>
      </c>
      <c r="L1671" s="145" t="s">
        <v>3091</v>
      </c>
      <c r="M1671" s="145" t="s">
        <v>453</v>
      </c>
      <c r="N1671" s="145" t="s">
        <v>588</v>
      </c>
      <c r="O1671" s="168">
        <v>8000</v>
      </c>
      <c r="P1671" s="142">
        <v>1503.02</v>
      </c>
      <c r="Q1671" s="145" t="s">
        <v>567</v>
      </c>
      <c r="R1671" s="145" t="s">
        <v>1336</v>
      </c>
      <c r="S1671" s="145" t="s">
        <v>5520</v>
      </c>
      <c r="T1671" s="203" t="s">
        <v>132</v>
      </c>
      <c r="U1671" s="203" t="s">
        <v>617</v>
      </c>
      <c r="V1671"/>
    </row>
    <row r="1672" spans="1:22" ht="14.4" x14ac:dyDescent="0.3">
      <c r="A1672" s="166">
        <v>45954</v>
      </c>
      <c r="B1672" s="145" t="s">
        <v>5521</v>
      </c>
      <c r="C1672" s="145" t="s">
        <v>1210</v>
      </c>
      <c r="D1672" s="145" t="s">
        <v>1211</v>
      </c>
      <c r="E1672" s="145" t="s">
        <v>531</v>
      </c>
      <c r="F1672" s="140" t="s">
        <v>817</v>
      </c>
      <c r="G1672" s="145"/>
      <c r="H1672" s="145" t="s">
        <v>756</v>
      </c>
      <c r="I1672" s="145" t="s">
        <v>643</v>
      </c>
      <c r="J1672" s="145" t="s">
        <v>1022</v>
      </c>
      <c r="K1672" s="145" t="s">
        <v>1022</v>
      </c>
      <c r="L1672" s="145" t="s">
        <v>1584</v>
      </c>
      <c r="M1672" s="145" t="s">
        <v>454</v>
      </c>
      <c r="N1672" s="145" t="s">
        <v>1206</v>
      </c>
      <c r="O1672" s="168">
        <v>36474</v>
      </c>
      <c r="P1672" s="142">
        <v>1973.7</v>
      </c>
      <c r="Q1672" s="145" t="s">
        <v>567</v>
      </c>
      <c r="R1672" s="145" t="s">
        <v>5521</v>
      </c>
      <c r="S1672" s="145" t="s">
        <v>5522</v>
      </c>
      <c r="T1672" s="203" t="s">
        <v>629</v>
      </c>
      <c r="U1672" s="203" t="s">
        <v>1024</v>
      </c>
      <c r="V1672"/>
    </row>
    <row r="1673" spans="1:22" ht="14.4" x14ac:dyDescent="0.3">
      <c r="A1673" s="166">
        <v>45954</v>
      </c>
      <c r="B1673" s="145" t="s">
        <v>5523</v>
      </c>
      <c r="C1673" s="145" t="s">
        <v>3914</v>
      </c>
      <c r="D1673" s="145" t="s">
        <v>3915</v>
      </c>
      <c r="E1673" s="145" t="s">
        <v>531</v>
      </c>
      <c r="F1673" s="140" t="s">
        <v>692</v>
      </c>
      <c r="G1673" s="145"/>
      <c r="H1673" s="145" t="s">
        <v>756</v>
      </c>
      <c r="I1673" s="145" t="s">
        <v>461</v>
      </c>
      <c r="J1673" s="145" t="s">
        <v>841</v>
      </c>
      <c r="K1673" s="145" t="s">
        <v>842</v>
      </c>
      <c r="L1673" s="145" t="s">
        <v>1584</v>
      </c>
      <c r="M1673" s="145" t="s">
        <v>455</v>
      </c>
      <c r="N1673" s="145" t="s">
        <v>1481</v>
      </c>
      <c r="O1673" s="168">
        <v>34203282.539999999</v>
      </c>
      <c r="P1673" s="142">
        <v>4847.41</v>
      </c>
      <c r="Q1673" s="145" t="s">
        <v>567</v>
      </c>
      <c r="R1673" s="145" t="s">
        <v>5523</v>
      </c>
      <c r="S1673" s="145" t="s">
        <v>5524</v>
      </c>
      <c r="T1673" s="203" t="s">
        <v>132</v>
      </c>
      <c r="U1673" s="203" t="s">
        <v>3539</v>
      </c>
      <c r="V1673"/>
    </row>
    <row r="1674" spans="1:22" ht="14.4" x14ac:dyDescent="0.3">
      <c r="A1674" s="166">
        <v>45954</v>
      </c>
      <c r="B1674" s="145" t="s">
        <v>5525</v>
      </c>
      <c r="C1674" s="145" t="s">
        <v>839</v>
      </c>
      <c r="D1674" s="145" t="s">
        <v>840</v>
      </c>
      <c r="E1674" s="145" t="s">
        <v>531</v>
      </c>
      <c r="F1674" s="140" t="s">
        <v>638</v>
      </c>
      <c r="G1674" s="145"/>
      <c r="H1674" s="145" t="s">
        <v>563</v>
      </c>
      <c r="I1674" s="145" t="s">
        <v>461</v>
      </c>
      <c r="J1674" s="145" t="s">
        <v>841</v>
      </c>
      <c r="K1674" s="145" t="s">
        <v>842</v>
      </c>
      <c r="L1674" s="145" t="s">
        <v>1584</v>
      </c>
      <c r="M1674" s="145" t="s">
        <v>455</v>
      </c>
      <c r="N1674" s="145" t="s">
        <v>627</v>
      </c>
      <c r="O1674" s="168">
        <v>140.25</v>
      </c>
      <c r="P1674" s="142">
        <v>140.25</v>
      </c>
      <c r="Q1674" s="145" t="s">
        <v>567</v>
      </c>
      <c r="R1674" s="145" t="s">
        <v>5525</v>
      </c>
      <c r="S1674" s="145" t="s">
        <v>5526</v>
      </c>
      <c r="T1674" s="203" t="s">
        <v>132</v>
      </c>
      <c r="U1674" s="203" t="s">
        <v>641</v>
      </c>
      <c r="V1674"/>
    </row>
    <row r="1675" spans="1:22" ht="14.4" x14ac:dyDescent="0.3">
      <c r="A1675" s="166">
        <v>45954</v>
      </c>
      <c r="B1675" s="145" t="s">
        <v>5527</v>
      </c>
      <c r="C1675" s="145" t="s">
        <v>4416</v>
      </c>
      <c r="D1675" s="145" t="s">
        <v>4417</v>
      </c>
      <c r="E1675" s="145" t="s">
        <v>531</v>
      </c>
      <c r="F1675" s="140" t="s">
        <v>692</v>
      </c>
      <c r="G1675" s="145"/>
      <c r="H1675" s="145" t="s">
        <v>756</v>
      </c>
      <c r="I1675" s="145" t="s">
        <v>461</v>
      </c>
      <c r="J1675" s="145" t="s">
        <v>841</v>
      </c>
      <c r="K1675" s="145" t="s">
        <v>842</v>
      </c>
      <c r="L1675" s="145" t="s">
        <v>608</v>
      </c>
      <c r="M1675" s="145" t="s">
        <v>453</v>
      </c>
      <c r="N1675" s="145" t="s">
        <v>627</v>
      </c>
      <c r="O1675" s="168">
        <v>73.83</v>
      </c>
      <c r="P1675" s="142">
        <v>73.83</v>
      </c>
      <c r="Q1675" s="145" t="s">
        <v>567</v>
      </c>
      <c r="R1675" s="145" t="s">
        <v>5527</v>
      </c>
      <c r="S1675" s="145" t="s">
        <v>5528</v>
      </c>
      <c r="T1675" s="203" t="s">
        <v>132</v>
      </c>
      <c r="U1675" s="203" t="s">
        <v>3539</v>
      </c>
      <c r="V1675"/>
    </row>
    <row r="1676" spans="1:22" ht="14.4" x14ac:dyDescent="0.3">
      <c r="A1676" s="166">
        <v>45954</v>
      </c>
      <c r="B1676" s="145" t="s">
        <v>5529</v>
      </c>
      <c r="C1676" s="145" t="s">
        <v>1892</v>
      </c>
      <c r="D1676" s="145" t="s">
        <v>1893</v>
      </c>
      <c r="E1676" s="145" t="s">
        <v>531</v>
      </c>
      <c r="F1676" s="140" t="s">
        <v>650</v>
      </c>
      <c r="G1676" s="145"/>
      <c r="H1676" s="145" t="s">
        <v>756</v>
      </c>
      <c r="I1676" s="145" t="s">
        <v>460</v>
      </c>
      <c r="J1676" s="145" t="s">
        <v>727</v>
      </c>
      <c r="K1676" s="145" t="s">
        <v>728</v>
      </c>
      <c r="L1676" s="145" t="s">
        <v>1584</v>
      </c>
      <c r="M1676" s="145" t="s">
        <v>467</v>
      </c>
      <c r="N1676" s="145" t="s">
        <v>566</v>
      </c>
      <c r="O1676" s="168">
        <v>3468712.8</v>
      </c>
      <c r="P1676" s="142">
        <v>2513.56</v>
      </c>
      <c r="Q1676" s="145" t="s">
        <v>567</v>
      </c>
      <c r="R1676" s="145" t="s">
        <v>5529</v>
      </c>
      <c r="S1676" s="145" t="s">
        <v>5530</v>
      </c>
      <c r="T1676" s="203" t="s">
        <v>581</v>
      </c>
      <c r="U1676" s="203" t="s">
        <v>4213</v>
      </c>
      <c r="V1676"/>
    </row>
    <row r="1677" spans="1:22" ht="14.4" x14ac:dyDescent="0.3">
      <c r="A1677" s="166">
        <v>45954</v>
      </c>
      <c r="B1677" s="145" t="s">
        <v>5531</v>
      </c>
      <c r="C1677" s="145" t="s">
        <v>1605</v>
      </c>
      <c r="D1677" s="145" t="s">
        <v>2370</v>
      </c>
      <c r="E1677" s="145" t="s">
        <v>531</v>
      </c>
      <c r="F1677" s="140" t="s">
        <v>591</v>
      </c>
      <c r="G1677" s="145"/>
      <c r="H1677" s="145" t="s">
        <v>563</v>
      </c>
      <c r="I1677" s="145" t="s">
        <v>461</v>
      </c>
      <c r="J1677" s="145" t="s">
        <v>841</v>
      </c>
      <c r="K1677" s="145" t="s">
        <v>842</v>
      </c>
      <c r="L1677" s="145" t="s">
        <v>933</v>
      </c>
      <c r="M1677" s="145" t="s">
        <v>454</v>
      </c>
      <c r="N1677" s="145" t="s">
        <v>627</v>
      </c>
      <c r="O1677" s="168">
        <v>41.99</v>
      </c>
      <c r="P1677" s="142">
        <v>41.99</v>
      </c>
      <c r="Q1677" s="145" t="s">
        <v>567</v>
      </c>
      <c r="R1677" s="145" t="s">
        <v>5531</v>
      </c>
      <c r="S1677" s="145" t="s">
        <v>5532</v>
      </c>
      <c r="T1677" s="203" t="s">
        <v>845</v>
      </c>
      <c r="U1677" s="203" t="s">
        <v>1032</v>
      </c>
      <c r="V1677"/>
    </row>
    <row r="1678" spans="1:22" ht="14.4" x14ac:dyDescent="0.3">
      <c r="A1678" s="166">
        <v>45954</v>
      </c>
      <c r="B1678" s="145" t="s">
        <v>5533</v>
      </c>
      <c r="C1678" s="145" t="s">
        <v>1892</v>
      </c>
      <c r="D1678" s="145" t="s">
        <v>1893</v>
      </c>
      <c r="E1678" s="145" t="s">
        <v>531</v>
      </c>
      <c r="F1678" s="140" t="s">
        <v>795</v>
      </c>
      <c r="G1678" s="145"/>
      <c r="H1678" s="145" t="s">
        <v>756</v>
      </c>
      <c r="I1678" s="145" t="s">
        <v>460</v>
      </c>
      <c r="J1678" s="145" t="s">
        <v>727</v>
      </c>
      <c r="K1678" s="145" t="s">
        <v>728</v>
      </c>
      <c r="L1678" s="145" t="s">
        <v>1584</v>
      </c>
      <c r="M1678" s="145" t="s">
        <v>467</v>
      </c>
      <c r="N1678" s="145" t="s">
        <v>566</v>
      </c>
      <c r="O1678" s="168">
        <v>5413486.5899999999</v>
      </c>
      <c r="P1678" s="142">
        <v>3922.82</v>
      </c>
      <c r="Q1678" s="145" t="s">
        <v>567</v>
      </c>
      <c r="R1678" s="145" t="s">
        <v>5533</v>
      </c>
      <c r="S1678" s="145" t="s">
        <v>5534</v>
      </c>
      <c r="T1678" s="203" t="s">
        <v>581</v>
      </c>
      <c r="U1678" s="203" t="s">
        <v>999</v>
      </c>
      <c r="V1678"/>
    </row>
    <row r="1679" spans="1:22" ht="14.4" x14ac:dyDescent="0.3">
      <c r="A1679" s="166">
        <v>45957</v>
      </c>
      <c r="B1679" s="145" t="s">
        <v>5535</v>
      </c>
      <c r="C1679" s="145" t="s">
        <v>1460</v>
      </c>
      <c r="D1679" s="145" t="s">
        <v>1461</v>
      </c>
      <c r="E1679" s="145" t="s">
        <v>531</v>
      </c>
      <c r="F1679" s="140" t="s">
        <v>1291</v>
      </c>
      <c r="G1679" s="145"/>
      <c r="H1679" s="145" t="s">
        <v>563</v>
      </c>
      <c r="I1679" s="145" t="s">
        <v>460</v>
      </c>
      <c r="J1679" s="145" t="s">
        <v>727</v>
      </c>
      <c r="K1679" s="145" t="s">
        <v>728</v>
      </c>
      <c r="L1679" s="145" t="s">
        <v>1584</v>
      </c>
      <c r="M1679" s="145" t="s">
        <v>456</v>
      </c>
      <c r="N1679" s="145" t="s">
        <v>566</v>
      </c>
      <c r="O1679" s="168">
        <v>1786423.8</v>
      </c>
      <c r="P1679" s="142">
        <v>1294.51</v>
      </c>
      <c r="Q1679" s="145" t="s">
        <v>567</v>
      </c>
      <c r="R1679" s="145" t="s">
        <v>5535</v>
      </c>
      <c r="S1679" s="145" t="s">
        <v>5536</v>
      </c>
      <c r="T1679" s="203" t="s">
        <v>132</v>
      </c>
      <c r="U1679" s="203" t="s">
        <v>1354</v>
      </c>
      <c r="V1679"/>
    </row>
    <row r="1680" spans="1:22" ht="14.4" x14ac:dyDescent="0.3">
      <c r="A1680" s="166">
        <v>45957</v>
      </c>
      <c r="B1680" s="145" t="s">
        <v>5537</v>
      </c>
      <c r="C1680" s="145" t="s">
        <v>4341</v>
      </c>
      <c r="D1680" s="145" t="s">
        <v>4342</v>
      </c>
      <c r="E1680" s="145" t="s">
        <v>531</v>
      </c>
      <c r="F1680" s="140" t="s">
        <v>591</v>
      </c>
      <c r="G1680" s="145"/>
      <c r="H1680" s="145" t="s">
        <v>563</v>
      </c>
      <c r="I1680" s="145" t="s">
        <v>461</v>
      </c>
      <c r="J1680" s="145" t="s">
        <v>841</v>
      </c>
      <c r="K1680" s="145" t="s">
        <v>842</v>
      </c>
      <c r="L1680" s="145" t="s">
        <v>1584</v>
      </c>
      <c r="M1680" s="145" t="s">
        <v>457</v>
      </c>
      <c r="N1680" s="145" t="s">
        <v>579</v>
      </c>
      <c r="O1680" s="168">
        <v>3988661</v>
      </c>
      <c r="P1680" s="142">
        <v>4190.74</v>
      </c>
      <c r="Q1680" s="145" t="s">
        <v>567</v>
      </c>
      <c r="R1680" s="145" t="s">
        <v>5537</v>
      </c>
      <c r="S1680" s="145" t="s">
        <v>5538</v>
      </c>
      <c r="T1680" s="203" t="s">
        <v>845</v>
      </c>
      <c r="U1680" s="203" t="s">
        <v>1032</v>
      </c>
      <c r="V1680"/>
    </row>
    <row r="1681" spans="1:22" ht="14.4" x14ac:dyDescent="0.3">
      <c r="A1681" s="166">
        <v>45957</v>
      </c>
      <c r="B1681" s="145" t="s">
        <v>5539</v>
      </c>
      <c r="C1681" s="145" t="s">
        <v>3595</v>
      </c>
      <c r="D1681" s="145" t="s">
        <v>3596</v>
      </c>
      <c r="E1681" s="145" t="s">
        <v>457</v>
      </c>
      <c r="F1681" s="140" t="s">
        <v>1101</v>
      </c>
      <c r="G1681" s="145"/>
      <c r="H1681" s="145" t="s">
        <v>563</v>
      </c>
      <c r="I1681" s="145" t="s">
        <v>459</v>
      </c>
      <c r="J1681" s="145" t="s">
        <v>745</v>
      </c>
      <c r="K1681" s="145" t="s">
        <v>746</v>
      </c>
      <c r="L1681" s="145" t="s">
        <v>1584</v>
      </c>
      <c r="M1681" s="145" t="s">
        <v>457</v>
      </c>
      <c r="N1681" s="145" t="s">
        <v>579</v>
      </c>
      <c r="O1681" s="168">
        <v>1100000</v>
      </c>
      <c r="P1681" s="142">
        <v>1165.9100000000001</v>
      </c>
      <c r="Q1681" s="145" t="s">
        <v>567</v>
      </c>
      <c r="R1681" s="145" t="s">
        <v>5539</v>
      </c>
      <c r="S1681" s="145" t="s">
        <v>5540</v>
      </c>
      <c r="T1681" s="203" t="s">
        <v>581</v>
      </c>
      <c r="U1681" s="203" t="s">
        <v>1118</v>
      </c>
      <c r="V1681"/>
    </row>
    <row r="1682" spans="1:22" ht="14.4" x14ac:dyDescent="0.3">
      <c r="A1682" s="166">
        <v>45957</v>
      </c>
      <c r="B1682" s="145" t="s">
        <v>5541</v>
      </c>
      <c r="C1682" s="145" t="s">
        <v>3025</v>
      </c>
      <c r="D1682" s="145" t="s">
        <v>1222</v>
      </c>
      <c r="E1682" s="145" t="s">
        <v>531</v>
      </c>
      <c r="F1682" s="140" t="s">
        <v>1385</v>
      </c>
      <c r="G1682" s="145"/>
      <c r="H1682" s="145" t="s">
        <v>563</v>
      </c>
      <c r="I1682" s="145" t="s">
        <v>461</v>
      </c>
      <c r="J1682" s="145" t="s">
        <v>841</v>
      </c>
      <c r="K1682" s="145" t="s">
        <v>842</v>
      </c>
      <c r="L1682" s="145" t="s">
        <v>1584</v>
      </c>
      <c r="M1682" s="145" t="s">
        <v>456</v>
      </c>
      <c r="N1682" s="145" t="s">
        <v>566</v>
      </c>
      <c r="O1682" s="168">
        <v>7521735.6900000004</v>
      </c>
      <c r="P1682" s="142">
        <v>5085.6899999999996</v>
      </c>
      <c r="Q1682" s="145" t="s">
        <v>567</v>
      </c>
      <c r="R1682" s="145" t="s">
        <v>5541</v>
      </c>
      <c r="S1682" s="145" t="s">
        <v>5542</v>
      </c>
      <c r="T1682" s="203" t="s">
        <v>132</v>
      </c>
      <c r="U1682" s="203" t="s">
        <v>1527</v>
      </c>
      <c r="V1682"/>
    </row>
    <row r="1683" spans="1:22" ht="14.4" x14ac:dyDescent="0.3">
      <c r="A1683" s="166">
        <v>45957</v>
      </c>
      <c r="B1683" s="145" t="s">
        <v>5543</v>
      </c>
      <c r="C1683" s="145" t="s">
        <v>1460</v>
      </c>
      <c r="D1683" s="145" t="s">
        <v>1461</v>
      </c>
      <c r="E1683" s="145" t="s">
        <v>531</v>
      </c>
      <c r="F1683" s="140" t="s">
        <v>1291</v>
      </c>
      <c r="G1683" s="145"/>
      <c r="H1683" s="145" t="s">
        <v>563</v>
      </c>
      <c r="I1683" s="140" t="s">
        <v>460</v>
      </c>
      <c r="J1683" s="145" t="s">
        <v>727</v>
      </c>
      <c r="K1683" s="145" t="s">
        <v>728</v>
      </c>
      <c r="L1683" s="145" t="s">
        <v>1584</v>
      </c>
      <c r="M1683" s="145" t="s">
        <v>456</v>
      </c>
      <c r="N1683" s="145" t="s">
        <v>566</v>
      </c>
      <c r="O1683" s="168">
        <v>1045488</v>
      </c>
      <c r="P1683" s="142">
        <v>757.6</v>
      </c>
      <c r="Q1683" s="145" t="s">
        <v>567</v>
      </c>
      <c r="R1683" s="145" t="s">
        <v>5543</v>
      </c>
      <c r="S1683" s="145" t="s">
        <v>5544</v>
      </c>
      <c r="T1683" s="203" t="s">
        <v>132</v>
      </c>
      <c r="U1683" s="203" t="s">
        <v>1354</v>
      </c>
      <c r="V1683"/>
    </row>
    <row r="1684" spans="1:22" ht="14.4" x14ac:dyDescent="0.3">
      <c r="A1684" s="166">
        <v>45957</v>
      </c>
      <c r="B1684" s="145" t="s">
        <v>5545</v>
      </c>
      <c r="C1684" s="145" t="s">
        <v>1762</v>
      </c>
      <c r="D1684" s="145" t="s">
        <v>3138</v>
      </c>
      <c r="E1684" s="145" t="s">
        <v>457</v>
      </c>
      <c r="F1684" s="140" t="s">
        <v>1101</v>
      </c>
      <c r="G1684" s="145"/>
      <c r="H1684" s="145" t="s">
        <v>563</v>
      </c>
      <c r="I1684" s="145" t="s">
        <v>459</v>
      </c>
      <c r="J1684" s="145" t="s">
        <v>625</v>
      </c>
      <c r="K1684" s="145" t="s">
        <v>625</v>
      </c>
      <c r="L1684" s="145" t="s">
        <v>608</v>
      </c>
      <c r="M1684" s="145" t="s">
        <v>457</v>
      </c>
      <c r="N1684" s="145" t="s">
        <v>579</v>
      </c>
      <c r="O1684" s="168">
        <v>90898</v>
      </c>
      <c r="P1684" s="142">
        <v>96.15</v>
      </c>
      <c r="Q1684" s="145" t="s">
        <v>567</v>
      </c>
      <c r="R1684" s="145" t="s">
        <v>5545</v>
      </c>
      <c r="S1684" s="145" t="s">
        <v>5546</v>
      </c>
      <c r="T1684" s="203" t="s">
        <v>581</v>
      </c>
      <c r="U1684" s="203" t="s">
        <v>1118</v>
      </c>
      <c r="V1684"/>
    </row>
    <row r="1685" spans="1:22" ht="14.4" x14ac:dyDescent="0.3">
      <c r="A1685" s="166">
        <v>45957</v>
      </c>
      <c r="B1685" s="145" t="s">
        <v>5541</v>
      </c>
      <c r="C1685" s="145" t="s">
        <v>3025</v>
      </c>
      <c r="D1685" s="145" t="s">
        <v>1222</v>
      </c>
      <c r="E1685" s="145" t="s">
        <v>531</v>
      </c>
      <c r="F1685" s="140" t="s">
        <v>1385</v>
      </c>
      <c r="G1685" s="145"/>
      <c r="H1685" s="145" t="s">
        <v>563</v>
      </c>
      <c r="I1685" s="145" t="s">
        <v>461</v>
      </c>
      <c r="J1685" s="145" t="s">
        <v>841</v>
      </c>
      <c r="K1685" s="145" t="s">
        <v>842</v>
      </c>
      <c r="L1685" s="145" t="s">
        <v>1584</v>
      </c>
      <c r="M1685" s="145" t="s">
        <v>456</v>
      </c>
      <c r="N1685" s="145" t="s">
        <v>566</v>
      </c>
      <c r="O1685" s="168">
        <v>370821.58</v>
      </c>
      <c r="P1685" s="142">
        <v>250.72</v>
      </c>
      <c r="Q1685" s="145" t="s">
        <v>567</v>
      </c>
      <c r="R1685" s="145" t="s">
        <v>5541</v>
      </c>
      <c r="S1685" s="145" t="s">
        <v>5547</v>
      </c>
      <c r="T1685" s="203" t="s">
        <v>132</v>
      </c>
      <c r="U1685" s="203" t="s">
        <v>1527</v>
      </c>
      <c r="V1685"/>
    </row>
    <row r="1686" spans="1:22" ht="14.4" x14ac:dyDescent="0.3">
      <c r="A1686" s="166">
        <v>45957</v>
      </c>
      <c r="B1686" s="145" t="s">
        <v>5548</v>
      </c>
      <c r="C1686" s="145" t="s">
        <v>1591</v>
      </c>
      <c r="D1686" s="145" t="s">
        <v>1592</v>
      </c>
      <c r="E1686" s="145" t="s">
        <v>531</v>
      </c>
      <c r="F1686" s="140" t="s">
        <v>1291</v>
      </c>
      <c r="G1686" s="145"/>
      <c r="H1686" s="145" t="s">
        <v>563</v>
      </c>
      <c r="I1686" s="145" t="s">
        <v>460</v>
      </c>
      <c r="J1686" s="145" t="s">
        <v>727</v>
      </c>
      <c r="K1686" s="145" t="s">
        <v>728</v>
      </c>
      <c r="L1686" s="145" t="s">
        <v>1584</v>
      </c>
      <c r="M1686" s="145" t="s">
        <v>456</v>
      </c>
      <c r="N1686" s="145" t="s">
        <v>566</v>
      </c>
      <c r="O1686" s="168">
        <v>700350</v>
      </c>
      <c r="P1686" s="142">
        <v>507.5</v>
      </c>
      <c r="Q1686" s="145" t="s">
        <v>567</v>
      </c>
      <c r="R1686" s="145" t="s">
        <v>5548</v>
      </c>
      <c r="S1686" s="145" t="s">
        <v>5549</v>
      </c>
      <c r="T1686" s="203" t="s">
        <v>132</v>
      </c>
      <c r="U1686" s="203" t="s">
        <v>1354</v>
      </c>
      <c r="V1686"/>
    </row>
    <row r="1687" spans="1:22" ht="14.4" x14ac:dyDescent="0.3">
      <c r="A1687" s="166">
        <v>45957</v>
      </c>
      <c r="B1687" s="145" t="s">
        <v>5550</v>
      </c>
      <c r="C1687" s="145" t="s">
        <v>1134</v>
      </c>
      <c r="D1687" s="145" t="s">
        <v>1135</v>
      </c>
      <c r="E1687" s="145" t="s">
        <v>457</v>
      </c>
      <c r="F1687" s="140" t="s">
        <v>1101</v>
      </c>
      <c r="G1687" s="145"/>
      <c r="H1687" s="145" t="s">
        <v>563</v>
      </c>
      <c r="I1687" s="145" t="s">
        <v>459</v>
      </c>
      <c r="J1687" s="145" t="s">
        <v>745</v>
      </c>
      <c r="K1687" s="145" t="s">
        <v>746</v>
      </c>
      <c r="L1687" s="145" t="s">
        <v>1584</v>
      </c>
      <c r="M1687" s="145" t="s">
        <v>457</v>
      </c>
      <c r="N1687" s="145" t="s">
        <v>579</v>
      </c>
      <c r="O1687" s="168">
        <v>815000</v>
      </c>
      <c r="P1687" s="142">
        <v>862.12</v>
      </c>
      <c r="Q1687" s="145" t="s">
        <v>567</v>
      </c>
      <c r="R1687" s="145" t="s">
        <v>5550</v>
      </c>
      <c r="S1687" s="145" t="s">
        <v>5551</v>
      </c>
      <c r="T1687" s="203" t="s">
        <v>581</v>
      </c>
      <c r="U1687" s="203" t="s">
        <v>1118</v>
      </c>
      <c r="V1687"/>
    </row>
    <row r="1688" spans="1:22" ht="14.4" x14ac:dyDescent="0.3">
      <c r="A1688" s="166">
        <v>45958</v>
      </c>
      <c r="B1688" s="145" t="s">
        <v>5552</v>
      </c>
      <c r="C1688" s="145" t="s">
        <v>1745</v>
      </c>
      <c r="D1688" s="145" t="s">
        <v>1746</v>
      </c>
      <c r="E1688" s="145" t="s">
        <v>531</v>
      </c>
      <c r="F1688" s="140" t="s">
        <v>1283</v>
      </c>
      <c r="G1688" s="145"/>
      <c r="H1688" s="145" t="s">
        <v>563</v>
      </c>
      <c r="I1688" s="145" t="s">
        <v>460</v>
      </c>
      <c r="J1688" s="145" t="s">
        <v>727</v>
      </c>
      <c r="K1688" s="145" t="s">
        <v>728</v>
      </c>
      <c r="L1688" s="145" t="s">
        <v>1584</v>
      </c>
      <c r="M1688" s="145" t="s">
        <v>467</v>
      </c>
      <c r="N1688" s="145" t="s">
        <v>23</v>
      </c>
      <c r="O1688" s="168">
        <v>18206391</v>
      </c>
      <c r="P1688" s="142">
        <v>4784.8599999999997</v>
      </c>
      <c r="Q1688" s="145" t="s">
        <v>567</v>
      </c>
      <c r="R1688" s="145" t="s">
        <v>5552</v>
      </c>
      <c r="S1688" s="145" t="s">
        <v>5553</v>
      </c>
      <c r="T1688" s="203" t="s">
        <v>581</v>
      </c>
      <c r="U1688" s="203" t="s">
        <v>730</v>
      </c>
      <c r="V1688"/>
    </row>
    <row r="1689" spans="1:22" ht="14.4" x14ac:dyDescent="0.3">
      <c r="A1689" s="166">
        <v>45958</v>
      </c>
      <c r="B1689" s="145" t="s">
        <v>5554</v>
      </c>
      <c r="C1689" s="145" t="s">
        <v>4703</v>
      </c>
      <c r="D1689" s="145" t="s">
        <v>4704</v>
      </c>
      <c r="E1689" s="145" t="s">
        <v>531</v>
      </c>
      <c r="F1689" s="140" t="s">
        <v>703</v>
      </c>
      <c r="G1689" s="145"/>
      <c r="H1689" s="145" t="s">
        <v>756</v>
      </c>
      <c r="I1689" s="145" t="s">
        <v>460</v>
      </c>
      <c r="J1689" s="145" t="s">
        <v>727</v>
      </c>
      <c r="K1689" s="145" t="s">
        <v>728</v>
      </c>
      <c r="L1689" s="145" t="s">
        <v>1584</v>
      </c>
      <c r="M1689" s="145" t="s">
        <v>464</v>
      </c>
      <c r="N1689" s="145" t="s">
        <v>23</v>
      </c>
      <c r="O1689" s="168">
        <v>18206390.699999999</v>
      </c>
      <c r="P1689" s="142">
        <v>4784.8599999999997</v>
      </c>
      <c r="Q1689" s="145" t="s">
        <v>567</v>
      </c>
      <c r="R1689" s="145" t="s">
        <v>5554</v>
      </c>
      <c r="S1689" s="145" t="s">
        <v>5555</v>
      </c>
      <c r="T1689" s="203" t="s">
        <v>581</v>
      </c>
      <c r="U1689" s="203" t="s">
        <v>3647</v>
      </c>
      <c r="V1689"/>
    </row>
    <row r="1690" spans="1:22" ht="14.4" x14ac:dyDescent="0.3">
      <c r="A1690" s="166">
        <v>45958</v>
      </c>
      <c r="B1690" s="145" t="s">
        <v>5556</v>
      </c>
      <c r="C1690" s="145" t="s">
        <v>2587</v>
      </c>
      <c r="D1690" s="145" t="s">
        <v>5557</v>
      </c>
      <c r="E1690" s="145" t="s">
        <v>595</v>
      </c>
      <c r="F1690" s="140" t="s">
        <v>1355</v>
      </c>
      <c r="G1690" s="145" t="s">
        <v>597</v>
      </c>
      <c r="H1690" s="145" t="s">
        <v>597</v>
      </c>
      <c r="I1690" s="140" t="s">
        <v>598</v>
      </c>
      <c r="J1690" s="145" t="s">
        <v>860</v>
      </c>
      <c r="K1690" s="145" t="s">
        <v>861</v>
      </c>
      <c r="L1690" s="145" t="s">
        <v>3091</v>
      </c>
      <c r="M1690" s="145" t="s">
        <v>453</v>
      </c>
      <c r="N1690" s="145" t="s">
        <v>588</v>
      </c>
      <c r="O1690" s="168">
        <v>10667</v>
      </c>
      <c r="P1690" s="142">
        <v>1986.89</v>
      </c>
      <c r="Q1690" s="145" t="s">
        <v>567</v>
      </c>
      <c r="R1690" s="145" t="s">
        <v>5556</v>
      </c>
      <c r="S1690" s="145" t="s">
        <v>5558</v>
      </c>
      <c r="T1690" s="203" t="s">
        <v>581</v>
      </c>
      <c r="U1690" s="203" t="s">
        <v>2085</v>
      </c>
      <c r="V1690"/>
    </row>
    <row r="1691" spans="1:22" ht="14.4" x14ac:dyDescent="0.3">
      <c r="A1691" s="166">
        <v>45958</v>
      </c>
      <c r="B1691" s="145" t="s">
        <v>5559</v>
      </c>
      <c r="C1691" s="145" t="s">
        <v>5560</v>
      </c>
      <c r="D1691" s="145" t="s">
        <v>5561</v>
      </c>
      <c r="E1691" s="145" t="s">
        <v>453</v>
      </c>
      <c r="F1691" s="140" t="s">
        <v>587</v>
      </c>
      <c r="G1691" s="145"/>
      <c r="H1691" s="145" t="s">
        <v>563</v>
      </c>
      <c r="I1691" s="145" t="s">
        <v>452</v>
      </c>
      <c r="J1691" s="145" t="s">
        <v>564</v>
      </c>
      <c r="K1691" s="145" t="s">
        <v>564</v>
      </c>
      <c r="L1691" s="145" t="s">
        <v>933</v>
      </c>
      <c r="M1691" s="145"/>
      <c r="N1691" s="145" t="s">
        <v>588</v>
      </c>
      <c r="O1691" s="168">
        <v>1000</v>
      </c>
      <c r="P1691" s="142">
        <v>186.26</v>
      </c>
      <c r="Q1691" s="145" t="s">
        <v>567</v>
      </c>
      <c r="R1691" s="145" t="s">
        <v>5559</v>
      </c>
      <c r="S1691" s="145" t="s">
        <v>5562</v>
      </c>
      <c r="T1691" s="203" t="s">
        <v>132</v>
      </c>
      <c r="U1691" s="203" t="s">
        <v>590</v>
      </c>
      <c r="V1691"/>
    </row>
    <row r="1692" spans="1:22" ht="14.4" x14ac:dyDescent="0.3">
      <c r="A1692" s="166">
        <v>45958</v>
      </c>
      <c r="B1692" s="145" t="s">
        <v>2155</v>
      </c>
      <c r="C1692" s="145" t="s">
        <v>1799</v>
      </c>
      <c r="D1692" s="145" t="s">
        <v>3216</v>
      </c>
      <c r="E1692" s="145" t="s">
        <v>453</v>
      </c>
      <c r="F1692" s="140" t="s">
        <v>587</v>
      </c>
      <c r="G1692" s="145"/>
      <c r="H1692" s="145" t="s">
        <v>563</v>
      </c>
      <c r="I1692" s="145" t="s">
        <v>452</v>
      </c>
      <c r="J1692" s="145" t="s">
        <v>822</v>
      </c>
      <c r="K1692" s="145" t="s">
        <v>822</v>
      </c>
      <c r="L1692" s="145" t="s">
        <v>608</v>
      </c>
      <c r="M1692" s="145" t="s">
        <v>453</v>
      </c>
      <c r="N1692" s="145" t="s">
        <v>588</v>
      </c>
      <c r="O1692" s="168">
        <v>6497</v>
      </c>
      <c r="P1692" s="142">
        <v>1210.1600000000001</v>
      </c>
      <c r="Q1692" s="145" t="s">
        <v>567</v>
      </c>
      <c r="R1692" s="145" t="s">
        <v>2155</v>
      </c>
      <c r="S1692" s="145" t="s">
        <v>5563</v>
      </c>
      <c r="T1692" s="203" t="s">
        <v>132</v>
      </c>
      <c r="U1692" s="203" t="s">
        <v>590</v>
      </c>
      <c r="V1692"/>
    </row>
    <row r="1693" spans="1:22" ht="14.4" x14ac:dyDescent="0.3">
      <c r="A1693" s="166">
        <v>45958</v>
      </c>
      <c r="B1693" s="145" t="s">
        <v>5564</v>
      </c>
      <c r="C1693" s="145" t="s">
        <v>878</v>
      </c>
      <c r="D1693" s="145" t="s">
        <v>932</v>
      </c>
      <c r="E1693" s="145" t="s">
        <v>453</v>
      </c>
      <c r="F1693" s="140" t="s">
        <v>587</v>
      </c>
      <c r="G1693" s="145"/>
      <c r="H1693" s="145" t="s">
        <v>563</v>
      </c>
      <c r="I1693" s="145" t="s">
        <v>452</v>
      </c>
      <c r="J1693" s="145" t="s">
        <v>822</v>
      </c>
      <c r="K1693" s="145" t="s">
        <v>822</v>
      </c>
      <c r="L1693" s="145" t="s">
        <v>933</v>
      </c>
      <c r="M1693" s="145" t="s">
        <v>453</v>
      </c>
      <c r="N1693" s="145" t="s">
        <v>588</v>
      </c>
      <c r="O1693" s="168">
        <v>7000</v>
      </c>
      <c r="P1693" s="142">
        <v>1303.8499999999999</v>
      </c>
      <c r="Q1693" s="145" t="s">
        <v>567</v>
      </c>
      <c r="R1693" s="145" t="s">
        <v>5564</v>
      </c>
      <c r="S1693" s="145" t="s">
        <v>5565</v>
      </c>
      <c r="T1693" s="203" t="s">
        <v>132</v>
      </c>
      <c r="U1693" s="203" t="s">
        <v>590</v>
      </c>
      <c r="V1693"/>
    </row>
    <row r="1694" spans="1:22" ht="14.4" x14ac:dyDescent="0.3">
      <c r="A1694" s="166">
        <v>45958</v>
      </c>
      <c r="B1694" s="145" t="s">
        <v>5566</v>
      </c>
      <c r="C1694" s="145" t="s">
        <v>878</v>
      </c>
      <c r="D1694" s="145" t="s">
        <v>932</v>
      </c>
      <c r="E1694" s="145" t="s">
        <v>453</v>
      </c>
      <c r="F1694" s="140" t="s">
        <v>587</v>
      </c>
      <c r="G1694" s="145"/>
      <c r="H1694" s="145" t="s">
        <v>563</v>
      </c>
      <c r="I1694" s="145" t="s">
        <v>452</v>
      </c>
      <c r="J1694" s="145" t="s">
        <v>822</v>
      </c>
      <c r="K1694" s="145" t="s">
        <v>822</v>
      </c>
      <c r="L1694" s="145" t="s">
        <v>933</v>
      </c>
      <c r="M1694" s="145" t="s">
        <v>453</v>
      </c>
      <c r="N1694" s="145" t="s">
        <v>588</v>
      </c>
      <c r="O1694" s="168">
        <v>1112.5</v>
      </c>
      <c r="P1694" s="142">
        <v>207.22</v>
      </c>
      <c r="Q1694" s="145" t="s">
        <v>567</v>
      </c>
      <c r="R1694" s="145" t="s">
        <v>5566</v>
      </c>
      <c r="S1694" s="145" t="s">
        <v>5567</v>
      </c>
      <c r="T1694" s="203" t="s">
        <v>132</v>
      </c>
      <c r="U1694" s="203" t="s">
        <v>590</v>
      </c>
      <c r="V1694"/>
    </row>
    <row r="1695" spans="1:22" ht="14.4" x14ac:dyDescent="0.3">
      <c r="A1695" s="166">
        <v>45958</v>
      </c>
      <c r="B1695" s="145" t="s">
        <v>5568</v>
      </c>
      <c r="C1695" s="145" t="s">
        <v>2201</v>
      </c>
      <c r="D1695" s="145" t="s">
        <v>2202</v>
      </c>
      <c r="E1695" s="145" t="s">
        <v>531</v>
      </c>
      <c r="F1695" s="140" t="s">
        <v>1402</v>
      </c>
      <c r="G1695" s="145"/>
      <c r="H1695" s="145" t="s">
        <v>563</v>
      </c>
      <c r="I1695" s="145" t="s">
        <v>452</v>
      </c>
      <c r="J1695" s="145" t="s">
        <v>564</v>
      </c>
      <c r="K1695" s="145" t="s">
        <v>564</v>
      </c>
      <c r="L1695" s="145" t="s">
        <v>2203</v>
      </c>
      <c r="M1695" s="145" t="s">
        <v>453</v>
      </c>
      <c r="N1695" s="145" t="s">
        <v>627</v>
      </c>
      <c r="O1695" s="168">
        <v>7000</v>
      </c>
      <c r="P1695" s="142">
        <v>7000</v>
      </c>
      <c r="Q1695" s="145" t="s">
        <v>567</v>
      </c>
      <c r="R1695" s="145" t="s">
        <v>5568</v>
      </c>
      <c r="S1695" s="145" t="s">
        <v>5569</v>
      </c>
      <c r="T1695" s="203" t="s">
        <v>132</v>
      </c>
      <c r="U1695" s="203" t="s">
        <v>617</v>
      </c>
      <c r="V1695"/>
    </row>
    <row r="1696" spans="1:22" ht="14.4" x14ac:dyDescent="0.3">
      <c r="A1696" s="166">
        <v>45958</v>
      </c>
      <c r="B1696" s="145" t="s">
        <v>5570</v>
      </c>
      <c r="C1696" s="145" t="s">
        <v>2471</v>
      </c>
      <c r="D1696" s="145" t="s">
        <v>5259</v>
      </c>
      <c r="E1696" s="145" t="s">
        <v>531</v>
      </c>
      <c r="F1696" s="140" t="s">
        <v>1390</v>
      </c>
      <c r="G1696" s="145"/>
      <c r="H1696" s="145" t="s">
        <v>563</v>
      </c>
      <c r="I1696" s="145" t="s">
        <v>462</v>
      </c>
      <c r="J1696" s="145" t="s">
        <v>1372</v>
      </c>
      <c r="K1696" s="145" t="s">
        <v>1372</v>
      </c>
      <c r="L1696" s="145" t="s">
        <v>1875</v>
      </c>
      <c r="M1696" s="145" t="s">
        <v>458</v>
      </c>
      <c r="N1696" s="145" t="s">
        <v>627</v>
      </c>
      <c r="O1696" s="168">
        <v>1200</v>
      </c>
      <c r="P1696" s="142">
        <v>1200</v>
      </c>
      <c r="Q1696" s="145" t="s">
        <v>567</v>
      </c>
      <c r="R1696" s="145" t="s">
        <v>5570</v>
      </c>
      <c r="S1696" s="145" t="s">
        <v>5571</v>
      </c>
      <c r="T1696" s="203" t="s">
        <v>132</v>
      </c>
      <c r="U1696" s="203" t="s">
        <v>4585</v>
      </c>
      <c r="V1696"/>
    </row>
    <row r="1697" spans="1:22" ht="14.4" x14ac:dyDescent="0.3">
      <c r="A1697" s="166">
        <v>45958</v>
      </c>
      <c r="B1697" s="145" t="s">
        <v>5572</v>
      </c>
      <c r="C1697" s="145" t="s">
        <v>1163</v>
      </c>
      <c r="D1697" s="145" t="s">
        <v>1164</v>
      </c>
      <c r="E1697" s="145" t="s">
        <v>531</v>
      </c>
      <c r="F1697" s="140" t="s">
        <v>587</v>
      </c>
      <c r="G1697" s="145"/>
      <c r="H1697" s="145" t="s">
        <v>563</v>
      </c>
      <c r="I1697" s="145" t="s">
        <v>452</v>
      </c>
      <c r="J1697" s="145" t="s">
        <v>564</v>
      </c>
      <c r="K1697" s="145" t="s">
        <v>564</v>
      </c>
      <c r="L1697" s="145" t="s">
        <v>1584</v>
      </c>
      <c r="M1697" s="145" t="s">
        <v>453</v>
      </c>
      <c r="N1697" s="145" t="s">
        <v>588</v>
      </c>
      <c r="O1697" s="168">
        <v>8500</v>
      </c>
      <c r="P1697" s="142">
        <v>1594.18</v>
      </c>
      <c r="Q1697" s="145" t="s">
        <v>567</v>
      </c>
      <c r="R1697" s="145" t="s">
        <v>5572</v>
      </c>
      <c r="S1697" s="145" t="s">
        <v>5573</v>
      </c>
      <c r="T1697" s="203" t="s">
        <v>132</v>
      </c>
      <c r="U1697" s="203" t="s">
        <v>590</v>
      </c>
      <c r="V1697"/>
    </row>
    <row r="1698" spans="1:22" ht="14.4" x14ac:dyDescent="0.3">
      <c r="A1698" s="166">
        <v>45959</v>
      </c>
      <c r="B1698" s="145" t="s">
        <v>5574</v>
      </c>
      <c r="C1698" s="145" t="s">
        <v>1097</v>
      </c>
      <c r="D1698" s="145" t="s">
        <v>1098</v>
      </c>
      <c r="E1698" s="145" t="s">
        <v>531</v>
      </c>
      <c r="F1698" s="140" t="s">
        <v>1407</v>
      </c>
      <c r="G1698" s="145"/>
      <c r="H1698" s="145" t="s">
        <v>563</v>
      </c>
      <c r="I1698" s="145" t="s">
        <v>462</v>
      </c>
      <c r="J1698" s="145" t="s">
        <v>942</v>
      </c>
      <c r="K1698" s="145" t="s">
        <v>943</v>
      </c>
      <c r="L1698" s="145" t="s">
        <v>1584</v>
      </c>
      <c r="M1698" s="145" t="s">
        <v>458</v>
      </c>
      <c r="N1698" s="145" t="s">
        <v>627</v>
      </c>
      <c r="O1698" s="168">
        <v>3216.96</v>
      </c>
      <c r="P1698" s="142">
        <v>3216.96</v>
      </c>
      <c r="Q1698" s="145" t="s">
        <v>567</v>
      </c>
      <c r="R1698" s="145" t="s">
        <v>5574</v>
      </c>
      <c r="S1698" s="145" t="s">
        <v>5575</v>
      </c>
      <c r="T1698" s="203" t="s">
        <v>132</v>
      </c>
      <c r="U1698" s="203" t="s">
        <v>1017</v>
      </c>
      <c r="V1698"/>
    </row>
    <row r="1699" spans="1:22" ht="14.4" x14ac:dyDescent="0.3">
      <c r="A1699" s="166">
        <v>45959</v>
      </c>
      <c r="B1699" s="145" t="s">
        <v>5576</v>
      </c>
      <c r="C1699" s="145" t="s">
        <v>2590</v>
      </c>
      <c r="D1699" s="145" t="s">
        <v>5577</v>
      </c>
      <c r="E1699" s="145" t="s">
        <v>531</v>
      </c>
      <c r="F1699" s="140" t="s">
        <v>703</v>
      </c>
      <c r="G1699" s="145"/>
      <c r="H1699" s="145" t="s">
        <v>756</v>
      </c>
      <c r="I1699" s="145" t="s">
        <v>459</v>
      </c>
      <c r="J1699" s="145" t="s">
        <v>625</v>
      </c>
      <c r="K1699" s="145" t="s">
        <v>625</v>
      </c>
      <c r="L1699" s="145" t="s">
        <v>677</v>
      </c>
      <c r="M1699" s="145"/>
      <c r="N1699" s="145" t="s">
        <v>627</v>
      </c>
      <c r="O1699" s="168">
        <v>4800</v>
      </c>
      <c r="P1699" s="142">
        <v>4800</v>
      </c>
      <c r="Q1699" s="145" t="s">
        <v>567</v>
      </c>
      <c r="R1699" s="145" t="s">
        <v>5576</v>
      </c>
      <c r="S1699" s="145" t="s">
        <v>5578</v>
      </c>
      <c r="T1699" s="203" t="s">
        <v>581</v>
      </c>
      <c r="U1699" s="203" t="s">
        <v>3647</v>
      </c>
      <c r="V1699"/>
    </row>
    <row r="1700" spans="1:22" ht="14.4" x14ac:dyDescent="0.3">
      <c r="A1700" s="166">
        <v>45959</v>
      </c>
      <c r="B1700" s="145" t="s">
        <v>5579</v>
      </c>
      <c r="C1700" s="145" t="s">
        <v>2593</v>
      </c>
      <c r="D1700" s="145" t="s">
        <v>5580</v>
      </c>
      <c r="E1700" s="145" t="s">
        <v>531</v>
      </c>
      <c r="F1700" s="140" t="s">
        <v>703</v>
      </c>
      <c r="G1700" s="145"/>
      <c r="H1700" s="145" t="s">
        <v>756</v>
      </c>
      <c r="I1700" s="145" t="s">
        <v>460</v>
      </c>
      <c r="J1700" s="145" t="s">
        <v>764</v>
      </c>
      <c r="K1700" s="145" t="s">
        <v>764</v>
      </c>
      <c r="L1700" s="145" t="s">
        <v>677</v>
      </c>
      <c r="M1700" s="145" t="s">
        <v>1306</v>
      </c>
      <c r="N1700" s="145" t="s">
        <v>627</v>
      </c>
      <c r="O1700" s="168">
        <v>13227.5</v>
      </c>
      <c r="P1700" s="142">
        <v>13227.5</v>
      </c>
      <c r="Q1700" s="145" t="s">
        <v>567</v>
      </c>
      <c r="R1700" s="145" t="s">
        <v>5579</v>
      </c>
      <c r="S1700" s="145" t="s">
        <v>5581</v>
      </c>
      <c r="T1700" s="203" t="s">
        <v>581</v>
      </c>
      <c r="U1700" s="203" t="s">
        <v>3647</v>
      </c>
      <c r="V1700"/>
    </row>
    <row r="1701" spans="1:22" ht="14.4" x14ac:dyDescent="0.3">
      <c r="A1701" s="166">
        <v>45959</v>
      </c>
      <c r="B1701" s="145" t="s">
        <v>5582</v>
      </c>
      <c r="C1701" s="145" t="s">
        <v>1078</v>
      </c>
      <c r="D1701" s="145" t="s">
        <v>5583</v>
      </c>
      <c r="E1701" s="145" t="s">
        <v>685</v>
      </c>
      <c r="F1701" s="140" t="s">
        <v>802</v>
      </c>
      <c r="G1701" s="145" t="s">
        <v>27</v>
      </c>
      <c r="H1701" s="145" t="s">
        <v>687</v>
      </c>
      <c r="I1701" s="145" t="s">
        <v>459</v>
      </c>
      <c r="J1701" s="145" t="s">
        <v>699</v>
      </c>
      <c r="K1701" s="145" t="s">
        <v>700</v>
      </c>
      <c r="L1701" s="145" t="s">
        <v>689</v>
      </c>
      <c r="M1701" s="145" t="s">
        <v>1085</v>
      </c>
      <c r="N1701" s="145" t="s">
        <v>627</v>
      </c>
      <c r="O1701" s="168">
        <v>50000</v>
      </c>
      <c r="P1701" s="142">
        <v>50000</v>
      </c>
      <c r="Q1701" s="145" t="s">
        <v>567</v>
      </c>
      <c r="R1701" s="145" t="s">
        <v>5582</v>
      </c>
      <c r="S1701" s="145" t="s">
        <v>5584</v>
      </c>
      <c r="T1701" s="203" t="s">
        <v>581</v>
      </c>
      <c r="U1701" s="203" t="s">
        <v>1043</v>
      </c>
      <c r="V1701"/>
    </row>
    <row r="1702" spans="1:22" ht="14.4" x14ac:dyDescent="0.3">
      <c r="A1702" s="166">
        <v>45959</v>
      </c>
      <c r="B1702" s="145" t="s">
        <v>5585</v>
      </c>
      <c r="C1702" s="145" t="s">
        <v>1682</v>
      </c>
      <c r="D1702" s="145" t="s">
        <v>1683</v>
      </c>
      <c r="E1702" s="145" t="s">
        <v>1380</v>
      </c>
      <c r="F1702" s="140" t="s">
        <v>591</v>
      </c>
      <c r="G1702" s="145"/>
      <c r="H1702" s="145" t="s">
        <v>563</v>
      </c>
      <c r="I1702" s="145" t="s">
        <v>459</v>
      </c>
      <c r="J1702" s="145" t="s">
        <v>745</v>
      </c>
      <c r="K1702" s="145" t="s">
        <v>746</v>
      </c>
      <c r="L1702" s="145" t="s">
        <v>1584</v>
      </c>
      <c r="M1702" s="145" t="s">
        <v>454</v>
      </c>
      <c r="N1702" s="145" t="s">
        <v>1206</v>
      </c>
      <c r="O1702" s="168">
        <v>384</v>
      </c>
      <c r="P1702" s="142">
        <v>20.86</v>
      </c>
      <c r="Q1702" s="145" t="s">
        <v>567</v>
      </c>
      <c r="R1702" s="145" t="s">
        <v>5585</v>
      </c>
      <c r="S1702" s="145" t="s">
        <v>5586</v>
      </c>
      <c r="T1702" s="203" t="s">
        <v>845</v>
      </c>
      <c r="U1702" s="203" t="s">
        <v>1032</v>
      </c>
      <c r="V1702"/>
    </row>
    <row r="1703" spans="1:22" ht="14.4" x14ac:dyDescent="0.3">
      <c r="A1703" s="166">
        <v>45959</v>
      </c>
      <c r="B1703" s="145" t="s">
        <v>5587</v>
      </c>
      <c r="C1703" s="145" t="s">
        <v>484</v>
      </c>
      <c r="D1703" s="145" t="s">
        <v>516</v>
      </c>
      <c r="E1703" s="145" t="s">
        <v>531</v>
      </c>
      <c r="F1703" s="140" t="s">
        <v>591</v>
      </c>
      <c r="G1703" s="145"/>
      <c r="H1703" s="145" t="s">
        <v>563</v>
      </c>
      <c r="I1703" s="145" t="s">
        <v>499</v>
      </c>
      <c r="J1703" s="145" t="s">
        <v>3028</v>
      </c>
      <c r="K1703" s="145" t="s">
        <v>3029</v>
      </c>
      <c r="L1703" s="145" t="s">
        <v>689</v>
      </c>
      <c r="M1703" s="145" t="s">
        <v>463</v>
      </c>
      <c r="N1703" s="145" t="s">
        <v>627</v>
      </c>
      <c r="O1703" s="168">
        <v>250000</v>
      </c>
      <c r="P1703" s="142">
        <v>250000</v>
      </c>
      <c r="Q1703" s="145" t="s">
        <v>567</v>
      </c>
      <c r="R1703" s="145" t="s">
        <v>5587</v>
      </c>
      <c r="S1703" s="145" t="s">
        <v>5588</v>
      </c>
      <c r="T1703" s="203" t="s">
        <v>845</v>
      </c>
      <c r="U1703" s="203" t="s">
        <v>1032</v>
      </c>
      <c r="V1703"/>
    </row>
    <row r="1704" spans="1:22" ht="14.4" x14ac:dyDescent="0.3">
      <c r="A1704" s="166">
        <v>45959</v>
      </c>
      <c r="B1704" s="145" t="s">
        <v>5589</v>
      </c>
      <c r="C1704" s="145" t="s">
        <v>2597</v>
      </c>
      <c r="D1704" s="145" t="s">
        <v>5590</v>
      </c>
      <c r="E1704" s="145" t="s">
        <v>531</v>
      </c>
      <c r="F1704" s="140" t="s">
        <v>720</v>
      </c>
      <c r="G1704" s="145"/>
      <c r="H1704" s="145" t="s">
        <v>756</v>
      </c>
      <c r="I1704" s="140" t="s">
        <v>462</v>
      </c>
      <c r="J1704" s="145" t="s">
        <v>1372</v>
      </c>
      <c r="K1704" s="145" t="s">
        <v>1536</v>
      </c>
      <c r="L1704" s="145" t="s">
        <v>1875</v>
      </c>
      <c r="M1704" s="145" t="s">
        <v>467</v>
      </c>
      <c r="N1704" s="145" t="s">
        <v>627</v>
      </c>
      <c r="O1704" s="168">
        <v>3000</v>
      </c>
      <c r="P1704" s="142">
        <v>3000</v>
      </c>
      <c r="Q1704" s="145" t="s">
        <v>567</v>
      </c>
      <c r="R1704" s="145" t="s">
        <v>5589</v>
      </c>
      <c r="S1704" s="145" t="s">
        <v>5591</v>
      </c>
      <c r="T1704" s="203" t="s">
        <v>132</v>
      </c>
      <c r="U1704" s="203" t="s">
        <v>3356</v>
      </c>
      <c r="V1704"/>
    </row>
    <row r="1705" spans="1:22" ht="14.4" x14ac:dyDescent="0.3">
      <c r="A1705" s="166">
        <v>45959</v>
      </c>
      <c r="B1705" s="145" t="s">
        <v>5592</v>
      </c>
      <c r="C1705" s="145" t="s">
        <v>2600</v>
      </c>
      <c r="D1705" s="145" t="s">
        <v>5593</v>
      </c>
      <c r="E1705" s="145" t="s">
        <v>685</v>
      </c>
      <c r="F1705" s="140" t="s">
        <v>909</v>
      </c>
      <c r="G1705" s="145" t="s">
        <v>27</v>
      </c>
      <c r="H1705" s="145" t="s">
        <v>687</v>
      </c>
      <c r="I1705" s="145" t="s">
        <v>462</v>
      </c>
      <c r="J1705" s="145" t="s">
        <v>2002</v>
      </c>
      <c r="K1705" s="145" t="s">
        <v>2003</v>
      </c>
      <c r="L1705" s="145" t="s">
        <v>608</v>
      </c>
      <c r="M1705" s="145" t="s">
        <v>453</v>
      </c>
      <c r="N1705" s="145" t="s">
        <v>627</v>
      </c>
      <c r="O1705" s="168">
        <v>939.34</v>
      </c>
      <c r="P1705" s="142">
        <v>939.34</v>
      </c>
      <c r="Q1705" s="145" t="s">
        <v>567</v>
      </c>
      <c r="R1705" s="145" t="s">
        <v>5592</v>
      </c>
      <c r="S1705" s="145" t="s">
        <v>5594</v>
      </c>
      <c r="T1705" s="203" t="s">
        <v>132</v>
      </c>
      <c r="U1705" s="203" t="s">
        <v>2716</v>
      </c>
      <c r="V1705"/>
    </row>
    <row r="1706" spans="1:22" ht="14.4" x14ac:dyDescent="0.3">
      <c r="A1706" s="166">
        <v>45959</v>
      </c>
      <c r="B1706" s="145" t="s">
        <v>5595</v>
      </c>
      <c r="C1706" s="145" t="s">
        <v>5165</v>
      </c>
      <c r="D1706" s="145" t="s">
        <v>5166</v>
      </c>
      <c r="E1706" s="145" t="s">
        <v>1380</v>
      </c>
      <c r="F1706" s="140" t="s">
        <v>591</v>
      </c>
      <c r="G1706" s="145"/>
      <c r="H1706" s="145" t="s">
        <v>563</v>
      </c>
      <c r="I1706" s="140" t="s">
        <v>459</v>
      </c>
      <c r="J1706" s="145" t="s">
        <v>745</v>
      </c>
      <c r="K1706" s="145" t="s">
        <v>746</v>
      </c>
      <c r="L1706" s="145" t="s">
        <v>1584</v>
      </c>
      <c r="M1706" s="145" t="s">
        <v>454</v>
      </c>
      <c r="N1706" s="145" t="s">
        <v>1206</v>
      </c>
      <c r="O1706" s="168">
        <v>575</v>
      </c>
      <c r="P1706" s="142">
        <v>31.23</v>
      </c>
      <c r="Q1706" s="145" t="s">
        <v>567</v>
      </c>
      <c r="R1706" s="145" t="s">
        <v>5595</v>
      </c>
      <c r="S1706" s="145" t="s">
        <v>5596</v>
      </c>
      <c r="T1706" s="203" t="s">
        <v>845</v>
      </c>
      <c r="U1706" s="203" t="s">
        <v>1032</v>
      </c>
      <c r="V1706"/>
    </row>
    <row r="1707" spans="1:22" ht="14.4" x14ac:dyDescent="0.3">
      <c r="A1707" s="166">
        <v>45959</v>
      </c>
      <c r="B1707" s="145" t="s">
        <v>5597</v>
      </c>
      <c r="C1707" s="145" t="s">
        <v>2151</v>
      </c>
      <c r="D1707" s="145" t="s">
        <v>4310</v>
      </c>
      <c r="E1707" s="145" t="s">
        <v>1380</v>
      </c>
      <c r="F1707" s="140" t="s">
        <v>1319</v>
      </c>
      <c r="G1707" s="145"/>
      <c r="H1707" s="145" t="s">
        <v>563</v>
      </c>
      <c r="I1707" s="140" t="s">
        <v>459</v>
      </c>
      <c r="J1707" s="145" t="s">
        <v>625</v>
      </c>
      <c r="K1707" s="145" t="s">
        <v>625</v>
      </c>
      <c r="L1707" s="145" t="s">
        <v>608</v>
      </c>
      <c r="M1707" s="145" t="s">
        <v>454</v>
      </c>
      <c r="N1707" s="145" t="s">
        <v>1206</v>
      </c>
      <c r="O1707" s="168">
        <v>1503.56</v>
      </c>
      <c r="P1707" s="142">
        <v>81.760000000000005</v>
      </c>
      <c r="Q1707" s="145" t="s">
        <v>567</v>
      </c>
      <c r="R1707" s="145" t="s">
        <v>5597</v>
      </c>
      <c r="S1707" s="145" t="s">
        <v>5598</v>
      </c>
      <c r="T1707" s="203" t="s">
        <v>581</v>
      </c>
      <c r="U1707" s="203" t="s">
        <v>1636</v>
      </c>
      <c r="V1707"/>
    </row>
    <row r="1708" spans="1:22" ht="14.4" x14ac:dyDescent="0.3">
      <c r="A1708" s="166">
        <v>45959</v>
      </c>
      <c r="B1708" s="145" t="s">
        <v>5599</v>
      </c>
      <c r="C1708" s="145" t="s">
        <v>1682</v>
      </c>
      <c r="D1708" s="145" t="s">
        <v>1683</v>
      </c>
      <c r="E1708" s="145" t="s">
        <v>1380</v>
      </c>
      <c r="F1708" s="140" t="s">
        <v>1319</v>
      </c>
      <c r="G1708" s="145"/>
      <c r="H1708" s="145" t="s">
        <v>563</v>
      </c>
      <c r="I1708" s="140" t="s">
        <v>459</v>
      </c>
      <c r="J1708" s="145" t="s">
        <v>745</v>
      </c>
      <c r="K1708" s="145" t="s">
        <v>746</v>
      </c>
      <c r="L1708" s="145" t="s">
        <v>1584</v>
      </c>
      <c r="M1708" s="145" t="s">
        <v>454</v>
      </c>
      <c r="N1708" s="145" t="s">
        <v>1206</v>
      </c>
      <c r="O1708" s="168">
        <v>25963.4</v>
      </c>
      <c r="P1708" s="142">
        <v>1410.29</v>
      </c>
      <c r="Q1708" s="145" t="s">
        <v>567</v>
      </c>
      <c r="R1708" s="145" t="s">
        <v>5599</v>
      </c>
      <c r="S1708" s="145" t="s">
        <v>5600</v>
      </c>
      <c r="T1708" s="203" t="s">
        <v>581</v>
      </c>
      <c r="U1708" s="203" t="s">
        <v>1636</v>
      </c>
      <c r="V1708"/>
    </row>
    <row r="1709" spans="1:22" ht="14.4" x14ac:dyDescent="0.3">
      <c r="A1709" s="166">
        <v>45959</v>
      </c>
      <c r="B1709" s="145" t="s">
        <v>5601</v>
      </c>
      <c r="C1709" s="145" t="s">
        <v>878</v>
      </c>
      <c r="D1709" s="145" t="s">
        <v>932</v>
      </c>
      <c r="E1709" s="145" t="s">
        <v>453</v>
      </c>
      <c r="F1709" s="140" t="s">
        <v>587</v>
      </c>
      <c r="G1709" s="145"/>
      <c r="H1709" s="145" t="s">
        <v>563</v>
      </c>
      <c r="I1709" s="140" t="s">
        <v>452</v>
      </c>
      <c r="J1709" s="145" t="s">
        <v>822</v>
      </c>
      <c r="K1709" s="145" t="s">
        <v>822</v>
      </c>
      <c r="L1709" s="145" t="s">
        <v>933</v>
      </c>
      <c r="M1709" s="145" t="s">
        <v>453</v>
      </c>
      <c r="N1709" s="145" t="s">
        <v>588</v>
      </c>
      <c r="O1709" s="168">
        <v>4580.3999999999996</v>
      </c>
      <c r="P1709" s="142">
        <v>857.54</v>
      </c>
      <c r="Q1709" s="145" t="s">
        <v>567</v>
      </c>
      <c r="R1709" s="145" t="s">
        <v>5601</v>
      </c>
      <c r="S1709" s="145" t="s">
        <v>5602</v>
      </c>
      <c r="T1709" s="203" t="s">
        <v>132</v>
      </c>
      <c r="U1709" s="203" t="s">
        <v>590</v>
      </c>
      <c r="V1709"/>
    </row>
    <row r="1710" spans="1:22" ht="14.4" x14ac:dyDescent="0.3">
      <c r="A1710" s="166">
        <v>45959</v>
      </c>
      <c r="B1710" s="145" t="s">
        <v>5603</v>
      </c>
      <c r="C1710" s="145" t="s">
        <v>1363</v>
      </c>
      <c r="D1710" s="145" t="s">
        <v>1364</v>
      </c>
      <c r="E1710" s="145" t="s">
        <v>595</v>
      </c>
      <c r="F1710" s="140" t="s">
        <v>864</v>
      </c>
      <c r="G1710" s="145" t="s">
        <v>597</v>
      </c>
      <c r="H1710" s="145" t="s">
        <v>597</v>
      </c>
      <c r="I1710" s="140" t="s">
        <v>598</v>
      </c>
      <c r="J1710" s="145" t="s">
        <v>860</v>
      </c>
      <c r="K1710" s="145" t="s">
        <v>861</v>
      </c>
      <c r="L1710" s="145" t="s">
        <v>1875</v>
      </c>
      <c r="M1710" s="145" t="s">
        <v>453</v>
      </c>
      <c r="N1710" s="145" t="s">
        <v>588</v>
      </c>
      <c r="O1710" s="168">
        <v>783.2</v>
      </c>
      <c r="P1710" s="142">
        <v>146.63</v>
      </c>
      <c r="Q1710" s="145" t="s">
        <v>1577</v>
      </c>
      <c r="R1710" s="145" t="s">
        <v>5603</v>
      </c>
      <c r="S1710" s="145" t="s">
        <v>5604</v>
      </c>
      <c r="T1710" s="203" t="s">
        <v>581</v>
      </c>
      <c r="U1710" s="203" t="s">
        <v>916</v>
      </c>
      <c r="V1710"/>
    </row>
    <row r="1711" spans="1:22" ht="14.4" x14ac:dyDescent="0.3">
      <c r="A1711" s="166">
        <v>45959</v>
      </c>
      <c r="B1711" s="145" t="s">
        <v>5605</v>
      </c>
      <c r="C1711" s="145" t="s">
        <v>2605</v>
      </c>
      <c r="D1711" s="145" t="s">
        <v>5606</v>
      </c>
      <c r="E1711" s="145" t="s">
        <v>1380</v>
      </c>
      <c r="F1711" s="140" t="s">
        <v>1319</v>
      </c>
      <c r="G1711" s="145"/>
      <c r="H1711" s="145" t="s">
        <v>563</v>
      </c>
      <c r="I1711" s="145" t="s">
        <v>459</v>
      </c>
      <c r="J1711" s="145" t="s">
        <v>625</v>
      </c>
      <c r="K1711" s="145" t="s">
        <v>625</v>
      </c>
      <c r="L1711" s="145" t="s">
        <v>1875</v>
      </c>
      <c r="M1711" s="145" t="s">
        <v>454</v>
      </c>
      <c r="N1711" s="145" t="s">
        <v>1206</v>
      </c>
      <c r="O1711" s="168">
        <v>18750</v>
      </c>
      <c r="P1711" s="142">
        <v>1018.47</v>
      </c>
      <c r="Q1711" s="145" t="s">
        <v>567</v>
      </c>
      <c r="R1711" s="145" t="s">
        <v>5605</v>
      </c>
      <c r="S1711" s="145" t="s">
        <v>5607</v>
      </c>
      <c r="T1711" s="203" t="s">
        <v>581</v>
      </c>
      <c r="U1711" s="203" t="s">
        <v>1636</v>
      </c>
      <c r="V1711"/>
    </row>
    <row r="1712" spans="1:22" ht="14.4" x14ac:dyDescent="0.3">
      <c r="A1712" s="166">
        <v>45959</v>
      </c>
      <c r="B1712" s="145" t="s">
        <v>5608</v>
      </c>
      <c r="C1712" s="145" t="s">
        <v>885</v>
      </c>
      <c r="D1712" s="145" t="s">
        <v>5140</v>
      </c>
      <c r="E1712" s="145" t="s">
        <v>1380</v>
      </c>
      <c r="F1712" s="140" t="s">
        <v>1319</v>
      </c>
      <c r="G1712" s="145"/>
      <c r="H1712" s="145" t="s">
        <v>563</v>
      </c>
      <c r="I1712" s="145" t="s">
        <v>459</v>
      </c>
      <c r="J1712" s="145" t="s">
        <v>625</v>
      </c>
      <c r="K1712" s="145" t="s">
        <v>625</v>
      </c>
      <c r="L1712" s="145" t="s">
        <v>689</v>
      </c>
      <c r="M1712" s="145" t="s">
        <v>454</v>
      </c>
      <c r="N1712" s="145" t="s">
        <v>1206</v>
      </c>
      <c r="O1712" s="168">
        <v>380794.29</v>
      </c>
      <c r="P1712" s="142">
        <v>20684.099999999999</v>
      </c>
      <c r="Q1712" s="145" t="s">
        <v>567</v>
      </c>
      <c r="R1712" s="145" t="s">
        <v>5608</v>
      </c>
      <c r="S1712" s="145" t="s">
        <v>5609</v>
      </c>
      <c r="T1712" s="203" t="s">
        <v>581</v>
      </c>
      <c r="U1712" s="203" t="s">
        <v>1636</v>
      </c>
      <c r="V1712"/>
    </row>
    <row r="1713" spans="1:22" ht="14.4" x14ac:dyDescent="0.3">
      <c r="A1713" s="166">
        <v>45960</v>
      </c>
      <c r="B1713" s="145" t="s">
        <v>5610</v>
      </c>
      <c r="C1713" s="145" t="s">
        <v>5264</v>
      </c>
      <c r="D1713" s="145" t="s">
        <v>5265</v>
      </c>
      <c r="E1713" s="145" t="s">
        <v>531</v>
      </c>
      <c r="F1713" s="140" t="s">
        <v>1283</v>
      </c>
      <c r="G1713" s="145"/>
      <c r="H1713" s="145" t="s">
        <v>563</v>
      </c>
      <c r="I1713" s="145" t="s">
        <v>460</v>
      </c>
      <c r="J1713" s="145" t="s">
        <v>727</v>
      </c>
      <c r="K1713" s="145" t="s">
        <v>728</v>
      </c>
      <c r="L1713" s="145" t="s">
        <v>1584</v>
      </c>
      <c r="M1713" s="145" t="s">
        <v>464</v>
      </c>
      <c r="N1713" s="145" t="s">
        <v>23</v>
      </c>
      <c r="O1713" s="168">
        <v>26000000</v>
      </c>
      <c r="P1713" s="142">
        <v>6833.11</v>
      </c>
      <c r="Q1713" s="145" t="s">
        <v>567</v>
      </c>
      <c r="R1713" s="145" t="s">
        <v>5610</v>
      </c>
      <c r="S1713" s="145" t="s">
        <v>5611</v>
      </c>
      <c r="T1713" s="203" t="s">
        <v>581</v>
      </c>
      <c r="U1713" s="203" t="s">
        <v>730</v>
      </c>
      <c r="V1713"/>
    </row>
    <row r="1714" spans="1:22" ht="14.4" x14ac:dyDescent="0.3">
      <c r="A1714" s="166">
        <v>45960</v>
      </c>
      <c r="B1714" s="145" t="s">
        <v>5612</v>
      </c>
      <c r="C1714" s="145" t="s">
        <v>5264</v>
      </c>
      <c r="D1714" s="145" t="s">
        <v>5265</v>
      </c>
      <c r="E1714" s="145" t="s">
        <v>531</v>
      </c>
      <c r="F1714" s="140" t="s">
        <v>1283</v>
      </c>
      <c r="G1714" s="145"/>
      <c r="H1714" s="145" t="s">
        <v>563</v>
      </c>
      <c r="I1714" s="145" t="s">
        <v>460</v>
      </c>
      <c r="J1714" s="145" t="s">
        <v>727</v>
      </c>
      <c r="K1714" s="145" t="s">
        <v>728</v>
      </c>
      <c r="L1714" s="145" t="s">
        <v>1584</v>
      </c>
      <c r="M1714" s="145" t="s">
        <v>464</v>
      </c>
      <c r="N1714" s="145" t="s">
        <v>627</v>
      </c>
      <c r="O1714" s="168">
        <v>144.41999999999999</v>
      </c>
      <c r="P1714" s="142">
        <v>144.41999999999999</v>
      </c>
      <c r="Q1714" s="145" t="s">
        <v>567</v>
      </c>
      <c r="R1714" s="145" t="s">
        <v>5612</v>
      </c>
      <c r="S1714" s="145" t="s">
        <v>5613</v>
      </c>
      <c r="T1714" s="203" t="s">
        <v>581</v>
      </c>
      <c r="U1714" s="203" t="s">
        <v>730</v>
      </c>
      <c r="V1714"/>
    </row>
    <row r="1715" spans="1:22" ht="14.4" x14ac:dyDescent="0.3">
      <c r="A1715" s="166">
        <v>45960</v>
      </c>
      <c r="B1715" s="145" t="s">
        <v>5614</v>
      </c>
      <c r="C1715" s="145" t="s">
        <v>1738</v>
      </c>
      <c r="D1715" s="145" t="s">
        <v>3090</v>
      </c>
      <c r="E1715" s="145" t="s">
        <v>685</v>
      </c>
      <c r="F1715" s="140" t="s">
        <v>955</v>
      </c>
      <c r="G1715" s="145" t="s">
        <v>27</v>
      </c>
      <c r="H1715" s="145" t="s">
        <v>687</v>
      </c>
      <c r="I1715" s="145" t="s">
        <v>460</v>
      </c>
      <c r="J1715" s="145" t="s">
        <v>1148</v>
      </c>
      <c r="K1715" s="145" t="s">
        <v>1149</v>
      </c>
      <c r="L1715" s="145" t="s">
        <v>3091</v>
      </c>
      <c r="M1715" s="145" t="s">
        <v>453</v>
      </c>
      <c r="N1715" s="145" t="s">
        <v>627</v>
      </c>
      <c r="O1715" s="168">
        <v>2400</v>
      </c>
      <c r="P1715" s="142">
        <v>2400</v>
      </c>
      <c r="Q1715" s="145" t="s">
        <v>567</v>
      </c>
      <c r="R1715" s="145" t="s">
        <v>5614</v>
      </c>
      <c r="S1715" s="145" t="s">
        <v>5615</v>
      </c>
      <c r="T1715" s="203" t="s">
        <v>581</v>
      </c>
      <c r="U1715" s="203" t="s">
        <v>3101</v>
      </c>
      <c r="V1715"/>
    </row>
    <row r="1716" spans="1:22" ht="14.4" x14ac:dyDescent="0.3">
      <c r="A1716" s="166">
        <v>45960</v>
      </c>
      <c r="B1716" s="145" t="s">
        <v>5616</v>
      </c>
      <c r="C1716" s="145" t="s">
        <v>5264</v>
      </c>
      <c r="D1716" s="145" t="s">
        <v>5265</v>
      </c>
      <c r="E1716" s="145" t="s">
        <v>531</v>
      </c>
      <c r="F1716" s="140" t="s">
        <v>1283</v>
      </c>
      <c r="G1716" s="145"/>
      <c r="H1716" s="145" t="s">
        <v>563</v>
      </c>
      <c r="I1716" s="145" t="s">
        <v>460</v>
      </c>
      <c r="J1716" s="145" t="s">
        <v>727</v>
      </c>
      <c r="K1716" s="145" t="s">
        <v>728</v>
      </c>
      <c r="L1716" s="145" t="s">
        <v>1584</v>
      </c>
      <c r="M1716" s="145" t="s">
        <v>464</v>
      </c>
      <c r="N1716" s="145" t="s">
        <v>627</v>
      </c>
      <c r="O1716" s="168">
        <v>444.42</v>
      </c>
      <c r="P1716" s="142">
        <v>444.42</v>
      </c>
      <c r="Q1716" s="145" t="s">
        <v>567</v>
      </c>
      <c r="R1716" s="145" t="s">
        <v>5616</v>
      </c>
      <c r="S1716" s="145" t="s">
        <v>5617</v>
      </c>
      <c r="T1716" s="203" t="s">
        <v>581</v>
      </c>
      <c r="U1716" s="203" t="s">
        <v>730</v>
      </c>
      <c r="V1716"/>
    </row>
    <row r="1717" spans="1:22" ht="14.4" x14ac:dyDescent="0.3">
      <c r="A1717" s="166">
        <v>45960</v>
      </c>
      <c r="B1717" s="145" t="s">
        <v>5618</v>
      </c>
      <c r="C1717" s="145" t="s">
        <v>5264</v>
      </c>
      <c r="D1717" s="145" t="s">
        <v>5265</v>
      </c>
      <c r="E1717" s="145" t="s">
        <v>531</v>
      </c>
      <c r="F1717" s="140" t="s">
        <v>1283</v>
      </c>
      <c r="G1717" s="145"/>
      <c r="H1717" s="145" t="s">
        <v>563</v>
      </c>
      <c r="I1717" s="145" t="s">
        <v>460</v>
      </c>
      <c r="J1717" s="145" t="s">
        <v>727</v>
      </c>
      <c r="K1717" s="145" t="s">
        <v>728</v>
      </c>
      <c r="L1717" s="145" t="s">
        <v>1584</v>
      </c>
      <c r="M1717" s="145" t="s">
        <v>464</v>
      </c>
      <c r="N1717" s="145" t="s">
        <v>627</v>
      </c>
      <c r="O1717" s="168">
        <v>1355.58</v>
      </c>
      <c r="P1717" s="142">
        <v>1355.58</v>
      </c>
      <c r="Q1717" s="145" t="s">
        <v>567</v>
      </c>
      <c r="R1717" s="145" t="s">
        <v>5618</v>
      </c>
      <c r="S1717" s="145" t="s">
        <v>5619</v>
      </c>
      <c r="T1717" s="203" t="s">
        <v>581</v>
      </c>
      <c r="U1717" s="203" t="s">
        <v>730</v>
      </c>
      <c r="V1717"/>
    </row>
    <row r="1718" spans="1:22" ht="14.4" x14ac:dyDescent="0.3">
      <c r="A1718" s="166">
        <v>45960</v>
      </c>
      <c r="B1718" s="145" t="s">
        <v>5620</v>
      </c>
      <c r="C1718" s="145" t="s">
        <v>2547</v>
      </c>
      <c r="D1718" s="145" t="s">
        <v>5396</v>
      </c>
      <c r="E1718" s="145" t="s">
        <v>685</v>
      </c>
      <c r="F1718" s="140" t="s">
        <v>909</v>
      </c>
      <c r="G1718" s="145" t="s">
        <v>27</v>
      </c>
      <c r="H1718" s="145" t="s">
        <v>687</v>
      </c>
      <c r="I1718" s="145" t="s">
        <v>462</v>
      </c>
      <c r="J1718" s="145" t="s">
        <v>2002</v>
      </c>
      <c r="K1718" s="145" t="s">
        <v>2003</v>
      </c>
      <c r="L1718" s="145" t="s">
        <v>933</v>
      </c>
      <c r="M1718" s="145" t="s">
        <v>453</v>
      </c>
      <c r="N1718" s="145" t="s">
        <v>627</v>
      </c>
      <c r="O1718" s="168">
        <v>786.13</v>
      </c>
      <c r="P1718" s="142">
        <v>786.13</v>
      </c>
      <c r="Q1718" s="145" t="s">
        <v>567</v>
      </c>
      <c r="R1718" s="145" t="s">
        <v>5620</v>
      </c>
      <c r="S1718" s="145" t="s">
        <v>5621</v>
      </c>
      <c r="T1718" s="203" t="s">
        <v>132</v>
      </c>
      <c r="U1718" s="203" t="s">
        <v>2716</v>
      </c>
      <c r="V1718"/>
    </row>
    <row r="1719" spans="1:22" ht="14.4" x14ac:dyDescent="0.3">
      <c r="A1719" s="166">
        <v>45961</v>
      </c>
      <c r="B1719" s="145" t="s">
        <v>5622</v>
      </c>
      <c r="C1719" s="145" t="s">
        <v>4416</v>
      </c>
      <c r="D1719" s="145" t="s">
        <v>4417</v>
      </c>
      <c r="E1719" s="145" t="s">
        <v>531</v>
      </c>
      <c r="F1719" s="140" t="s">
        <v>692</v>
      </c>
      <c r="G1719" s="145"/>
      <c r="H1719" s="145" t="s">
        <v>756</v>
      </c>
      <c r="I1719" s="145" t="s">
        <v>461</v>
      </c>
      <c r="J1719" s="145" t="s">
        <v>841</v>
      </c>
      <c r="K1719" s="145" t="s">
        <v>842</v>
      </c>
      <c r="L1719" s="145" t="s">
        <v>608</v>
      </c>
      <c r="M1719" s="145" t="s">
        <v>453</v>
      </c>
      <c r="N1719" s="145" t="s">
        <v>627</v>
      </c>
      <c r="O1719" s="168">
        <v>174.3</v>
      </c>
      <c r="P1719" s="142">
        <v>174.3</v>
      </c>
      <c r="Q1719" s="145" t="s">
        <v>567</v>
      </c>
      <c r="R1719" s="145" t="s">
        <v>5622</v>
      </c>
      <c r="S1719" s="145" t="s">
        <v>5623</v>
      </c>
      <c r="T1719" s="203" t="s">
        <v>132</v>
      </c>
      <c r="U1719" s="203" t="s">
        <v>3539</v>
      </c>
      <c r="V1719"/>
    </row>
    <row r="1720" spans="1:22" ht="14.4" x14ac:dyDescent="0.3">
      <c r="A1720" s="166">
        <v>45961</v>
      </c>
      <c r="B1720" s="145" t="s">
        <v>5624</v>
      </c>
      <c r="C1720" s="145" t="s">
        <v>4629</v>
      </c>
      <c r="D1720" s="145" t="s">
        <v>4630</v>
      </c>
      <c r="E1720" s="145" t="s">
        <v>456</v>
      </c>
      <c r="F1720" s="140" t="s">
        <v>651</v>
      </c>
      <c r="G1720" s="145"/>
      <c r="H1720" s="145" t="s">
        <v>563</v>
      </c>
      <c r="I1720" s="145" t="s">
        <v>460</v>
      </c>
      <c r="J1720" s="145" t="s">
        <v>727</v>
      </c>
      <c r="K1720" s="145" t="s">
        <v>728</v>
      </c>
      <c r="L1720" s="145" t="s">
        <v>1584</v>
      </c>
      <c r="M1720" s="145" t="s">
        <v>456</v>
      </c>
      <c r="N1720" s="145" t="s">
        <v>566</v>
      </c>
      <c r="O1720" s="168">
        <v>4779244.46</v>
      </c>
      <c r="P1720" s="142">
        <v>3307.44</v>
      </c>
      <c r="Q1720" s="145" t="s">
        <v>567</v>
      </c>
      <c r="R1720" s="145" t="s">
        <v>5624</v>
      </c>
      <c r="S1720" s="145" t="s">
        <v>5625</v>
      </c>
      <c r="T1720" s="203" t="s">
        <v>581</v>
      </c>
      <c r="U1720" s="203" t="s">
        <v>4086</v>
      </c>
      <c r="V1720"/>
    </row>
    <row r="1721" spans="1:22" ht="14.4" x14ac:dyDescent="0.3">
      <c r="A1721" s="166">
        <v>45961</v>
      </c>
      <c r="B1721" s="145" t="s">
        <v>5626</v>
      </c>
      <c r="C1721" s="145" t="s">
        <v>3114</v>
      </c>
      <c r="D1721" s="145" t="s">
        <v>3115</v>
      </c>
      <c r="E1721" s="145" t="s">
        <v>531</v>
      </c>
      <c r="F1721" s="140" t="s">
        <v>1385</v>
      </c>
      <c r="G1721" s="145"/>
      <c r="H1721" s="145" t="s">
        <v>563</v>
      </c>
      <c r="I1721" s="145" t="s">
        <v>461</v>
      </c>
      <c r="J1721" s="145" t="s">
        <v>841</v>
      </c>
      <c r="K1721" s="145" t="s">
        <v>842</v>
      </c>
      <c r="L1721" s="145" t="s">
        <v>1584</v>
      </c>
      <c r="M1721" s="145" t="s">
        <v>454</v>
      </c>
      <c r="N1721" s="145" t="s">
        <v>1206</v>
      </c>
      <c r="O1721" s="168">
        <v>92611.36</v>
      </c>
      <c r="P1721" s="142">
        <v>5011.4399999999996</v>
      </c>
      <c r="Q1721" s="145" t="s">
        <v>567</v>
      </c>
      <c r="R1721" s="145" t="s">
        <v>5626</v>
      </c>
      <c r="S1721" s="145" t="s">
        <v>5627</v>
      </c>
      <c r="T1721" s="203" t="s">
        <v>132</v>
      </c>
      <c r="U1721" s="203" t="s">
        <v>1527</v>
      </c>
      <c r="V1721"/>
    </row>
    <row r="1722" spans="1:22" ht="14.4" x14ac:dyDescent="0.3">
      <c r="A1722" s="166">
        <v>45961</v>
      </c>
      <c r="B1722" s="145" t="s">
        <v>5628</v>
      </c>
      <c r="C1722" s="145" t="s">
        <v>4492</v>
      </c>
      <c r="D1722" s="145" t="s">
        <v>4493</v>
      </c>
      <c r="E1722" s="145" t="s">
        <v>531</v>
      </c>
      <c r="F1722" s="140" t="s">
        <v>591</v>
      </c>
      <c r="G1722" s="145"/>
      <c r="H1722" s="145" t="s">
        <v>563</v>
      </c>
      <c r="I1722" s="145" t="s">
        <v>461</v>
      </c>
      <c r="J1722" s="145" t="s">
        <v>841</v>
      </c>
      <c r="K1722" s="145" t="s">
        <v>842</v>
      </c>
      <c r="L1722" s="145" t="s">
        <v>608</v>
      </c>
      <c r="M1722" s="145" t="s">
        <v>454</v>
      </c>
      <c r="N1722" s="145" t="s">
        <v>627</v>
      </c>
      <c r="O1722" s="168">
        <v>200.61</v>
      </c>
      <c r="P1722" s="142">
        <v>200.61</v>
      </c>
      <c r="Q1722" s="145" t="s">
        <v>567</v>
      </c>
      <c r="R1722" s="145" t="s">
        <v>5628</v>
      </c>
      <c r="S1722" s="145" t="s">
        <v>5629</v>
      </c>
      <c r="T1722" s="203" t="s">
        <v>845</v>
      </c>
      <c r="U1722" s="203" t="s">
        <v>1032</v>
      </c>
      <c r="V1722"/>
    </row>
    <row r="1723" spans="1:22" ht="14.4" x14ac:dyDescent="0.3">
      <c r="A1723" s="166">
        <v>45961</v>
      </c>
      <c r="B1723" s="145" t="s">
        <v>5630</v>
      </c>
      <c r="C1723" s="145" t="s">
        <v>560</v>
      </c>
      <c r="D1723" s="145" t="s">
        <v>561</v>
      </c>
      <c r="E1723" s="145" t="s">
        <v>456</v>
      </c>
      <c r="F1723" s="140" t="s">
        <v>632</v>
      </c>
      <c r="G1723" s="145"/>
      <c r="H1723" s="145" t="s">
        <v>563</v>
      </c>
      <c r="I1723" s="145" t="s">
        <v>452</v>
      </c>
      <c r="J1723" s="145" t="s">
        <v>564</v>
      </c>
      <c r="K1723" s="145" t="s">
        <v>564</v>
      </c>
      <c r="L1723" s="145" t="s">
        <v>1584</v>
      </c>
      <c r="M1723" s="145" t="s">
        <v>456</v>
      </c>
      <c r="N1723" s="145" t="s">
        <v>566</v>
      </c>
      <c r="O1723" s="168">
        <v>70000</v>
      </c>
      <c r="P1723" s="142">
        <v>48.44</v>
      </c>
      <c r="Q1723" s="145" t="s">
        <v>567</v>
      </c>
      <c r="R1723" s="145" t="s">
        <v>5630</v>
      </c>
      <c r="S1723" s="145" t="s">
        <v>5631</v>
      </c>
      <c r="T1723" s="203" t="s">
        <v>132</v>
      </c>
      <c r="U1723" s="203" t="s">
        <v>569</v>
      </c>
      <c r="V1723"/>
    </row>
    <row r="1724" spans="1:22" ht="14.4" x14ac:dyDescent="0.3">
      <c r="A1724" s="166">
        <v>45961</v>
      </c>
      <c r="B1724" s="145" t="s">
        <v>5632</v>
      </c>
      <c r="C1724" s="145" t="s">
        <v>1216</v>
      </c>
      <c r="D1724" s="145" t="s">
        <v>1217</v>
      </c>
      <c r="E1724" s="145" t="s">
        <v>531</v>
      </c>
      <c r="F1724" s="140" t="s">
        <v>795</v>
      </c>
      <c r="G1724" s="145"/>
      <c r="H1724" s="145" t="s">
        <v>756</v>
      </c>
      <c r="I1724" s="145" t="s">
        <v>460</v>
      </c>
      <c r="J1724" s="145" t="s">
        <v>727</v>
      </c>
      <c r="K1724" s="145" t="s">
        <v>728</v>
      </c>
      <c r="L1724" s="145" t="s">
        <v>1584</v>
      </c>
      <c r="M1724" s="145" t="s">
        <v>708</v>
      </c>
      <c r="N1724" s="145" t="s">
        <v>627</v>
      </c>
      <c r="O1724" s="168">
        <v>513.99</v>
      </c>
      <c r="P1724" s="142">
        <v>513.99</v>
      </c>
      <c r="Q1724" s="145" t="s">
        <v>567</v>
      </c>
      <c r="R1724" s="145" t="s">
        <v>5632</v>
      </c>
      <c r="S1724" s="145" t="s">
        <v>5633</v>
      </c>
      <c r="T1724" s="203" t="s">
        <v>581</v>
      </c>
      <c r="U1724" s="203" t="s">
        <v>999</v>
      </c>
      <c r="V1724"/>
    </row>
    <row r="1725" spans="1:22" ht="14.4" x14ac:dyDescent="0.3">
      <c r="A1725" s="166">
        <v>45961</v>
      </c>
      <c r="B1725" s="145" t="s">
        <v>5634</v>
      </c>
      <c r="C1725" s="145" t="s">
        <v>4939</v>
      </c>
      <c r="D1725" s="145" t="s">
        <v>4940</v>
      </c>
      <c r="E1725" s="145" t="s">
        <v>531</v>
      </c>
      <c r="F1725" s="140" t="s">
        <v>587</v>
      </c>
      <c r="G1725" s="145"/>
      <c r="H1725" s="145" t="s">
        <v>563</v>
      </c>
      <c r="I1725" s="145" t="s">
        <v>452</v>
      </c>
      <c r="J1725" s="145" t="s">
        <v>564</v>
      </c>
      <c r="K1725" s="145" t="s">
        <v>564</v>
      </c>
      <c r="L1725" s="145" t="s">
        <v>933</v>
      </c>
      <c r="M1725" s="145" t="s">
        <v>453</v>
      </c>
      <c r="N1725" s="145" t="s">
        <v>627</v>
      </c>
      <c r="O1725" s="168">
        <v>646.89</v>
      </c>
      <c r="P1725" s="142">
        <v>646.89</v>
      </c>
      <c r="Q1725" s="145" t="s">
        <v>567</v>
      </c>
      <c r="R1725" s="145" t="s">
        <v>5634</v>
      </c>
      <c r="S1725" s="145" t="s">
        <v>5635</v>
      </c>
      <c r="T1725" s="203" t="s">
        <v>132</v>
      </c>
      <c r="U1725" s="203" t="s">
        <v>590</v>
      </c>
      <c r="V1725"/>
    </row>
    <row r="1726" spans="1:22" ht="14.4" x14ac:dyDescent="0.3">
      <c r="A1726" s="166">
        <v>45961</v>
      </c>
      <c r="B1726" s="145" t="s">
        <v>5636</v>
      </c>
      <c r="C1726" s="145" t="s">
        <v>2608</v>
      </c>
      <c r="D1726" s="145" t="s">
        <v>5637</v>
      </c>
      <c r="E1726" s="145" t="s">
        <v>531</v>
      </c>
      <c r="F1726" s="140" t="s">
        <v>1071</v>
      </c>
      <c r="G1726" s="145"/>
      <c r="H1726" s="145" t="s">
        <v>563</v>
      </c>
      <c r="I1726" s="145" t="s">
        <v>461</v>
      </c>
      <c r="J1726" s="145" t="s">
        <v>639</v>
      </c>
      <c r="K1726" s="145" t="s">
        <v>639</v>
      </c>
      <c r="L1726" s="145" t="s">
        <v>677</v>
      </c>
      <c r="M1726" s="145" t="s">
        <v>463</v>
      </c>
      <c r="N1726" s="145" t="s">
        <v>627</v>
      </c>
      <c r="O1726" s="168">
        <v>5134.54</v>
      </c>
      <c r="P1726" s="142">
        <v>5134.54</v>
      </c>
      <c r="Q1726" s="145" t="s">
        <v>567</v>
      </c>
      <c r="R1726" s="145" t="s">
        <v>5636</v>
      </c>
      <c r="S1726" s="145" t="s">
        <v>5638</v>
      </c>
      <c r="T1726" s="203" t="s">
        <v>132</v>
      </c>
      <c r="U1726" s="203" t="s">
        <v>5639</v>
      </c>
      <c r="V1726"/>
    </row>
    <row r="1727" spans="1:22" ht="14.4" x14ac:dyDescent="0.3">
      <c r="A1727" s="166">
        <v>45961</v>
      </c>
      <c r="B1727" s="145" t="s">
        <v>5640</v>
      </c>
      <c r="C1727" s="145" t="s">
        <v>3536</v>
      </c>
      <c r="D1727" s="145" t="s">
        <v>3537</v>
      </c>
      <c r="E1727" s="145" t="s">
        <v>531</v>
      </c>
      <c r="F1727" s="140" t="s">
        <v>692</v>
      </c>
      <c r="G1727" s="145"/>
      <c r="H1727" s="145" t="s">
        <v>756</v>
      </c>
      <c r="I1727" s="145" t="s">
        <v>461</v>
      </c>
      <c r="J1727" s="145" t="s">
        <v>841</v>
      </c>
      <c r="K1727" s="145" t="s">
        <v>842</v>
      </c>
      <c r="L1727" s="145" t="s">
        <v>1584</v>
      </c>
      <c r="M1727" s="145" t="s">
        <v>454</v>
      </c>
      <c r="N1727" s="145" t="s">
        <v>1206</v>
      </c>
      <c r="O1727" s="168">
        <v>122441.02</v>
      </c>
      <c r="P1727" s="142">
        <v>6625.6</v>
      </c>
      <c r="Q1727" s="145" t="s">
        <v>567</v>
      </c>
      <c r="R1727" s="145" t="s">
        <v>5640</v>
      </c>
      <c r="S1727" s="145" t="s">
        <v>5641</v>
      </c>
      <c r="T1727" s="203" t="s">
        <v>132</v>
      </c>
      <c r="U1727" s="203" t="s">
        <v>3539</v>
      </c>
      <c r="V1727"/>
    </row>
    <row r="1728" spans="1:22" ht="14.4" x14ac:dyDescent="0.3">
      <c r="A1728" s="166">
        <v>45961</v>
      </c>
      <c r="B1728" s="145" t="s">
        <v>5642</v>
      </c>
      <c r="C1728" s="145" t="s">
        <v>1209</v>
      </c>
      <c r="D1728" s="145" t="s">
        <v>5643</v>
      </c>
      <c r="E1728" s="145" t="s">
        <v>531</v>
      </c>
      <c r="F1728" s="140" t="s">
        <v>1071</v>
      </c>
      <c r="G1728" s="145"/>
      <c r="H1728" s="145" t="s">
        <v>563</v>
      </c>
      <c r="I1728" s="145" t="s">
        <v>461</v>
      </c>
      <c r="J1728" s="145" t="s">
        <v>639</v>
      </c>
      <c r="K1728" s="145" t="s">
        <v>639</v>
      </c>
      <c r="L1728" s="145" t="s">
        <v>689</v>
      </c>
      <c r="M1728" s="145" t="s">
        <v>463</v>
      </c>
      <c r="N1728" s="145" t="s">
        <v>627</v>
      </c>
      <c r="O1728" s="168">
        <v>4710.66</v>
      </c>
      <c r="P1728" s="142">
        <v>4710.66</v>
      </c>
      <c r="Q1728" s="145" t="s">
        <v>567</v>
      </c>
      <c r="R1728" s="145" t="s">
        <v>5642</v>
      </c>
      <c r="S1728" s="145" t="s">
        <v>5644</v>
      </c>
      <c r="T1728" s="203" t="s">
        <v>132</v>
      </c>
      <c r="U1728" s="203" t="s">
        <v>5639</v>
      </c>
      <c r="V1728"/>
    </row>
    <row r="1729" spans="1:22" ht="14.4" x14ac:dyDescent="0.3">
      <c r="A1729" s="166">
        <v>45961</v>
      </c>
      <c r="B1729" s="145" t="s">
        <v>5645</v>
      </c>
      <c r="C1729" s="145" t="s">
        <v>2421</v>
      </c>
      <c r="D1729" s="145" t="s">
        <v>5054</v>
      </c>
      <c r="E1729" s="145" t="s">
        <v>531</v>
      </c>
      <c r="F1729" s="140" t="s">
        <v>1343</v>
      </c>
      <c r="G1729" s="145"/>
      <c r="H1729" s="145" t="s">
        <v>563</v>
      </c>
      <c r="I1729" s="145" t="s">
        <v>462</v>
      </c>
      <c r="J1729" s="145" t="s">
        <v>1372</v>
      </c>
      <c r="K1729" s="145" t="s">
        <v>1536</v>
      </c>
      <c r="L1729" s="145" t="s">
        <v>933</v>
      </c>
      <c r="M1729" s="145" t="s">
        <v>532</v>
      </c>
      <c r="N1729" s="145" t="s">
        <v>627</v>
      </c>
      <c r="O1729" s="168">
        <v>738</v>
      </c>
      <c r="P1729" s="142">
        <v>738</v>
      </c>
      <c r="Q1729" s="145" t="s">
        <v>567</v>
      </c>
      <c r="R1729" s="145" t="s">
        <v>5645</v>
      </c>
      <c r="S1729" s="145" t="s">
        <v>5646</v>
      </c>
      <c r="T1729" s="203" t="s">
        <v>132</v>
      </c>
      <c r="U1729" s="203" t="s">
        <v>1765</v>
      </c>
      <c r="V1729"/>
    </row>
    <row r="1730" spans="1:22" ht="14.4" x14ac:dyDescent="0.3">
      <c r="A1730" s="166">
        <v>45961</v>
      </c>
      <c r="B1730" s="145" t="s">
        <v>5647</v>
      </c>
      <c r="C1730" s="145" t="s">
        <v>4629</v>
      </c>
      <c r="D1730" s="145" t="s">
        <v>4630</v>
      </c>
      <c r="E1730" s="145" t="s">
        <v>456</v>
      </c>
      <c r="F1730" s="140" t="s">
        <v>660</v>
      </c>
      <c r="G1730" s="145"/>
      <c r="H1730" s="145" t="s">
        <v>563</v>
      </c>
      <c r="I1730" s="145" t="s">
        <v>460</v>
      </c>
      <c r="J1730" s="145" t="s">
        <v>727</v>
      </c>
      <c r="K1730" s="145" t="s">
        <v>728</v>
      </c>
      <c r="L1730" s="145" t="s">
        <v>1584</v>
      </c>
      <c r="M1730" s="145" t="s">
        <v>456</v>
      </c>
      <c r="N1730" s="145" t="s">
        <v>566</v>
      </c>
      <c r="O1730" s="168">
        <v>758803.9</v>
      </c>
      <c r="P1730" s="142">
        <v>525.12</v>
      </c>
      <c r="Q1730" s="145" t="s">
        <v>567</v>
      </c>
      <c r="R1730" s="145" t="s">
        <v>5647</v>
      </c>
      <c r="S1730" s="145" t="s">
        <v>5648</v>
      </c>
      <c r="T1730" s="203" t="s">
        <v>581</v>
      </c>
      <c r="U1730" s="203" t="s">
        <v>4339</v>
      </c>
      <c r="V1730"/>
    </row>
    <row r="1731" spans="1:22" ht="14.4" x14ac:dyDescent="0.3">
      <c r="A1731" s="166">
        <v>45961</v>
      </c>
      <c r="B1731" s="145" t="s">
        <v>5649</v>
      </c>
      <c r="C1731" s="145" t="s">
        <v>1818</v>
      </c>
      <c r="D1731" s="145" t="s">
        <v>1819</v>
      </c>
      <c r="E1731" s="145" t="s">
        <v>531</v>
      </c>
      <c r="F1731" s="140" t="s">
        <v>795</v>
      </c>
      <c r="G1731" s="145"/>
      <c r="H1731" s="145" t="s">
        <v>756</v>
      </c>
      <c r="I1731" s="145" t="s">
        <v>460</v>
      </c>
      <c r="J1731" s="145" t="s">
        <v>727</v>
      </c>
      <c r="K1731" s="145" t="s">
        <v>728</v>
      </c>
      <c r="L1731" s="145" t="s">
        <v>1584</v>
      </c>
      <c r="M1731" s="145" t="s">
        <v>454</v>
      </c>
      <c r="N1731" s="145" t="s">
        <v>627</v>
      </c>
      <c r="O1731" s="168">
        <v>1258.02</v>
      </c>
      <c r="P1731" s="142">
        <v>1258.02</v>
      </c>
      <c r="Q1731" s="145" t="s">
        <v>567</v>
      </c>
      <c r="R1731" s="145" t="s">
        <v>5649</v>
      </c>
      <c r="S1731" s="145" t="s">
        <v>5650</v>
      </c>
      <c r="T1731" s="203" t="s">
        <v>581</v>
      </c>
      <c r="U1731" s="203" t="s">
        <v>999</v>
      </c>
      <c r="V1731"/>
    </row>
    <row r="1732" spans="1:22" ht="14.4" x14ac:dyDescent="0.3">
      <c r="A1732" s="166">
        <v>45961</v>
      </c>
      <c r="B1732" s="145" t="s">
        <v>5651</v>
      </c>
      <c r="C1732" s="145" t="s">
        <v>1740</v>
      </c>
      <c r="D1732" s="145" t="s">
        <v>1741</v>
      </c>
      <c r="E1732" s="145" t="s">
        <v>531</v>
      </c>
      <c r="F1732" s="140" t="s">
        <v>795</v>
      </c>
      <c r="G1732" s="145"/>
      <c r="H1732" s="145" t="s">
        <v>756</v>
      </c>
      <c r="I1732" s="145" t="s">
        <v>460</v>
      </c>
      <c r="J1732" s="145" t="s">
        <v>727</v>
      </c>
      <c r="K1732" s="145" t="s">
        <v>728</v>
      </c>
      <c r="L1732" s="145" t="s">
        <v>1584</v>
      </c>
      <c r="M1732" s="145" t="s">
        <v>532</v>
      </c>
      <c r="N1732" s="145" t="s">
        <v>627</v>
      </c>
      <c r="O1732" s="168">
        <v>546.4</v>
      </c>
      <c r="P1732" s="142">
        <v>546.4</v>
      </c>
      <c r="Q1732" s="145" t="s">
        <v>567</v>
      </c>
      <c r="R1732" s="145" t="s">
        <v>5651</v>
      </c>
      <c r="S1732" s="145" t="s">
        <v>5652</v>
      </c>
      <c r="T1732" s="203" t="s">
        <v>581</v>
      </c>
      <c r="U1732" s="203" t="s">
        <v>999</v>
      </c>
      <c r="V1732"/>
    </row>
    <row r="1733" spans="1:22" ht="14.4" x14ac:dyDescent="0.3">
      <c r="A1733" s="166">
        <v>45961</v>
      </c>
      <c r="B1733" s="145" t="s">
        <v>5653</v>
      </c>
      <c r="C1733" s="145" t="s">
        <v>5264</v>
      </c>
      <c r="D1733" s="145" t="s">
        <v>5265</v>
      </c>
      <c r="E1733" s="145" t="s">
        <v>531</v>
      </c>
      <c r="F1733" s="140" t="s">
        <v>1283</v>
      </c>
      <c r="G1733" s="145"/>
      <c r="H1733" s="145" t="s">
        <v>563</v>
      </c>
      <c r="I1733" s="145" t="s">
        <v>460</v>
      </c>
      <c r="J1733" s="145" t="s">
        <v>727</v>
      </c>
      <c r="K1733" s="145" t="s">
        <v>728</v>
      </c>
      <c r="L1733" s="145" t="s">
        <v>1584</v>
      </c>
      <c r="M1733" s="145" t="s">
        <v>464</v>
      </c>
      <c r="N1733" s="145" t="s">
        <v>627</v>
      </c>
      <c r="O1733" s="168">
        <v>468</v>
      </c>
      <c r="P1733" s="142">
        <v>468</v>
      </c>
      <c r="Q1733" s="145" t="s">
        <v>567</v>
      </c>
      <c r="R1733" s="145" t="s">
        <v>5653</v>
      </c>
      <c r="S1733" s="145" t="s">
        <v>5654</v>
      </c>
      <c r="T1733" s="203" t="s">
        <v>581</v>
      </c>
      <c r="U1733" s="203" t="s">
        <v>730</v>
      </c>
      <c r="V1733"/>
    </row>
    <row r="1734" spans="1:22" ht="14.4" x14ac:dyDescent="0.3">
      <c r="A1734" s="166">
        <v>45961</v>
      </c>
      <c r="B1734" s="145" t="s">
        <v>5655</v>
      </c>
      <c r="C1734" s="145" t="s">
        <v>4321</v>
      </c>
      <c r="D1734" s="145" t="s">
        <v>4322</v>
      </c>
      <c r="E1734" s="145" t="s">
        <v>531</v>
      </c>
      <c r="F1734" s="140" t="s">
        <v>795</v>
      </c>
      <c r="G1734" s="145"/>
      <c r="H1734" s="145" t="s">
        <v>756</v>
      </c>
      <c r="I1734" s="145" t="s">
        <v>460</v>
      </c>
      <c r="J1734" s="145" t="s">
        <v>727</v>
      </c>
      <c r="K1734" s="145" t="s">
        <v>728</v>
      </c>
      <c r="L1734" s="145" t="s">
        <v>1584</v>
      </c>
      <c r="M1734" s="145" t="s">
        <v>453</v>
      </c>
      <c r="N1734" s="145" t="s">
        <v>627</v>
      </c>
      <c r="O1734" s="168">
        <v>559.51</v>
      </c>
      <c r="P1734" s="142">
        <v>559.51</v>
      </c>
      <c r="Q1734" s="145" t="s">
        <v>567</v>
      </c>
      <c r="R1734" s="145" t="s">
        <v>5655</v>
      </c>
      <c r="S1734" s="145" t="s">
        <v>5656</v>
      </c>
      <c r="T1734" s="203" t="s">
        <v>581</v>
      </c>
      <c r="U1734" s="203" t="s">
        <v>999</v>
      </c>
      <c r="V1734"/>
    </row>
    <row r="1735" spans="1:22" ht="14.4" x14ac:dyDescent="0.3">
      <c r="A1735" s="166">
        <v>45961</v>
      </c>
      <c r="B1735" s="145" t="s">
        <v>3546</v>
      </c>
      <c r="C1735" s="145" t="s">
        <v>1214</v>
      </c>
      <c r="D1735" s="145" t="s">
        <v>5657</v>
      </c>
      <c r="E1735" s="145" t="s">
        <v>531</v>
      </c>
      <c r="F1735" s="140" t="s">
        <v>1071</v>
      </c>
      <c r="G1735" s="145"/>
      <c r="H1735" s="145" t="s">
        <v>563</v>
      </c>
      <c r="I1735" s="145" t="s">
        <v>461</v>
      </c>
      <c r="J1735" s="145" t="s">
        <v>639</v>
      </c>
      <c r="K1735" s="145" t="s">
        <v>639</v>
      </c>
      <c r="L1735" s="145" t="s">
        <v>689</v>
      </c>
      <c r="M1735" s="145" t="s">
        <v>463</v>
      </c>
      <c r="N1735" s="145" t="s">
        <v>627</v>
      </c>
      <c r="O1735" s="168">
        <v>18048</v>
      </c>
      <c r="P1735" s="142">
        <v>18048</v>
      </c>
      <c r="Q1735" s="145" t="s">
        <v>567</v>
      </c>
      <c r="R1735" s="145" t="s">
        <v>3546</v>
      </c>
      <c r="S1735" s="145" t="s">
        <v>5658</v>
      </c>
      <c r="T1735" s="203" t="s">
        <v>132</v>
      </c>
      <c r="U1735" s="203" t="s">
        <v>5639</v>
      </c>
      <c r="V1735"/>
    </row>
    <row r="1736" spans="1:22" ht="14.4" x14ac:dyDescent="0.3">
      <c r="A1736" s="166">
        <v>45961</v>
      </c>
      <c r="B1736" s="145" t="s">
        <v>5659</v>
      </c>
      <c r="C1736" s="145" t="s">
        <v>1183</v>
      </c>
      <c r="D1736" s="145" t="s">
        <v>4542</v>
      </c>
      <c r="E1736" s="145" t="s">
        <v>531</v>
      </c>
      <c r="F1736" s="140" t="s">
        <v>1402</v>
      </c>
      <c r="G1736" s="145"/>
      <c r="H1736" s="145" t="s">
        <v>563</v>
      </c>
      <c r="I1736" s="145" t="s">
        <v>452</v>
      </c>
      <c r="J1736" s="145" t="s">
        <v>822</v>
      </c>
      <c r="K1736" s="145" t="s">
        <v>822</v>
      </c>
      <c r="L1736" s="145" t="s">
        <v>1875</v>
      </c>
      <c r="M1736" s="145" t="s">
        <v>453</v>
      </c>
      <c r="N1736" s="145" t="s">
        <v>588</v>
      </c>
      <c r="O1736" s="168">
        <v>5054.38</v>
      </c>
      <c r="P1736" s="142">
        <v>942.98</v>
      </c>
      <c r="Q1736" s="145" t="s">
        <v>567</v>
      </c>
      <c r="R1736" s="145" t="s">
        <v>5659</v>
      </c>
      <c r="S1736" s="145" t="s">
        <v>5660</v>
      </c>
      <c r="T1736" s="203" t="s">
        <v>132</v>
      </c>
      <c r="U1736" s="203" t="s">
        <v>617</v>
      </c>
      <c r="V1736"/>
    </row>
    <row r="1737" spans="1:22" ht="14.4" x14ac:dyDescent="0.3">
      <c r="A1737" s="166">
        <v>45961</v>
      </c>
      <c r="B1737" s="145" t="s">
        <v>5661</v>
      </c>
      <c r="C1737" s="145" t="s">
        <v>1465</v>
      </c>
      <c r="D1737" s="145" t="s">
        <v>1466</v>
      </c>
      <c r="E1737" s="145" t="s">
        <v>456</v>
      </c>
      <c r="F1737" s="140" t="s">
        <v>632</v>
      </c>
      <c r="G1737" s="145"/>
      <c r="H1737" s="145" t="s">
        <v>563</v>
      </c>
      <c r="I1737" s="145" t="s">
        <v>452</v>
      </c>
      <c r="J1737" s="145" t="s">
        <v>564</v>
      </c>
      <c r="K1737" s="145" t="s">
        <v>564</v>
      </c>
      <c r="L1737" s="145" t="s">
        <v>1584</v>
      </c>
      <c r="M1737" s="145" t="s">
        <v>456</v>
      </c>
      <c r="N1737" s="145" t="s">
        <v>566</v>
      </c>
      <c r="O1737" s="168">
        <v>2219899</v>
      </c>
      <c r="P1737" s="142">
        <v>1530.96</v>
      </c>
      <c r="Q1737" s="145" t="s">
        <v>567</v>
      </c>
      <c r="R1737" s="145" t="s">
        <v>5661</v>
      </c>
      <c r="S1737" s="145" t="s">
        <v>5662</v>
      </c>
      <c r="T1737" s="203" t="s">
        <v>132</v>
      </c>
      <c r="U1737" s="203" t="s">
        <v>569</v>
      </c>
      <c r="V1737"/>
    </row>
    <row r="1738" spans="1:22" ht="14.4" x14ac:dyDescent="0.3">
      <c r="A1738" s="166">
        <v>45961</v>
      </c>
      <c r="B1738" s="145" t="s">
        <v>5663</v>
      </c>
      <c r="C1738" s="145" t="s">
        <v>5130</v>
      </c>
      <c r="D1738" s="145" t="s">
        <v>5131</v>
      </c>
      <c r="E1738" s="145" t="s">
        <v>531</v>
      </c>
      <c r="F1738" s="140" t="s">
        <v>587</v>
      </c>
      <c r="G1738" s="145"/>
      <c r="H1738" s="145" t="s">
        <v>563</v>
      </c>
      <c r="I1738" s="145" t="s">
        <v>452</v>
      </c>
      <c r="J1738" s="145" t="s">
        <v>564</v>
      </c>
      <c r="K1738" s="145" t="s">
        <v>564</v>
      </c>
      <c r="L1738" s="145" t="s">
        <v>608</v>
      </c>
      <c r="M1738" s="145" t="s">
        <v>453</v>
      </c>
      <c r="N1738" s="145" t="s">
        <v>627</v>
      </c>
      <c r="O1738" s="168">
        <v>1648.55</v>
      </c>
      <c r="P1738" s="142">
        <v>1648.55</v>
      </c>
      <c r="Q1738" s="145" t="s">
        <v>567</v>
      </c>
      <c r="R1738" s="145" t="s">
        <v>5663</v>
      </c>
      <c r="S1738" s="145" t="s">
        <v>5664</v>
      </c>
      <c r="T1738" s="203" t="s">
        <v>132</v>
      </c>
      <c r="U1738" s="203" t="s">
        <v>590</v>
      </c>
      <c r="V1738"/>
    </row>
    <row r="1739" spans="1:22" x14ac:dyDescent="0.25">
      <c r="A1739" s="139">
        <v>45964</v>
      </c>
      <c r="B1739" s="164" t="s">
        <v>5665</v>
      </c>
      <c r="C1739" s="164" t="s">
        <v>2612</v>
      </c>
      <c r="D1739" s="164" t="s">
        <v>5666</v>
      </c>
      <c r="E1739" s="164" t="s">
        <v>453</v>
      </c>
      <c r="F1739" s="164" t="s">
        <v>720</v>
      </c>
      <c r="G1739" s="164"/>
      <c r="H1739" s="164" t="s">
        <v>756</v>
      </c>
      <c r="I1739" s="164" t="s">
        <v>452</v>
      </c>
      <c r="J1739" s="164" t="s">
        <v>822</v>
      </c>
      <c r="K1739" s="164" t="s">
        <v>822</v>
      </c>
      <c r="L1739" s="164" t="s">
        <v>933</v>
      </c>
      <c r="M1739" s="164"/>
      <c r="N1739" s="164" t="s">
        <v>588</v>
      </c>
      <c r="O1739" s="204">
        <v>10720</v>
      </c>
      <c r="P1739" s="204">
        <v>2000</v>
      </c>
      <c r="Q1739" s="164" t="s">
        <v>567</v>
      </c>
      <c r="R1739" s="164" t="s">
        <v>5665</v>
      </c>
      <c r="S1739" s="164" t="s">
        <v>5667</v>
      </c>
      <c r="T1739" s="164" t="s">
        <v>132</v>
      </c>
      <c r="U1739" s="164" t="s">
        <v>3356</v>
      </c>
    </row>
    <row r="1740" spans="1:22" ht="14.4" x14ac:dyDescent="0.3">
      <c r="A1740" s="139">
        <v>45964</v>
      </c>
      <c r="B1740" s="140" t="s">
        <v>5668</v>
      </c>
      <c r="C1740" s="140" t="s">
        <v>878</v>
      </c>
      <c r="D1740" s="140" t="s">
        <v>932</v>
      </c>
      <c r="E1740" s="140" t="s">
        <v>453</v>
      </c>
      <c r="F1740" s="140" t="s">
        <v>587</v>
      </c>
      <c r="G1740" s="140"/>
      <c r="H1740" s="140" t="s">
        <v>563</v>
      </c>
      <c r="I1740" s="140" t="s">
        <v>452</v>
      </c>
      <c r="J1740" s="140" t="s">
        <v>822</v>
      </c>
      <c r="K1740" s="140" t="s">
        <v>822</v>
      </c>
      <c r="L1740" s="140" t="s">
        <v>933</v>
      </c>
      <c r="M1740" s="140" t="s">
        <v>453</v>
      </c>
      <c r="N1740" s="140" t="s">
        <v>588</v>
      </c>
      <c r="O1740" s="141">
        <v>10080</v>
      </c>
      <c r="P1740" s="142">
        <v>1871.97</v>
      </c>
      <c r="Q1740" s="140" t="s">
        <v>567</v>
      </c>
      <c r="R1740" s="140" t="s">
        <v>5668</v>
      </c>
      <c r="S1740" s="140" t="s">
        <v>5669</v>
      </c>
      <c r="T1740" s="205" t="s">
        <v>132</v>
      </c>
      <c r="U1740" s="205" t="s">
        <v>590</v>
      </c>
      <c r="V1740"/>
    </row>
    <row r="1741" spans="1:22" ht="14.4" x14ac:dyDescent="0.3">
      <c r="A1741" s="139">
        <v>45964</v>
      </c>
      <c r="B1741" s="140" t="s">
        <v>5670</v>
      </c>
      <c r="C1741" s="140" t="s">
        <v>5560</v>
      </c>
      <c r="D1741" s="140" t="s">
        <v>5561</v>
      </c>
      <c r="E1741" s="140" t="s">
        <v>453</v>
      </c>
      <c r="F1741" s="140" t="s">
        <v>587</v>
      </c>
      <c r="G1741" s="140"/>
      <c r="H1741" s="140" t="s">
        <v>563</v>
      </c>
      <c r="I1741" s="140" t="s">
        <v>452</v>
      </c>
      <c r="J1741" s="140" t="s">
        <v>564</v>
      </c>
      <c r="K1741" s="140" t="s">
        <v>564</v>
      </c>
      <c r="L1741" s="140" t="s">
        <v>933</v>
      </c>
      <c r="M1741" s="140"/>
      <c r="N1741" s="140" t="s">
        <v>588</v>
      </c>
      <c r="O1741" s="141">
        <v>14306.81</v>
      </c>
      <c r="P1741" s="142">
        <v>2656.94</v>
      </c>
      <c r="Q1741" s="140" t="s">
        <v>567</v>
      </c>
      <c r="R1741" s="140" t="s">
        <v>5670</v>
      </c>
      <c r="S1741" s="140" t="s">
        <v>5671</v>
      </c>
      <c r="T1741" s="205" t="s">
        <v>132</v>
      </c>
      <c r="U1741" s="205" t="s">
        <v>590</v>
      </c>
      <c r="V1741"/>
    </row>
    <row r="1742" spans="1:22" ht="14.4" x14ac:dyDescent="0.3">
      <c r="A1742" s="139">
        <v>45964</v>
      </c>
      <c r="B1742" s="140" t="s">
        <v>5665</v>
      </c>
      <c r="C1742" s="140" t="s">
        <v>2612</v>
      </c>
      <c r="D1742" s="140" t="s">
        <v>5666</v>
      </c>
      <c r="E1742" s="140" t="s">
        <v>453</v>
      </c>
      <c r="F1742" s="140" t="s">
        <v>1390</v>
      </c>
      <c r="G1742" s="140"/>
      <c r="H1742" s="140" t="s">
        <v>563</v>
      </c>
      <c r="I1742" s="140" t="s">
        <v>462</v>
      </c>
      <c r="J1742" s="140" t="s">
        <v>1372</v>
      </c>
      <c r="K1742" s="140" t="s">
        <v>1372</v>
      </c>
      <c r="L1742" s="140" t="s">
        <v>933</v>
      </c>
      <c r="M1742" s="140"/>
      <c r="N1742" s="140" t="s">
        <v>588</v>
      </c>
      <c r="O1742" s="141">
        <v>2280</v>
      </c>
      <c r="P1742" s="142">
        <v>425.37</v>
      </c>
      <c r="Q1742" s="140" t="s">
        <v>567</v>
      </c>
      <c r="R1742" s="140" t="s">
        <v>5665</v>
      </c>
      <c r="S1742" s="140" t="s">
        <v>5672</v>
      </c>
      <c r="T1742" s="205" t="s">
        <v>132</v>
      </c>
      <c r="U1742" s="205" t="s">
        <v>4585</v>
      </c>
      <c r="V1742"/>
    </row>
    <row r="1743" spans="1:22" ht="14.4" x14ac:dyDescent="0.3">
      <c r="A1743" s="139">
        <v>45964</v>
      </c>
      <c r="B1743" s="140" t="s">
        <v>5673</v>
      </c>
      <c r="C1743" s="140" t="s">
        <v>1194</v>
      </c>
      <c r="D1743" s="140" t="s">
        <v>1750</v>
      </c>
      <c r="E1743" s="140" t="s">
        <v>669</v>
      </c>
      <c r="F1743" s="140" t="s">
        <v>681</v>
      </c>
      <c r="G1743" s="140"/>
      <c r="H1743" s="140" t="s">
        <v>563</v>
      </c>
      <c r="I1743" s="140" t="s">
        <v>460</v>
      </c>
      <c r="J1743" s="140" t="s">
        <v>764</v>
      </c>
      <c r="K1743" s="140" t="s">
        <v>764</v>
      </c>
      <c r="L1743" s="140" t="s">
        <v>1875</v>
      </c>
      <c r="M1743" s="140" t="s">
        <v>453</v>
      </c>
      <c r="N1743" s="140" t="s">
        <v>588</v>
      </c>
      <c r="O1743" s="141">
        <v>89370.19</v>
      </c>
      <c r="P1743" s="142">
        <v>16704.080000000002</v>
      </c>
      <c r="Q1743" s="140" t="s">
        <v>567</v>
      </c>
      <c r="R1743" s="140" t="s">
        <v>5673</v>
      </c>
      <c r="S1743" s="140" t="s">
        <v>5674</v>
      </c>
      <c r="T1743" s="205" t="s">
        <v>581</v>
      </c>
      <c r="U1743" s="205" t="s">
        <v>1752</v>
      </c>
      <c r="V1743"/>
    </row>
    <row r="1744" spans="1:22" ht="14.4" x14ac:dyDescent="0.3">
      <c r="A1744" s="139">
        <v>45964</v>
      </c>
      <c r="B1744" s="140" t="s">
        <v>5675</v>
      </c>
      <c r="C1744" s="140" t="s">
        <v>2612</v>
      </c>
      <c r="D1744" s="140" t="s">
        <v>5666</v>
      </c>
      <c r="E1744" s="140" t="s">
        <v>453</v>
      </c>
      <c r="F1744" s="140" t="s">
        <v>978</v>
      </c>
      <c r="G1744" s="140"/>
      <c r="H1744" s="140" t="s">
        <v>563</v>
      </c>
      <c r="I1744" s="140" t="s">
        <v>462</v>
      </c>
      <c r="J1744" s="140" t="s">
        <v>1372</v>
      </c>
      <c r="K1744" s="140" t="s">
        <v>1372</v>
      </c>
      <c r="L1744" s="140" t="s">
        <v>933</v>
      </c>
      <c r="M1744" s="140"/>
      <c r="N1744" s="140" t="s">
        <v>588</v>
      </c>
      <c r="O1744" s="141">
        <v>5360</v>
      </c>
      <c r="P1744" s="142">
        <v>995.41</v>
      </c>
      <c r="Q1744" s="140" t="s">
        <v>567</v>
      </c>
      <c r="R1744" s="140" t="s">
        <v>5675</v>
      </c>
      <c r="S1744" s="140" t="s">
        <v>5676</v>
      </c>
      <c r="T1744" s="205" t="s">
        <v>845</v>
      </c>
      <c r="U1744" s="205" t="s">
        <v>4895</v>
      </c>
      <c r="V1744"/>
    </row>
    <row r="1745" spans="1:22" ht="14.4" x14ac:dyDescent="0.3">
      <c r="A1745" s="139">
        <v>45964</v>
      </c>
      <c r="B1745" s="140" t="s">
        <v>5675</v>
      </c>
      <c r="C1745" s="140" t="s">
        <v>2612</v>
      </c>
      <c r="D1745" s="140" t="s">
        <v>5666</v>
      </c>
      <c r="E1745" s="140" t="s">
        <v>453</v>
      </c>
      <c r="F1745" s="140" t="s">
        <v>1390</v>
      </c>
      <c r="G1745" s="140"/>
      <c r="H1745" s="140" t="s">
        <v>563</v>
      </c>
      <c r="I1745" s="140" t="s">
        <v>462</v>
      </c>
      <c r="J1745" s="140" t="s">
        <v>1372</v>
      </c>
      <c r="K1745" s="140" t="s">
        <v>1372</v>
      </c>
      <c r="L1745" s="140" t="s">
        <v>933</v>
      </c>
      <c r="M1745" s="140"/>
      <c r="N1745" s="140" t="s">
        <v>588</v>
      </c>
      <c r="O1745" s="141">
        <v>1540</v>
      </c>
      <c r="P1745" s="142">
        <v>286</v>
      </c>
      <c r="Q1745" s="140" t="s">
        <v>567</v>
      </c>
      <c r="R1745" s="140" t="s">
        <v>5675</v>
      </c>
      <c r="S1745" s="140" t="s">
        <v>5677</v>
      </c>
      <c r="T1745" s="205" t="s">
        <v>132</v>
      </c>
      <c r="U1745" s="205" t="s">
        <v>4585</v>
      </c>
      <c r="V1745"/>
    </row>
    <row r="1746" spans="1:22" ht="14.4" x14ac:dyDescent="0.3">
      <c r="A1746" s="139">
        <v>45964</v>
      </c>
      <c r="B1746" s="140" t="s">
        <v>5678</v>
      </c>
      <c r="C1746" s="140" t="s">
        <v>878</v>
      </c>
      <c r="D1746" s="140" t="s">
        <v>932</v>
      </c>
      <c r="E1746" s="140" t="s">
        <v>453</v>
      </c>
      <c r="F1746" s="140" t="s">
        <v>587</v>
      </c>
      <c r="G1746" s="140"/>
      <c r="H1746" s="140" t="s">
        <v>563</v>
      </c>
      <c r="I1746" s="140" t="s">
        <v>452</v>
      </c>
      <c r="J1746" s="140" t="s">
        <v>822</v>
      </c>
      <c r="K1746" s="140" t="s">
        <v>822</v>
      </c>
      <c r="L1746" s="140" t="s">
        <v>933</v>
      </c>
      <c r="M1746" s="140" t="s">
        <v>453</v>
      </c>
      <c r="N1746" s="140" t="s">
        <v>588</v>
      </c>
      <c r="O1746" s="141">
        <v>5535</v>
      </c>
      <c r="P1746" s="142">
        <v>1027.9100000000001</v>
      </c>
      <c r="Q1746" s="140" t="s">
        <v>567</v>
      </c>
      <c r="R1746" s="140" t="s">
        <v>5678</v>
      </c>
      <c r="S1746" s="140" t="s">
        <v>5679</v>
      </c>
      <c r="T1746" s="205" t="s">
        <v>132</v>
      </c>
      <c r="U1746" s="205" t="s">
        <v>590</v>
      </c>
      <c r="V1746"/>
    </row>
    <row r="1747" spans="1:22" ht="14.4" x14ac:dyDescent="0.3">
      <c r="A1747" s="139">
        <v>45964</v>
      </c>
      <c r="B1747" s="140" t="s">
        <v>5680</v>
      </c>
      <c r="C1747" s="140" t="s">
        <v>4629</v>
      </c>
      <c r="D1747" s="140" t="s">
        <v>4630</v>
      </c>
      <c r="E1747" s="140" t="s">
        <v>456</v>
      </c>
      <c r="F1747" s="140" t="s">
        <v>651</v>
      </c>
      <c r="G1747" s="140"/>
      <c r="H1747" s="140" t="s">
        <v>563</v>
      </c>
      <c r="I1747" s="140" t="s">
        <v>460</v>
      </c>
      <c r="J1747" s="140" t="s">
        <v>727</v>
      </c>
      <c r="K1747" s="140" t="s">
        <v>728</v>
      </c>
      <c r="L1747" s="140" t="s">
        <v>1584</v>
      </c>
      <c r="M1747" s="140" t="s">
        <v>456</v>
      </c>
      <c r="N1747" s="140" t="s">
        <v>566</v>
      </c>
      <c r="O1747" s="141">
        <v>168232</v>
      </c>
      <c r="P1747" s="142">
        <v>113.52</v>
      </c>
      <c r="Q1747" s="140" t="s">
        <v>567</v>
      </c>
      <c r="R1747" s="140" t="s">
        <v>5680</v>
      </c>
      <c r="S1747" s="140" t="s">
        <v>5681</v>
      </c>
      <c r="T1747" s="205" t="s">
        <v>581</v>
      </c>
      <c r="U1747" s="205" t="s">
        <v>4086</v>
      </c>
      <c r="V1747"/>
    </row>
    <row r="1748" spans="1:22" ht="14.4" x14ac:dyDescent="0.3">
      <c r="A1748" s="139">
        <v>45964</v>
      </c>
      <c r="B1748" s="140" t="s">
        <v>5682</v>
      </c>
      <c r="C1748" s="140" t="s">
        <v>2612</v>
      </c>
      <c r="D1748" s="140" t="s">
        <v>5666</v>
      </c>
      <c r="E1748" s="140" t="s">
        <v>453</v>
      </c>
      <c r="F1748" s="140" t="s">
        <v>1390</v>
      </c>
      <c r="G1748" s="140"/>
      <c r="H1748" s="140" t="s">
        <v>563</v>
      </c>
      <c r="I1748" s="140" t="s">
        <v>462</v>
      </c>
      <c r="J1748" s="140" t="s">
        <v>1372</v>
      </c>
      <c r="K1748" s="140" t="s">
        <v>1372</v>
      </c>
      <c r="L1748" s="140" t="s">
        <v>933</v>
      </c>
      <c r="M1748" s="140"/>
      <c r="N1748" s="140" t="s">
        <v>588</v>
      </c>
      <c r="O1748" s="141">
        <v>4000</v>
      </c>
      <c r="P1748" s="142">
        <v>742.85</v>
      </c>
      <c r="Q1748" s="140" t="s">
        <v>567</v>
      </c>
      <c r="R1748" s="140" t="s">
        <v>5682</v>
      </c>
      <c r="S1748" s="140" t="s">
        <v>5683</v>
      </c>
      <c r="T1748" s="205" t="s">
        <v>132</v>
      </c>
      <c r="U1748" s="205" t="s">
        <v>4585</v>
      </c>
      <c r="V1748"/>
    </row>
    <row r="1749" spans="1:22" ht="14.4" x14ac:dyDescent="0.3">
      <c r="A1749" s="139">
        <v>45965</v>
      </c>
      <c r="B1749" s="140" t="s">
        <v>5684</v>
      </c>
      <c r="C1749" s="140" t="s">
        <v>1949</v>
      </c>
      <c r="D1749" s="140" t="s">
        <v>3669</v>
      </c>
      <c r="E1749" s="140" t="s">
        <v>685</v>
      </c>
      <c r="F1749" s="140" t="s">
        <v>979</v>
      </c>
      <c r="G1749" s="140" t="s">
        <v>27</v>
      </c>
      <c r="H1749" s="140" t="s">
        <v>687</v>
      </c>
      <c r="I1749" s="140" t="s">
        <v>460</v>
      </c>
      <c r="J1749" s="140" t="s">
        <v>1148</v>
      </c>
      <c r="K1749" s="140" t="s">
        <v>1149</v>
      </c>
      <c r="L1749" s="140" t="s">
        <v>3091</v>
      </c>
      <c r="M1749" s="140" t="s">
        <v>453</v>
      </c>
      <c r="N1749" s="140" t="s">
        <v>627</v>
      </c>
      <c r="O1749" s="141">
        <v>13040</v>
      </c>
      <c r="P1749" s="142">
        <v>13040</v>
      </c>
      <c r="Q1749" s="140" t="s">
        <v>567</v>
      </c>
      <c r="R1749" s="140" t="s">
        <v>5684</v>
      </c>
      <c r="S1749" s="140" t="s">
        <v>5685</v>
      </c>
      <c r="T1749" s="205" t="s">
        <v>581</v>
      </c>
      <c r="U1749" s="205" t="s">
        <v>3671</v>
      </c>
      <c r="V1749"/>
    </row>
    <row r="1750" spans="1:22" ht="14.4" x14ac:dyDescent="0.3">
      <c r="A1750" s="139">
        <v>45965</v>
      </c>
      <c r="B1750" s="140" t="s">
        <v>5686</v>
      </c>
      <c r="C1750" s="140" t="s">
        <v>1538</v>
      </c>
      <c r="D1750" s="140" t="s">
        <v>2062</v>
      </c>
      <c r="E1750" s="140" t="s">
        <v>456</v>
      </c>
      <c r="F1750" s="140" t="s">
        <v>632</v>
      </c>
      <c r="G1750" s="140"/>
      <c r="H1750" s="140" t="s">
        <v>563</v>
      </c>
      <c r="I1750" s="140" t="s">
        <v>452</v>
      </c>
      <c r="J1750" s="140" t="s">
        <v>822</v>
      </c>
      <c r="K1750" s="140" t="s">
        <v>822</v>
      </c>
      <c r="L1750" s="140" t="s">
        <v>677</v>
      </c>
      <c r="M1750" s="140" t="s">
        <v>456</v>
      </c>
      <c r="N1750" s="140" t="s">
        <v>566</v>
      </c>
      <c r="O1750" s="141">
        <v>1676400</v>
      </c>
      <c r="P1750" s="142">
        <v>1160.1400000000001</v>
      </c>
      <c r="Q1750" s="140" t="s">
        <v>567</v>
      </c>
      <c r="R1750" s="140" t="s">
        <v>5686</v>
      </c>
      <c r="S1750" s="140" t="s">
        <v>5687</v>
      </c>
      <c r="T1750" s="205" t="s">
        <v>132</v>
      </c>
      <c r="U1750" s="205" t="s">
        <v>569</v>
      </c>
      <c r="V1750"/>
    </row>
    <row r="1751" spans="1:22" ht="14.4" x14ac:dyDescent="0.3">
      <c r="A1751" s="139">
        <v>45965</v>
      </c>
      <c r="B1751" s="140" t="s">
        <v>5688</v>
      </c>
      <c r="C1751" s="140" t="s">
        <v>560</v>
      </c>
      <c r="D1751" s="140" t="s">
        <v>561</v>
      </c>
      <c r="E1751" s="140" t="s">
        <v>456</v>
      </c>
      <c r="F1751" s="140" t="s">
        <v>632</v>
      </c>
      <c r="G1751" s="140"/>
      <c r="H1751" s="140" t="s">
        <v>563</v>
      </c>
      <c r="I1751" s="140" t="s">
        <v>452</v>
      </c>
      <c r="J1751" s="140" t="s">
        <v>564</v>
      </c>
      <c r="K1751" s="140" t="s">
        <v>564</v>
      </c>
      <c r="L1751" s="140" t="s">
        <v>1584</v>
      </c>
      <c r="M1751" s="140" t="s">
        <v>456</v>
      </c>
      <c r="N1751" s="140" t="s">
        <v>566</v>
      </c>
      <c r="O1751" s="141">
        <v>193247</v>
      </c>
      <c r="P1751" s="142">
        <v>132.91</v>
      </c>
      <c r="Q1751" s="140" t="s">
        <v>567</v>
      </c>
      <c r="R1751" s="140" t="s">
        <v>5688</v>
      </c>
      <c r="S1751" s="140" t="s">
        <v>5689</v>
      </c>
      <c r="T1751" s="205" t="s">
        <v>132</v>
      </c>
      <c r="U1751" s="205" t="s">
        <v>569</v>
      </c>
      <c r="V1751"/>
    </row>
    <row r="1752" spans="1:22" ht="14.4" x14ac:dyDescent="0.3">
      <c r="A1752" s="139">
        <v>45965</v>
      </c>
      <c r="B1752" s="140" t="s">
        <v>5690</v>
      </c>
      <c r="C1752" s="140" t="s">
        <v>2615</v>
      </c>
      <c r="D1752" s="140" t="s">
        <v>5691</v>
      </c>
      <c r="E1752" s="140" t="s">
        <v>685</v>
      </c>
      <c r="F1752" s="140" t="s">
        <v>909</v>
      </c>
      <c r="G1752" s="140" t="s">
        <v>27</v>
      </c>
      <c r="H1752" s="140" t="s">
        <v>687</v>
      </c>
      <c r="I1752" s="140" t="s">
        <v>462</v>
      </c>
      <c r="J1752" s="140" t="s">
        <v>2002</v>
      </c>
      <c r="K1752" s="140" t="s">
        <v>2003</v>
      </c>
      <c r="L1752" s="140" t="s">
        <v>1875</v>
      </c>
      <c r="M1752" s="140"/>
      <c r="N1752" s="140" t="s">
        <v>627</v>
      </c>
      <c r="O1752" s="141">
        <v>580</v>
      </c>
      <c r="P1752" s="142">
        <v>580</v>
      </c>
      <c r="Q1752" s="140" t="s">
        <v>567</v>
      </c>
      <c r="R1752" s="140" t="s">
        <v>5690</v>
      </c>
      <c r="S1752" s="140" t="s">
        <v>5692</v>
      </c>
      <c r="T1752" s="205" t="s">
        <v>132</v>
      </c>
      <c r="U1752" s="205" t="s">
        <v>2716</v>
      </c>
      <c r="V1752"/>
    </row>
    <row r="1753" spans="1:22" ht="14.4" x14ac:dyDescent="0.3">
      <c r="A1753" s="139">
        <v>45966</v>
      </c>
      <c r="B1753" s="140" t="s">
        <v>5693</v>
      </c>
      <c r="C1753" s="140" t="s">
        <v>878</v>
      </c>
      <c r="D1753" s="140" t="s">
        <v>932</v>
      </c>
      <c r="E1753" s="140" t="s">
        <v>453</v>
      </c>
      <c r="F1753" s="140" t="s">
        <v>587</v>
      </c>
      <c r="G1753" s="140"/>
      <c r="H1753" s="140" t="s">
        <v>563</v>
      </c>
      <c r="I1753" s="140" t="s">
        <v>452</v>
      </c>
      <c r="J1753" s="140" t="s">
        <v>822</v>
      </c>
      <c r="K1753" s="140" t="s">
        <v>822</v>
      </c>
      <c r="L1753" s="140" t="s">
        <v>933</v>
      </c>
      <c r="M1753" s="140" t="s">
        <v>453</v>
      </c>
      <c r="N1753" s="140" t="s">
        <v>588</v>
      </c>
      <c r="O1753" s="141">
        <v>2100</v>
      </c>
      <c r="P1753" s="142">
        <v>390.37</v>
      </c>
      <c r="Q1753" s="140" t="s">
        <v>567</v>
      </c>
      <c r="R1753" s="140" t="s">
        <v>5693</v>
      </c>
      <c r="S1753" s="140" t="s">
        <v>5694</v>
      </c>
      <c r="T1753" s="205" t="s">
        <v>132</v>
      </c>
      <c r="U1753" s="205" t="s">
        <v>590</v>
      </c>
      <c r="V1753"/>
    </row>
    <row r="1754" spans="1:22" ht="14.4" x14ac:dyDescent="0.3">
      <c r="A1754" s="139">
        <v>45966</v>
      </c>
      <c r="B1754" s="140" t="s">
        <v>5695</v>
      </c>
      <c r="C1754" s="140" t="s">
        <v>1799</v>
      </c>
      <c r="D1754" s="140" t="s">
        <v>3216</v>
      </c>
      <c r="E1754" s="140" t="s">
        <v>453</v>
      </c>
      <c r="F1754" s="140" t="s">
        <v>587</v>
      </c>
      <c r="G1754" s="140"/>
      <c r="H1754" s="140" t="s">
        <v>563</v>
      </c>
      <c r="I1754" s="140" t="s">
        <v>452</v>
      </c>
      <c r="J1754" s="140" t="s">
        <v>822</v>
      </c>
      <c r="K1754" s="140" t="s">
        <v>822</v>
      </c>
      <c r="L1754" s="140" t="s">
        <v>608</v>
      </c>
      <c r="M1754" s="140" t="s">
        <v>453</v>
      </c>
      <c r="N1754" s="140" t="s">
        <v>588</v>
      </c>
      <c r="O1754" s="141">
        <v>12000</v>
      </c>
      <c r="P1754" s="142">
        <v>2228.6999999999998</v>
      </c>
      <c r="Q1754" s="140" t="s">
        <v>567</v>
      </c>
      <c r="R1754" s="140" t="s">
        <v>5695</v>
      </c>
      <c r="S1754" s="140" t="s">
        <v>5696</v>
      </c>
      <c r="T1754" s="205" t="s">
        <v>132</v>
      </c>
      <c r="U1754" s="205" t="s">
        <v>590</v>
      </c>
      <c r="V1754"/>
    </row>
    <row r="1755" spans="1:22" ht="14.4" x14ac:dyDescent="0.3">
      <c r="A1755" s="139">
        <v>45966</v>
      </c>
      <c r="B1755" s="140" t="s">
        <v>5697</v>
      </c>
      <c r="C1755" s="140" t="s">
        <v>606</v>
      </c>
      <c r="D1755" s="140" t="s">
        <v>607</v>
      </c>
      <c r="E1755" s="140" t="s">
        <v>595</v>
      </c>
      <c r="F1755" s="140" t="s">
        <v>894</v>
      </c>
      <c r="G1755" s="140" t="s">
        <v>597</v>
      </c>
      <c r="H1755" s="140" t="s">
        <v>597</v>
      </c>
      <c r="I1755" s="140" t="s">
        <v>598</v>
      </c>
      <c r="J1755" s="140" t="s">
        <v>599</v>
      </c>
      <c r="K1755" s="140" t="s">
        <v>599</v>
      </c>
      <c r="L1755" s="140" t="s">
        <v>608</v>
      </c>
      <c r="M1755" s="140" t="s">
        <v>453</v>
      </c>
      <c r="N1755" s="140" t="s">
        <v>588</v>
      </c>
      <c r="O1755" s="141">
        <v>441.43</v>
      </c>
      <c r="P1755" s="142">
        <v>81.98</v>
      </c>
      <c r="Q1755" s="140" t="s">
        <v>567</v>
      </c>
      <c r="R1755" s="140" t="s">
        <v>5697</v>
      </c>
      <c r="S1755" s="140" t="s">
        <v>5698</v>
      </c>
      <c r="T1755" s="205" t="s">
        <v>845</v>
      </c>
      <c r="U1755" s="205" t="s">
        <v>896</v>
      </c>
      <c r="V1755"/>
    </row>
    <row r="1756" spans="1:22" ht="14.4" x14ac:dyDescent="0.3">
      <c r="A1756" s="139">
        <v>45966</v>
      </c>
      <c r="B1756" s="140" t="s">
        <v>5699</v>
      </c>
      <c r="C1756" s="140" t="s">
        <v>606</v>
      </c>
      <c r="D1756" s="140" t="s">
        <v>607</v>
      </c>
      <c r="E1756" s="140" t="s">
        <v>595</v>
      </c>
      <c r="F1756" s="140" t="s">
        <v>1355</v>
      </c>
      <c r="G1756" s="140" t="s">
        <v>597</v>
      </c>
      <c r="H1756" s="140" t="s">
        <v>597</v>
      </c>
      <c r="I1756" s="140" t="s">
        <v>598</v>
      </c>
      <c r="J1756" s="140" t="s">
        <v>599</v>
      </c>
      <c r="K1756" s="140" t="s">
        <v>599</v>
      </c>
      <c r="L1756" s="140" t="s">
        <v>608</v>
      </c>
      <c r="M1756" s="140" t="s">
        <v>453</v>
      </c>
      <c r="N1756" s="140" t="s">
        <v>588</v>
      </c>
      <c r="O1756" s="141">
        <v>615.79999999999995</v>
      </c>
      <c r="P1756" s="142">
        <v>114.37</v>
      </c>
      <c r="Q1756" s="140" t="s">
        <v>567</v>
      </c>
      <c r="R1756" s="140" t="s">
        <v>5699</v>
      </c>
      <c r="S1756" s="140" t="s">
        <v>5700</v>
      </c>
      <c r="T1756" s="205" t="s">
        <v>581</v>
      </c>
      <c r="U1756" s="205" t="s">
        <v>2085</v>
      </c>
      <c r="V1756"/>
    </row>
    <row r="1757" spans="1:22" ht="14.4" x14ac:dyDescent="0.3">
      <c r="A1757" s="139">
        <v>45966</v>
      </c>
      <c r="B1757" s="140" t="s">
        <v>5701</v>
      </c>
      <c r="C1757" s="140" t="s">
        <v>878</v>
      </c>
      <c r="D1757" s="140" t="s">
        <v>932</v>
      </c>
      <c r="E1757" s="140" t="s">
        <v>453</v>
      </c>
      <c r="F1757" s="140" t="s">
        <v>587</v>
      </c>
      <c r="G1757" s="140"/>
      <c r="H1757" s="140" t="s">
        <v>563</v>
      </c>
      <c r="I1757" s="140" t="s">
        <v>452</v>
      </c>
      <c r="J1757" s="140" t="s">
        <v>822</v>
      </c>
      <c r="K1757" s="140" t="s">
        <v>822</v>
      </c>
      <c r="L1757" s="140" t="s">
        <v>933</v>
      </c>
      <c r="M1757" s="140" t="s">
        <v>453</v>
      </c>
      <c r="N1757" s="140" t="s">
        <v>588</v>
      </c>
      <c r="O1757" s="141">
        <v>6616</v>
      </c>
      <c r="P1757" s="142">
        <v>1228.76</v>
      </c>
      <c r="Q1757" s="140" t="s">
        <v>567</v>
      </c>
      <c r="R1757" s="140" t="s">
        <v>5701</v>
      </c>
      <c r="S1757" s="140" t="s">
        <v>5702</v>
      </c>
      <c r="T1757" s="205" t="s">
        <v>132</v>
      </c>
      <c r="U1757" s="205" t="s">
        <v>590</v>
      </c>
      <c r="V1757"/>
    </row>
    <row r="1758" spans="1:22" ht="14.4" x14ac:dyDescent="0.3">
      <c r="A1758" s="139">
        <v>45966</v>
      </c>
      <c r="B1758" s="140" t="s">
        <v>5703</v>
      </c>
      <c r="C1758" s="140" t="s">
        <v>5560</v>
      </c>
      <c r="D1758" s="140" t="s">
        <v>5561</v>
      </c>
      <c r="E1758" s="140" t="s">
        <v>453</v>
      </c>
      <c r="F1758" s="140" t="s">
        <v>587</v>
      </c>
      <c r="G1758" s="140"/>
      <c r="H1758" s="140" t="s">
        <v>563</v>
      </c>
      <c r="I1758" s="140" t="s">
        <v>452</v>
      </c>
      <c r="J1758" s="140" t="s">
        <v>564</v>
      </c>
      <c r="K1758" s="140" t="s">
        <v>564</v>
      </c>
      <c r="L1758" s="140" t="s">
        <v>933</v>
      </c>
      <c r="M1758" s="140"/>
      <c r="N1758" s="140" t="s">
        <v>588</v>
      </c>
      <c r="O1758" s="141">
        <v>52.3</v>
      </c>
      <c r="P1758" s="142">
        <v>9.7100000000000009</v>
      </c>
      <c r="Q1758" s="140" t="s">
        <v>567</v>
      </c>
      <c r="R1758" s="140" t="s">
        <v>5703</v>
      </c>
      <c r="S1758" s="140" t="s">
        <v>5704</v>
      </c>
      <c r="T1758" s="205" t="s">
        <v>132</v>
      </c>
      <c r="U1758" s="205" t="s">
        <v>590</v>
      </c>
      <c r="V1758"/>
    </row>
    <row r="1759" spans="1:22" ht="14.4" x14ac:dyDescent="0.3">
      <c r="A1759" s="139">
        <v>45966</v>
      </c>
      <c r="B1759" s="140" t="s">
        <v>5705</v>
      </c>
      <c r="C1759" s="140" t="s">
        <v>1485</v>
      </c>
      <c r="D1759" s="140" t="s">
        <v>1486</v>
      </c>
      <c r="E1759" s="140" t="s">
        <v>453</v>
      </c>
      <c r="F1759" s="140" t="s">
        <v>587</v>
      </c>
      <c r="G1759" s="140"/>
      <c r="H1759" s="140" t="s">
        <v>563</v>
      </c>
      <c r="I1759" s="140" t="s">
        <v>452</v>
      </c>
      <c r="J1759" s="140" t="s">
        <v>564</v>
      </c>
      <c r="K1759" s="140" t="s">
        <v>564</v>
      </c>
      <c r="L1759" s="140" t="s">
        <v>1584</v>
      </c>
      <c r="M1759" s="140" t="s">
        <v>453</v>
      </c>
      <c r="N1759" s="140" t="s">
        <v>588</v>
      </c>
      <c r="O1759" s="141">
        <v>2389.66</v>
      </c>
      <c r="P1759" s="142">
        <v>443.82</v>
      </c>
      <c r="Q1759" s="140" t="s">
        <v>567</v>
      </c>
      <c r="R1759" s="140" t="s">
        <v>5705</v>
      </c>
      <c r="S1759" s="140" t="s">
        <v>5706</v>
      </c>
      <c r="T1759" s="205" t="s">
        <v>132</v>
      </c>
      <c r="U1759" s="205" t="s">
        <v>590</v>
      </c>
      <c r="V1759"/>
    </row>
    <row r="1760" spans="1:22" ht="14.4" x14ac:dyDescent="0.3">
      <c r="A1760" s="139">
        <v>45966</v>
      </c>
      <c r="B1760" s="140" t="s">
        <v>5707</v>
      </c>
      <c r="C1760" s="140" t="s">
        <v>5560</v>
      </c>
      <c r="D1760" s="140" t="s">
        <v>5561</v>
      </c>
      <c r="E1760" s="140" t="s">
        <v>453</v>
      </c>
      <c r="F1760" s="140" t="s">
        <v>587</v>
      </c>
      <c r="G1760" s="140"/>
      <c r="H1760" s="140" t="s">
        <v>563</v>
      </c>
      <c r="I1760" s="140" t="s">
        <v>452</v>
      </c>
      <c r="J1760" s="140" t="s">
        <v>564</v>
      </c>
      <c r="K1760" s="140" t="s">
        <v>564</v>
      </c>
      <c r="L1760" s="140" t="s">
        <v>933</v>
      </c>
      <c r="M1760" s="140"/>
      <c r="N1760" s="140" t="s">
        <v>588</v>
      </c>
      <c r="O1760" s="141">
        <v>4000</v>
      </c>
      <c r="P1760" s="142">
        <v>742.9</v>
      </c>
      <c r="Q1760" s="140" t="s">
        <v>567</v>
      </c>
      <c r="R1760" s="140" t="s">
        <v>5707</v>
      </c>
      <c r="S1760" s="140" t="s">
        <v>5708</v>
      </c>
      <c r="T1760" s="205" t="s">
        <v>132</v>
      </c>
      <c r="U1760" s="205" t="s">
        <v>590</v>
      </c>
      <c r="V1760"/>
    </row>
    <row r="1761" spans="1:22" ht="14.4" x14ac:dyDescent="0.3">
      <c r="A1761" s="139">
        <v>45966</v>
      </c>
      <c r="B1761" s="140" t="s">
        <v>5709</v>
      </c>
      <c r="C1761" s="140" t="s">
        <v>3630</v>
      </c>
      <c r="D1761" s="140" t="s">
        <v>3631</v>
      </c>
      <c r="E1761" s="140" t="s">
        <v>453</v>
      </c>
      <c r="F1761" s="140" t="s">
        <v>587</v>
      </c>
      <c r="G1761" s="140"/>
      <c r="H1761" s="140" t="s">
        <v>563</v>
      </c>
      <c r="I1761" s="140" t="s">
        <v>452</v>
      </c>
      <c r="J1761" s="140" t="s">
        <v>564</v>
      </c>
      <c r="K1761" s="140" t="s">
        <v>564</v>
      </c>
      <c r="L1761" s="140" t="s">
        <v>1584</v>
      </c>
      <c r="M1761" s="140" t="s">
        <v>453</v>
      </c>
      <c r="N1761" s="140" t="s">
        <v>588</v>
      </c>
      <c r="O1761" s="141">
        <v>1526.81</v>
      </c>
      <c r="P1761" s="142">
        <v>283.57</v>
      </c>
      <c r="Q1761" s="140" t="s">
        <v>567</v>
      </c>
      <c r="R1761" s="140" t="s">
        <v>5709</v>
      </c>
      <c r="S1761" s="140" t="s">
        <v>5710</v>
      </c>
      <c r="T1761" s="205" t="s">
        <v>132</v>
      </c>
      <c r="U1761" s="205" t="s">
        <v>590</v>
      </c>
      <c r="V1761"/>
    </row>
    <row r="1762" spans="1:22" ht="14.4" x14ac:dyDescent="0.3">
      <c r="A1762" s="139">
        <v>45966</v>
      </c>
      <c r="B1762" s="140" t="s">
        <v>5711</v>
      </c>
      <c r="C1762" s="140" t="s">
        <v>5219</v>
      </c>
      <c r="D1762" s="140" t="s">
        <v>5220</v>
      </c>
      <c r="E1762" s="140" t="s">
        <v>453</v>
      </c>
      <c r="F1762" s="140" t="s">
        <v>587</v>
      </c>
      <c r="G1762" s="140"/>
      <c r="H1762" s="140" t="s">
        <v>563</v>
      </c>
      <c r="I1762" s="140" t="s">
        <v>452</v>
      </c>
      <c r="J1762" s="140" t="s">
        <v>564</v>
      </c>
      <c r="K1762" s="140" t="s">
        <v>564</v>
      </c>
      <c r="L1762" s="140" t="s">
        <v>1584</v>
      </c>
      <c r="M1762" s="140" t="s">
        <v>453</v>
      </c>
      <c r="N1762" s="140" t="s">
        <v>588</v>
      </c>
      <c r="O1762" s="141">
        <v>6000</v>
      </c>
      <c r="P1762" s="142">
        <v>1114.3499999999999</v>
      </c>
      <c r="Q1762" s="140" t="s">
        <v>567</v>
      </c>
      <c r="R1762" s="140" t="s">
        <v>5711</v>
      </c>
      <c r="S1762" s="140" t="s">
        <v>5712</v>
      </c>
      <c r="T1762" s="205" t="s">
        <v>132</v>
      </c>
      <c r="U1762" s="205" t="s">
        <v>590</v>
      </c>
      <c r="V1762"/>
    </row>
    <row r="1763" spans="1:22" ht="14.4" x14ac:dyDescent="0.3">
      <c r="A1763" s="139">
        <v>45966</v>
      </c>
      <c r="B1763" s="140" t="s">
        <v>5713</v>
      </c>
      <c r="C1763" s="140" t="s">
        <v>2351</v>
      </c>
      <c r="D1763" s="140" t="s">
        <v>4858</v>
      </c>
      <c r="E1763" s="140" t="s">
        <v>595</v>
      </c>
      <c r="F1763" s="140" t="s">
        <v>864</v>
      </c>
      <c r="G1763" s="140" t="s">
        <v>597</v>
      </c>
      <c r="H1763" s="140" t="s">
        <v>597</v>
      </c>
      <c r="I1763" s="140" t="s">
        <v>598</v>
      </c>
      <c r="J1763" s="140" t="s">
        <v>860</v>
      </c>
      <c r="K1763" s="140" t="s">
        <v>861</v>
      </c>
      <c r="L1763" s="140" t="s">
        <v>1875</v>
      </c>
      <c r="M1763" s="140" t="s">
        <v>453</v>
      </c>
      <c r="N1763" s="140" t="s">
        <v>588</v>
      </c>
      <c r="O1763" s="141">
        <v>2300</v>
      </c>
      <c r="P1763" s="142">
        <v>427.17</v>
      </c>
      <c r="Q1763" s="140" t="s">
        <v>567</v>
      </c>
      <c r="R1763" s="140" t="s">
        <v>5713</v>
      </c>
      <c r="S1763" s="140" t="s">
        <v>5714</v>
      </c>
      <c r="T1763" s="205" t="s">
        <v>581</v>
      </c>
      <c r="U1763" s="205" t="s">
        <v>916</v>
      </c>
      <c r="V1763"/>
    </row>
    <row r="1764" spans="1:22" ht="14.4" x14ac:dyDescent="0.3">
      <c r="A1764" s="139">
        <v>45966</v>
      </c>
      <c r="B1764" s="140" t="s">
        <v>5715</v>
      </c>
      <c r="C1764" s="140" t="s">
        <v>878</v>
      </c>
      <c r="D1764" s="140" t="s">
        <v>932</v>
      </c>
      <c r="E1764" s="140" t="s">
        <v>453</v>
      </c>
      <c r="F1764" s="140" t="s">
        <v>587</v>
      </c>
      <c r="G1764" s="140"/>
      <c r="H1764" s="140" t="s">
        <v>563</v>
      </c>
      <c r="I1764" s="140" t="s">
        <v>452</v>
      </c>
      <c r="J1764" s="140" t="s">
        <v>822</v>
      </c>
      <c r="K1764" s="140" t="s">
        <v>822</v>
      </c>
      <c r="L1764" s="140" t="s">
        <v>933</v>
      </c>
      <c r="M1764" s="140" t="s">
        <v>453</v>
      </c>
      <c r="N1764" s="140" t="s">
        <v>588</v>
      </c>
      <c r="O1764" s="141">
        <v>6634</v>
      </c>
      <c r="P1764" s="142">
        <v>1233.2</v>
      </c>
      <c r="Q1764" s="140" t="s">
        <v>567</v>
      </c>
      <c r="R1764" s="140" t="s">
        <v>5715</v>
      </c>
      <c r="S1764" s="140" t="s">
        <v>5716</v>
      </c>
      <c r="T1764" s="205" t="s">
        <v>132</v>
      </c>
      <c r="U1764" s="205" t="s">
        <v>590</v>
      </c>
      <c r="V1764"/>
    </row>
    <row r="1765" spans="1:22" ht="14.4" x14ac:dyDescent="0.3">
      <c r="A1765" s="139">
        <v>45966</v>
      </c>
      <c r="B1765" s="140" t="s">
        <v>5717</v>
      </c>
      <c r="C1765" s="140" t="s">
        <v>1485</v>
      </c>
      <c r="D1765" s="140" t="s">
        <v>1486</v>
      </c>
      <c r="E1765" s="140" t="s">
        <v>453</v>
      </c>
      <c r="F1765" s="140" t="s">
        <v>587</v>
      </c>
      <c r="G1765" s="140"/>
      <c r="H1765" s="140" t="s">
        <v>563</v>
      </c>
      <c r="I1765" s="140" t="s">
        <v>452</v>
      </c>
      <c r="J1765" s="140" t="s">
        <v>564</v>
      </c>
      <c r="K1765" s="140" t="s">
        <v>564</v>
      </c>
      <c r="L1765" s="140" t="s">
        <v>1584</v>
      </c>
      <c r="M1765" s="140" t="s">
        <v>453</v>
      </c>
      <c r="N1765" s="140" t="s">
        <v>588</v>
      </c>
      <c r="O1765" s="141">
        <v>2000</v>
      </c>
      <c r="P1765" s="142">
        <v>371.45</v>
      </c>
      <c r="Q1765" s="140" t="s">
        <v>567</v>
      </c>
      <c r="R1765" s="140" t="s">
        <v>5717</v>
      </c>
      <c r="S1765" s="140" t="s">
        <v>5718</v>
      </c>
      <c r="T1765" s="205" t="s">
        <v>132</v>
      </c>
      <c r="U1765" s="205" t="s">
        <v>590</v>
      </c>
      <c r="V1765"/>
    </row>
    <row r="1766" spans="1:22" ht="14.4" x14ac:dyDescent="0.3">
      <c r="A1766" s="139">
        <v>45967</v>
      </c>
      <c r="B1766" s="140" t="s">
        <v>5719</v>
      </c>
      <c r="C1766" s="140" t="s">
        <v>2574</v>
      </c>
      <c r="D1766" s="140" t="s">
        <v>5466</v>
      </c>
      <c r="E1766" s="140" t="s">
        <v>685</v>
      </c>
      <c r="F1766" s="140" t="s">
        <v>909</v>
      </c>
      <c r="G1766" s="140" t="s">
        <v>27</v>
      </c>
      <c r="H1766" s="140" t="s">
        <v>687</v>
      </c>
      <c r="I1766" s="140" t="s">
        <v>452</v>
      </c>
      <c r="J1766" s="140" t="s">
        <v>688</v>
      </c>
      <c r="K1766" s="140" t="s">
        <v>688</v>
      </c>
      <c r="L1766" s="140" t="s">
        <v>608</v>
      </c>
      <c r="M1766" s="140"/>
      <c r="N1766" s="140" t="s">
        <v>627</v>
      </c>
      <c r="O1766" s="141">
        <v>4828.1499999999996</v>
      </c>
      <c r="P1766" s="142">
        <v>4828.1499999999996</v>
      </c>
      <c r="Q1766" s="140" t="s">
        <v>567</v>
      </c>
      <c r="R1766" s="140" t="s">
        <v>5719</v>
      </c>
      <c r="S1766" s="140" t="s">
        <v>5720</v>
      </c>
      <c r="T1766" s="205" t="s">
        <v>132</v>
      </c>
      <c r="U1766" s="205" t="s">
        <v>2716</v>
      </c>
      <c r="V1766"/>
    </row>
    <row r="1767" spans="1:22" ht="14.4" x14ac:dyDescent="0.3">
      <c r="A1767" s="139">
        <v>45967</v>
      </c>
      <c r="B1767" s="140" t="s">
        <v>5721</v>
      </c>
      <c r="C1767" s="140" t="s">
        <v>2618</v>
      </c>
      <c r="D1767" s="140" t="s">
        <v>5722</v>
      </c>
      <c r="E1767" s="140" t="s">
        <v>531</v>
      </c>
      <c r="F1767" s="140" t="s">
        <v>1213</v>
      </c>
      <c r="G1767" s="140"/>
      <c r="H1767" s="140" t="s">
        <v>563</v>
      </c>
      <c r="I1767" s="140" t="s">
        <v>462</v>
      </c>
      <c r="J1767" s="140" t="s">
        <v>1372</v>
      </c>
      <c r="K1767" s="140" t="s">
        <v>1372</v>
      </c>
      <c r="L1767" s="140" t="s">
        <v>608</v>
      </c>
      <c r="M1767" s="140"/>
      <c r="N1767" s="140" t="s">
        <v>627</v>
      </c>
      <c r="O1767" s="141">
        <v>1064</v>
      </c>
      <c r="P1767" s="142">
        <v>1064</v>
      </c>
      <c r="Q1767" s="140" t="s">
        <v>567</v>
      </c>
      <c r="R1767" s="140" t="s">
        <v>5721</v>
      </c>
      <c r="S1767" s="140" t="s">
        <v>5723</v>
      </c>
      <c r="T1767" s="205" t="s">
        <v>132</v>
      </c>
      <c r="U1767" s="205" t="s">
        <v>946</v>
      </c>
      <c r="V1767"/>
    </row>
    <row r="1768" spans="1:22" ht="14.4" x14ac:dyDescent="0.3">
      <c r="A1768" s="139">
        <v>45967</v>
      </c>
      <c r="B1768" s="140" t="s">
        <v>5724</v>
      </c>
      <c r="C1768" s="140" t="s">
        <v>2621</v>
      </c>
      <c r="D1768" s="140" t="s">
        <v>5725</v>
      </c>
      <c r="E1768" s="140" t="s">
        <v>531</v>
      </c>
      <c r="F1768" s="140" t="s">
        <v>1412</v>
      </c>
      <c r="G1768" s="140"/>
      <c r="H1768" s="140" t="s">
        <v>563</v>
      </c>
      <c r="I1768" s="140" t="s">
        <v>460</v>
      </c>
      <c r="J1768" s="140" t="s">
        <v>764</v>
      </c>
      <c r="K1768" s="140" t="s">
        <v>764</v>
      </c>
      <c r="L1768" s="140" t="s">
        <v>3091</v>
      </c>
      <c r="M1768" s="140" t="s">
        <v>464</v>
      </c>
      <c r="N1768" s="140" t="s">
        <v>627</v>
      </c>
      <c r="O1768" s="141">
        <v>12000</v>
      </c>
      <c r="P1768" s="142">
        <v>12000</v>
      </c>
      <c r="Q1768" s="140" t="s">
        <v>567</v>
      </c>
      <c r="R1768" s="140" t="s">
        <v>5724</v>
      </c>
      <c r="S1768" s="140" t="s">
        <v>5726</v>
      </c>
      <c r="T1768" s="205" t="s">
        <v>581</v>
      </c>
      <c r="U1768" s="205" t="s">
        <v>1641</v>
      </c>
      <c r="V1768"/>
    </row>
    <row r="1769" spans="1:22" ht="14.4" x14ac:dyDescent="0.3">
      <c r="A1769" s="139">
        <v>45967</v>
      </c>
      <c r="B1769" s="140" t="s">
        <v>5727</v>
      </c>
      <c r="C1769" s="140" t="s">
        <v>5130</v>
      </c>
      <c r="D1769" s="140" t="s">
        <v>5131</v>
      </c>
      <c r="E1769" s="140" t="s">
        <v>531</v>
      </c>
      <c r="F1769" s="140" t="s">
        <v>587</v>
      </c>
      <c r="G1769" s="140"/>
      <c r="H1769" s="140" t="s">
        <v>563</v>
      </c>
      <c r="I1769" s="140" t="s">
        <v>452</v>
      </c>
      <c r="J1769" s="140" t="s">
        <v>564</v>
      </c>
      <c r="K1769" s="140" t="s">
        <v>564</v>
      </c>
      <c r="L1769" s="140" t="s">
        <v>608</v>
      </c>
      <c r="M1769" s="140" t="s">
        <v>453</v>
      </c>
      <c r="N1769" s="140" t="s">
        <v>627</v>
      </c>
      <c r="O1769" s="141">
        <v>2000</v>
      </c>
      <c r="P1769" s="142">
        <v>2000</v>
      </c>
      <c r="Q1769" s="140" t="s">
        <v>567</v>
      </c>
      <c r="R1769" s="140" t="s">
        <v>5727</v>
      </c>
      <c r="S1769" s="140" t="s">
        <v>5728</v>
      </c>
      <c r="T1769" s="205" t="s">
        <v>132</v>
      </c>
      <c r="U1769" s="205" t="s">
        <v>590</v>
      </c>
      <c r="V1769"/>
    </row>
    <row r="1770" spans="1:22" ht="14.4" x14ac:dyDescent="0.3">
      <c r="A1770" s="139">
        <v>45967</v>
      </c>
      <c r="B1770" s="140" t="s">
        <v>5729</v>
      </c>
      <c r="C1770" s="140" t="s">
        <v>878</v>
      </c>
      <c r="D1770" s="140" t="s">
        <v>932</v>
      </c>
      <c r="E1770" s="140" t="s">
        <v>453</v>
      </c>
      <c r="F1770" s="140" t="s">
        <v>587</v>
      </c>
      <c r="G1770" s="140"/>
      <c r="H1770" s="140" t="s">
        <v>563</v>
      </c>
      <c r="I1770" s="140" t="s">
        <v>452</v>
      </c>
      <c r="J1770" s="140" t="s">
        <v>822</v>
      </c>
      <c r="K1770" s="140" t="s">
        <v>822</v>
      </c>
      <c r="L1770" s="140" t="s">
        <v>933</v>
      </c>
      <c r="M1770" s="140" t="s">
        <v>453</v>
      </c>
      <c r="N1770" s="140" t="s">
        <v>588</v>
      </c>
      <c r="O1770" s="141">
        <v>1326.6</v>
      </c>
      <c r="P1770" s="142">
        <v>246.6</v>
      </c>
      <c r="Q1770" s="140" t="s">
        <v>567</v>
      </c>
      <c r="R1770" s="140" t="s">
        <v>5729</v>
      </c>
      <c r="S1770" s="140" t="s">
        <v>5730</v>
      </c>
      <c r="T1770" s="205" t="s">
        <v>132</v>
      </c>
      <c r="U1770" s="205" t="s">
        <v>590</v>
      </c>
      <c r="V1770"/>
    </row>
    <row r="1771" spans="1:22" s="170" customFormat="1" ht="14.4" x14ac:dyDescent="0.3">
      <c r="A1771" s="139">
        <v>45967</v>
      </c>
      <c r="B1771" s="140" t="s">
        <v>5731</v>
      </c>
      <c r="C1771" s="140" t="s">
        <v>3630</v>
      </c>
      <c r="D1771" s="140" t="s">
        <v>3631</v>
      </c>
      <c r="E1771" s="140" t="s">
        <v>531</v>
      </c>
      <c r="F1771" s="140" t="s">
        <v>587</v>
      </c>
      <c r="G1771" s="140"/>
      <c r="H1771" s="140" t="s">
        <v>563</v>
      </c>
      <c r="I1771" s="140" t="s">
        <v>452</v>
      </c>
      <c r="J1771" s="140" t="s">
        <v>564</v>
      </c>
      <c r="K1771" s="140" t="s">
        <v>564</v>
      </c>
      <c r="L1771" s="140" t="s">
        <v>1584</v>
      </c>
      <c r="M1771" s="140" t="s">
        <v>453</v>
      </c>
      <c r="N1771" s="140" t="s">
        <v>588</v>
      </c>
      <c r="O1771" s="141">
        <v>16772.8</v>
      </c>
      <c r="P1771" s="142">
        <v>3114.9</v>
      </c>
      <c r="Q1771" s="140" t="s">
        <v>567</v>
      </c>
      <c r="R1771" s="140" t="s">
        <v>5731</v>
      </c>
      <c r="S1771" s="140" t="s">
        <v>5732</v>
      </c>
      <c r="T1771" s="205" t="s">
        <v>132</v>
      </c>
      <c r="U1771" s="205" t="s">
        <v>590</v>
      </c>
      <c r="V1771" s="124"/>
    </row>
    <row r="1772" spans="1:22" ht="14.4" x14ac:dyDescent="0.3">
      <c r="A1772" s="139">
        <v>45967</v>
      </c>
      <c r="B1772" s="140" t="s">
        <v>5733</v>
      </c>
      <c r="C1772" s="140" t="s">
        <v>2625</v>
      </c>
      <c r="D1772" s="140" t="s">
        <v>5734</v>
      </c>
      <c r="E1772" s="140" t="s">
        <v>531</v>
      </c>
      <c r="F1772" s="140" t="s">
        <v>795</v>
      </c>
      <c r="G1772" s="140"/>
      <c r="H1772" s="140" t="s">
        <v>756</v>
      </c>
      <c r="I1772" s="140" t="s">
        <v>460</v>
      </c>
      <c r="J1772" s="140" t="s">
        <v>764</v>
      </c>
      <c r="K1772" s="140" t="s">
        <v>764</v>
      </c>
      <c r="L1772" s="140" t="s">
        <v>677</v>
      </c>
      <c r="M1772" s="140" t="s">
        <v>458</v>
      </c>
      <c r="N1772" s="140" t="s">
        <v>627</v>
      </c>
      <c r="O1772" s="141">
        <v>20000</v>
      </c>
      <c r="P1772" s="142">
        <v>20000</v>
      </c>
      <c r="Q1772" s="140" t="s">
        <v>567</v>
      </c>
      <c r="R1772" s="140" t="s">
        <v>5733</v>
      </c>
      <c r="S1772" s="140" t="s">
        <v>5735</v>
      </c>
      <c r="T1772" s="205" t="s">
        <v>581</v>
      </c>
      <c r="U1772" s="205" t="s">
        <v>999</v>
      </c>
      <c r="V1772"/>
    </row>
    <row r="1773" spans="1:22" s="170" customFormat="1" ht="14.4" x14ac:dyDescent="0.3">
      <c r="A1773" s="139">
        <v>45967</v>
      </c>
      <c r="B1773" s="140" t="s">
        <v>5736</v>
      </c>
      <c r="C1773" s="140" t="s">
        <v>878</v>
      </c>
      <c r="D1773" s="140" t="s">
        <v>932</v>
      </c>
      <c r="E1773" s="140" t="s">
        <v>453</v>
      </c>
      <c r="F1773" s="140" t="s">
        <v>587</v>
      </c>
      <c r="G1773" s="140"/>
      <c r="H1773" s="140" t="s">
        <v>563</v>
      </c>
      <c r="I1773" s="140" t="s">
        <v>452</v>
      </c>
      <c r="J1773" s="140" t="s">
        <v>822</v>
      </c>
      <c r="K1773" s="140" t="s">
        <v>822</v>
      </c>
      <c r="L1773" s="140" t="s">
        <v>933</v>
      </c>
      <c r="M1773" s="140" t="s">
        <v>453</v>
      </c>
      <c r="N1773" s="140" t="s">
        <v>588</v>
      </c>
      <c r="O1773" s="141">
        <v>4650</v>
      </c>
      <c r="P1773" s="142">
        <v>870</v>
      </c>
      <c r="Q1773" s="140" t="s">
        <v>567</v>
      </c>
      <c r="R1773" s="140" t="s">
        <v>5736</v>
      </c>
      <c r="S1773" s="140" t="s">
        <v>5737</v>
      </c>
      <c r="T1773" s="205" t="s">
        <v>132</v>
      </c>
      <c r="U1773" s="205" t="s">
        <v>590</v>
      </c>
      <c r="V1773" s="124"/>
    </row>
    <row r="1774" spans="1:22" ht="14.4" x14ac:dyDescent="0.3">
      <c r="A1774" s="139">
        <v>45967</v>
      </c>
      <c r="B1774" s="140" t="s">
        <v>5738</v>
      </c>
      <c r="C1774" s="140" t="s">
        <v>2628</v>
      </c>
      <c r="D1774" s="140" t="s">
        <v>5739</v>
      </c>
      <c r="E1774" s="140" t="s">
        <v>531</v>
      </c>
      <c r="F1774" s="140" t="s">
        <v>1327</v>
      </c>
      <c r="G1774" s="140"/>
      <c r="H1774" s="140" t="s">
        <v>563</v>
      </c>
      <c r="I1774" s="140" t="s">
        <v>459</v>
      </c>
      <c r="J1774" s="140" t="s">
        <v>625</v>
      </c>
      <c r="K1774" s="140" t="s">
        <v>625</v>
      </c>
      <c r="L1774" s="140" t="s">
        <v>677</v>
      </c>
      <c r="M1774" s="140" t="s">
        <v>465</v>
      </c>
      <c r="N1774" s="140" t="s">
        <v>627</v>
      </c>
      <c r="O1774" s="141">
        <v>21500</v>
      </c>
      <c r="P1774" s="142">
        <v>21500</v>
      </c>
      <c r="Q1774" s="140" t="s">
        <v>567</v>
      </c>
      <c r="R1774" s="140" t="s">
        <v>5738</v>
      </c>
      <c r="S1774" s="140" t="s">
        <v>5740</v>
      </c>
      <c r="T1774" s="205" t="s">
        <v>132</v>
      </c>
      <c r="U1774" s="205" t="s">
        <v>1418</v>
      </c>
      <c r="V1774"/>
    </row>
    <row r="1775" spans="1:22" ht="14.4" x14ac:dyDescent="0.3">
      <c r="A1775" s="139">
        <v>45967</v>
      </c>
      <c r="B1775" s="140" t="s">
        <v>5741</v>
      </c>
      <c r="C1775" s="140" t="s">
        <v>1688</v>
      </c>
      <c r="D1775" s="140" t="s">
        <v>2916</v>
      </c>
      <c r="E1775" s="140" t="s">
        <v>531</v>
      </c>
      <c r="F1775" s="140" t="s">
        <v>624</v>
      </c>
      <c r="G1775" s="140"/>
      <c r="H1775" s="140" t="s">
        <v>563</v>
      </c>
      <c r="I1775" s="140" t="s">
        <v>459</v>
      </c>
      <c r="J1775" s="140" t="s">
        <v>625</v>
      </c>
      <c r="K1775" s="140" t="s">
        <v>625</v>
      </c>
      <c r="L1775" s="140" t="s">
        <v>677</v>
      </c>
      <c r="M1775" s="140" t="s">
        <v>1306</v>
      </c>
      <c r="N1775" s="140" t="s">
        <v>627</v>
      </c>
      <c r="O1775" s="141">
        <v>38058</v>
      </c>
      <c r="P1775" s="142">
        <v>38058</v>
      </c>
      <c r="Q1775" s="140" t="s">
        <v>567</v>
      </c>
      <c r="R1775" s="140" t="s">
        <v>5741</v>
      </c>
      <c r="S1775" s="140" t="s">
        <v>5742</v>
      </c>
      <c r="T1775" s="205" t="s">
        <v>629</v>
      </c>
      <c r="U1775" s="205" t="s">
        <v>630</v>
      </c>
      <c r="V1775"/>
    </row>
    <row r="1776" spans="1:22" ht="14.4" x14ac:dyDescent="0.3">
      <c r="A1776" s="139">
        <v>45967</v>
      </c>
      <c r="B1776" s="140" t="s">
        <v>5743</v>
      </c>
      <c r="C1776" s="140" t="s">
        <v>2618</v>
      </c>
      <c r="D1776" s="140" t="s">
        <v>5722</v>
      </c>
      <c r="E1776" s="140" t="s">
        <v>531</v>
      </c>
      <c r="F1776" s="140" t="s">
        <v>1213</v>
      </c>
      <c r="G1776" s="140"/>
      <c r="H1776" s="140" t="s">
        <v>563</v>
      </c>
      <c r="I1776" s="140" t="s">
        <v>462</v>
      </c>
      <c r="J1776" s="140" t="s">
        <v>1372</v>
      </c>
      <c r="K1776" s="140" t="s">
        <v>1372</v>
      </c>
      <c r="L1776" s="140" t="s">
        <v>608</v>
      </c>
      <c r="M1776" s="140"/>
      <c r="N1776" s="140" t="s">
        <v>627</v>
      </c>
      <c r="O1776" s="141">
        <v>1064</v>
      </c>
      <c r="P1776" s="142">
        <v>1064</v>
      </c>
      <c r="Q1776" s="140" t="s">
        <v>567</v>
      </c>
      <c r="R1776" s="140" t="s">
        <v>5743</v>
      </c>
      <c r="S1776" s="140" t="s">
        <v>5744</v>
      </c>
      <c r="T1776" s="205" t="s">
        <v>132</v>
      </c>
      <c r="U1776" s="205" t="s">
        <v>946</v>
      </c>
      <c r="V1776"/>
    </row>
    <row r="1777" spans="1:22" ht="14.4" x14ac:dyDescent="0.3">
      <c r="A1777" s="139">
        <v>45967</v>
      </c>
      <c r="B1777" s="140" t="s">
        <v>5745</v>
      </c>
      <c r="C1777" s="140" t="s">
        <v>2632</v>
      </c>
      <c r="D1777" s="140" t="s">
        <v>5746</v>
      </c>
      <c r="E1777" s="140" t="s">
        <v>531</v>
      </c>
      <c r="F1777" s="140" t="s">
        <v>618</v>
      </c>
      <c r="G1777" s="140"/>
      <c r="H1777" s="140" t="s">
        <v>756</v>
      </c>
      <c r="I1777" s="140" t="s">
        <v>452</v>
      </c>
      <c r="J1777" s="140" t="s">
        <v>822</v>
      </c>
      <c r="K1777" s="140" t="s">
        <v>822</v>
      </c>
      <c r="L1777" s="140" t="s">
        <v>1875</v>
      </c>
      <c r="M1777" s="140"/>
      <c r="N1777" s="140" t="s">
        <v>627</v>
      </c>
      <c r="O1777" s="141">
        <v>31167.040000000001</v>
      </c>
      <c r="P1777" s="142">
        <v>31167.040000000001</v>
      </c>
      <c r="Q1777" s="140" t="s">
        <v>567</v>
      </c>
      <c r="R1777" s="140" t="s">
        <v>5745</v>
      </c>
      <c r="S1777" s="140" t="s">
        <v>5747</v>
      </c>
      <c r="T1777" s="205" t="s">
        <v>132</v>
      </c>
      <c r="U1777" s="205" t="s">
        <v>5094</v>
      </c>
      <c r="V1777"/>
    </row>
    <row r="1778" spans="1:22" ht="14.4" x14ac:dyDescent="0.3">
      <c r="A1778" s="139">
        <v>45967</v>
      </c>
      <c r="B1778" s="140" t="s">
        <v>5748</v>
      </c>
      <c r="C1778" s="140" t="s">
        <v>2637</v>
      </c>
      <c r="D1778" s="140" t="s">
        <v>5749</v>
      </c>
      <c r="E1778" s="140" t="s">
        <v>531</v>
      </c>
      <c r="F1778" s="140" t="s">
        <v>720</v>
      </c>
      <c r="G1778" s="140"/>
      <c r="H1778" s="140" t="s">
        <v>756</v>
      </c>
      <c r="I1778" s="140" t="s">
        <v>462</v>
      </c>
      <c r="J1778" s="140" t="s">
        <v>1372</v>
      </c>
      <c r="K1778" s="140" t="s">
        <v>1536</v>
      </c>
      <c r="L1778" s="140" t="s">
        <v>1875</v>
      </c>
      <c r="M1778" s="140" t="s">
        <v>453</v>
      </c>
      <c r="N1778" s="140" t="s">
        <v>627</v>
      </c>
      <c r="O1778" s="141">
        <v>5000</v>
      </c>
      <c r="P1778" s="142">
        <v>5000</v>
      </c>
      <c r="Q1778" s="140" t="s">
        <v>567</v>
      </c>
      <c r="R1778" s="140" t="s">
        <v>5748</v>
      </c>
      <c r="S1778" s="140" t="s">
        <v>5750</v>
      </c>
      <c r="T1778" s="205" t="s">
        <v>132</v>
      </c>
      <c r="U1778" s="205" t="s">
        <v>3356</v>
      </c>
      <c r="V1778"/>
    </row>
    <row r="1779" spans="1:22" ht="14.4" x14ac:dyDescent="0.3">
      <c r="A1779" s="139">
        <v>45967</v>
      </c>
      <c r="B1779" s="140" t="s">
        <v>5751</v>
      </c>
      <c r="C1779" s="140" t="s">
        <v>1721</v>
      </c>
      <c r="D1779" s="140" t="s">
        <v>3052</v>
      </c>
      <c r="E1779" s="140" t="s">
        <v>531</v>
      </c>
      <c r="F1779" s="140" t="s">
        <v>1412</v>
      </c>
      <c r="G1779" s="140"/>
      <c r="H1779" s="140" t="s">
        <v>563</v>
      </c>
      <c r="I1779" s="140" t="s">
        <v>460</v>
      </c>
      <c r="J1779" s="140" t="s">
        <v>764</v>
      </c>
      <c r="K1779" s="140" t="s">
        <v>764</v>
      </c>
      <c r="L1779" s="140" t="s">
        <v>1875</v>
      </c>
      <c r="M1779" s="140" t="s">
        <v>708</v>
      </c>
      <c r="N1779" s="140" t="s">
        <v>627</v>
      </c>
      <c r="O1779" s="141">
        <v>5000</v>
      </c>
      <c r="P1779" s="142">
        <v>5000</v>
      </c>
      <c r="Q1779" s="140" t="s">
        <v>567</v>
      </c>
      <c r="R1779" s="140" t="s">
        <v>5751</v>
      </c>
      <c r="S1779" s="140" t="s">
        <v>5752</v>
      </c>
      <c r="T1779" s="205" t="s">
        <v>581</v>
      </c>
      <c r="U1779" s="205" t="s">
        <v>1641</v>
      </c>
      <c r="V1779"/>
    </row>
    <row r="1780" spans="1:22" ht="14.4" x14ac:dyDescent="0.3">
      <c r="A1780" s="139">
        <v>45967</v>
      </c>
      <c r="B1780" s="140" t="s">
        <v>5753</v>
      </c>
      <c r="C1780" s="140" t="s">
        <v>1415</v>
      </c>
      <c r="D1780" s="140" t="s">
        <v>2526</v>
      </c>
      <c r="E1780" s="140" t="s">
        <v>531</v>
      </c>
      <c r="F1780" s="140" t="s">
        <v>1327</v>
      </c>
      <c r="G1780" s="140"/>
      <c r="H1780" s="140" t="s">
        <v>563</v>
      </c>
      <c r="I1780" s="140" t="s">
        <v>459</v>
      </c>
      <c r="J1780" s="140" t="s">
        <v>745</v>
      </c>
      <c r="K1780" s="140" t="s">
        <v>746</v>
      </c>
      <c r="L1780" s="140" t="s">
        <v>1584</v>
      </c>
      <c r="M1780" s="140" t="s">
        <v>708</v>
      </c>
      <c r="N1780" s="140" t="s">
        <v>953</v>
      </c>
      <c r="O1780" s="141">
        <v>8500</v>
      </c>
      <c r="P1780" s="142">
        <v>2525.25</v>
      </c>
      <c r="Q1780" s="140" t="s">
        <v>567</v>
      </c>
      <c r="R1780" s="140" t="s">
        <v>5753</v>
      </c>
      <c r="S1780" s="140" t="s">
        <v>5754</v>
      </c>
      <c r="T1780" s="205" t="s">
        <v>132</v>
      </c>
      <c r="U1780" s="205" t="s">
        <v>1418</v>
      </c>
      <c r="V1780"/>
    </row>
    <row r="1781" spans="1:22" ht="14.4" x14ac:dyDescent="0.3">
      <c r="A1781" s="139">
        <v>45967</v>
      </c>
      <c r="B1781" s="140" t="s">
        <v>5755</v>
      </c>
      <c r="C1781" s="140" t="s">
        <v>2618</v>
      </c>
      <c r="D1781" s="140" t="s">
        <v>5722</v>
      </c>
      <c r="E1781" s="140" t="s">
        <v>531</v>
      </c>
      <c r="F1781" s="140" t="s">
        <v>1213</v>
      </c>
      <c r="G1781" s="140"/>
      <c r="H1781" s="140" t="s">
        <v>563</v>
      </c>
      <c r="I1781" s="140" t="s">
        <v>462</v>
      </c>
      <c r="J1781" s="140" t="s">
        <v>1372</v>
      </c>
      <c r="K1781" s="140" t="s">
        <v>1372</v>
      </c>
      <c r="L1781" s="140" t="s">
        <v>608</v>
      </c>
      <c r="M1781" s="140"/>
      <c r="N1781" s="140" t="s">
        <v>627</v>
      </c>
      <c r="O1781" s="141">
        <v>1064</v>
      </c>
      <c r="P1781" s="142">
        <v>1064</v>
      </c>
      <c r="Q1781" s="140" t="s">
        <v>567</v>
      </c>
      <c r="R1781" s="140" t="s">
        <v>5755</v>
      </c>
      <c r="S1781" s="140" t="s">
        <v>5756</v>
      </c>
      <c r="T1781" s="205" t="s">
        <v>132</v>
      </c>
      <c r="U1781" s="205" t="s">
        <v>946</v>
      </c>
      <c r="V1781"/>
    </row>
    <row r="1782" spans="1:22" ht="14.4" x14ac:dyDescent="0.3">
      <c r="A1782" s="139">
        <v>45967</v>
      </c>
      <c r="B1782" s="140" t="s">
        <v>5757</v>
      </c>
      <c r="C1782" s="140" t="s">
        <v>878</v>
      </c>
      <c r="D1782" s="140" t="s">
        <v>932</v>
      </c>
      <c r="E1782" s="140" t="s">
        <v>453</v>
      </c>
      <c r="F1782" s="140" t="s">
        <v>587</v>
      </c>
      <c r="G1782" s="140"/>
      <c r="H1782" s="140" t="s">
        <v>563</v>
      </c>
      <c r="I1782" s="140" t="s">
        <v>452</v>
      </c>
      <c r="J1782" s="140" t="s">
        <v>822</v>
      </c>
      <c r="K1782" s="140" t="s">
        <v>822</v>
      </c>
      <c r="L1782" s="140" t="s">
        <v>933</v>
      </c>
      <c r="M1782" s="140" t="s">
        <v>453</v>
      </c>
      <c r="N1782" s="140" t="s">
        <v>588</v>
      </c>
      <c r="O1782" s="141">
        <v>2275</v>
      </c>
      <c r="P1782" s="142">
        <v>422.9</v>
      </c>
      <c r="Q1782" s="140" t="s">
        <v>567</v>
      </c>
      <c r="R1782" s="140" t="s">
        <v>5757</v>
      </c>
      <c r="S1782" s="140" t="s">
        <v>5758</v>
      </c>
      <c r="T1782" s="205" t="s">
        <v>132</v>
      </c>
      <c r="U1782" s="205" t="s">
        <v>590</v>
      </c>
      <c r="V1782"/>
    </row>
    <row r="1783" spans="1:22" s="178" customFormat="1" ht="14.4" x14ac:dyDescent="0.3">
      <c r="A1783" s="139">
        <v>45967</v>
      </c>
      <c r="B1783" s="140" t="s">
        <v>5759</v>
      </c>
      <c r="C1783" s="140" t="s">
        <v>3630</v>
      </c>
      <c r="D1783" s="140" t="s">
        <v>3631</v>
      </c>
      <c r="E1783" s="140" t="s">
        <v>531</v>
      </c>
      <c r="F1783" s="140" t="s">
        <v>587</v>
      </c>
      <c r="G1783" s="140"/>
      <c r="H1783" s="140" t="s">
        <v>563</v>
      </c>
      <c r="I1783" s="140" t="s">
        <v>452</v>
      </c>
      <c r="J1783" s="140" t="s">
        <v>564</v>
      </c>
      <c r="K1783" s="140" t="s">
        <v>564</v>
      </c>
      <c r="L1783" s="140" t="s">
        <v>1584</v>
      </c>
      <c r="M1783" s="140" t="s">
        <v>453</v>
      </c>
      <c r="N1783" s="140" t="s">
        <v>588</v>
      </c>
      <c r="O1783" s="141">
        <v>16772.8</v>
      </c>
      <c r="P1783" s="142">
        <v>3114.9</v>
      </c>
      <c r="Q1783" s="140" t="s">
        <v>567</v>
      </c>
      <c r="R1783" s="140" t="s">
        <v>5759</v>
      </c>
      <c r="S1783" s="140" t="s">
        <v>5760</v>
      </c>
      <c r="T1783" s="205" t="s">
        <v>132</v>
      </c>
      <c r="U1783" s="205" t="s">
        <v>590</v>
      </c>
      <c r="V1783" s="197"/>
    </row>
    <row r="1784" spans="1:22" ht="14.4" x14ac:dyDescent="0.3">
      <c r="A1784" s="139">
        <v>45967</v>
      </c>
      <c r="B1784" s="140" t="s">
        <v>5761</v>
      </c>
      <c r="C1784" s="140" t="s">
        <v>1830</v>
      </c>
      <c r="D1784" s="140" t="s">
        <v>3328</v>
      </c>
      <c r="E1784" s="140" t="s">
        <v>531</v>
      </c>
      <c r="F1784" s="140" t="s">
        <v>1327</v>
      </c>
      <c r="G1784" s="140"/>
      <c r="H1784" s="140" t="s">
        <v>563</v>
      </c>
      <c r="I1784" s="140" t="s">
        <v>459</v>
      </c>
      <c r="J1784" s="140" t="s">
        <v>625</v>
      </c>
      <c r="K1784" s="140" t="s">
        <v>625</v>
      </c>
      <c r="L1784" s="140" t="s">
        <v>1875</v>
      </c>
      <c r="M1784" s="140" t="s">
        <v>456</v>
      </c>
      <c r="N1784" s="140" t="s">
        <v>627</v>
      </c>
      <c r="O1784" s="141">
        <v>29665.8</v>
      </c>
      <c r="P1784" s="142">
        <v>29665.8</v>
      </c>
      <c r="Q1784" s="140" t="s">
        <v>567</v>
      </c>
      <c r="R1784" s="140" t="s">
        <v>5761</v>
      </c>
      <c r="S1784" s="140" t="s">
        <v>5762</v>
      </c>
      <c r="T1784" s="205" t="s">
        <v>132</v>
      </c>
      <c r="U1784" s="205" t="s">
        <v>1418</v>
      </c>
      <c r="V1784"/>
    </row>
    <row r="1785" spans="1:22" ht="14.4" x14ac:dyDescent="0.3">
      <c r="A1785" s="139">
        <v>45967</v>
      </c>
      <c r="B1785" s="140" t="s">
        <v>5763</v>
      </c>
      <c r="C1785" s="140" t="s">
        <v>2640</v>
      </c>
      <c r="D1785" s="140" t="s">
        <v>5764</v>
      </c>
      <c r="E1785" s="140" t="s">
        <v>531</v>
      </c>
      <c r="F1785" s="140" t="s">
        <v>978</v>
      </c>
      <c r="G1785" s="140"/>
      <c r="H1785" s="140" t="s">
        <v>563</v>
      </c>
      <c r="I1785" s="140" t="s">
        <v>462</v>
      </c>
      <c r="J1785" s="140" t="s">
        <v>1372</v>
      </c>
      <c r="K1785" s="206" t="s">
        <v>1536</v>
      </c>
      <c r="L1785" s="140" t="s">
        <v>1599</v>
      </c>
      <c r="M1785" s="140" t="s">
        <v>453</v>
      </c>
      <c r="N1785" s="140" t="s">
        <v>627</v>
      </c>
      <c r="O1785" s="141">
        <v>2500</v>
      </c>
      <c r="P1785" s="142">
        <v>2500</v>
      </c>
      <c r="Q1785" s="140" t="s">
        <v>567</v>
      </c>
      <c r="R1785" s="140" t="s">
        <v>5763</v>
      </c>
      <c r="S1785" s="140" t="s">
        <v>5765</v>
      </c>
      <c r="T1785" s="205" t="s">
        <v>845</v>
      </c>
      <c r="U1785" s="205" t="s">
        <v>4895</v>
      </c>
      <c r="V1785"/>
    </row>
    <row r="1786" spans="1:22" ht="14.4" x14ac:dyDescent="0.3">
      <c r="A1786" s="139">
        <v>45967</v>
      </c>
      <c r="B1786" s="140" t="s">
        <v>5766</v>
      </c>
      <c r="C1786" s="140" t="s">
        <v>2644</v>
      </c>
      <c r="D1786" s="140" t="s">
        <v>5767</v>
      </c>
      <c r="E1786" s="140" t="s">
        <v>531</v>
      </c>
      <c r="F1786" s="140" t="s">
        <v>659</v>
      </c>
      <c r="G1786" s="140"/>
      <c r="H1786" s="140" t="s">
        <v>756</v>
      </c>
      <c r="I1786" s="140" t="s">
        <v>643</v>
      </c>
      <c r="J1786" s="140" t="s">
        <v>676</v>
      </c>
      <c r="K1786" s="140" t="s">
        <v>676</v>
      </c>
      <c r="L1786" s="140" t="s">
        <v>1875</v>
      </c>
      <c r="M1786" s="140"/>
      <c r="N1786" s="140" t="s">
        <v>627</v>
      </c>
      <c r="O1786" s="141">
        <v>1822</v>
      </c>
      <c r="P1786" s="142">
        <v>1822</v>
      </c>
      <c r="Q1786" s="140" t="s">
        <v>567</v>
      </c>
      <c r="R1786" s="140" t="s">
        <v>5766</v>
      </c>
      <c r="S1786" s="140" t="s">
        <v>5768</v>
      </c>
      <c r="T1786" s="205" t="s">
        <v>629</v>
      </c>
      <c r="U1786" s="205" t="s">
        <v>4652</v>
      </c>
      <c r="V1786"/>
    </row>
    <row r="1787" spans="1:22" ht="14.4" x14ac:dyDescent="0.3">
      <c r="A1787" s="139">
        <v>45968</v>
      </c>
      <c r="B1787" s="140" t="s">
        <v>5769</v>
      </c>
      <c r="C1787" s="140" t="s">
        <v>560</v>
      </c>
      <c r="D1787" s="140" t="s">
        <v>561</v>
      </c>
      <c r="E1787" s="140" t="s">
        <v>456</v>
      </c>
      <c r="F1787" s="140" t="s">
        <v>632</v>
      </c>
      <c r="G1787" s="140"/>
      <c r="H1787" s="140" t="s">
        <v>563</v>
      </c>
      <c r="I1787" s="140" t="s">
        <v>452</v>
      </c>
      <c r="J1787" s="140" t="s">
        <v>564</v>
      </c>
      <c r="K1787" s="140" t="s">
        <v>564</v>
      </c>
      <c r="L1787" s="140" t="s">
        <v>1584</v>
      </c>
      <c r="M1787" s="140" t="s">
        <v>456</v>
      </c>
      <c r="N1787" s="140" t="s">
        <v>566</v>
      </c>
      <c r="O1787" s="141">
        <v>3586491</v>
      </c>
      <c r="P1787" s="142">
        <v>2534.62</v>
      </c>
      <c r="Q1787" s="140" t="s">
        <v>567</v>
      </c>
      <c r="R1787" s="140" t="s">
        <v>5769</v>
      </c>
      <c r="S1787" s="140" t="s">
        <v>5770</v>
      </c>
      <c r="T1787" s="205" t="s">
        <v>132</v>
      </c>
      <c r="U1787" s="205" t="s">
        <v>569</v>
      </c>
      <c r="V1787"/>
    </row>
    <row r="1788" spans="1:22" ht="14.4" x14ac:dyDescent="0.3">
      <c r="A1788" s="139">
        <v>45968</v>
      </c>
      <c r="B1788" s="140" t="s">
        <v>5771</v>
      </c>
      <c r="C1788" s="140" t="s">
        <v>878</v>
      </c>
      <c r="D1788" s="140" t="s">
        <v>932</v>
      </c>
      <c r="E1788" s="140" t="s">
        <v>453</v>
      </c>
      <c r="F1788" s="140" t="s">
        <v>587</v>
      </c>
      <c r="G1788" s="140"/>
      <c r="H1788" s="140" t="s">
        <v>563</v>
      </c>
      <c r="I1788" s="140" t="s">
        <v>452</v>
      </c>
      <c r="J1788" s="140" t="s">
        <v>822</v>
      </c>
      <c r="K1788" s="140" t="s">
        <v>822</v>
      </c>
      <c r="L1788" s="140" t="s">
        <v>933</v>
      </c>
      <c r="M1788" s="140" t="s">
        <v>453</v>
      </c>
      <c r="N1788" s="140" t="s">
        <v>588</v>
      </c>
      <c r="O1788" s="141">
        <v>2450</v>
      </c>
      <c r="P1788" s="142">
        <v>455.43</v>
      </c>
      <c r="Q1788" s="140" t="s">
        <v>567</v>
      </c>
      <c r="R1788" s="140" t="s">
        <v>5771</v>
      </c>
      <c r="S1788" s="140" t="s">
        <v>5772</v>
      </c>
      <c r="T1788" s="205" t="s">
        <v>132</v>
      </c>
      <c r="U1788" s="205" t="s">
        <v>590</v>
      </c>
      <c r="V1788"/>
    </row>
    <row r="1789" spans="1:22" ht="14.4" x14ac:dyDescent="0.3">
      <c r="A1789" s="139">
        <v>45968</v>
      </c>
      <c r="B1789" s="140" t="s">
        <v>5773</v>
      </c>
      <c r="C1789" s="140" t="s">
        <v>2623</v>
      </c>
      <c r="D1789" s="140" t="s">
        <v>1480</v>
      </c>
      <c r="E1789" s="140" t="s">
        <v>531</v>
      </c>
      <c r="F1789" s="140" t="s">
        <v>1385</v>
      </c>
      <c r="G1789" s="140"/>
      <c r="H1789" s="140" t="s">
        <v>563</v>
      </c>
      <c r="I1789" s="140" t="s">
        <v>461</v>
      </c>
      <c r="J1789" s="140" t="s">
        <v>841</v>
      </c>
      <c r="K1789" s="140" t="s">
        <v>842</v>
      </c>
      <c r="L1789" s="140" t="s">
        <v>1584</v>
      </c>
      <c r="M1789" s="140" t="s">
        <v>455</v>
      </c>
      <c r="N1789" s="140" t="s">
        <v>1481</v>
      </c>
      <c r="O1789" s="141">
        <v>34995579.399999999</v>
      </c>
      <c r="P1789" s="142">
        <v>5341.12</v>
      </c>
      <c r="Q1789" s="140" t="s">
        <v>567</v>
      </c>
      <c r="R1789" s="140" t="s">
        <v>5773</v>
      </c>
      <c r="S1789" s="140" t="s">
        <v>5774</v>
      </c>
      <c r="T1789" s="205" t="s">
        <v>132</v>
      </c>
      <c r="U1789" s="205" t="s">
        <v>1527</v>
      </c>
      <c r="V1789"/>
    </row>
    <row r="1790" spans="1:22" ht="14.4" x14ac:dyDescent="0.3">
      <c r="A1790" s="139">
        <v>45968</v>
      </c>
      <c r="B1790" s="140" t="s">
        <v>5775</v>
      </c>
      <c r="C1790" s="140" t="s">
        <v>1591</v>
      </c>
      <c r="D1790" s="140" t="s">
        <v>1592</v>
      </c>
      <c r="E1790" s="140" t="s">
        <v>531</v>
      </c>
      <c r="F1790" s="140" t="s">
        <v>1291</v>
      </c>
      <c r="G1790" s="140"/>
      <c r="H1790" s="140" t="s">
        <v>563</v>
      </c>
      <c r="I1790" s="140" t="s">
        <v>460</v>
      </c>
      <c r="J1790" s="140" t="s">
        <v>727</v>
      </c>
      <c r="K1790" s="140" t="s">
        <v>728</v>
      </c>
      <c r="L1790" s="140" t="s">
        <v>1584</v>
      </c>
      <c r="M1790" s="140" t="s">
        <v>456</v>
      </c>
      <c r="N1790" s="140" t="s">
        <v>627</v>
      </c>
      <c r="O1790" s="141">
        <v>1722</v>
      </c>
      <c r="P1790" s="142">
        <v>1722</v>
      </c>
      <c r="Q1790" s="140" t="s">
        <v>567</v>
      </c>
      <c r="R1790" s="140" t="s">
        <v>5775</v>
      </c>
      <c r="S1790" s="140" t="s">
        <v>5776</v>
      </c>
      <c r="T1790" s="205" t="s">
        <v>132</v>
      </c>
      <c r="U1790" s="205" t="s">
        <v>1354</v>
      </c>
      <c r="V1790"/>
    </row>
    <row r="1791" spans="1:22" ht="14.4" x14ac:dyDescent="0.3">
      <c r="A1791" s="139">
        <v>45968</v>
      </c>
      <c r="B1791" s="140" t="s">
        <v>5777</v>
      </c>
      <c r="C1791" s="140" t="s">
        <v>2647</v>
      </c>
      <c r="D1791" s="140" t="s">
        <v>5778</v>
      </c>
      <c r="E1791" s="140" t="s">
        <v>531</v>
      </c>
      <c r="F1791" s="140" t="s">
        <v>1327</v>
      </c>
      <c r="G1791" s="140"/>
      <c r="H1791" s="140" t="s">
        <v>563</v>
      </c>
      <c r="I1791" s="140" t="s">
        <v>459</v>
      </c>
      <c r="J1791" s="140" t="s">
        <v>625</v>
      </c>
      <c r="K1791" s="140" t="s">
        <v>625</v>
      </c>
      <c r="L1791" s="140" t="s">
        <v>1875</v>
      </c>
      <c r="M1791" s="140" t="s">
        <v>454</v>
      </c>
      <c r="N1791" s="140" t="s">
        <v>627</v>
      </c>
      <c r="O1791" s="141">
        <v>299.89</v>
      </c>
      <c r="P1791" s="142">
        <v>299.89</v>
      </c>
      <c r="Q1791" s="140" t="s">
        <v>567</v>
      </c>
      <c r="R1791" s="140" t="s">
        <v>5777</v>
      </c>
      <c r="S1791" s="140" t="s">
        <v>5779</v>
      </c>
      <c r="T1791" s="205" t="s">
        <v>132</v>
      </c>
      <c r="U1791" s="205" t="s">
        <v>1418</v>
      </c>
      <c r="V1791"/>
    </row>
    <row r="1792" spans="1:22" ht="14.4" x14ac:dyDescent="0.3">
      <c r="A1792" s="139">
        <v>45968</v>
      </c>
      <c r="B1792" s="140" t="s">
        <v>5780</v>
      </c>
      <c r="C1792" s="140" t="s">
        <v>2652</v>
      </c>
      <c r="D1792" s="140" t="s">
        <v>5781</v>
      </c>
      <c r="E1792" s="140" t="s">
        <v>531</v>
      </c>
      <c r="F1792" s="140" t="s">
        <v>1390</v>
      </c>
      <c r="G1792" s="140"/>
      <c r="H1792" s="140" t="s">
        <v>563</v>
      </c>
      <c r="I1792" s="140" t="s">
        <v>462</v>
      </c>
      <c r="J1792" s="140" t="s">
        <v>1372</v>
      </c>
      <c r="K1792" s="140" t="s">
        <v>1372</v>
      </c>
      <c r="L1792" s="140" t="s">
        <v>933</v>
      </c>
      <c r="M1792" s="140"/>
      <c r="N1792" s="140" t="s">
        <v>627</v>
      </c>
      <c r="O1792" s="141">
        <v>1000</v>
      </c>
      <c r="P1792" s="142">
        <v>1000</v>
      </c>
      <c r="Q1792" s="140" t="s">
        <v>567</v>
      </c>
      <c r="R1792" s="140" t="s">
        <v>5780</v>
      </c>
      <c r="S1792" s="140" t="s">
        <v>5782</v>
      </c>
      <c r="T1792" s="205" t="s">
        <v>132</v>
      </c>
      <c r="U1792" s="205" t="s">
        <v>4585</v>
      </c>
      <c r="V1792"/>
    </row>
    <row r="1793" spans="1:22" ht="14.4" x14ac:dyDescent="0.3">
      <c r="A1793" s="139">
        <v>45968</v>
      </c>
      <c r="B1793" s="140" t="s">
        <v>5783</v>
      </c>
      <c r="C1793" s="140" t="s">
        <v>878</v>
      </c>
      <c r="D1793" s="140" t="s">
        <v>932</v>
      </c>
      <c r="E1793" s="140" t="s">
        <v>453</v>
      </c>
      <c r="F1793" s="140" t="s">
        <v>587</v>
      </c>
      <c r="G1793" s="140"/>
      <c r="H1793" s="140" t="s">
        <v>563</v>
      </c>
      <c r="I1793" s="140" t="s">
        <v>452</v>
      </c>
      <c r="J1793" s="140" t="s">
        <v>822</v>
      </c>
      <c r="K1793" s="140" t="s">
        <v>822</v>
      </c>
      <c r="L1793" s="140" t="s">
        <v>933</v>
      </c>
      <c r="M1793" s="140" t="s">
        <v>453</v>
      </c>
      <c r="N1793" s="140" t="s">
        <v>588</v>
      </c>
      <c r="O1793" s="141">
        <v>3540</v>
      </c>
      <c r="P1793" s="142">
        <v>658.05</v>
      </c>
      <c r="Q1793" s="140" t="s">
        <v>567</v>
      </c>
      <c r="R1793" s="140" t="s">
        <v>5783</v>
      </c>
      <c r="S1793" s="140" t="s">
        <v>5784</v>
      </c>
      <c r="T1793" s="205" t="s">
        <v>132</v>
      </c>
      <c r="U1793" s="205" t="s">
        <v>590</v>
      </c>
      <c r="V1793"/>
    </row>
    <row r="1794" spans="1:22" ht="14.4" x14ac:dyDescent="0.3">
      <c r="A1794" s="139">
        <v>45968</v>
      </c>
      <c r="B1794" s="140" t="s">
        <v>5785</v>
      </c>
      <c r="C1794" s="140" t="s">
        <v>1509</v>
      </c>
      <c r="D1794" s="140" t="s">
        <v>1987</v>
      </c>
      <c r="E1794" s="140" t="s">
        <v>456</v>
      </c>
      <c r="F1794" s="140" t="s">
        <v>632</v>
      </c>
      <c r="G1794" s="140"/>
      <c r="H1794" s="140" t="s">
        <v>563</v>
      </c>
      <c r="I1794" s="140" t="s">
        <v>452</v>
      </c>
      <c r="J1794" s="140" t="s">
        <v>822</v>
      </c>
      <c r="K1794" s="140" t="s">
        <v>822</v>
      </c>
      <c r="L1794" s="140" t="s">
        <v>689</v>
      </c>
      <c r="M1794" s="140" t="s">
        <v>456</v>
      </c>
      <c r="N1794" s="140" t="s">
        <v>566</v>
      </c>
      <c r="O1794" s="141">
        <v>5000000</v>
      </c>
      <c r="P1794" s="142">
        <v>3533.57</v>
      </c>
      <c r="Q1794" s="140" t="s">
        <v>567</v>
      </c>
      <c r="R1794" s="140" t="s">
        <v>5785</v>
      </c>
      <c r="S1794" s="140" t="s">
        <v>5786</v>
      </c>
      <c r="T1794" s="205" t="s">
        <v>132</v>
      </c>
      <c r="U1794" s="205" t="s">
        <v>569</v>
      </c>
      <c r="V1794"/>
    </row>
    <row r="1795" spans="1:22" ht="14.4" x14ac:dyDescent="0.3">
      <c r="A1795" s="139">
        <v>45968</v>
      </c>
      <c r="B1795" s="140" t="s">
        <v>5787</v>
      </c>
      <c r="C1795" s="140" t="s">
        <v>2654</v>
      </c>
      <c r="D1795" s="140" t="s">
        <v>5788</v>
      </c>
      <c r="E1795" s="140" t="s">
        <v>531</v>
      </c>
      <c r="F1795" s="140" t="s">
        <v>1213</v>
      </c>
      <c r="G1795" s="140"/>
      <c r="H1795" s="140" t="s">
        <v>563</v>
      </c>
      <c r="I1795" s="140" t="s">
        <v>462</v>
      </c>
      <c r="J1795" s="140" t="s">
        <v>1372</v>
      </c>
      <c r="K1795" s="140" t="s">
        <v>1372</v>
      </c>
      <c r="L1795" s="140" t="s">
        <v>3091</v>
      </c>
      <c r="M1795" s="140" t="s">
        <v>467</v>
      </c>
      <c r="N1795" s="140" t="s">
        <v>627</v>
      </c>
      <c r="O1795" s="141">
        <v>2000</v>
      </c>
      <c r="P1795" s="142">
        <v>2000</v>
      </c>
      <c r="Q1795" s="140" t="s">
        <v>567</v>
      </c>
      <c r="R1795" s="140" t="s">
        <v>5787</v>
      </c>
      <c r="S1795" s="140" t="s">
        <v>5789</v>
      </c>
      <c r="T1795" s="205" t="s">
        <v>132</v>
      </c>
      <c r="U1795" s="205" t="s">
        <v>946</v>
      </c>
      <c r="V1795"/>
    </row>
    <row r="1796" spans="1:22" ht="14.4" x14ac:dyDescent="0.3">
      <c r="A1796" s="139">
        <v>45968</v>
      </c>
      <c r="B1796" s="140" t="s">
        <v>5790</v>
      </c>
      <c r="C1796" s="140" t="s">
        <v>2657</v>
      </c>
      <c r="D1796" s="140" t="s">
        <v>5791</v>
      </c>
      <c r="E1796" s="140" t="s">
        <v>531</v>
      </c>
      <c r="F1796" s="140" t="s">
        <v>624</v>
      </c>
      <c r="G1796" s="140"/>
      <c r="H1796" s="140" t="s">
        <v>563</v>
      </c>
      <c r="I1796" s="140" t="s">
        <v>459</v>
      </c>
      <c r="J1796" s="140" t="s">
        <v>625</v>
      </c>
      <c r="K1796" s="140" t="s">
        <v>625</v>
      </c>
      <c r="L1796" s="140" t="s">
        <v>3091</v>
      </c>
      <c r="M1796" s="140"/>
      <c r="N1796" s="140" t="s">
        <v>627</v>
      </c>
      <c r="O1796" s="141">
        <v>11100</v>
      </c>
      <c r="P1796" s="142">
        <v>11100</v>
      </c>
      <c r="Q1796" s="140" t="s">
        <v>567</v>
      </c>
      <c r="R1796" s="140" t="s">
        <v>5790</v>
      </c>
      <c r="S1796" s="140" t="s">
        <v>5792</v>
      </c>
      <c r="T1796" s="205" t="s">
        <v>629</v>
      </c>
      <c r="U1796" s="205" t="s">
        <v>630</v>
      </c>
      <c r="V1796"/>
    </row>
    <row r="1797" spans="1:22" ht="14.4" x14ac:dyDescent="0.3">
      <c r="A1797" s="139">
        <v>45968</v>
      </c>
      <c r="B1797" s="140" t="s">
        <v>5793</v>
      </c>
      <c r="C1797" s="140" t="s">
        <v>878</v>
      </c>
      <c r="D1797" s="140" t="s">
        <v>932</v>
      </c>
      <c r="E1797" s="140" t="s">
        <v>453</v>
      </c>
      <c r="F1797" s="140" t="s">
        <v>587</v>
      </c>
      <c r="G1797" s="140"/>
      <c r="H1797" s="140" t="s">
        <v>563</v>
      </c>
      <c r="I1797" s="140" t="s">
        <v>452</v>
      </c>
      <c r="J1797" s="140" t="s">
        <v>822</v>
      </c>
      <c r="K1797" s="140" t="s">
        <v>822</v>
      </c>
      <c r="L1797" s="140" t="s">
        <v>933</v>
      </c>
      <c r="M1797" s="140" t="s">
        <v>453</v>
      </c>
      <c r="N1797" s="140" t="s">
        <v>588</v>
      </c>
      <c r="O1797" s="141">
        <v>2625</v>
      </c>
      <c r="P1797" s="142">
        <v>487.96</v>
      </c>
      <c r="Q1797" s="140" t="s">
        <v>567</v>
      </c>
      <c r="R1797" s="140" t="s">
        <v>5793</v>
      </c>
      <c r="S1797" s="140" t="s">
        <v>5794</v>
      </c>
      <c r="T1797" s="205" t="s">
        <v>132</v>
      </c>
      <c r="U1797" s="205" t="s">
        <v>590</v>
      </c>
      <c r="V1797"/>
    </row>
    <row r="1798" spans="1:22" ht="14.4" x14ac:dyDescent="0.3">
      <c r="A1798" s="139">
        <v>45968</v>
      </c>
      <c r="B1798" s="140" t="s">
        <v>5795</v>
      </c>
      <c r="C1798" s="140" t="s">
        <v>1363</v>
      </c>
      <c r="D1798" s="140" t="s">
        <v>1364</v>
      </c>
      <c r="E1798" s="140" t="s">
        <v>595</v>
      </c>
      <c r="F1798" s="140" t="s">
        <v>864</v>
      </c>
      <c r="G1798" s="140" t="s">
        <v>597</v>
      </c>
      <c r="H1798" s="140" t="s">
        <v>597</v>
      </c>
      <c r="I1798" s="140" t="s">
        <v>598</v>
      </c>
      <c r="J1798" s="140" t="s">
        <v>860</v>
      </c>
      <c r="K1798" s="140" t="s">
        <v>861</v>
      </c>
      <c r="L1798" s="140" t="s">
        <v>1875</v>
      </c>
      <c r="M1798" s="140" t="s">
        <v>453</v>
      </c>
      <c r="N1798" s="140" t="s">
        <v>588</v>
      </c>
      <c r="O1798" s="141">
        <v>3900.5</v>
      </c>
      <c r="P1798" s="142">
        <v>728.19</v>
      </c>
      <c r="Q1798" s="140" t="s">
        <v>567</v>
      </c>
      <c r="R1798" s="140" t="s">
        <v>5795</v>
      </c>
      <c r="S1798" s="140" t="s">
        <v>5796</v>
      </c>
      <c r="T1798" s="205" t="s">
        <v>581</v>
      </c>
      <c r="U1798" s="205" t="s">
        <v>916</v>
      </c>
      <c r="V1798"/>
    </row>
    <row r="1799" spans="1:22" ht="14.4" x14ac:dyDescent="0.3">
      <c r="A1799" s="139">
        <v>45971</v>
      </c>
      <c r="B1799" s="140" t="s">
        <v>5797</v>
      </c>
      <c r="C1799" s="140" t="s">
        <v>878</v>
      </c>
      <c r="D1799" s="140" t="s">
        <v>932</v>
      </c>
      <c r="E1799" s="140" t="s">
        <v>453</v>
      </c>
      <c r="F1799" s="140" t="s">
        <v>587</v>
      </c>
      <c r="G1799" s="140"/>
      <c r="H1799" s="140" t="s">
        <v>563</v>
      </c>
      <c r="I1799" s="140" t="s">
        <v>452</v>
      </c>
      <c r="J1799" s="140" t="s">
        <v>822</v>
      </c>
      <c r="K1799" s="140" t="s">
        <v>822</v>
      </c>
      <c r="L1799" s="140" t="s">
        <v>933</v>
      </c>
      <c r="M1799" s="140" t="s">
        <v>453</v>
      </c>
      <c r="N1799" s="140" t="s">
        <v>588</v>
      </c>
      <c r="O1799" s="141">
        <v>1100</v>
      </c>
      <c r="P1799" s="142">
        <v>206.85</v>
      </c>
      <c r="Q1799" s="140" t="s">
        <v>567</v>
      </c>
      <c r="R1799" s="140" t="s">
        <v>5797</v>
      </c>
      <c r="S1799" s="140" t="s">
        <v>5798</v>
      </c>
      <c r="T1799" s="205" t="s">
        <v>132</v>
      </c>
      <c r="U1799" s="205" t="s">
        <v>590</v>
      </c>
      <c r="V1799"/>
    </row>
    <row r="1800" spans="1:22" ht="14.4" x14ac:dyDescent="0.3">
      <c r="A1800" s="139">
        <v>45971</v>
      </c>
      <c r="B1800" s="140" t="s">
        <v>5799</v>
      </c>
      <c r="C1800" s="140" t="s">
        <v>1762</v>
      </c>
      <c r="D1800" s="140" t="s">
        <v>3138</v>
      </c>
      <c r="E1800" s="140" t="s">
        <v>457</v>
      </c>
      <c r="F1800" s="140" t="s">
        <v>1101</v>
      </c>
      <c r="G1800" s="140"/>
      <c r="H1800" s="140" t="s">
        <v>563</v>
      </c>
      <c r="I1800" s="140" t="s">
        <v>459</v>
      </c>
      <c r="J1800" s="140" t="s">
        <v>625</v>
      </c>
      <c r="K1800" s="140" t="s">
        <v>625</v>
      </c>
      <c r="L1800" s="140" t="s">
        <v>608</v>
      </c>
      <c r="M1800" s="140" t="s">
        <v>457</v>
      </c>
      <c r="N1800" s="140" t="s">
        <v>579</v>
      </c>
      <c r="O1800" s="141">
        <v>175439</v>
      </c>
      <c r="P1800" s="142">
        <v>186.52</v>
      </c>
      <c r="Q1800" s="140" t="s">
        <v>567</v>
      </c>
      <c r="R1800" s="140" t="s">
        <v>5799</v>
      </c>
      <c r="S1800" s="140" t="s">
        <v>5800</v>
      </c>
      <c r="T1800" s="205" t="s">
        <v>581</v>
      </c>
      <c r="U1800" s="205" t="s">
        <v>1118</v>
      </c>
      <c r="V1800"/>
    </row>
    <row r="1801" spans="1:22" ht="14.4" x14ac:dyDescent="0.3">
      <c r="A1801" s="139">
        <v>45971</v>
      </c>
      <c r="B1801" s="140" t="s">
        <v>5801</v>
      </c>
      <c r="C1801" s="140" t="s">
        <v>929</v>
      </c>
      <c r="D1801" s="140" t="s">
        <v>1169</v>
      </c>
      <c r="E1801" s="140" t="s">
        <v>457</v>
      </c>
      <c r="F1801" s="140" t="s">
        <v>1101</v>
      </c>
      <c r="G1801" s="140"/>
      <c r="H1801" s="140" t="s">
        <v>563</v>
      </c>
      <c r="I1801" s="140" t="s">
        <v>459</v>
      </c>
      <c r="J1801" s="140" t="s">
        <v>625</v>
      </c>
      <c r="K1801" s="140" t="s">
        <v>625</v>
      </c>
      <c r="L1801" s="140" t="s">
        <v>1875</v>
      </c>
      <c r="M1801" s="140" t="s">
        <v>457</v>
      </c>
      <c r="N1801" s="140" t="s">
        <v>579</v>
      </c>
      <c r="O1801" s="141">
        <v>78124</v>
      </c>
      <c r="P1801" s="142">
        <v>83.06</v>
      </c>
      <c r="Q1801" s="140" t="s">
        <v>567</v>
      </c>
      <c r="R1801" s="140" t="s">
        <v>5801</v>
      </c>
      <c r="S1801" s="140" t="s">
        <v>5802</v>
      </c>
      <c r="T1801" s="205" t="s">
        <v>581</v>
      </c>
      <c r="U1801" s="205" t="s">
        <v>1118</v>
      </c>
      <c r="V1801"/>
    </row>
    <row r="1802" spans="1:22" ht="14.4" x14ac:dyDescent="0.3">
      <c r="A1802" s="139">
        <v>45971</v>
      </c>
      <c r="B1802" s="140" t="s">
        <v>5803</v>
      </c>
      <c r="C1802" s="140" t="s">
        <v>929</v>
      </c>
      <c r="D1802" s="140" t="s">
        <v>1169</v>
      </c>
      <c r="E1802" s="140" t="s">
        <v>457</v>
      </c>
      <c r="F1802" s="140" t="s">
        <v>1101</v>
      </c>
      <c r="G1802" s="140"/>
      <c r="H1802" s="140" t="s">
        <v>563</v>
      </c>
      <c r="I1802" s="140" t="s">
        <v>459</v>
      </c>
      <c r="J1802" s="140" t="s">
        <v>625</v>
      </c>
      <c r="K1802" s="140" t="s">
        <v>625</v>
      </c>
      <c r="L1802" s="140" t="s">
        <v>1875</v>
      </c>
      <c r="M1802" s="140" t="s">
        <v>457</v>
      </c>
      <c r="N1802" s="140" t="s">
        <v>579</v>
      </c>
      <c r="O1802" s="141">
        <v>195909</v>
      </c>
      <c r="P1802" s="142">
        <v>208.29</v>
      </c>
      <c r="Q1802" s="140" t="s">
        <v>567</v>
      </c>
      <c r="R1802" s="140" t="s">
        <v>5803</v>
      </c>
      <c r="S1802" s="140" t="s">
        <v>5804</v>
      </c>
      <c r="T1802" s="205" t="s">
        <v>581</v>
      </c>
      <c r="U1802" s="205" t="s">
        <v>1118</v>
      </c>
      <c r="V1802"/>
    </row>
    <row r="1803" spans="1:22" ht="14.4" x14ac:dyDescent="0.3">
      <c r="A1803" s="139">
        <v>45971</v>
      </c>
      <c r="B1803" s="140" t="s">
        <v>5805</v>
      </c>
      <c r="C1803" s="140" t="s">
        <v>2660</v>
      </c>
      <c r="D1803" s="140" t="s">
        <v>5806</v>
      </c>
      <c r="E1803" s="140" t="s">
        <v>669</v>
      </c>
      <c r="F1803" s="140" t="s">
        <v>681</v>
      </c>
      <c r="G1803" s="140"/>
      <c r="H1803" s="140" t="s">
        <v>563</v>
      </c>
      <c r="I1803" s="140" t="s">
        <v>460</v>
      </c>
      <c r="J1803" s="140" t="s">
        <v>764</v>
      </c>
      <c r="K1803" s="140" t="s">
        <v>764</v>
      </c>
      <c r="L1803" s="140" t="s">
        <v>1875</v>
      </c>
      <c r="M1803" s="140" t="s">
        <v>453</v>
      </c>
      <c r="N1803" s="140" t="s">
        <v>588</v>
      </c>
      <c r="O1803" s="141">
        <v>21810.25</v>
      </c>
      <c r="P1803" s="142">
        <v>4101.37</v>
      </c>
      <c r="Q1803" s="140" t="s">
        <v>567</v>
      </c>
      <c r="R1803" s="140" t="s">
        <v>5805</v>
      </c>
      <c r="S1803" s="140" t="s">
        <v>5807</v>
      </c>
      <c r="T1803" s="205" t="s">
        <v>581</v>
      </c>
      <c r="U1803" s="205" t="s">
        <v>1752</v>
      </c>
      <c r="V1803"/>
    </row>
    <row r="1804" spans="1:22" ht="14.4" x14ac:dyDescent="0.3">
      <c r="A1804" s="139">
        <v>45972</v>
      </c>
      <c r="B1804" s="140" t="s">
        <v>5808</v>
      </c>
      <c r="C1804" s="140" t="s">
        <v>2663</v>
      </c>
      <c r="D1804" s="140" t="s">
        <v>5809</v>
      </c>
      <c r="E1804" s="140" t="s">
        <v>531</v>
      </c>
      <c r="F1804" s="140" t="s">
        <v>1369</v>
      </c>
      <c r="G1804" s="140"/>
      <c r="H1804" s="140" t="s">
        <v>563</v>
      </c>
      <c r="I1804" s="140" t="s">
        <v>460</v>
      </c>
      <c r="J1804" s="140" t="s">
        <v>764</v>
      </c>
      <c r="K1804" s="140" t="s">
        <v>764</v>
      </c>
      <c r="L1804" s="140" t="s">
        <v>1875</v>
      </c>
      <c r="M1804" s="140" t="s">
        <v>453</v>
      </c>
      <c r="N1804" s="140" t="s">
        <v>627</v>
      </c>
      <c r="O1804" s="141">
        <v>7736</v>
      </c>
      <c r="P1804" s="142">
        <v>7736</v>
      </c>
      <c r="Q1804" s="140" t="s">
        <v>567</v>
      </c>
      <c r="R1804" s="140" t="s">
        <v>5808</v>
      </c>
      <c r="S1804" s="140" t="s">
        <v>5810</v>
      </c>
      <c r="T1804" s="205" t="s">
        <v>581</v>
      </c>
      <c r="U1804" s="205" t="s">
        <v>1005</v>
      </c>
      <c r="V1804"/>
    </row>
    <row r="1805" spans="1:22" ht="14.4" x14ac:dyDescent="0.3">
      <c r="A1805" s="139">
        <v>45972</v>
      </c>
      <c r="B1805" s="140" t="s">
        <v>5811</v>
      </c>
      <c r="C1805" s="140" t="s">
        <v>1591</v>
      </c>
      <c r="D1805" s="140" t="s">
        <v>1592</v>
      </c>
      <c r="E1805" s="140" t="s">
        <v>531</v>
      </c>
      <c r="F1805" s="140" t="s">
        <v>1291</v>
      </c>
      <c r="G1805" s="140"/>
      <c r="H1805" s="140" t="s">
        <v>563</v>
      </c>
      <c r="I1805" s="140" t="s">
        <v>460</v>
      </c>
      <c r="J1805" s="140" t="s">
        <v>727</v>
      </c>
      <c r="K1805" s="140" t="s">
        <v>728</v>
      </c>
      <c r="L1805" s="140" t="s">
        <v>1584</v>
      </c>
      <c r="M1805" s="140" t="s">
        <v>456</v>
      </c>
      <c r="N1805" s="140" t="s">
        <v>566</v>
      </c>
      <c r="O1805" s="141">
        <v>60438</v>
      </c>
      <c r="P1805" s="142">
        <v>41.68</v>
      </c>
      <c r="Q1805" s="140" t="s">
        <v>567</v>
      </c>
      <c r="R1805" s="140" t="s">
        <v>5811</v>
      </c>
      <c r="S1805" s="140" t="s">
        <v>5812</v>
      </c>
      <c r="T1805" s="205" t="s">
        <v>132</v>
      </c>
      <c r="U1805" s="205" t="s">
        <v>1354</v>
      </c>
      <c r="V1805"/>
    </row>
    <row r="1806" spans="1:22" ht="14.4" x14ac:dyDescent="0.3">
      <c r="A1806" s="139">
        <v>45972</v>
      </c>
      <c r="B1806" s="140" t="s">
        <v>5813</v>
      </c>
      <c r="C1806" s="140" t="s">
        <v>2051</v>
      </c>
      <c r="D1806" s="140" t="s">
        <v>4094</v>
      </c>
      <c r="E1806" s="140" t="s">
        <v>531</v>
      </c>
      <c r="F1806" s="140" t="s">
        <v>720</v>
      </c>
      <c r="G1806" s="140"/>
      <c r="H1806" s="140" t="s">
        <v>756</v>
      </c>
      <c r="I1806" s="140" t="s">
        <v>462</v>
      </c>
      <c r="J1806" s="140" t="s">
        <v>1372</v>
      </c>
      <c r="K1806" s="140" t="s">
        <v>1536</v>
      </c>
      <c r="L1806" s="140" t="s">
        <v>677</v>
      </c>
      <c r="M1806" s="140" t="s">
        <v>453</v>
      </c>
      <c r="N1806" s="140" t="s">
        <v>627</v>
      </c>
      <c r="O1806" s="141">
        <v>20000</v>
      </c>
      <c r="P1806" s="142">
        <v>20000</v>
      </c>
      <c r="Q1806" s="140" t="s">
        <v>567</v>
      </c>
      <c r="R1806" s="140" t="s">
        <v>5813</v>
      </c>
      <c r="S1806" s="140" t="s">
        <v>5814</v>
      </c>
      <c r="T1806" s="205" t="s">
        <v>132</v>
      </c>
      <c r="U1806" s="205" t="s">
        <v>3356</v>
      </c>
      <c r="V1806"/>
    </row>
    <row r="1807" spans="1:22" ht="14.4" x14ac:dyDescent="0.3">
      <c r="A1807" s="139">
        <v>45972</v>
      </c>
      <c r="B1807" s="140" t="s">
        <v>5815</v>
      </c>
      <c r="C1807" s="140" t="s">
        <v>2666</v>
      </c>
      <c r="D1807" s="140" t="s">
        <v>5816</v>
      </c>
      <c r="E1807" s="140" t="s">
        <v>531</v>
      </c>
      <c r="F1807" s="140" t="s">
        <v>748</v>
      </c>
      <c r="G1807" s="140"/>
      <c r="H1807" s="140" t="s">
        <v>756</v>
      </c>
      <c r="I1807" s="140" t="s">
        <v>643</v>
      </c>
      <c r="J1807" s="140" t="s">
        <v>676</v>
      </c>
      <c r="K1807" s="140" t="s">
        <v>676</v>
      </c>
      <c r="L1807" s="140" t="s">
        <v>1875</v>
      </c>
      <c r="M1807" s="140" t="s">
        <v>454</v>
      </c>
      <c r="N1807" s="140" t="s">
        <v>627</v>
      </c>
      <c r="O1807" s="141">
        <v>26000</v>
      </c>
      <c r="P1807" s="142">
        <v>26000</v>
      </c>
      <c r="Q1807" s="140" t="s">
        <v>567</v>
      </c>
      <c r="R1807" s="140" t="s">
        <v>5815</v>
      </c>
      <c r="S1807" s="140" t="s">
        <v>5817</v>
      </c>
      <c r="T1807" s="205" t="s">
        <v>629</v>
      </c>
      <c r="U1807" s="205" t="s">
        <v>2100</v>
      </c>
      <c r="V1807"/>
    </row>
    <row r="1808" spans="1:22" ht="14.4" x14ac:dyDescent="0.3">
      <c r="A1808" s="139">
        <v>45972</v>
      </c>
      <c r="B1808" s="140" t="s">
        <v>5818</v>
      </c>
      <c r="C1808" s="140" t="s">
        <v>1591</v>
      </c>
      <c r="D1808" s="140" t="s">
        <v>1592</v>
      </c>
      <c r="E1808" s="140" t="s">
        <v>531</v>
      </c>
      <c r="F1808" s="140" t="s">
        <v>1291</v>
      </c>
      <c r="G1808" s="140"/>
      <c r="H1808" s="140" t="s">
        <v>563</v>
      </c>
      <c r="I1808" s="140" t="s">
        <v>460</v>
      </c>
      <c r="J1808" s="140" t="s">
        <v>727</v>
      </c>
      <c r="K1808" s="140" t="s">
        <v>728</v>
      </c>
      <c r="L1808" s="140" t="s">
        <v>1584</v>
      </c>
      <c r="M1808" s="140" t="s">
        <v>456</v>
      </c>
      <c r="N1808" s="140" t="s">
        <v>566</v>
      </c>
      <c r="O1808" s="141">
        <v>6592080.5999999996</v>
      </c>
      <c r="P1808" s="142">
        <v>4546.26</v>
      </c>
      <c r="Q1808" s="140" t="s">
        <v>567</v>
      </c>
      <c r="R1808" s="140" t="s">
        <v>5818</v>
      </c>
      <c r="S1808" s="140" t="s">
        <v>5819</v>
      </c>
      <c r="T1808" s="205" t="s">
        <v>132</v>
      </c>
      <c r="U1808" s="205" t="s">
        <v>1354</v>
      </c>
      <c r="V1808"/>
    </row>
    <row r="1809" spans="1:22" ht="14.4" x14ac:dyDescent="0.3">
      <c r="A1809" s="139">
        <v>45972</v>
      </c>
      <c r="B1809" s="140" t="s">
        <v>5820</v>
      </c>
      <c r="C1809" s="140" t="s">
        <v>2669</v>
      </c>
      <c r="D1809" s="140" t="s">
        <v>5821</v>
      </c>
      <c r="E1809" s="140" t="s">
        <v>531</v>
      </c>
      <c r="F1809" s="140" t="s">
        <v>1419</v>
      </c>
      <c r="G1809" s="140"/>
      <c r="H1809" s="140" t="s">
        <v>563</v>
      </c>
      <c r="I1809" s="140" t="s">
        <v>452</v>
      </c>
      <c r="J1809" s="140" t="s">
        <v>822</v>
      </c>
      <c r="K1809" s="140" t="s">
        <v>822</v>
      </c>
      <c r="L1809" s="140" t="s">
        <v>1875</v>
      </c>
      <c r="M1809" s="140" t="s">
        <v>456</v>
      </c>
      <c r="N1809" s="140" t="s">
        <v>627</v>
      </c>
      <c r="O1809" s="141">
        <v>3750</v>
      </c>
      <c r="P1809" s="142">
        <v>3750</v>
      </c>
      <c r="Q1809" s="140" t="s">
        <v>567</v>
      </c>
      <c r="R1809" s="140" t="s">
        <v>5820</v>
      </c>
      <c r="S1809" s="140" t="s">
        <v>5822</v>
      </c>
      <c r="T1809" s="205" t="s">
        <v>132</v>
      </c>
      <c r="U1809" s="205" t="s">
        <v>5823</v>
      </c>
      <c r="V1809"/>
    </row>
    <row r="1810" spans="1:22" ht="14.4" x14ac:dyDescent="0.3">
      <c r="A1810" s="139">
        <v>45972</v>
      </c>
      <c r="B1810" s="140" t="s">
        <v>5824</v>
      </c>
      <c r="C1810" s="140" t="s">
        <v>1591</v>
      </c>
      <c r="D1810" s="140" t="s">
        <v>1592</v>
      </c>
      <c r="E1810" s="140" t="s">
        <v>531</v>
      </c>
      <c r="F1810" s="140" t="s">
        <v>1291</v>
      </c>
      <c r="G1810" s="140"/>
      <c r="H1810" s="140" t="s">
        <v>563</v>
      </c>
      <c r="I1810" s="140" t="s">
        <v>460</v>
      </c>
      <c r="J1810" s="140" t="s">
        <v>727</v>
      </c>
      <c r="K1810" s="140" t="s">
        <v>728</v>
      </c>
      <c r="L1810" s="140" t="s">
        <v>1584</v>
      </c>
      <c r="M1810" s="140" t="s">
        <v>456</v>
      </c>
      <c r="N1810" s="140" t="s">
        <v>944</v>
      </c>
      <c r="O1810" s="141">
        <v>281.77</v>
      </c>
      <c r="P1810" s="142">
        <v>338.3</v>
      </c>
      <c r="Q1810" s="140" t="s">
        <v>567</v>
      </c>
      <c r="R1810" s="140" t="s">
        <v>5824</v>
      </c>
      <c r="S1810" s="140" t="s">
        <v>5825</v>
      </c>
      <c r="T1810" s="205" t="s">
        <v>132</v>
      </c>
      <c r="U1810" s="205" t="s">
        <v>1354</v>
      </c>
      <c r="V1810"/>
    </row>
    <row r="1811" spans="1:22" ht="14.4" x14ac:dyDescent="0.3">
      <c r="A1811" s="139">
        <v>45973</v>
      </c>
      <c r="B1811" s="140" t="s">
        <v>5826</v>
      </c>
      <c r="C1811" s="140" t="s">
        <v>878</v>
      </c>
      <c r="D1811" s="140" t="s">
        <v>932</v>
      </c>
      <c r="E1811" s="140" t="s">
        <v>453</v>
      </c>
      <c r="F1811" s="140" t="s">
        <v>587</v>
      </c>
      <c r="G1811" s="140"/>
      <c r="H1811" s="140" t="s">
        <v>563</v>
      </c>
      <c r="I1811" s="140" t="s">
        <v>452</v>
      </c>
      <c r="J1811" s="140" t="s">
        <v>822</v>
      </c>
      <c r="K1811" s="140" t="s">
        <v>822</v>
      </c>
      <c r="L1811" s="140" t="s">
        <v>933</v>
      </c>
      <c r="M1811" s="140" t="s">
        <v>453</v>
      </c>
      <c r="N1811" s="140" t="s">
        <v>588</v>
      </c>
      <c r="O1811" s="141">
        <v>650</v>
      </c>
      <c r="P1811" s="142">
        <v>123.28</v>
      </c>
      <c r="Q1811" s="140" t="s">
        <v>567</v>
      </c>
      <c r="R1811" s="140" t="s">
        <v>5826</v>
      </c>
      <c r="S1811" s="140" t="s">
        <v>5827</v>
      </c>
      <c r="T1811" s="205" t="s">
        <v>132</v>
      </c>
      <c r="U1811" s="205" t="s">
        <v>590</v>
      </c>
      <c r="V1811"/>
    </row>
    <row r="1812" spans="1:22" ht="14.4" x14ac:dyDescent="0.3">
      <c r="A1812" s="139">
        <v>45973</v>
      </c>
      <c r="B1812" s="140" t="s">
        <v>5828</v>
      </c>
      <c r="C1812" s="140" t="s">
        <v>878</v>
      </c>
      <c r="D1812" s="140" t="s">
        <v>932</v>
      </c>
      <c r="E1812" s="140" t="s">
        <v>453</v>
      </c>
      <c r="F1812" s="140" t="s">
        <v>587</v>
      </c>
      <c r="G1812" s="140"/>
      <c r="H1812" s="140" t="s">
        <v>563</v>
      </c>
      <c r="I1812" s="140" t="s">
        <v>452</v>
      </c>
      <c r="J1812" s="140" t="s">
        <v>822</v>
      </c>
      <c r="K1812" s="140" t="s">
        <v>822</v>
      </c>
      <c r="L1812" s="140" t="s">
        <v>933</v>
      </c>
      <c r="M1812" s="140" t="s">
        <v>453</v>
      </c>
      <c r="N1812" s="140" t="s">
        <v>588</v>
      </c>
      <c r="O1812" s="141">
        <v>2880</v>
      </c>
      <c r="P1812" s="142">
        <v>535.37</v>
      </c>
      <c r="Q1812" s="140" t="s">
        <v>567</v>
      </c>
      <c r="R1812" s="140" t="s">
        <v>5828</v>
      </c>
      <c r="S1812" s="140" t="s">
        <v>5829</v>
      </c>
      <c r="T1812" s="205" t="s">
        <v>132</v>
      </c>
      <c r="U1812" s="205" t="s">
        <v>590</v>
      </c>
      <c r="V1812"/>
    </row>
    <row r="1813" spans="1:22" ht="14.4" x14ac:dyDescent="0.3">
      <c r="A1813" s="139">
        <v>45973</v>
      </c>
      <c r="B1813" s="140" t="s">
        <v>5830</v>
      </c>
      <c r="C1813" s="140" t="s">
        <v>2533</v>
      </c>
      <c r="D1813" s="140" t="s">
        <v>5386</v>
      </c>
      <c r="E1813" s="140" t="s">
        <v>531</v>
      </c>
      <c r="F1813" s="140" t="s">
        <v>1390</v>
      </c>
      <c r="G1813" s="140"/>
      <c r="H1813" s="140" t="s">
        <v>563</v>
      </c>
      <c r="I1813" s="140" t="s">
        <v>462</v>
      </c>
      <c r="J1813" s="140" t="s">
        <v>1372</v>
      </c>
      <c r="K1813" s="140" t="s">
        <v>5387</v>
      </c>
      <c r="L1813" s="140" t="s">
        <v>1875</v>
      </c>
      <c r="M1813" s="140"/>
      <c r="N1813" s="140" t="s">
        <v>588</v>
      </c>
      <c r="O1813" s="141">
        <v>15886.5</v>
      </c>
      <c r="P1813" s="142">
        <v>2953.16</v>
      </c>
      <c r="Q1813" s="140" t="s">
        <v>567</v>
      </c>
      <c r="R1813" s="140" t="s">
        <v>5830</v>
      </c>
      <c r="S1813" s="140" t="s">
        <v>5831</v>
      </c>
      <c r="T1813" s="205" t="s">
        <v>132</v>
      </c>
      <c r="U1813" s="205" t="s">
        <v>4585</v>
      </c>
      <c r="V1813"/>
    </row>
    <row r="1814" spans="1:22" ht="14.4" x14ac:dyDescent="0.3">
      <c r="A1814" s="139">
        <v>45973</v>
      </c>
      <c r="B1814" s="140" t="s">
        <v>5832</v>
      </c>
      <c r="C1814" s="140" t="s">
        <v>606</v>
      </c>
      <c r="D1814" s="140" t="s">
        <v>607</v>
      </c>
      <c r="E1814" s="140" t="s">
        <v>595</v>
      </c>
      <c r="F1814" s="140" t="s">
        <v>1424</v>
      </c>
      <c r="G1814" s="140" t="s">
        <v>597</v>
      </c>
      <c r="H1814" s="140" t="s">
        <v>5033</v>
      </c>
      <c r="I1814" s="140" t="s">
        <v>598</v>
      </c>
      <c r="J1814" s="140" t="s">
        <v>599</v>
      </c>
      <c r="K1814" s="140" t="s">
        <v>599</v>
      </c>
      <c r="L1814" s="140" t="s">
        <v>608</v>
      </c>
      <c r="M1814" s="140" t="s">
        <v>453</v>
      </c>
      <c r="N1814" s="140" t="s">
        <v>588</v>
      </c>
      <c r="O1814" s="141">
        <v>1867.45</v>
      </c>
      <c r="P1814" s="142">
        <v>347.14</v>
      </c>
      <c r="Q1814" s="140" t="s">
        <v>567</v>
      </c>
      <c r="R1814" s="140" t="s">
        <v>5832</v>
      </c>
      <c r="S1814" s="140" t="s">
        <v>5833</v>
      </c>
      <c r="T1814" s="205" t="s">
        <v>132</v>
      </c>
      <c r="U1814" s="205" t="s">
        <v>4039</v>
      </c>
      <c r="V1814"/>
    </row>
    <row r="1815" spans="1:22" ht="14.4" x14ac:dyDescent="0.3">
      <c r="A1815" s="139">
        <v>45973</v>
      </c>
      <c r="B1815" s="140" t="s">
        <v>5834</v>
      </c>
      <c r="C1815" s="140" t="s">
        <v>2672</v>
      </c>
      <c r="D1815" s="140" t="s">
        <v>5835</v>
      </c>
      <c r="E1815" s="140" t="s">
        <v>685</v>
      </c>
      <c r="F1815" s="140" t="s">
        <v>835</v>
      </c>
      <c r="G1815" s="140" t="s">
        <v>27</v>
      </c>
      <c r="H1815" s="140" t="s">
        <v>687</v>
      </c>
      <c r="I1815" s="140" t="s">
        <v>462</v>
      </c>
      <c r="J1815" s="140" t="s">
        <v>2002</v>
      </c>
      <c r="K1815" s="140" t="s">
        <v>2003</v>
      </c>
      <c r="L1815" s="140" t="s">
        <v>677</v>
      </c>
      <c r="M1815" s="140" t="s">
        <v>456</v>
      </c>
      <c r="N1815" s="140" t="s">
        <v>627</v>
      </c>
      <c r="O1815" s="141">
        <v>20000</v>
      </c>
      <c r="P1815" s="142">
        <v>20000</v>
      </c>
      <c r="Q1815" s="140" t="s">
        <v>567</v>
      </c>
      <c r="R1815" s="140" t="s">
        <v>5834</v>
      </c>
      <c r="S1815" s="140" t="s">
        <v>5836</v>
      </c>
      <c r="T1815" s="205" t="s">
        <v>132</v>
      </c>
      <c r="U1815" s="205" t="s">
        <v>2093</v>
      </c>
      <c r="V1815"/>
    </row>
    <row r="1816" spans="1:22" ht="14.4" x14ac:dyDescent="0.3">
      <c r="A1816" s="139">
        <v>45973</v>
      </c>
      <c r="B1816" s="140" t="s">
        <v>5837</v>
      </c>
      <c r="C1816" s="140" t="s">
        <v>1632</v>
      </c>
      <c r="D1816" s="140" t="s">
        <v>2530</v>
      </c>
      <c r="E1816" s="140" t="s">
        <v>685</v>
      </c>
      <c r="F1816" s="140" t="s">
        <v>955</v>
      </c>
      <c r="G1816" s="140" t="s">
        <v>27</v>
      </c>
      <c r="H1816" s="140" t="s">
        <v>687</v>
      </c>
      <c r="I1816" s="140" t="s">
        <v>460</v>
      </c>
      <c r="J1816" s="140" t="s">
        <v>1148</v>
      </c>
      <c r="K1816" s="140" t="s">
        <v>1149</v>
      </c>
      <c r="L1816" s="140" t="s">
        <v>677</v>
      </c>
      <c r="M1816" s="140" t="s">
        <v>467</v>
      </c>
      <c r="N1816" s="140" t="s">
        <v>627</v>
      </c>
      <c r="O1816" s="141">
        <v>4224</v>
      </c>
      <c r="P1816" s="142">
        <v>4224</v>
      </c>
      <c r="Q1816" s="140" t="s">
        <v>567</v>
      </c>
      <c r="R1816" s="140" t="s">
        <v>5837</v>
      </c>
      <c r="S1816" s="140" t="s">
        <v>5838</v>
      </c>
      <c r="T1816" s="205" t="s">
        <v>581</v>
      </c>
      <c r="U1816" s="205" t="s">
        <v>3101</v>
      </c>
      <c r="V1816"/>
    </row>
    <row r="1817" spans="1:22" ht="14.4" x14ac:dyDescent="0.3">
      <c r="A1817" s="139">
        <v>45973</v>
      </c>
      <c r="B1817" s="140" t="s">
        <v>5839</v>
      </c>
      <c r="C1817" s="140" t="s">
        <v>2600</v>
      </c>
      <c r="D1817" s="140" t="s">
        <v>5593</v>
      </c>
      <c r="E1817" s="140" t="s">
        <v>685</v>
      </c>
      <c r="F1817" s="140" t="s">
        <v>909</v>
      </c>
      <c r="G1817" s="140" t="s">
        <v>27</v>
      </c>
      <c r="H1817" s="140" t="s">
        <v>687</v>
      </c>
      <c r="I1817" s="140" t="s">
        <v>462</v>
      </c>
      <c r="J1817" s="140" t="s">
        <v>2002</v>
      </c>
      <c r="K1817" s="140" t="s">
        <v>2003</v>
      </c>
      <c r="L1817" s="140" t="s">
        <v>608</v>
      </c>
      <c r="M1817" s="140" t="s">
        <v>453</v>
      </c>
      <c r="N1817" s="140" t="s">
        <v>627</v>
      </c>
      <c r="O1817" s="141">
        <v>939.34</v>
      </c>
      <c r="P1817" s="142">
        <v>939.34</v>
      </c>
      <c r="Q1817" s="140" t="s">
        <v>567</v>
      </c>
      <c r="R1817" s="140" t="s">
        <v>5839</v>
      </c>
      <c r="S1817" s="140" t="s">
        <v>5840</v>
      </c>
      <c r="T1817" s="205" t="s">
        <v>132</v>
      </c>
      <c r="U1817" s="205" t="s">
        <v>2716</v>
      </c>
      <c r="V1817"/>
    </row>
    <row r="1818" spans="1:22" ht="14.4" x14ac:dyDescent="0.3">
      <c r="A1818" s="139">
        <v>45973</v>
      </c>
      <c r="B1818" s="140" t="s">
        <v>5841</v>
      </c>
      <c r="C1818" s="140" t="s">
        <v>606</v>
      </c>
      <c r="D1818" s="140" t="s">
        <v>607</v>
      </c>
      <c r="E1818" s="140" t="s">
        <v>595</v>
      </c>
      <c r="F1818" s="140" t="s">
        <v>1424</v>
      </c>
      <c r="G1818" s="140" t="s">
        <v>597</v>
      </c>
      <c r="H1818" s="140" t="s">
        <v>5033</v>
      </c>
      <c r="I1818" s="140" t="s">
        <v>598</v>
      </c>
      <c r="J1818" s="140" t="s">
        <v>599</v>
      </c>
      <c r="K1818" s="140" t="s">
        <v>599</v>
      </c>
      <c r="L1818" s="140" t="s">
        <v>608</v>
      </c>
      <c r="M1818" s="140" t="s">
        <v>453</v>
      </c>
      <c r="N1818" s="140" t="s">
        <v>588</v>
      </c>
      <c r="O1818" s="141">
        <v>2489.9299999999998</v>
      </c>
      <c r="P1818" s="142">
        <v>462.86</v>
      </c>
      <c r="Q1818" s="140" t="s">
        <v>567</v>
      </c>
      <c r="R1818" s="140" t="s">
        <v>5841</v>
      </c>
      <c r="S1818" s="140" t="s">
        <v>5842</v>
      </c>
      <c r="T1818" s="205" t="s">
        <v>132</v>
      </c>
      <c r="U1818" s="205" t="s">
        <v>4039</v>
      </c>
      <c r="V1818"/>
    </row>
    <row r="1819" spans="1:22" ht="14.4" x14ac:dyDescent="0.3">
      <c r="A1819" s="139">
        <v>45973</v>
      </c>
      <c r="B1819" s="140" t="s">
        <v>5843</v>
      </c>
      <c r="C1819" s="140" t="s">
        <v>606</v>
      </c>
      <c r="D1819" s="140" t="s">
        <v>607</v>
      </c>
      <c r="E1819" s="140" t="s">
        <v>595</v>
      </c>
      <c r="F1819" s="140" t="s">
        <v>1166</v>
      </c>
      <c r="G1819" s="140" t="s">
        <v>597</v>
      </c>
      <c r="H1819" s="140" t="s">
        <v>597</v>
      </c>
      <c r="I1819" s="140" t="s">
        <v>598</v>
      </c>
      <c r="J1819" s="140" t="s">
        <v>599</v>
      </c>
      <c r="K1819" s="140" t="s">
        <v>599</v>
      </c>
      <c r="L1819" s="140" t="s">
        <v>608</v>
      </c>
      <c r="M1819" s="140" t="s">
        <v>453</v>
      </c>
      <c r="N1819" s="140" t="s">
        <v>588</v>
      </c>
      <c r="O1819" s="141">
        <v>4227.78</v>
      </c>
      <c r="P1819" s="142">
        <v>785.91</v>
      </c>
      <c r="Q1819" s="140" t="s">
        <v>567</v>
      </c>
      <c r="R1819" s="140" t="s">
        <v>5843</v>
      </c>
      <c r="S1819" s="140" t="s">
        <v>5844</v>
      </c>
      <c r="T1819" s="205" t="s">
        <v>581</v>
      </c>
      <c r="U1819" s="205" t="s">
        <v>1406</v>
      </c>
      <c r="V1819"/>
    </row>
    <row r="1820" spans="1:22" ht="14.4" x14ac:dyDescent="0.3">
      <c r="A1820" s="139">
        <v>45973</v>
      </c>
      <c r="B1820" s="140" t="s">
        <v>5845</v>
      </c>
      <c r="C1820" s="140" t="s">
        <v>1458</v>
      </c>
      <c r="D1820" s="140" t="s">
        <v>1669</v>
      </c>
      <c r="E1820" s="140" t="s">
        <v>595</v>
      </c>
      <c r="F1820" s="140" t="s">
        <v>1166</v>
      </c>
      <c r="G1820" s="140" t="s">
        <v>597</v>
      </c>
      <c r="H1820" s="140" t="s">
        <v>597</v>
      </c>
      <c r="I1820" s="140" t="s">
        <v>598</v>
      </c>
      <c r="J1820" s="140" t="s">
        <v>860</v>
      </c>
      <c r="K1820" s="140" t="s">
        <v>861</v>
      </c>
      <c r="L1820" s="140" t="s">
        <v>1584</v>
      </c>
      <c r="M1820" s="140" t="s">
        <v>453</v>
      </c>
      <c r="N1820" s="140" t="s">
        <v>588</v>
      </c>
      <c r="O1820" s="141">
        <v>20000</v>
      </c>
      <c r="P1820" s="142">
        <v>3782.01</v>
      </c>
      <c r="Q1820" s="140" t="s">
        <v>567</v>
      </c>
      <c r="R1820" s="140" t="s">
        <v>5845</v>
      </c>
      <c r="S1820" s="140" t="s">
        <v>5846</v>
      </c>
      <c r="T1820" s="205" t="s">
        <v>581</v>
      </c>
      <c r="U1820" s="205" t="s">
        <v>1406</v>
      </c>
      <c r="V1820"/>
    </row>
    <row r="1821" spans="1:22" ht="14.4" x14ac:dyDescent="0.3">
      <c r="A1821" s="139">
        <v>45973</v>
      </c>
      <c r="B1821" s="140" t="s">
        <v>5847</v>
      </c>
      <c r="C1821" s="140" t="s">
        <v>2675</v>
      </c>
      <c r="D1821" s="140" t="s">
        <v>5848</v>
      </c>
      <c r="E1821" s="140" t="s">
        <v>531</v>
      </c>
      <c r="F1821" s="140" t="s">
        <v>1327</v>
      </c>
      <c r="G1821" s="140"/>
      <c r="H1821" s="140" t="s">
        <v>563</v>
      </c>
      <c r="I1821" s="140" t="s">
        <v>459</v>
      </c>
      <c r="J1821" s="140" t="s">
        <v>625</v>
      </c>
      <c r="K1821" s="140" t="s">
        <v>625</v>
      </c>
      <c r="L1821" s="140" t="s">
        <v>677</v>
      </c>
      <c r="M1821" s="140" t="s">
        <v>1085</v>
      </c>
      <c r="N1821" s="140" t="s">
        <v>627</v>
      </c>
      <c r="O1821" s="141">
        <v>20000</v>
      </c>
      <c r="P1821" s="142">
        <v>20000</v>
      </c>
      <c r="Q1821" s="140" t="s">
        <v>567</v>
      </c>
      <c r="R1821" s="140" t="s">
        <v>5847</v>
      </c>
      <c r="S1821" s="140" t="s">
        <v>5849</v>
      </c>
      <c r="T1821" s="205" t="s">
        <v>132</v>
      </c>
      <c r="U1821" s="205" t="s">
        <v>1418</v>
      </c>
      <c r="V1821"/>
    </row>
    <row r="1822" spans="1:22" ht="14.4" x14ac:dyDescent="0.3">
      <c r="A1822" s="139">
        <v>45973</v>
      </c>
      <c r="B1822" s="140" t="s">
        <v>5850</v>
      </c>
      <c r="C1822" s="140" t="s">
        <v>606</v>
      </c>
      <c r="D1822" s="140" t="s">
        <v>607</v>
      </c>
      <c r="E1822" s="140" t="s">
        <v>595</v>
      </c>
      <c r="F1822" s="140" t="s">
        <v>894</v>
      </c>
      <c r="G1822" s="140" t="s">
        <v>597</v>
      </c>
      <c r="H1822" s="140" t="s">
        <v>597</v>
      </c>
      <c r="I1822" s="140" t="s">
        <v>598</v>
      </c>
      <c r="J1822" s="140" t="s">
        <v>599</v>
      </c>
      <c r="K1822" s="140" t="s">
        <v>599</v>
      </c>
      <c r="L1822" s="140" t="s">
        <v>608</v>
      </c>
      <c r="M1822" s="140" t="s">
        <v>453</v>
      </c>
      <c r="N1822" s="140" t="s">
        <v>588</v>
      </c>
      <c r="O1822" s="141">
        <v>2922.52</v>
      </c>
      <c r="P1822" s="142">
        <v>543.27</v>
      </c>
      <c r="Q1822" s="140" t="s">
        <v>567</v>
      </c>
      <c r="R1822" s="140" t="s">
        <v>5850</v>
      </c>
      <c r="S1822" s="140" t="s">
        <v>5851</v>
      </c>
      <c r="T1822" s="205" t="s">
        <v>845</v>
      </c>
      <c r="U1822" s="205" t="s">
        <v>896</v>
      </c>
      <c r="V1822"/>
    </row>
    <row r="1823" spans="1:22" ht="14.4" x14ac:dyDescent="0.3">
      <c r="A1823" s="139">
        <v>45974</v>
      </c>
      <c r="B1823" s="140" t="s">
        <v>5852</v>
      </c>
      <c r="C1823" s="140" t="s">
        <v>2678</v>
      </c>
      <c r="D1823" s="140" t="s">
        <v>5853</v>
      </c>
      <c r="E1823" s="140" t="s">
        <v>531</v>
      </c>
      <c r="F1823" s="140" t="s">
        <v>748</v>
      </c>
      <c r="G1823" s="140"/>
      <c r="H1823" s="140" t="s">
        <v>756</v>
      </c>
      <c r="I1823" s="140" t="s">
        <v>643</v>
      </c>
      <c r="J1823" s="140" t="s">
        <v>676</v>
      </c>
      <c r="K1823" s="140" t="s">
        <v>676</v>
      </c>
      <c r="L1823" s="140" t="s">
        <v>1875</v>
      </c>
      <c r="M1823" s="140" t="s">
        <v>454</v>
      </c>
      <c r="N1823" s="140" t="s">
        <v>627</v>
      </c>
      <c r="O1823" s="141">
        <v>13920</v>
      </c>
      <c r="P1823" s="142">
        <v>13920</v>
      </c>
      <c r="Q1823" s="140" t="s">
        <v>567</v>
      </c>
      <c r="R1823" s="140" t="s">
        <v>5852</v>
      </c>
      <c r="S1823" s="140" t="s">
        <v>5854</v>
      </c>
      <c r="T1823" s="205" t="s">
        <v>629</v>
      </c>
      <c r="U1823" s="205" t="s">
        <v>2100</v>
      </c>
      <c r="V1823"/>
    </row>
    <row r="1824" spans="1:22" ht="14.4" x14ac:dyDescent="0.3">
      <c r="A1824" s="139">
        <v>45974</v>
      </c>
      <c r="B1824" s="140" t="s">
        <v>5855</v>
      </c>
      <c r="C1824" s="140" t="s">
        <v>1363</v>
      </c>
      <c r="D1824" s="140" t="s">
        <v>1364</v>
      </c>
      <c r="E1824" s="140" t="s">
        <v>595</v>
      </c>
      <c r="F1824" s="140" t="s">
        <v>1434</v>
      </c>
      <c r="G1824" s="140" t="s">
        <v>597</v>
      </c>
      <c r="H1824" s="140" t="s">
        <v>597</v>
      </c>
      <c r="I1824" s="140" t="s">
        <v>598</v>
      </c>
      <c r="J1824" s="140" t="s">
        <v>860</v>
      </c>
      <c r="K1824" s="140" t="s">
        <v>861</v>
      </c>
      <c r="L1824" s="140" t="s">
        <v>1875</v>
      </c>
      <c r="M1824" s="140" t="s">
        <v>453</v>
      </c>
      <c r="N1824" s="140" t="s">
        <v>588</v>
      </c>
      <c r="O1824" s="141">
        <v>520</v>
      </c>
      <c r="P1824" s="142">
        <v>98.45</v>
      </c>
      <c r="Q1824" s="140" t="s">
        <v>567</v>
      </c>
      <c r="R1824" s="140" t="s">
        <v>5855</v>
      </c>
      <c r="S1824" s="140" t="s">
        <v>5856</v>
      </c>
      <c r="T1824" s="205" t="s">
        <v>581</v>
      </c>
      <c r="U1824" s="205" t="s">
        <v>5857</v>
      </c>
      <c r="V1824"/>
    </row>
    <row r="1825" spans="1:22" ht="14.4" x14ac:dyDescent="0.3">
      <c r="A1825" s="139">
        <v>45974</v>
      </c>
      <c r="B1825" s="140" t="s">
        <v>5858</v>
      </c>
      <c r="C1825" s="140" t="s">
        <v>1650</v>
      </c>
      <c r="D1825" s="140" t="s">
        <v>2610</v>
      </c>
      <c r="E1825" s="140" t="s">
        <v>531</v>
      </c>
      <c r="F1825" s="140" t="s">
        <v>748</v>
      </c>
      <c r="G1825" s="140"/>
      <c r="H1825" s="140" t="s">
        <v>756</v>
      </c>
      <c r="I1825" s="140" t="s">
        <v>643</v>
      </c>
      <c r="J1825" s="140" t="s">
        <v>676</v>
      </c>
      <c r="K1825" s="140" t="s">
        <v>676</v>
      </c>
      <c r="L1825" s="140" t="s">
        <v>1875</v>
      </c>
      <c r="M1825" s="140" t="s">
        <v>454</v>
      </c>
      <c r="N1825" s="140" t="s">
        <v>627</v>
      </c>
      <c r="O1825" s="141">
        <v>237.36</v>
      </c>
      <c r="P1825" s="142">
        <v>237.36</v>
      </c>
      <c r="Q1825" s="140" t="s">
        <v>567</v>
      </c>
      <c r="R1825" s="140" t="s">
        <v>5858</v>
      </c>
      <c r="S1825" s="140" t="s">
        <v>5859</v>
      </c>
      <c r="T1825" s="205" t="s">
        <v>629</v>
      </c>
      <c r="U1825" s="205" t="s">
        <v>2100</v>
      </c>
      <c r="V1825"/>
    </row>
    <row r="1826" spans="1:22" ht="14.4" x14ac:dyDescent="0.3">
      <c r="A1826" s="139">
        <v>45974</v>
      </c>
      <c r="B1826" s="140" t="s">
        <v>5860</v>
      </c>
      <c r="C1826" s="140" t="s">
        <v>2615</v>
      </c>
      <c r="D1826" s="140" t="s">
        <v>5691</v>
      </c>
      <c r="E1826" s="140" t="s">
        <v>685</v>
      </c>
      <c r="F1826" s="140" t="s">
        <v>909</v>
      </c>
      <c r="G1826" s="140" t="s">
        <v>27</v>
      </c>
      <c r="H1826" s="140" t="s">
        <v>687</v>
      </c>
      <c r="I1826" s="140" t="s">
        <v>462</v>
      </c>
      <c r="J1826" s="140" t="s">
        <v>2002</v>
      </c>
      <c r="K1826" s="140" t="s">
        <v>2003</v>
      </c>
      <c r="L1826" s="140" t="s">
        <v>1875</v>
      </c>
      <c r="M1826" s="140"/>
      <c r="N1826" s="140" t="s">
        <v>627</v>
      </c>
      <c r="O1826" s="141">
        <v>6.67</v>
      </c>
      <c r="P1826" s="142">
        <v>6.67</v>
      </c>
      <c r="Q1826" s="140" t="s">
        <v>567</v>
      </c>
      <c r="R1826" s="140" t="s">
        <v>5860</v>
      </c>
      <c r="S1826" s="140" t="s">
        <v>5861</v>
      </c>
      <c r="T1826" s="205" t="s">
        <v>132</v>
      </c>
      <c r="U1826" s="205" t="s">
        <v>2716</v>
      </c>
      <c r="V1826"/>
    </row>
    <row r="1827" spans="1:22" ht="14.4" x14ac:dyDescent="0.3">
      <c r="A1827" s="139">
        <v>45974</v>
      </c>
      <c r="B1827" s="140" t="s">
        <v>5862</v>
      </c>
      <c r="C1827" s="140" t="s">
        <v>1818</v>
      </c>
      <c r="D1827" s="140" t="s">
        <v>1819</v>
      </c>
      <c r="E1827" s="140" t="s">
        <v>531</v>
      </c>
      <c r="F1827" s="140" t="s">
        <v>1369</v>
      </c>
      <c r="G1827" s="140"/>
      <c r="H1827" s="140" t="s">
        <v>563</v>
      </c>
      <c r="I1827" s="140" t="s">
        <v>460</v>
      </c>
      <c r="J1827" s="140" t="s">
        <v>727</v>
      </c>
      <c r="K1827" s="140" t="s">
        <v>728</v>
      </c>
      <c r="L1827" s="140" t="s">
        <v>1584</v>
      </c>
      <c r="M1827" s="140" t="s">
        <v>454</v>
      </c>
      <c r="N1827" s="140" t="s">
        <v>1206</v>
      </c>
      <c r="O1827" s="141">
        <v>198007.52</v>
      </c>
      <c r="P1827" s="142">
        <v>10800.43</v>
      </c>
      <c r="Q1827" s="140" t="s">
        <v>567</v>
      </c>
      <c r="R1827" s="140" t="s">
        <v>5862</v>
      </c>
      <c r="S1827" s="140" t="s">
        <v>5863</v>
      </c>
      <c r="T1827" s="205" t="s">
        <v>581</v>
      </c>
      <c r="U1827" s="205" t="s">
        <v>1005</v>
      </c>
      <c r="V1827"/>
    </row>
    <row r="1828" spans="1:22" ht="14.4" x14ac:dyDescent="0.3">
      <c r="A1828" s="139">
        <v>45974</v>
      </c>
      <c r="B1828" s="140" t="s">
        <v>5864</v>
      </c>
      <c r="C1828" s="140" t="s">
        <v>2615</v>
      </c>
      <c r="D1828" s="140" t="s">
        <v>5691</v>
      </c>
      <c r="E1828" s="140" t="s">
        <v>685</v>
      </c>
      <c r="F1828" s="140" t="s">
        <v>909</v>
      </c>
      <c r="G1828" s="140" t="s">
        <v>27</v>
      </c>
      <c r="H1828" s="140" t="s">
        <v>687</v>
      </c>
      <c r="I1828" s="140" t="s">
        <v>462</v>
      </c>
      <c r="J1828" s="140" t="s">
        <v>2002</v>
      </c>
      <c r="K1828" s="140" t="s">
        <v>2003</v>
      </c>
      <c r="L1828" s="140" t="s">
        <v>1875</v>
      </c>
      <c r="M1828" s="140"/>
      <c r="N1828" s="140" t="s">
        <v>627</v>
      </c>
      <c r="O1828" s="141">
        <v>186.2</v>
      </c>
      <c r="P1828" s="142">
        <v>186.2</v>
      </c>
      <c r="Q1828" s="140" t="s">
        <v>567</v>
      </c>
      <c r="R1828" s="140" t="s">
        <v>5864</v>
      </c>
      <c r="S1828" s="140" t="s">
        <v>5865</v>
      </c>
      <c r="T1828" s="205" t="s">
        <v>132</v>
      </c>
      <c r="U1828" s="205" t="s">
        <v>2716</v>
      </c>
      <c r="V1828"/>
    </row>
    <row r="1829" spans="1:22" ht="14.4" x14ac:dyDescent="0.3">
      <c r="A1829" s="139">
        <v>45974</v>
      </c>
      <c r="B1829" s="140" t="s">
        <v>5866</v>
      </c>
      <c r="C1829" s="140" t="s">
        <v>1818</v>
      </c>
      <c r="D1829" s="140" t="s">
        <v>1819</v>
      </c>
      <c r="E1829" s="140" t="s">
        <v>531</v>
      </c>
      <c r="F1829" s="140" t="s">
        <v>795</v>
      </c>
      <c r="G1829" s="140"/>
      <c r="H1829" s="140" t="s">
        <v>756</v>
      </c>
      <c r="I1829" s="140" t="s">
        <v>460</v>
      </c>
      <c r="J1829" s="140" t="s">
        <v>727</v>
      </c>
      <c r="K1829" s="140" t="s">
        <v>728</v>
      </c>
      <c r="L1829" s="140" t="s">
        <v>1584</v>
      </c>
      <c r="M1829" s="140" t="s">
        <v>454</v>
      </c>
      <c r="N1829" s="140" t="s">
        <v>1206</v>
      </c>
      <c r="O1829" s="141">
        <v>41825.19</v>
      </c>
      <c r="P1829" s="142">
        <v>2281.38</v>
      </c>
      <c r="Q1829" s="140" t="s">
        <v>567</v>
      </c>
      <c r="R1829" s="140" t="s">
        <v>5866</v>
      </c>
      <c r="S1829" s="140" t="s">
        <v>5867</v>
      </c>
      <c r="T1829" s="205" t="s">
        <v>581</v>
      </c>
      <c r="U1829" s="205" t="s">
        <v>999</v>
      </c>
      <c r="V1829"/>
    </row>
    <row r="1830" spans="1:22" ht="14.4" x14ac:dyDescent="0.3">
      <c r="A1830" s="139">
        <v>45975</v>
      </c>
      <c r="B1830" s="140" t="s">
        <v>5868</v>
      </c>
      <c r="C1830" s="140" t="s">
        <v>2683</v>
      </c>
      <c r="D1830" s="140" t="s">
        <v>5869</v>
      </c>
      <c r="E1830" s="140" t="s">
        <v>531</v>
      </c>
      <c r="F1830" s="140" t="s">
        <v>703</v>
      </c>
      <c r="G1830" s="140"/>
      <c r="H1830" s="140" t="s">
        <v>756</v>
      </c>
      <c r="I1830" s="140" t="s">
        <v>459</v>
      </c>
      <c r="J1830" s="140" t="s">
        <v>625</v>
      </c>
      <c r="K1830" s="140" t="s">
        <v>625</v>
      </c>
      <c r="L1830" s="140" t="s">
        <v>677</v>
      </c>
      <c r="M1830" s="140" t="s">
        <v>1306</v>
      </c>
      <c r="N1830" s="140" t="s">
        <v>627</v>
      </c>
      <c r="O1830" s="141">
        <v>15000</v>
      </c>
      <c r="P1830" s="142">
        <v>15000</v>
      </c>
      <c r="Q1830" s="140" t="s">
        <v>567</v>
      </c>
      <c r="R1830" s="140" t="s">
        <v>5868</v>
      </c>
      <c r="S1830" s="140" t="s">
        <v>5870</v>
      </c>
      <c r="T1830" s="205" t="s">
        <v>581</v>
      </c>
      <c r="U1830" s="205" t="s">
        <v>3647</v>
      </c>
      <c r="V1830"/>
    </row>
    <row r="1831" spans="1:22" ht="14.4" x14ac:dyDescent="0.3">
      <c r="A1831" s="139">
        <v>45975</v>
      </c>
      <c r="B1831" s="140" t="s">
        <v>5871</v>
      </c>
      <c r="C1831" s="140" t="s">
        <v>560</v>
      </c>
      <c r="D1831" s="140" t="s">
        <v>561</v>
      </c>
      <c r="E1831" s="140" t="s">
        <v>456</v>
      </c>
      <c r="F1831" s="140" t="s">
        <v>632</v>
      </c>
      <c r="G1831" s="140"/>
      <c r="H1831" s="140" t="s">
        <v>563</v>
      </c>
      <c r="I1831" s="140" t="s">
        <v>452</v>
      </c>
      <c r="J1831" s="140" t="s">
        <v>564</v>
      </c>
      <c r="K1831" s="140" t="s">
        <v>564</v>
      </c>
      <c r="L1831" s="140" t="s">
        <v>1584</v>
      </c>
      <c r="M1831" s="140" t="s">
        <v>456</v>
      </c>
      <c r="N1831" s="140" t="s">
        <v>627</v>
      </c>
      <c r="O1831" s="141">
        <v>285.18</v>
      </c>
      <c r="P1831" s="142">
        <v>285.18</v>
      </c>
      <c r="Q1831" s="140" t="s">
        <v>567</v>
      </c>
      <c r="R1831" s="140" t="s">
        <v>5871</v>
      </c>
      <c r="S1831" s="140" t="s">
        <v>5872</v>
      </c>
      <c r="T1831" s="205" t="s">
        <v>132</v>
      </c>
      <c r="U1831" s="205" t="s">
        <v>569</v>
      </c>
      <c r="V1831"/>
    </row>
    <row r="1832" spans="1:22" ht="14.4" x14ac:dyDescent="0.3">
      <c r="A1832" s="139">
        <v>45975</v>
      </c>
      <c r="B1832" s="140" t="s">
        <v>5873</v>
      </c>
      <c r="C1832" s="140" t="s">
        <v>560</v>
      </c>
      <c r="D1832" s="140" t="s">
        <v>561</v>
      </c>
      <c r="E1832" s="140" t="s">
        <v>456</v>
      </c>
      <c r="F1832" s="140" t="s">
        <v>632</v>
      </c>
      <c r="G1832" s="140"/>
      <c r="H1832" s="140" t="s">
        <v>563</v>
      </c>
      <c r="I1832" s="140" t="s">
        <v>452</v>
      </c>
      <c r="J1832" s="140" t="s">
        <v>564</v>
      </c>
      <c r="K1832" s="140" t="s">
        <v>564</v>
      </c>
      <c r="L1832" s="140" t="s">
        <v>1584</v>
      </c>
      <c r="M1832" s="140" t="s">
        <v>456</v>
      </c>
      <c r="N1832" s="140" t="s">
        <v>566</v>
      </c>
      <c r="O1832" s="141">
        <v>366580.78</v>
      </c>
      <c r="P1832" s="142">
        <v>261.27999999999997</v>
      </c>
      <c r="Q1832" s="140" t="s">
        <v>567</v>
      </c>
      <c r="R1832" s="140" t="s">
        <v>5873</v>
      </c>
      <c r="S1832" s="140" t="s">
        <v>5874</v>
      </c>
      <c r="T1832" s="205" t="s">
        <v>132</v>
      </c>
      <c r="U1832" s="205" t="s">
        <v>569</v>
      </c>
      <c r="V1832"/>
    </row>
    <row r="1833" spans="1:22" ht="14.4" x14ac:dyDescent="0.3">
      <c r="A1833" s="139">
        <v>45978</v>
      </c>
      <c r="B1833" s="140" t="s">
        <v>5875</v>
      </c>
      <c r="C1833" s="140" t="s">
        <v>2686</v>
      </c>
      <c r="D1833" s="140" t="s">
        <v>5876</v>
      </c>
      <c r="E1833" s="140" t="s">
        <v>685</v>
      </c>
      <c r="F1833" s="140" t="s">
        <v>721</v>
      </c>
      <c r="G1833" s="140" t="s">
        <v>27</v>
      </c>
      <c r="H1833" s="140" t="s">
        <v>687</v>
      </c>
      <c r="I1833" s="140" t="s">
        <v>459</v>
      </c>
      <c r="J1833" s="140" t="s">
        <v>699</v>
      </c>
      <c r="K1833" s="140" t="s">
        <v>700</v>
      </c>
      <c r="L1833" s="140" t="s">
        <v>677</v>
      </c>
      <c r="M1833" s="140" t="s">
        <v>772</v>
      </c>
      <c r="N1833" s="140" t="s">
        <v>627</v>
      </c>
      <c r="O1833" s="141">
        <v>6600</v>
      </c>
      <c r="P1833" s="142">
        <v>6600</v>
      </c>
      <c r="Q1833" s="140" t="s">
        <v>567</v>
      </c>
      <c r="R1833" s="140" t="s">
        <v>5875</v>
      </c>
      <c r="S1833" s="140" t="s">
        <v>5877</v>
      </c>
      <c r="T1833" s="205" t="s">
        <v>581</v>
      </c>
      <c r="U1833" s="205" t="s">
        <v>1050</v>
      </c>
      <c r="V1833"/>
    </row>
    <row r="1834" spans="1:22" ht="14.4" x14ac:dyDescent="0.3">
      <c r="A1834" s="139">
        <v>45978</v>
      </c>
      <c r="B1834" s="140" t="s">
        <v>5878</v>
      </c>
      <c r="C1834" s="140" t="s">
        <v>2689</v>
      </c>
      <c r="D1834" s="140" t="s">
        <v>5879</v>
      </c>
      <c r="E1834" s="140" t="s">
        <v>531</v>
      </c>
      <c r="F1834" s="140" t="s">
        <v>720</v>
      </c>
      <c r="G1834" s="140"/>
      <c r="H1834" s="140" t="s">
        <v>756</v>
      </c>
      <c r="I1834" s="140" t="s">
        <v>452</v>
      </c>
      <c r="J1834" s="140" t="s">
        <v>822</v>
      </c>
      <c r="K1834" s="140" t="s">
        <v>822</v>
      </c>
      <c r="L1834" s="140" t="s">
        <v>3091</v>
      </c>
      <c r="M1834" s="140" t="s">
        <v>458</v>
      </c>
      <c r="N1834" s="140" t="s">
        <v>627</v>
      </c>
      <c r="O1834" s="141">
        <v>6000</v>
      </c>
      <c r="P1834" s="142">
        <v>6000</v>
      </c>
      <c r="Q1834" s="140" t="s">
        <v>567</v>
      </c>
      <c r="R1834" s="140" t="s">
        <v>5878</v>
      </c>
      <c r="S1834" s="140" t="s">
        <v>5880</v>
      </c>
      <c r="T1834" s="205" t="s">
        <v>132</v>
      </c>
      <c r="U1834" s="205" t="s">
        <v>3356</v>
      </c>
      <c r="V1834"/>
    </row>
    <row r="1835" spans="1:22" ht="14.4" x14ac:dyDescent="0.3">
      <c r="A1835" s="139">
        <v>45978</v>
      </c>
      <c r="B1835" s="140" t="s">
        <v>5881</v>
      </c>
      <c r="C1835" s="140" t="s">
        <v>2686</v>
      </c>
      <c r="D1835" s="140" t="s">
        <v>5876</v>
      </c>
      <c r="E1835" s="140" t="s">
        <v>685</v>
      </c>
      <c r="F1835" s="140" t="s">
        <v>924</v>
      </c>
      <c r="G1835" s="140" t="s">
        <v>27</v>
      </c>
      <c r="H1835" s="140" t="s">
        <v>687</v>
      </c>
      <c r="I1835" s="140" t="s">
        <v>459</v>
      </c>
      <c r="J1835" s="140" t="s">
        <v>699</v>
      </c>
      <c r="K1835" s="140" t="s">
        <v>700</v>
      </c>
      <c r="L1835" s="140" t="s">
        <v>677</v>
      </c>
      <c r="M1835" s="140" t="s">
        <v>772</v>
      </c>
      <c r="N1835" s="140" t="s">
        <v>627</v>
      </c>
      <c r="O1835" s="141">
        <v>43400</v>
      </c>
      <c r="P1835" s="142">
        <v>43400</v>
      </c>
      <c r="Q1835" s="140" t="s">
        <v>567</v>
      </c>
      <c r="R1835" s="140" t="s">
        <v>5881</v>
      </c>
      <c r="S1835" s="140" t="s">
        <v>5882</v>
      </c>
      <c r="T1835" s="205" t="s">
        <v>581</v>
      </c>
      <c r="U1835" s="205" t="s">
        <v>3050</v>
      </c>
      <c r="V1835"/>
    </row>
    <row r="1836" spans="1:22" ht="14.4" x14ac:dyDescent="0.3">
      <c r="A1836" s="139">
        <v>45978</v>
      </c>
      <c r="B1836" s="140" t="s">
        <v>5883</v>
      </c>
      <c r="C1836" s="140" t="s">
        <v>3025</v>
      </c>
      <c r="D1836" s="140" t="s">
        <v>1222</v>
      </c>
      <c r="E1836" s="140" t="s">
        <v>531</v>
      </c>
      <c r="F1836" s="140" t="s">
        <v>692</v>
      </c>
      <c r="G1836" s="140"/>
      <c r="H1836" s="140" t="s">
        <v>756</v>
      </c>
      <c r="I1836" s="140" t="s">
        <v>461</v>
      </c>
      <c r="J1836" s="140" t="s">
        <v>841</v>
      </c>
      <c r="K1836" s="140" t="s">
        <v>842</v>
      </c>
      <c r="L1836" s="140" t="s">
        <v>1584</v>
      </c>
      <c r="M1836" s="140" t="s">
        <v>456</v>
      </c>
      <c r="N1836" s="140" t="s">
        <v>627</v>
      </c>
      <c r="O1836" s="141">
        <v>465.15</v>
      </c>
      <c r="P1836" s="142">
        <v>465.15</v>
      </c>
      <c r="Q1836" s="140" t="s">
        <v>567</v>
      </c>
      <c r="R1836" s="140" t="s">
        <v>5883</v>
      </c>
      <c r="S1836" s="140" t="s">
        <v>5884</v>
      </c>
      <c r="T1836" s="205" t="s">
        <v>132</v>
      </c>
      <c r="U1836" s="205" t="s">
        <v>3539</v>
      </c>
      <c r="V1836"/>
    </row>
    <row r="1837" spans="1:22" ht="14.4" x14ac:dyDescent="0.3">
      <c r="A1837" s="139">
        <v>45979</v>
      </c>
      <c r="B1837" s="140" t="s">
        <v>5885</v>
      </c>
      <c r="C1837" s="140" t="s">
        <v>1660</v>
      </c>
      <c r="D1837" s="140" t="s">
        <v>2649</v>
      </c>
      <c r="E1837" s="140" t="s">
        <v>531</v>
      </c>
      <c r="F1837" s="140" t="s">
        <v>1327</v>
      </c>
      <c r="G1837" s="140"/>
      <c r="H1837" s="140" t="s">
        <v>563</v>
      </c>
      <c r="I1837" s="140" t="s">
        <v>459</v>
      </c>
      <c r="J1837" s="140" t="s">
        <v>745</v>
      </c>
      <c r="K1837" s="140" t="s">
        <v>746</v>
      </c>
      <c r="L1837" s="140" t="s">
        <v>1584</v>
      </c>
      <c r="M1837" s="140" t="s">
        <v>467</v>
      </c>
      <c r="N1837" s="140" t="s">
        <v>2650</v>
      </c>
      <c r="O1837" s="141">
        <v>18972176.5</v>
      </c>
      <c r="P1837" s="142">
        <v>4045.24</v>
      </c>
      <c r="Q1837" s="140" t="s">
        <v>567</v>
      </c>
      <c r="R1837" s="140" t="s">
        <v>5885</v>
      </c>
      <c r="S1837" s="140" t="s">
        <v>5886</v>
      </c>
      <c r="T1837" s="205" t="s">
        <v>132</v>
      </c>
      <c r="U1837" s="205" t="s">
        <v>1418</v>
      </c>
      <c r="V1837"/>
    </row>
    <row r="1838" spans="1:22" ht="14.4" x14ac:dyDescent="0.3">
      <c r="A1838" s="139">
        <v>45979</v>
      </c>
      <c r="B1838" s="140" t="s">
        <v>5887</v>
      </c>
      <c r="C1838" s="140" t="s">
        <v>2692</v>
      </c>
      <c r="D1838" s="140" t="s">
        <v>5888</v>
      </c>
      <c r="E1838" s="140" t="s">
        <v>531</v>
      </c>
      <c r="F1838" s="140" t="s">
        <v>978</v>
      </c>
      <c r="G1838" s="140"/>
      <c r="H1838" s="140" t="s">
        <v>563</v>
      </c>
      <c r="I1838" s="140" t="s">
        <v>576</v>
      </c>
      <c r="J1838" s="140" t="s">
        <v>2232</v>
      </c>
      <c r="K1838" s="140" t="s">
        <v>2232</v>
      </c>
      <c r="L1838" s="140" t="s">
        <v>578</v>
      </c>
      <c r="M1838" s="140"/>
      <c r="N1838" s="140" t="s">
        <v>627</v>
      </c>
      <c r="O1838" s="141">
        <v>10000</v>
      </c>
      <c r="P1838" s="142">
        <v>10000</v>
      </c>
      <c r="Q1838" s="140" t="s">
        <v>567</v>
      </c>
      <c r="R1838" s="140" t="s">
        <v>5887</v>
      </c>
      <c r="S1838" s="140" t="s">
        <v>5889</v>
      </c>
      <c r="T1838" s="205" t="s">
        <v>845</v>
      </c>
      <c r="U1838" s="205" t="s">
        <v>4895</v>
      </c>
      <c r="V1838"/>
    </row>
    <row r="1839" spans="1:22" ht="14.4" x14ac:dyDescent="0.3">
      <c r="A1839" s="139">
        <v>45979</v>
      </c>
      <c r="B1839" s="140" t="s">
        <v>5890</v>
      </c>
      <c r="C1839" s="140" t="s">
        <v>1782</v>
      </c>
      <c r="D1839" s="140" t="s">
        <v>3166</v>
      </c>
      <c r="E1839" s="140" t="s">
        <v>531</v>
      </c>
      <c r="F1839" s="140" t="s">
        <v>1327</v>
      </c>
      <c r="G1839" s="140"/>
      <c r="H1839" s="140" t="s">
        <v>563</v>
      </c>
      <c r="I1839" s="140" t="s">
        <v>459</v>
      </c>
      <c r="J1839" s="140" t="s">
        <v>625</v>
      </c>
      <c r="K1839" s="140" t="s">
        <v>625</v>
      </c>
      <c r="L1839" s="140" t="s">
        <v>677</v>
      </c>
      <c r="M1839" s="140" t="s">
        <v>454</v>
      </c>
      <c r="N1839" s="140" t="s">
        <v>627</v>
      </c>
      <c r="O1839" s="141">
        <v>12000</v>
      </c>
      <c r="P1839" s="142">
        <v>12000</v>
      </c>
      <c r="Q1839" s="140" t="s">
        <v>567</v>
      </c>
      <c r="R1839" s="140" t="s">
        <v>5890</v>
      </c>
      <c r="S1839" s="140" t="s">
        <v>5891</v>
      </c>
      <c r="T1839" s="205" t="s">
        <v>132</v>
      </c>
      <c r="U1839" s="205" t="s">
        <v>1418</v>
      </c>
      <c r="V1839"/>
    </row>
    <row r="1840" spans="1:22" s="170" customFormat="1" ht="14.4" x14ac:dyDescent="0.3">
      <c r="A1840" s="169">
        <v>45979</v>
      </c>
      <c r="B1840" s="207" t="s">
        <v>3546</v>
      </c>
      <c r="C1840" s="207" t="s">
        <v>2695</v>
      </c>
      <c r="D1840" s="207" t="s">
        <v>5892</v>
      </c>
      <c r="E1840" s="207" t="s">
        <v>531</v>
      </c>
      <c r="F1840" s="207" t="s">
        <v>908</v>
      </c>
      <c r="G1840" s="207"/>
      <c r="H1840" s="207" t="s">
        <v>563</v>
      </c>
      <c r="I1840" s="207" t="s">
        <v>452</v>
      </c>
      <c r="J1840" s="207" t="s">
        <v>822</v>
      </c>
      <c r="K1840" s="207" t="s">
        <v>822</v>
      </c>
      <c r="L1840" s="207" t="s">
        <v>677</v>
      </c>
      <c r="M1840" s="207" t="s">
        <v>532</v>
      </c>
      <c r="N1840" s="207" t="s">
        <v>627</v>
      </c>
      <c r="O1840" s="208">
        <v>6400</v>
      </c>
      <c r="P1840" s="209">
        <v>6400</v>
      </c>
      <c r="Q1840" s="207" t="s">
        <v>567</v>
      </c>
      <c r="R1840" s="207" t="s">
        <v>3546</v>
      </c>
      <c r="S1840" s="207" t="s">
        <v>5893</v>
      </c>
      <c r="T1840" s="210" t="s">
        <v>132</v>
      </c>
      <c r="U1840" s="210" t="s">
        <v>1379</v>
      </c>
      <c r="V1840" s="124"/>
    </row>
    <row r="1841" spans="1:22" ht="14.4" x14ac:dyDescent="0.3">
      <c r="A1841" s="139">
        <v>45980</v>
      </c>
      <c r="B1841" s="140" t="s">
        <v>5894</v>
      </c>
      <c r="C1841" s="140" t="s">
        <v>770</v>
      </c>
      <c r="D1841" s="140" t="s">
        <v>771</v>
      </c>
      <c r="E1841" s="140" t="s">
        <v>531</v>
      </c>
      <c r="F1841" s="140" t="s">
        <v>624</v>
      </c>
      <c r="G1841" s="140"/>
      <c r="H1841" s="140" t="s">
        <v>563</v>
      </c>
      <c r="I1841" s="140" t="s">
        <v>459</v>
      </c>
      <c r="J1841" s="140" t="s">
        <v>745</v>
      </c>
      <c r="K1841" s="140" t="s">
        <v>746</v>
      </c>
      <c r="L1841" s="140" t="s">
        <v>1584</v>
      </c>
      <c r="M1841" s="140" t="s">
        <v>772</v>
      </c>
      <c r="N1841" s="140" t="s">
        <v>773</v>
      </c>
      <c r="O1841" s="141">
        <v>128580.6</v>
      </c>
      <c r="P1841" s="142">
        <v>4892.2299999999996</v>
      </c>
      <c r="Q1841" s="140" t="s">
        <v>567</v>
      </c>
      <c r="R1841" s="140" t="s">
        <v>5894</v>
      </c>
      <c r="S1841" s="140" t="s">
        <v>5895</v>
      </c>
      <c r="T1841" s="205" t="s">
        <v>629</v>
      </c>
      <c r="U1841" s="205" t="s">
        <v>630</v>
      </c>
      <c r="V1841"/>
    </row>
    <row r="1842" spans="1:22" ht="14.4" x14ac:dyDescent="0.3">
      <c r="A1842" s="139">
        <v>45980</v>
      </c>
      <c r="B1842" s="140" t="s">
        <v>5896</v>
      </c>
      <c r="C1842" s="140" t="s">
        <v>606</v>
      </c>
      <c r="D1842" s="140" t="s">
        <v>607</v>
      </c>
      <c r="E1842" s="140" t="s">
        <v>595</v>
      </c>
      <c r="F1842" s="140" t="s">
        <v>1166</v>
      </c>
      <c r="G1842" s="140" t="s">
        <v>597</v>
      </c>
      <c r="H1842" s="140" t="s">
        <v>597</v>
      </c>
      <c r="I1842" s="140" t="s">
        <v>598</v>
      </c>
      <c r="J1842" s="140" t="s">
        <v>599</v>
      </c>
      <c r="K1842" s="140" t="s">
        <v>599</v>
      </c>
      <c r="L1842" s="140" t="s">
        <v>608</v>
      </c>
      <c r="M1842" s="140" t="s">
        <v>453</v>
      </c>
      <c r="N1842" s="140" t="s">
        <v>588</v>
      </c>
      <c r="O1842" s="141">
        <v>507.65</v>
      </c>
      <c r="P1842" s="142">
        <v>96.11</v>
      </c>
      <c r="Q1842" s="140" t="s">
        <v>567</v>
      </c>
      <c r="R1842" s="140" t="s">
        <v>5896</v>
      </c>
      <c r="S1842" s="140" t="s">
        <v>5897</v>
      </c>
      <c r="T1842" s="205" t="s">
        <v>581</v>
      </c>
      <c r="U1842" s="205" t="s">
        <v>1406</v>
      </c>
      <c r="V1842"/>
    </row>
    <row r="1843" spans="1:22" ht="14.4" x14ac:dyDescent="0.3">
      <c r="A1843" s="139">
        <v>45980</v>
      </c>
      <c r="B1843" s="140" t="s">
        <v>5898</v>
      </c>
      <c r="C1843" s="140" t="s">
        <v>1485</v>
      </c>
      <c r="D1843" s="140" t="s">
        <v>1486</v>
      </c>
      <c r="E1843" s="140" t="s">
        <v>531</v>
      </c>
      <c r="F1843" s="140" t="s">
        <v>587</v>
      </c>
      <c r="G1843" s="140"/>
      <c r="H1843" s="140" t="s">
        <v>563</v>
      </c>
      <c r="I1843" s="140" t="s">
        <v>452</v>
      </c>
      <c r="J1843" s="140" t="s">
        <v>564</v>
      </c>
      <c r="K1843" s="140" t="s">
        <v>564</v>
      </c>
      <c r="L1843" s="140" t="s">
        <v>1584</v>
      </c>
      <c r="M1843" s="140" t="s">
        <v>453</v>
      </c>
      <c r="N1843" s="140" t="s">
        <v>588</v>
      </c>
      <c r="O1843" s="141">
        <v>7862.25</v>
      </c>
      <c r="P1843" s="142">
        <v>1461.52</v>
      </c>
      <c r="Q1843" s="140" t="s">
        <v>567</v>
      </c>
      <c r="R1843" s="140" t="s">
        <v>5898</v>
      </c>
      <c r="S1843" s="140" t="s">
        <v>5899</v>
      </c>
      <c r="T1843" s="205" t="s">
        <v>132</v>
      </c>
      <c r="U1843" s="205" t="s">
        <v>590</v>
      </c>
      <c r="V1843"/>
    </row>
    <row r="1844" spans="1:22" ht="14.4" x14ac:dyDescent="0.3">
      <c r="A1844" s="139">
        <v>45980</v>
      </c>
      <c r="B1844" s="140" t="s">
        <v>5900</v>
      </c>
      <c r="C1844" s="140" t="s">
        <v>982</v>
      </c>
      <c r="D1844" s="140" t="s">
        <v>983</v>
      </c>
      <c r="E1844" s="140" t="s">
        <v>595</v>
      </c>
      <c r="F1844" s="140" t="s">
        <v>834</v>
      </c>
      <c r="G1844" s="140" t="s">
        <v>597</v>
      </c>
      <c r="H1844" s="140" t="s">
        <v>597</v>
      </c>
      <c r="I1844" s="140" t="s">
        <v>598</v>
      </c>
      <c r="J1844" s="140" t="s">
        <v>599</v>
      </c>
      <c r="K1844" s="140" t="s">
        <v>599</v>
      </c>
      <c r="L1844" s="140" t="s">
        <v>1584</v>
      </c>
      <c r="M1844" s="140" t="s">
        <v>453</v>
      </c>
      <c r="N1844" s="140" t="s">
        <v>588</v>
      </c>
      <c r="O1844" s="141">
        <v>7095.41</v>
      </c>
      <c r="P1844" s="142">
        <v>1330.15</v>
      </c>
      <c r="Q1844" s="140" t="s">
        <v>567</v>
      </c>
      <c r="R1844" s="140" t="s">
        <v>5900</v>
      </c>
      <c r="S1844" s="140" t="s">
        <v>5901</v>
      </c>
      <c r="T1844" s="205" t="s">
        <v>845</v>
      </c>
      <c r="U1844" s="205" t="s">
        <v>882</v>
      </c>
      <c r="V1844"/>
    </row>
    <row r="1845" spans="1:22" ht="14.4" x14ac:dyDescent="0.3">
      <c r="A1845" s="139">
        <v>45980</v>
      </c>
      <c r="B1845" s="140" t="s">
        <v>5900</v>
      </c>
      <c r="C1845" s="140" t="s">
        <v>982</v>
      </c>
      <c r="D1845" s="140" t="s">
        <v>983</v>
      </c>
      <c r="E1845" s="140" t="s">
        <v>595</v>
      </c>
      <c r="F1845" s="140" t="s">
        <v>1166</v>
      </c>
      <c r="G1845" s="140" t="s">
        <v>597</v>
      </c>
      <c r="H1845" s="140" t="s">
        <v>597</v>
      </c>
      <c r="I1845" s="140" t="s">
        <v>598</v>
      </c>
      <c r="J1845" s="140" t="s">
        <v>599</v>
      </c>
      <c r="K1845" s="140" t="s">
        <v>599</v>
      </c>
      <c r="L1845" s="140" t="s">
        <v>1584</v>
      </c>
      <c r="M1845" s="140" t="s">
        <v>453</v>
      </c>
      <c r="N1845" s="140" t="s">
        <v>588</v>
      </c>
      <c r="O1845" s="141">
        <v>25209.16</v>
      </c>
      <c r="P1845" s="142">
        <v>4725.8599999999997</v>
      </c>
      <c r="Q1845" s="140" t="s">
        <v>567</v>
      </c>
      <c r="R1845" s="140" t="s">
        <v>5900</v>
      </c>
      <c r="S1845" s="140" t="s">
        <v>5902</v>
      </c>
      <c r="T1845" s="205" t="s">
        <v>581</v>
      </c>
      <c r="U1845" s="205" t="s">
        <v>1406</v>
      </c>
      <c r="V1845"/>
    </row>
    <row r="1846" spans="1:22" ht="14.4" x14ac:dyDescent="0.3">
      <c r="A1846" s="139">
        <v>45980</v>
      </c>
      <c r="B1846" s="140" t="s">
        <v>5903</v>
      </c>
      <c r="C1846" s="140" t="s">
        <v>606</v>
      </c>
      <c r="D1846" s="140" t="s">
        <v>607</v>
      </c>
      <c r="E1846" s="140" t="s">
        <v>595</v>
      </c>
      <c r="F1846" s="140" t="s">
        <v>1424</v>
      </c>
      <c r="G1846" s="140" t="s">
        <v>597</v>
      </c>
      <c r="H1846" s="140" t="s">
        <v>5033</v>
      </c>
      <c r="I1846" s="140" t="s">
        <v>598</v>
      </c>
      <c r="J1846" s="140" t="s">
        <v>599</v>
      </c>
      <c r="K1846" s="140" t="s">
        <v>599</v>
      </c>
      <c r="L1846" s="140" t="s">
        <v>608</v>
      </c>
      <c r="M1846" s="140" t="s">
        <v>453</v>
      </c>
      <c r="N1846" s="140" t="s">
        <v>588</v>
      </c>
      <c r="O1846" s="141">
        <v>554.08000000000004</v>
      </c>
      <c r="P1846" s="142">
        <v>104.91</v>
      </c>
      <c r="Q1846" s="140" t="s">
        <v>567</v>
      </c>
      <c r="R1846" s="140" t="s">
        <v>5903</v>
      </c>
      <c r="S1846" s="140" t="s">
        <v>5904</v>
      </c>
      <c r="T1846" s="205" t="s">
        <v>132</v>
      </c>
      <c r="U1846" s="205" t="s">
        <v>4039</v>
      </c>
      <c r="V1846"/>
    </row>
    <row r="1847" spans="1:22" ht="14.4" x14ac:dyDescent="0.3">
      <c r="A1847" s="139">
        <v>45980</v>
      </c>
      <c r="B1847" s="140" t="s">
        <v>5905</v>
      </c>
      <c r="C1847" s="140" t="s">
        <v>606</v>
      </c>
      <c r="D1847" s="140" t="s">
        <v>607</v>
      </c>
      <c r="E1847" s="140" t="s">
        <v>595</v>
      </c>
      <c r="F1847" s="140" t="s">
        <v>1424</v>
      </c>
      <c r="G1847" s="140" t="s">
        <v>597</v>
      </c>
      <c r="H1847" s="140" t="s">
        <v>5033</v>
      </c>
      <c r="I1847" s="140" t="s">
        <v>598</v>
      </c>
      <c r="J1847" s="140" t="s">
        <v>599</v>
      </c>
      <c r="K1847" s="140" t="s">
        <v>599</v>
      </c>
      <c r="L1847" s="140" t="s">
        <v>608</v>
      </c>
      <c r="M1847" s="140" t="s">
        <v>453</v>
      </c>
      <c r="N1847" s="140" t="s">
        <v>588</v>
      </c>
      <c r="O1847" s="141">
        <v>687.33</v>
      </c>
      <c r="P1847" s="142">
        <v>130.13</v>
      </c>
      <c r="Q1847" s="140" t="s">
        <v>567</v>
      </c>
      <c r="R1847" s="140" t="s">
        <v>5905</v>
      </c>
      <c r="S1847" s="140" t="s">
        <v>5906</v>
      </c>
      <c r="T1847" s="205" t="s">
        <v>132</v>
      </c>
      <c r="U1847" s="205" t="s">
        <v>4039</v>
      </c>
      <c r="V1847"/>
    </row>
    <row r="1848" spans="1:22" ht="14.4" x14ac:dyDescent="0.3">
      <c r="A1848" s="139">
        <v>45980</v>
      </c>
      <c r="B1848" s="140" t="s">
        <v>5907</v>
      </c>
      <c r="C1848" s="140" t="s">
        <v>921</v>
      </c>
      <c r="D1848" s="140" t="s">
        <v>922</v>
      </c>
      <c r="E1848" s="140" t="s">
        <v>595</v>
      </c>
      <c r="F1848" s="140" t="s">
        <v>1355</v>
      </c>
      <c r="G1848" s="140" t="s">
        <v>597</v>
      </c>
      <c r="H1848" s="140" t="s">
        <v>597</v>
      </c>
      <c r="I1848" s="140" t="s">
        <v>598</v>
      </c>
      <c r="J1848" s="140" t="s">
        <v>599</v>
      </c>
      <c r="K1848" s="140" t="s">
        <v>599</v>
      </c>
      <c r="L1848" s="140" t="s">
        <v>1584</v>
      </c>
      <c r="M1848" s="140" t="s">
        <v>453</v>
      </c>
      <c r="N1848" s="140" t="s">
        <v>588</v>
      </c>
      <c r="O1848" s="141">
        <v>12000</v>
      </c>
      <c r="P1848" s="142">
        <v>2249.59</v>
      </c>
      <c r="Q1848" s="140" t="s">
        <v>567</v>
      </c>
      <c r="R1848" s="140" t="s">
        <v>5907</v>
      </c>
      <c r="S1848" s="140" t="s">
        <v>5908</v>
      </c>
      <c r="T1848" s="205" t="s">
        <v>581</v>
      </c>
      <c r="U1848" s="205" t="s">
        <v>2085</v>
      </c>
      <c r="V1848"/>
    </row>
    <row r="1849" spans="1:22" ht="14.4" x14ac:dyDescent="0.3">
      <c r="A1849" s="139">
        <v>45980</v>
      </c>
      <c r="B1849" s="140" t="s">
        <v>5909</v>
      </c>
      <c r="C1849" s="140" t="s">
        <v>1938</v>
      </c>
      <c r="D1849" s="140" t="s">
        <v>3660</v>
      </c>
      <c r="E1849" s="140" t="s">
        <v>456</v>
      </c>
      <c r="F1849" s="140" t="s">
        <v>632</v>
      </c>
      <c r="G1849" s="140"/>
      <c r="H1849" s="140" t="s">
        <v>563</v>
      </c>
      <c r="I1849" s="140" t="s">
        <v>452</v>
      </c>
      <c r="J1849" s="140" t="s">
        <v>822</v>
      </c>
      <c r="K1849" s="140" t="s">
        <v>822</v>
      </c>
      <c r="L1849" s="140" t="s">
        <v>689</v>
      </c>
      <c r="M1849" s="140" t="s">
        <v>456</v>
      </c>
      <c r="N1849" s="140" t="s">
        <v>566</v>
      </c>
      <c r="O1849" s="141">
        <v>20865000</v>
      </c>
      <c r="P1849" s="142">
        <v>14776.91</v>
      </c>
      <c r="Q1849" s="140" t="s">
        <v>567</v>
      </c>
      <c r="R1849" s="140" t="s">
        <v>5909</v>
      </c>
      <c r="S1849" s="140" t="s">
        <v>5910</v>
      </c>
      <c r="T1849" s="205" t="s">
        <v>132</v>
      </c>
      <c r="U1849" s="205" t="s">
        <v>569</v>
      </c>
      <c r="V1849"/>
    </row>
    <row r="1850" spans="1:22" ht="14.4" x14ac:dyDescent="0.3">
      <c r="A1850" s="139">
        <v>45980</v>
      </c>
      <c r="B1850" s="140" t="s">
        <v>5911</v>
      </c>
      <c r="C1850" s="140" t="s">
        <v>1081</v>
      </c>
      <c r="D1850" s="140" t="s">
        <v>5912</v>
      </c>
      <c r="E1850" s="140" t="s">
        <v>685</v>
      </c>
      <c r="F1850" s="140" t="s">
        <v>802</v>
      </c>
      <c r="G1850" s="140" t="s">
        <v>27</v>
      </c>
      <c r="H1850" s="140" t="s">
        <v>687</v>
      </c>
      <c r="I1850" s="140" t="s">
        <v>459</v>
      </c>
      <c r="J1850" s="140" t="s">
        <v>699</v>
      </c>
      <c r="K1850" s="140" t="s">
        <v>700</v>
      </c>
      <c r="L1850" s="140" t="s">
        <v>677</v>
      </c>
      <c r="M1850" s="140" t="s">
        <v>1085</v>
      </c>
      <c r="N1850" s="140" t="s">
        <v>627</v>
      </c>
      <c r="O1850" s="141">
        <v>12500</v>
      </c>
      <c r="P1850" s="142">
        <v>12500</v>
      </c>
      <c r="Q1850" s="140" t="s">
        <v>567</v>
      </c>
      <c r="R1850" s="140" t="s">
        <v>5911</v>
      </c>
      <c r="S1850" s="140" t="s">
        <v>5913</v>
      </c>
      <c r="T1850" s="205" t="s">
        <v>581</v>
      </c>
      <c r="U1850" s="205" t="s">
        <v>1043</v>
      </c>
      <c r="V1850"/>
    </row>
    <row r="1851" spans="1:22" ht="14.4" x14ac:dyDescent="0.3">
      <c r="A1851" s="139">
        <v>45980</v>
      </c>
      <c r="B1851" s="140" t="s">
        <v>5900</v>
      </c>
      <c r="C1851" s="140" t="s">
        <v>982</v>
      </c>
      <c r="D1851" s="140" t="s">
        <v>983</v>
      </c>
      <c r="E1851" s="140" t="s">
        <v>595</v>
      </c>
      <c r="F1851" s="140" t="s">
        <v>1355</v>
      </c>
      <c r="G1851" s="140" t="s">
        <v>597</v>
      </c>
      <c r="H1851" s="140" t="s">
        <v>597</v>
      </c>
      <c r="I1851" s="140" t="s">
        <v>598</v>
      </c>
      <c r="J1851" s="140" t="s">
        <v>599</v>
      </c>
      <c r="K1851" s="140" t="s">
        <v>599</v>
      </c>
      <c r="L1851" s="140" t="s">
        <v>1584</v>
      </c>
      <c r="M1851" s="140" t="s">
        <v>453</v>
      </c>
      <c r="N1851" s="140" t="s">
        <v>588</v>
      </c>
      <c r="O1851" s="141">
        <v>2790.84</v>
      </c>
      <c r="P1851" s="142">
        <v>523.19000000000005</v>
      </c>
      <c r="Q1851" s="140" t="s">
        <v>567</v>
      </c>
      <c r="R1851" s="140" t="s">
        <v>5900</v>
      </c>
      <c r="S1851" s="140" t="s">
        <v>5914</v>
      </c>
      <c r="T1851" s="205" t="s">
        <v>581</v>
      </c>
      <c r="U1851" s="205" t="s">
        <v>2085</v>
      </c>
      <c r="V1851"/>
    </row>
    <row r="1852" spans="1:22" ht="14.4" x14ac:dyDescent="0.3">
      <c r="A1852" s="139">
        <v>45980</v>
      </c>
      <c r="B1852" s="140" t="s">
        <v>5915</v>
      </c>
      <c r="C1852" s="140" t="s">
        <v>878</v>
      </c>
      <c r="D1852" s="140" t="s">
        <v>932</v>
      </c>
      <c r="E1852" s="140" t="s">
        <v>453</v>
      </c>
      <c r="F1852" s="140" t="s">
        <v>587</v>
      </c>
      <c r="G1852" s="140"/>
      <c r="H1852" s="140" t="s">
        <v>563</v>
      </c>
      <c r="I1852" s="140" t="s">
        <v>452</v>
      </c>
      <c r="J1852" s="140" t="s">
        <v>822</v>
      </c>
      <c r="K1852" s="140" t="s">
        <v>822</v>
      </c>
      <c r="L1852" s="140" t="s">
        <v>933</v>
      </c>
      <c r="M1852" s="140" t="s">
        <v>453</v>
      </c>
      <c r="N1852" s="140" t="s">
        <v>588</v>
      </c>
      <c r="O1852" s="141">
        <v>17712.099999999999</v>
      </c>
      <c r="P1852" s="142">
        <v>3320.42</v>
      </c>
      <c r="Q1852" s="140" t="s">
        <v>567</v>
      </c>
      <c r="R1852" s="140" t="s">
        <v>5915</v>
      </c>
      <c r="S1852" s="140" t="s">
        <v>5916</v>
      </c>
      <c r="T1852" s="205" t="s">
        <v>132</v>
      </c>
      <c r="U1852" s="205" t="s">
        <v>590</v>
      </c>
      <c r="V1852"/>
    </row>
    <row r="1853" spans="1:22" ht="14.4" x14ac:dyDescent="0.3">
      <c r="A1853" s="166">
        <v>45980</v>
      </c>
      <c r="B1853" s="145" t="s">
        <v>5917</v>
      </c>
      <c r="C1853" s="145" t="s">
        <v>2698</v>
      </c>
      <c r="D1853" s="145" t="s">
        <v>5918</v>
      </c>
      <c r="E1853" s="145" t="s">
        <v>685</v>
      </c>
      <c r="F1853" s="140" t="s">
        <v>909</v>
      </c>
      <c r="G1853" s="145" t="s">
        <v>27</v>
      </c>
      <c r="H1853" s="145" t="s">
        <v>687</v>
      </c>
      <c r="I1853" s="145" t="s">
        <v>452</v>
      </c>
      <c r="J1853" s="145" t="s">
        <v>688</v>
      </c>
      <c r="K1853" s="145" t="s">
        <v>688</v>
      </c>
      <c r="L1853" s="145" t="s">
        <v>677</v>
      </c>
      <c r="M1853" s="145" t="s">
        <v>458</v>
      </c>
      <c r="N1853" s="145" t="s">
        <v>627</v>
      </c>
      <c r="O1853" s="168">
        <v>30000</v>
      </c>
      <c r="P1853" s="142">
        <v>30000</v>
      </c>
      <c r="Q1853" s="145" t="s">
        <v>567</v>
      </c>
      <c r="R1853" s="145" t="s">
        <v>5917</v>
      </c>
      <c r="S1853" s="145" t="s">
        <v>5919</v>
      </c>
      <c r="T1853" s="203" t="s">
        <v>132</v>
      </c>
      <c r="U1853" s="203" t="s">
        <v>2716</v>
      </c>
      <c r="V1853"/>
    </row>
    <row r="1854" spans="1:22" ht="14.4" x14ac:dyDescent="0.3">
      <c r="A1854" s="166">
        <v>45980</v>
      </c>
      <c r="B1854" s="145" t="s">
        <v>5920</v>
      </c>
      <c r="C1854" s="145" t="s">
        <v>913</v>
      </c>
      <c r="D1854" s="145" t="s">
        <v>914</v>
      </c>
      <c r="E1854" s="145" t="s">
        <v>595</v>
      </c>
      <c r="F1854" s="140" t="s">
        <v>1355</v>
      </c>
      <c r="G1854" s="145" t="s">
        <v>597</v>
      </c>
      <c r="H1854" s="145" t="s">
        <v>597</v>
      </c>
      <c r="I1854" s="145" t="s">
        <v>598</v>
      </c>
      <c r="J1854" s="145" t="s">
        <v>599</v>
      </c>
      <c r="K1854" s="145" t="s">
        <v>599</v>
      </c>
      <c r="L1854" s="145" t="s">
        <v>1584</v>
      </c>
      <c r="M1854" s="145" t="s">
        <v>453</v>
      </c>
      <c r="N1854" s="145" t="s">
        <v>588</v>
      </c>
      <c r="O1854" s="168">
        <v>12600</v>
      </c>
      <c r="P1854" s="142">
        <v>2362.0700000000002</v>
      </c>
      <c r="Q1854" s="145" t="s">
        <v>567</v>
      </c>
      <c r="R1854" s="145" t="s">
        <v>5920</v>
      </c>
      <c r="S1854" s="145" t="s">
        <v>5921</v>
      </c>
      <c r="T1854" s="203" t="s">
        <v>581</v>
      </c>
      <c r="U1854" s="203" t="s">
        <v>2085</v>
      </c>
      <c r="V1854"/>
    </row>
    <row r="1855" spans="1:22" ht="14.4" x14ac:dyDescent="0.3">
      <c r="A1855" s="166">
        <v>45980</v>
      </c>
      <c r="B1855" s="145" t="s">
        <v>5922</v>
      </c>
      <c r="C1855" s="145" t="s">
        <v>3302</v>
      </c>
      <c r="D1855" s="145" t="s">
        <v>2275</v>
      </c>
      <c r="E1855" s="145" t="s">
        <v>595</v>
      </c>
      <c r="F1855" s="140" t="s">
        <v>1166</v>
      </c>
      <c r="G1855" s="145" t="s">
        <v>597</v>
      </c>
      <c r="H1855" s="145" t="s">
        <v>597</v>
      </c>
      <c r="I1855" s="145" t="s">
        <v>598</v>
      </c>
      <c r="J1855" s="145" t="s">
        <v>599</v>
      </c>
      <c r="K1855" s="145" t="s">
        <v>599</v>
      </c>
      <c r="L1855" s="145" t="s">
        <v>1584</v>
      </c>
      <c r="M1855" s="145" t="s">
        <v>453</v>
      </c>
      <c r="N1855" s="145" t="s">
        <v>588</v>
      </c>
      <c r="O1855" s="168">
        <v>3739.15</v>
      </c>
      <c r="P1855" s="142">
        <v>700.96</v>
      </c>
      <c r="Q1855" s="145" t="s">
        <v>567</v>
      </c>
      <c r="R1855" s="145" t="s">
        <v>5922</v>
      </c>
      <c r="S1855" s="145" t="s">
        <v>5923</v>
      </c>
      <c r="T1855" s="203" t="s">
        <v>581</v>
      </c>
      <c r="U1855" s="203" t="s">
        <v>1406</v>
      </c>
      <c r="V1855"/>
    </row>
    <row r="1856" spans="1:22" ht="14.4" x14ac:dyDescent="0.3">
      <c r="A1856" s="166">
        <v>45980</v>
      </c>
      <c r="B1856" s="145" t="s">
        <v>5922</v>
      </c>
      <c r="C1856" s="145" t="s">
        <v>3302</v>
      </c>
      <c r="D1856" s="145" t="s">
        <v>2275</v>
      </c>
      <c r="E1856" s="145" t="s">
        <v>595</v>
      </c>
      <c r="F1856" s="140" t="s">
        <v>834</v>
      </c>
      <c r="G1856" s="145" t="s">
        <v>597</v>
      </c>
      <c r="H1856" s="145" t="s">
        <v>597</v>
      </c>
      <c r="I1856" s="145" t="s">
        <v>598</v>
      </c>
      <c r="J1856" s="145" t="s">
        <v>599</v>
      </c>
      <c r="K1856" s="145" t="s">
        <v>599</v>
      </c>
      <c r="L1856" s="145" t="s">
        <v>1584</v>
      </c>
      <c r="M1856" s="145" t="s">
        <v>453</v>
      </c>
      <c r="N1856" s="145" t="s">
        <v>588</v>
      </c>
      <c r="O1856" s="168">
        <v>29260.85</v>
      </c>
      <c r="P1856" s="142">
        <v>5485.42</v>
      </c>
      <c r="Q1856" s="145" t="s">
        <v>567</v>
      </c>
      <c r="R1856" s="145" t="s">
        <v>5922</v>
      </c>
      <c r="S1856" s="145" t="s">
        <v>5924</v>
      </c>
      <c r="T1856" s="203" t="s">
        <v>845</v>
      </c>
      <c r="U1856" s="203" t="s">
        <v>882</v>
      </c>
      <c r="V1856"/>
    </row>
    <row r="1857" spans="1:22" s="212" customFormat="1" ht="14.4" x14ac:dyDescent="0.3">
      <c r="A1857" s="166">
        <v>45981</v>
      </c>
      <c r="B1857" s="145" t="s">
        <v>5925</v>
      </c>
      <c r="C1857" s="145" t="s">
        <v>836</v>
      </c>
      <c r="D1857" s="145" t="s">
        <v>5926</v>
      </c>
      <c r="E1857" s="145" t="s">
        <v>1380</v>
      </c>
      <c r="F1857" s="140" t="s">
        <v>1319</v>
      </c>
      <c r="G1857" s="145"/>
      <c r="H1857" s="145" t="s">
        <v>563</v>
      </c>
      <c r="I1857" s="145" t="s">
        <v>459</v>
      </c>
      <c r="J1857" s="145" t="s">
        <v>625</v>
      </c>
      <c r="K1857" s="145" t="s">
        <v>625</v>
      </c>
      <c r="L1857" s="145" t="s">
        <v>689</v>
      </c>
      <c r="M1857" s="145" t="s">
        <v>454</v>
      </c>
      <c r="N1857" s="145" t="s">
        <v>1206</v>
      </c>
      <c r="O1857" s="168">
        <v>1169903.07</v>
      </c>
      <c r="P1857" s="142">
        <v>63789.7</v>
      </c>
      <c r="Q1857" s="145" t="s">
        <v>567</v>
      </c>
      <c r="R1857" s="145" t="s">
        <v>5925</v>
      </c>
      <c r="S1857" s="145" t="s">
        <v>5927</v>
      </c>
      <c r="T1857" s="203" t="s">
        <v>581</v>
      </c>
      <c r="U1857" s="203" t="s">
        <v>1636</v>
      </c>
      <c r="V1857" s="211"/>
    </row>
    <row r="1858" spans="1:22" ht="14.4" x14ac:dyDescent="0.3">
      <c r="A1858" s="213">
        <v>45981</v>
      </c>
      <c r="B1858" s="214" t="s">
        <v>5928</v>
      </c>
      <c r="C1858" s="214" t="s">
        <v>3025</v>
      </c>
      <c r="D1858" s="214" t="s">
        <v>1222</v>
      </c>
      <c r="E1858" s="214" t="s">
        <v>531</v>
      </c>
      <c r="F1858" s="214" t="s">
        <v>1385</v>
      </c>
      <c r="G1858" s="214"/>
      <c r="H1858" s="214" t="s">
        <v>563</v>
      </c>
      <c r="I1858" s="214" t="s">
        <v>461</v>
      </c>
      <c r="J1858" s="214" t="s">
        <v>841</v>
      </c>
      <c r="K1858" s="214" t="s">
        <v>842</v>
      </c>
      <c r="L1858" s="214" t="s">
        <v>1584</v>
      </c>
      <c r="M1858" s="214" t="s">
        <v>456</v>
      </c>
      <c r="N1858" s="214" t="s">
        <v>627</v>
      </c>
      <c r="O1858" s="215">
        <v>781</v>
      </c>
      <c r="P1858" s="142">
        <v>781</v>
      </c>
      <c r="Q1858" s="214" t="s">
        <v>567</v>
      </c>
      <c r="R1858" s="214" t="s">
        <v>5928</v>
      </c>
      <c r="S1858" s="214" t="s">
        <v>5929</v>
      </c>
      <c r="T1858" s="216" t="s">
        <v>132</v>
      </c>
      <c r="U1858" s="216" t="s">
        <v>1527</v>
      </c>
      <c r="V1858"/>
    </row>
    <row r="1859" spans="1:22" ht="14.4" x14ac:dyDescent="0.3">
      <c r="A1859" s="166">
        <v>45981</v>
      </c>
      <c r="B1859" s="145" t="s">
        <v>5930</v>
      </c>
      <c r="C1859" s="145" t="s">
        <v>2704</v>
      </c>
      <c r="D1859" s="145" t="s">
        <v>5931</v>
      </c>
      <c r="E1859" s="145" t="s">
        <v>685</v>
      </c>
      <c r="F1859" s="140" t="s">
        <v>776</v>
      </c>
      <c r="G1859" s="145" t="s">
        <v>27</v>
      </c>
      <c r="H1859" s="145" t="s">
        <v>687</v>
      </c>
      <c r="I1859" s="145" t="s">
        <v>460</v>
      </c>
      <c r="J1859" s="145" t="s">
        <v>1148</v>
      </c>
      <c r="K1859" s="145" t="s">
        <v>1149</v>
      </c>
      <c r="L1859" s="145" t="s">
        <v>1875</v>
      </c>
      <c r="M1859" s="145" t="s">
        <v>458</v>
      </c>
      <c r="N1859" s="145" t="s">
        <v>627</v>
      </c>
      <c r="O1859" s="168">
        <v>5000</v>
      </c>
      <c r="P1859" s="142">
        <v>5000</v>
      </c>
      <c r="Q1859" s="145" t="s">
        <v>567</v>
      </c>
      <c r="R1859" s="145" t="s">
        <v>5930</v>
      </c>
      <c r="S1859" s="145" t="s">
        <v>5932</v>
      </c>
      <c r="T1859" s="203" t="s">
        <v>581</v>
      </c>
      <c r="U1859" s="203" t="s">
        <v>1151</v>
      </c>
      <c r="V1859"/>
    </row>
    <row r="1860" spans="1:22" ht="14.4" x14ac:dyDescent="0.3">
      <c r="A1860" s="166">
        <v>45981</v>
      </c>
      <c r="B1860" s="145" t="s">
        <v>5933</v>
      </c>
      <c r="C1860" s="145" t="s">
        <v>1210</v>
      </c>
      <c r="D1860" s="145" t="s">
        <v>1211</v>
      </c>
      <c r="E1860" s="145" t="s">
        <v>531</v>
      </c>
      <c r="F1860" s="140" t="s">
        <v>817</v>
      </c>
      <c r="G1860" s="145"/>
      <c r="H1860" s="145" t="s">
        <v>756</v>
      </c>
      <c r="I1860" s="145" t="s">
        <v>643</v>
      </c>
      <c r="J1860" s="145" t="s">
        <v>1022</v>
      </c>
      <c r="K1860" s="145" t="s">
        <v>1022</v>
      </c>
      <c r="L1860" s="145" t="s">
        <v>1584</v>
      </c>
      <c r="M1860" s="145" t="s">
        <v>454</v>
      </c>
      <c r="N1860" s="145" t="s">
        <v>1206</v>
      </c>
      <c r="O1860" s="168">
        <v>36474</v>
      </c>
      <c r="P1860" s="142">
        <v>1993.11</v>
      </c>
      <c r="Q1860" s="145" t="s">
        <v>567</v>
      </c>
      <c r="R1860" s="145" t="s">
        <v>5933</v>
      </c>
      <c r="S1860" s="145" t="s">
        <v>5934</v>
      </c>
      <c r="T1860" s="203" t="s">
        <v>629</v>
      </c>
      <c r="U1860" s="203" t="s">
        <v>1024</v>
      </c>
      <c r="V1860"/>
    </row>
    <row r="1861" spans="1:22" ht="14.4" x14ac:dyDescent="0.3">
      <c r="A1861" s="166">
        <v>45981</v>
      </c>
      <c r="B1861" s="145" t="s">
        <v>5935</v>
      </c>
      <c r="C1861" s="145" t="s">
        <v>2185</v>
      </c>
      <c r="D1861" s="145" t="s">
        <v>3325</v>
      </c>
      <c r="E1861" s="145" t="s">
        <v>531</v>
      </c>
      <c r="F1861" s="140" t="s">
        <v>1044</v>
      </c>
      <c r="G1861" s="145"/>
      <c r="H1861" s="145" t="s">
        <v>563</v>
      </c>
      <c r="I1861" s="140" t="s">
        <v>461</v>
      </c>
      <c r="J1861" s="145" t="s">
        <v>841</v>
      </c>
      <c r="K1861" s="145" t="s">
        <v>842</v>
      </c>
      <c r="L1861" s="145" t="s">
        <v>1584</v>
      </c>
      <c r="M1861" s="145" t="s">
        <v>453</v>
      </c>
      <c r="N1861" s="145" t="s">
        <v>588</v>
      </c>
      <c r="O1861" s="168">
        <v>14000</v>
      </c>
      <c r="P1861" s="142">
        <v>2650.66</v>
      </c>
      <c r="Q1861" s="145" t="s">
        <v>567</v>
      </c>
      <c r="R1861" s="145" t="s">
        <v>5935</v>
      </c>
      <c r="S1861" s="145" t="s">
        <v>5936</v>
      </c>
      <c r="T1861" s="203" t="s">
        <v>132</v>
      </c>
      <c r="U1861" s="203" t="s">
        <v>2188</v>
      </c>
      <c r="V1861"/>
    </row>
    <row r="1862" spans="1:22" ht="14.4" x14ac:dyDescent="0.3">
      <c r="A1862" s="166">
        <v>45981</v>
      </c>
      <c r="B1862" s="145" t="s">
        <v>5937</v>
      </c>
      <c r="C1862" s="145" t="s">
        <v>2720</v>
      </c>
      <c r="D1862" s="145" t="s">
        <v>5938</v>
      </c>
      <c r="E1862" s="145" t="s">
        <v>456</v>
      </c>
      <c r="F1862" s="140" t="s">
        <v>632</v>
      </c>
      <c r="G1862" s="145"/>
      <c r="H1862" s="145" t="s">
        <v>563</v>
      </c>
      <c r="I1862" s="145" t="s">
        <v>452</v>
      </c>
      <c r="J1862" s="145" t="s">
        <v>822</v>
      </c>
      <c r="K1862" s="145" t="s">
        <v>822</v>
      </c>
      <c r="L1862" s="145" t="s">
        <v>3091</v>
      </c>
      <c r="M1862" s="145" t="s">
        <v>456</v>
      </c>
      <c r="N1862" s="145" t="s">
        <v>627</v>
      </c>
      <c r="O1862" s="168">
        <v>2000</v>
      </c>
      <c r="P1862" s="142">
        <v>2000</v>
      </c>
      <c r="Q1862" s="145" t="s">
        <v>567</v>
      </c>
      <c r="R1862" s="145" t="s">
        <v>5937</v>
      </c>
      <c r="S1862" s="145" t="s">
        <v>5939</v>
      </c>
      <c r="T1862" s="203" t="s">
        <v>132</v>
      </c>
      <c r="U1862" s="203" t="s">
        <v>569</v>
      </c>
      <c r="V1862"/>
    </row>
    <row r="1863" spans="1:22" ht="14.4" x14ac:dyDescent="0.3">
      <c r="A1863" s="166">
        <v>45981</v>
      </c>
      <c r="B1863" s="145" t="s">
        <v>5940</v>
      </c>
      <c r="C1863" s="145" t="s">
        <v>3025</v>
      </c>
      <c r="D1863" s="145" t="s">
        <v>1222</v>
      </c>
      <c r="E1863" s="145" t="s">
        <v>531</v>
      </c>
      <c r="F1863" s="140" t="s">
        <v>1385</v>
      </c>
      <c r="G1863" s="145"/>
      <c r="H1863" s="145" t="s">
        <v>563</v>
      </c>
      <c r="I1863" s="145" t="s">
        <v>461</v>
      </c>
      <c r="J1863" s="145" t="s">
        <v>841</v>
      </c>
      <c r="K1863" s="145" t="s">
        <v>842</v>
      </c>
      <c r="L1863" s="145" t="s">
        <v>1584</v>
      </c>
      <c r="M1863" s="145" t="s">
        <v>456</v>
      </c>
      <c r="N1863" s="145" t="s">
        <v>627</v>
      </c>
      <c r="O1863" s="168">
        <v>446</v>
      </c>
      <c r="P1863" s="142">
        <v>446</v>
      </c>
      <c r="Q1863" s="145" t="s">
        <v>567</v>
      </c>
      <c r="R1863" s="145" t="s">
        <v>5940</v>
      </c>
      <c r="S1863" s="145" t="s">
        <v>5941</v>
      </c>
      <c r="T1863" s="203" t="s">
        <v>132</v>
      </c>
      <c r="U1863" s="203" t="s">
        <v>1527</v>
      </c>
      <c r="V1863"/>
    </row>
    <row r="1864" spans="1:22" ht="14.4" x14ac:dyDescent="0.3">
      <c r="A1864" s="166">
        <v>45981</v>
      </c>
      <c r="B1864" s="145" t="s">
        <v>5942</v>
      </c>
      <c r="C1864" s="145" t="s">
        <v>2707</v>
      </c>
      <c r="D1864" s="145" t="s">
        <v>5943</v>
      </c>
      <c r="E1864" s="145" t="s">
        <v>531</v>
      </c>
      <c r="F1864" s="140" t="s">
        <v>591</v>
      </c>
      <c r="G1864" s="145"/>
      <c r="H1864" s="145" t="s">
        <v>563</v>
      </c>
      <c r="I1864" s="145" t="s">
        <v>461</v>
      </c>
      <c r="J1864" s="145" t="s">
        <v>639</v>
      </c>
      <c r="K1864" s="145" t="s">
        <v>639</v>
      </c>
      <c r="L1864" s="145" t="s">
        <v>1875</v>
      </c>
      <c r="M1864" s="145" t="s">
        <v>457</v>
      </c>
      <c r="N1864" s="145" t="s">
        <v>627</v>
      </c>
      <c r="O1864" s="168">
        <v>1200</v>
      </c>
      <c r="P1864" s="142">
        <v>1200</v>
      </c>
      <c r="Q1864" s="145" t="s">
        <v>567</v>
      </c>
      <c r="R1864" s="145" t="s">
        <v>5942</v>
      </c>
      <c r="S1864" s="145" t="s">
        <v>5944</v>
      </c>
      <c r="T1864" s="203" t="s">
        <v>845</v>
      </c>
      <c r="U1864" s="203" t="s">
        <v>1032</v>
      </c>
      <c r="V1864"/>
    </row>
    <row r="1865" spans="1:22" ht="14.4" x14ac:dyDescent="0.3">
      <c r="A1865" s="166">
        <v>45981</v>
      </c>
      <c r="B1865" s="145" t="s">
        <v>5945</v>
      </c>
      <c r="C1865" s="145" t="s">
        <v>2708</v>
      </c>
      <c r="D1865" s="145" t="s">
        <v>5946</v>
      </c>
      <c r="E1865" s="145" t="s">
        <v>531</v>
      </c>
      <c r="F1865" s="140" t="s">
        <v>642</v>
      </c>
      <c r="G1865" s="145"/>
      <c r="H1865" s="145" t="s">
        <v>756</v>
      </c>
      <c r="I1865" s="145" t="s">
        <v>643</v>
      </c>
      <c r="J1865" s="145" t="s">
        <v>676</v>
      </c>
      <c r="K1865" s="145" t="s">
        <v>676</v>
      </c>
      <c r="L1865" s="145" t="s">
        <v>677</v>
      </c>
      <c r="M1865" s="145" t="s">
        <v>454</v>
      </c>
      <c r="N1865" s="145" t="s">
        <v>627</v>
      </c>
      <c r="O1865" s="168">
        <v>49972</v>
      </c>
      <c r="P1865" s="142">
        <v>49972</v>
      </c>
      <c r="Q1865" s="145" t="s">
        <v>567</v>
      </c>
      <c r="R1865" s="145" t="s">
        <v>5945</v>
      </c>
      <c r="S1865" s="145" t="s">
        <v>5947</v>
      </c>
      <c r="T1865" s="203" t="s">
        <v>629</v>
      </c>
      <c r="U1865" s="203" t="s">
        <v>4872</v>
      </c>
      <c r="V1865"/>
    </row>
    <row r="1866" spans="1:22" ht="14.4" x14ac:dyDescent="0.3">
      <c r="A1866" s="166">
        <v>45981</v>
      </c>
      <c r="B1866" s="145" t="s">
        <v>5948</v>
      </c>
      <c r="C1866" s="145" t="s">
        <v>2618</v>
      </c>
      <c r="D1866" s="145" t="s">
        <v>5722</v>
      </c>
      <c r="E1866" s="145" t="s">
        <v>531</v>
      </c>
      <c r="F1866" s="140" t="s">
        <v>1213</v>
      </c>
      <c r="G1866" s="145"/>
      <c r="H1866" s="145" t="s">
        <v>563</v>
      </c>
      <c r="I1866" s="145" t="s">
        <v>462</v>
      </c>
      <c r="J1866" s="145" t="s">
        <v>1372</v>
      </c>
      <c r="K1866" s="145" t="s">
        <v>1372</v>
      </c>
      <c r="L1866" s="145" t="s">
        <v>608</v>
      </c>
      <c r="M1866" s="145"/>
      <c r="N1866" s="145" t="s">
        <v>627</v>
      </c>
      <c r="O1866" s="168">
        <v>8700</v>
      </c>
      <c r="P1866" s="142">
        <v>8700</v>
      </c>
      <c r="Q1866" s="145" t="s">
        <v>567</v>
      </c>
      <c r="R1866" s="145" t="s">
        <v>5948</v>
      </c>
      <c r="S1866" s="145" t="s">
        <v>5949</v>
      </c>
      <c r="T1866" s="203" t="s">
        <v>132</v>
      </c>
      <c r="U1866" s="203" t="s">
        <v>946</v>
      </c>
      <c r="V1866"/>
    </row>
    <row r="1867" spans="1:22" ht="14.4" x14ac:dyDescent="0.3">
      <c r="A1867" s="166">
        <v>45981</v>
      </c>
      <c r="B1867" s="145" t="s">
        <v>5950</v>
      </c>
      <c r="C1867" s="145" t="s">
        <v>1506</v>
      </c>
      <c r="D1867" s="145" t="s">
        <v>1940</v>
      </c>
      <c r="E1867" s="145" t="s">
        <v>456</v>
      </c>
      <c r="F1867" s="140" t="s">
        <v>632</v>
      </c>
      <c r="G1867" s="145"/>
      <c r="H1867" s="145" t="s">
        <v>563</v>
      </c>
      <c r="I1867" s="145" t="s">
        <v>452</v>
      </c>
      <c r="J1867" s="145" t="s">
        <v>822</v>
      </c>
      <c r="K1867" s="145" t="s">
        <v>822</v>
      </c>
      <c r="L1867" s="145" t="s">
        <v>689</v>
      </c>
      <c r="M1867" s="145" t="s">
        <v>456</v>
      </c>
      <c r="N1867" s="145" t="s">
        <v>566</v>
      </c>
      <c r="O1867" s="168">
        <v>5000000</v>
      </c>
      <c r="P1867" s="142">
        <v>3541.08</v>
      </c>
      <c r="Q1867" s="145" t="s">
        <v>567</v>
      </c>
      <c r="R1867" s="145" t="s">
        <v>5950</v>
      </c>
      <c r="S1867" s="145" t="s">
        <v>5951</v>
      </c>
      <c r="T1867" s="203" t="s">
        <v>132</v>
      </c>
      <c r="U1867" s="203" t="s">
        <v>569</v>
      </c>
      <c r="V1867"/>
    </row>
    <row r="1868" spans="1:22" ht="14.4" x14ac:dyDescent="0.3">
      <c r="A1868" s="166">
        <v>45981</v>
      </c>
      <c r="B1868" s="145" t="s">
        <v>5952</v>
      </c>
      <c r="C1868" s="145" t="s">
        <v>803</v>
      </c>
      <c r="D1868" s="145" t="s">
        <v>2416</v>
      </c>
      <c r="E1868" s="145" t="s">
        <v>531</v>
      </c>
      <c r="F1868" s="140" t="s">
        <v>642</v>
      </c>
      <c r="G1868" s="145"/>
      <c r="H1868" s="145" t="s">
        <v>756</v>
      </c>
      <c r="I1868" s="145" t="s">
        <v>643</v>
      </c>
      <c r="J1868" s="145" t="s">
        <v>676</v>
      </c>
      <c r="K1868" s="145" t="s">
        <v>676</v>
      </c>
      <c r="L1868" s="145" t="s">
        <v>1875</v>
      </c>
      <c r="M1868" s="145" t="s">
        <v>454</v>
      </c>
      <c r="N1868" s="145" t="s">
        <v>627</v>
      </c>
      <c r="O1868" s="168">
        <v>600</v>
      </c>
      <c r="P1868" s="142">
        <v>600</v>
      </c>
      <c r="Q1868" s="145" t="s">
        <v>567</v>
      </c>
      <c r="R1868" s="145" t="s">
        <v>5952</v>
      </c>
      <c r="S1868" s="145" t="s">
        <v>5953</v>
      </c>
      <c r="T1868" s="203" t="s">
        <v>629</v>
      </c>
      <c r="U1868" s="203" t="s">
        <v>4872</v>
      </c>
      <c r="V1868"/>
    </row>
    <row r="1869" spans="1:22" ht="14.4" x14ac:dyDescent="0.3">
      <c r="A1869" s="166">
        <v>45981</v>
      </c>
      <c r="B1869" s="145" t="s">
        <v>5954</v>
      </c>
      <c r="C1869" s="145" t="s">
        <v>2196</v>
      </c>
      <c r="D1869" s="145" t="s">
        <v>4474</v>
      </c>
      <c r="E1869" s="145" t="s">
        <v>531</v>
      </c>
      <c r="F1869" s="140" t="s">
        <v>1213</v>
      </c>
      <c r="G1869" s="145"/>
      <c r="H1869" s="145" t="s">
        <v>563</v>
      </c>
      <c r="I1869" s="145" t="s">
        <v>462</v>
      </c>
      <c r="J1869" s="145" t="s">
        <v>1372</v>
      </c>
      <c r="K1869" s="145" t="s">
        <v>1536</v>
      </c>
      <c r="L1869" s="145" t="s">
        <v>677</v>
      </c>
      <c r="M1869" s="145" t="s">
        <v>458</v>
      </c>
      <c r="N1869" s="145" t="s">
        <v>627</v>
      </c>
      <c r="O1869" s="168">
        <v>2000</v>
      </c>
      <c r="P1869" s="142">
        <v>2000</v>
      </c>
      <c r="Q1869" s="145" t="s">
        <v>567</v>
      </c>
      <c r="R1869" s="145" t="s">
        <v>5954</v>
      </c>
      <c r="S1869" s="145" t="s">
        <v>5955</v>
      </c>
      <c r="T1869" s="203" t="s">
        <v>132</v>
      </c>
      <c r="U1869" s="203" t="s">
        <v>946</v>
      </c>
      <c r="V1869"/>
    </row>
    <row r="1870" spans="1:22" ht="14.4" x14ac:dyDescent="0.3">
      <c r="A1870" s="166">
        <v>45981</v>
      </c>
      <c r="B1870" s="145" t="s">
        <v>5956</v>
      </c>
      <c r="C1870" s="145" t="s">
        <v>2707</v>
      </c>
      <c r="D1870" s="145" t="s">
        <v>5943</v>
      </c>
      <c r="E1870" s="145" t="s">
        <v>531</v>
      </c>
      <c r="F1870" s="140" t="s">
        <v>591</v>
      </c>
      <c r="G1870" s="145"/>
      <c r="H1870" s="145" t="s">
        <v>563</v>
      </c>
      <c r="I1870" s="145" t="s">
        <v>461</v>
      </c>
      <c r="J1870" s="145" t="s">
        <v>639</v>
      </c>
      <c r="K1870" s="145" t="s">
        <v>639</v>
      </c>
      <c r="L1870" s="145" t="s">
        <v>1875</v>
      </c>
      <c r="M1870" s="145" t="s">
        <v>457</v>
      </c>
      <c r="N1870" s="145" t="s">
        <v>627</v>
      </c>
      <c r="O1870" s="168">
        <v>2000</v>
      </c>
      <c r="P1870" s="142">
        <v>2000</v>
      </c>
      <c r="Q1870" s="145" t="s">
        <v>567</v>
      </c>
      <c r="R1870" s="145" t="s">
        <v>5956</v>
      </c>
      <c r="S1870" s="145" t="s">
        <v>5957</v>
      </c>
      <c r="T1870" s="203" t="s">
        <v>845</v>
      </c>
      <c r="U1870" s="203" t="s">
        <v>1032</v>
      </c>
      <c r="V1870"/>
    </row>
    <row r="1871" spans="1:22" ht="14.4" x14ac:dyDescent="0.3">
      <c r="A1871" s="166">
        <v>45981</v>
      </c>
      <c r="B1871" s="145" t="s">
        <v>5958</v>
      </c>
      <c r="C1871" s="145" t="s">
        <v>2704</v>
      </c>
      <c r="D1871" s="145" t="s">
        <v>5931</v>
      </c>
      <c r="E1871" s="145" t="s">
        <v>685</v>
      </c>
      <c r="F1871" s="140" t="s">
        <v>962</v>
      </c>
      <c r="G1871" s="145" t="s">
        <v>27</v>
      </c>
      <c r="H1871" s="145" t="s">
        <v>687</v>
      </c>
      <c r="I1871" s="145" t="s">
        <v>460</v>
      </c>
      <c r="J1871" s="145" t="s">
        <v>1148</v>
      </c>
      <c r="K1871" s="145" t="s">
        <v>1149</v>
      </c>
      <c r="L1871" s="145" t="s">
        <v>1875</v>
      </c>
      <c r="M1871" s="145" t="s">
        <v>458</v>
      </c>
      <c r="N1871" s="145" t="s">
        <v>627</v>
      </c>
      <c r="O1871" s="168">
        <v>7000</v>
      </c>
      <c r="P1871" s="142">
        <v>7000</v>
      </c>
      <c r="Q1871" s="145" t="s">
        <v>567</v>
      </c>
      <c r="R1871" s="145" t="s">
        <v>5958</v>
      </c>
      <c r="S1871" s="145" t="s">
        <v>5959</v>
      </c>
      <c r="T1871" s="203" t="s">
        <v>581</v>
      </c>
      <c r="U1871" s="203" t="s">
        <v>3113</v>
      </c>
      <c r="V1871"/>
    </row>
    <row r="1872" spans="1:22" ht="14.4" x14ac:dyDescent="0.3">
      <c r="A1872" s="166">
        <v>45981</v>
      </c>
      <c r="B1872" s="145" t="s">
        <v>5960</v>
      </c>
      <c r="C1872" s="145" t="s">
        <v>1725</v>
      </c>
      <c r="D1872" s="145" t="s">
        <v>1726</v>
      </c>
      <c r="E1872" s="145" t="s">
        <v>531</v>
      </c>
      <c r="F1872" s="140" t="s">
        <v>720</v>
      </c>
      <c r="G1872" s="145"/>
      <c r="H1872" s="145" t="s">
        <v>756</v>
      </c>
      <c r="I1872" s="145" t="s">
        <v>452</v>
      </c>
      <c r="J1872" s="145" t="s">
        <v>564</v>
      </c>
      <c r="K1872" s="145" t="s">
        <v>564</v>
      </c>
      <c r="L1872" s="145" t="s">
        <v>1584</v>
      </c>
      <c r="M1872" s="145" t="s">
        <v>453</v>
      </c>
      <c r="N1872" s="145" t="s">
        <v>627</v>
      </c>
      <c r="O1872" s="168">
        <v>265.5</v>
      </c>
      <c r="P1872" s="142">
        <v>265.5</v>
      </c>
      <c r="Q1872" s="145" t="s">
        <v>567</v>
      </c>
      <c r="R1872" s="145" t="s">
        <v>5960</v>
      </c>
      <c r="S1872" s="145" t="s">
        <v>5961</v>
      </c>
      <c r="T1872" s="203" t="s">
        <v>132</v>
      </c>
      <c r="U1872" s="203" t="s">
        <v>3356</v>
      </c>
      <c r="V1872"/>
    </row>
    <row r="1873" spans="1:22" ht="14.4" x14ac:dyDescent="0.3">
      <c r="A1873" s="166">
        <v>45981</v>
      </c>
      <c r="B1873" s="145" t="s">
        <v>5072</v>
      </c>
      <c r="C1873" s="145" t="s">
        <v>5962</v>
      </c>
      <c r="D1873" s="145" t="s">
        <v>5963</v>
      </c>
      <c r="E1873" s="145" t="s">
        <v>531</v>
      </c>
      <c r="F1873" s="140" t="s">
        <v>1429</v>
      </c>
      <c r="G1873" s="145"/>
      <c r="H1873" s="145" t="s">
        <v>563</v>
      </c>
      <c r="I1873" s="145" t="s">
        <v>461</v>
      </c>
      <c r="J1873" s="145" t="s">
        <v>841</v>
      </c>
      <c r="K1873" s="145" t="s">
        <v>842</v>
      </c>
      <c r="L1873" s="145" t="s">
        <v>1584</v>
      </c>
      <c r="M1873" s="145"/>
      <c r="N1873" s="145" t="s">
        <v>588</v>
      </c>
      <c r="O1873" s="168">
        <v>37122.400000000001</v>
      </c>
      <c r="P1873" s="142">
        <v>7028.49</v>
      </c>
      <c r="Q1873" s="145" t="s">
        <v>567</v>
      </c>
      <c r="R1873" s="145" t="s">
        <v>5072</v>
      </c>
      <c r="S1873" s="145" t="s">
        <v>5964</v>
      </c>
      <c r="T1873" s="203" t="s">
        <v>581</v>
      </c>
      <c r="U1873" s="203" t="s">
        <v>5965</v>
      </c>
      <c r="V1873"/>
    </row>
    <row r="1874" spans="1:22" ht="14.4" x14ac:dyDescent="0.3">
      <c r="A1874" s="166">
        <v>45982</v>
      </c>
      <c r="B1874" s="145" t="s">
        <v>5966</v>
      </c>
      <c r="C1874" s="145" t="s">
        <v>2711</v>
      </c>
      <c r="D1874" s="145" t="s">
        <v>5967</v>
      </c>
      <c r="E1874" s="145" t="s">
        <v>531</v>
      </c>
      <c r="F1874" s="140" t="s">
        <v>1327</v>
      </c>
      <c r="G1874" s="145"/>
      <c r="H1874" s="145" t="s">
        <v>563</v>
      </c>
      <c r="I1874" s="145" t="s">
        <v>459</v>
      </c>
      <c r="J1874" s="145" t="s">
        <v>625</v>
      </c>
      <c r="K1874" s="145" t="s">
        <v>625</v>
      </c>
      <c r="L1874" s="145" t="s">
        <v>608</v>
      </c>
      <c r="M1874" s="145"/>
      <c r="N1874" s="145" t="s">
        <v>627</v>
      </c>
      <c r="O1874" s="168">
        <v>1808</v>
      </c>
      <c r="P1874" s="142">
        <v>1808</v>
      </c>
      <c r="Q1874" s="145" t="s">
        <v>567</v>
      </c>
      <c r="R1874" s="145" t="s">
        <v>5966</v>
      </c>
      <c r="S1874" s="145" t="s">
        <v>5968</v>
      </c>
      <c r="T1874" s="203" t="s">
        <v>132</v>
      </c>
      <c r="U1874" s="203" t="s">
        <v>1418</v>
      </c>
      <c r="V1874"/>
    </row>
    <row r="1875" spans="1:22" ht="14.4" x14ac:dyDescent="0.3">
      <c r="A1875" s="166">
        <v>45982</v>
      </c>
      <c r="B1875" s="145" t="s">
        <v>5969</v>
      </c>
      <c r="C1875" s="145" t="s">
        <v>2717</v>
      </c>
      <c r="D1875" s="145" t="s">
        <v>5970</v>
      </c>
      <c r="E1875" s="145" t="s">
        <v>531</v>
      </c>
      <c r="F1875" s="140" t="s">
        <v>1071</v>
      </c>
      <c r="G1875" s="145"/>
      <c r="H1875" s="145" t="s">
        <v>563</v>
      </c>
      <c r="I1875" s="145" t="s">
        <v>461</v>
      </c>
      <c r="J1875" s="145" t="s">
        <v>639</v>
      </c>
      <c r="K1875" s="145" t="s">
        <v>639</v>
      </c>
      <c r="L1875" s="145" t="s">
        <v>1875</v>
      </c>
      <c r="M1875" s="145" t="s">
        <v>463</v>
      </c>
      <c r="N1875" s="145" t="s">
        <v>627</v>
      </c>
      <c r="O1875" s="168">
        <v>1000</v>
      </c>
      <c r="P1875" s="142">
        <v>1000</v>
      </c>
      <c r="Q1875" s="145" t="s">
        <v>567</v>
      </c>
      <c r="R1875" s="145" t="s">
        <v>5969</v>
      </c>
      <c r="S1875" s="145" t="s">
        <v>5971</v>
      </c>
      <c r="T1875" s="203" t="s">
        <v>132</v>
      </c>
      <c r="U1875" s="203" t="s">
        <v>5639</v>
      </c>
      <c r="V1875"/>
    </row>
    <row r="1876" spans="1:22" ht="14.4" x14ac:dyDescent="0.3">
      <c r="A1876" s="166">
        <v>45982</v>
      </c>
      <c r="B1876" s="145" t="s">
        <v>5972</v>
      </c>
      <c r="C1876" s="145" t="s">
        <v>1097</v>
      </c>
      <c r="D1876" s="145" t="s">
        <v>1098</v>
      </c>
      <c r="E1876" s="145" t="s">
        <v>531</v>
      </c>
      <c r="F1876" s="140" t="s">
        <v>1407</v>
      </c>
      <c r="G1876" s="145"/>
      <c r="H1876" s="145" t="s">
        <v>563</v>
      </c>
      <c r="I1876" s="145" t="s">
        <v>462</v>
      </c>
      <c r="J1876" s="145" t="s">
        <v>942</v>
      </c>
      <c r="K1876" s="145" t="s">
        <v>943</v>
      </c>
      <c r="L1876" s="145" t="s">
        <v>1584</v>
      </c>
      <c r="M1876" s="145" t="s">
        <v>458</v>
      </c>
      <c r="N1876" s="145" t="s">
        <v>627</v>
      </c>
      <c r="O1876" s="168">
        <v>3216.96</v>
      </c>
      <c r="P1876" s="142">
        <v>3216.96</v>
      </c>
      <c r="Q1876" s="145" t="s">
        <v>567</v>
      </c>
      <c r="R1876" s="145" t="s">
        <v>5972</v>
      </c>
      <c r="S1876" s="145" t="s">
        <v>5973</v>
      </c>
      <c r="T1876" s="203" t="s">
        <v>132</v>
      </c>
      <c r="U1876" s="203" t="s">
        <v>1017</v>
      </c>
      <c r="V1876"/>
    </row>
    <row r="1877" spans="1:22" ht="14.4" x14ac:dyDescent="0.3">
      <c r="A1877" s="166">
        <v>45982</v>
      </c>
      <c r="B1877" s="145" t="s">
        <v>5974</v>
      </c>
      <c r="C1877" s="145" t="s">
        <v>951</v>
      </c>
      <c r="D1877" s="145" t="s">
        <v>952</v>
      </c>
      <c r="E1877" s="145" t="s">
        <v>531</v>
      </c>
      <c r="F1877" s="140" t="s">
        <v>1213</v>
      </c>
      <c r="G1877" s="145"/>
      <c r="H1877" s="145" t="s">
        <v>563</v>
      </c>
      <c r="I1877" s="140" t="s">
        <v>462</v>
      </c>
      <c r="J1877" s="145" t="s">
        <v>942</v>
      </c>
      <c r="K1877" s="145" t="s">
        <v>943</v>
      </c>
      <c r="L1877" s="145" t="s">
        <v>1584</v>
      </c>
      <c r="M1877" s="145" t="s">
        <v>467</v>
      </c>
      <c r="N1877" s="145" t="s">
        <v>953</v>
      </c>
      <c r="O1877" s="168">
        <v>10000</v>
      </c>
      <c r="P1877" s="142">
        <v>2862.05</v>
      </c>
      <c r="Q1877" s="145" t="s">
        <v>567</v>
      </c>
      <c r="R1877" s="145" t="s">
        <v>5974</v>
      </c>
      <c r="S1877" s="145" t="s">
        <v>5975</v>
      </c>
      <c r="T1877" s="203" t="s">
        <v>132</v>
      </c>
      <c r="U1877" s="203" t="s">
        <v>946</v>
      </c>
      <c r="V1877"/>
    </row>
    <row r="1878" spans="1:22" ht="14.4" x14ac:dyDescent="0.3">
      <c r="A1878" s="166">
        <v>45982</v>
      </c>
      <c r="B1878" s="145" t="s">
        <v>5976</v>
      </c>
      <c r="C1878" s="145" t="s">
        <v>4416</v>
      </c>
      <c r="D1878" s="145" t="s">
        <v>4417</v>
      </c>
      <c r="E1878" s="145" t="s">
        <v>531</v>
      </c>
      <c r="F1878" s="140" t="s">
        <v>591</v>
      </c>
      <c r="G1878" s="145"/>
      <c r="H1878" s="145" t="s">
        <v>563</v>
      </c>
      <c r="I1878" s="145" t="s">
        <v>461</v>
      </c>
      <c r="J1878" s="145" t="s">
        <v>841</v>
      </c>
      <c r="K1878" s="145" t="s">
        <v>842</v>
      </c>
      <c r="L1878" s="145" t="s">
        <v>608</v>
      </c>
      <c r="M1878" s="145" t="s">
        <v>453</v>
      </c>
      <c r="N1878" s="145" t="s">
        <v>627</v>
      </c>
      <c r="O1878" s="168">
        <v>44.01</v>
      </c>
      <c r="P1878" s="142">
        <v>44.01</v>
      </c>
      <c r="Q1878" s="145" t="s">
        <v>567</v>
      </c>
      <c r="R1878" s="145" t="s">
        <v>5976</v>
      </c>
      <c r="S1878" s="145" t="s">
        <v>5977</v>
      </c>
      <c r="T1878" s="203" t="s">
        <v>845</v>
      </c>
      <c r="U1878" s="203" t="s">
        <v>1032</v>
      </c>
      <c r="V1878"/>
    </row>
    <row r="1879" spans="1:22" ht="14.4" x14ac:dyDescent="0.3">
      <c r="A1879" s="166">
        <v>45982</v>
      </c>
      <c r="B1879" s="145" t="s">
        <v>5978</v>
      </c>
      <c r="C1879" s="145" t="s">
        <v>1163</v>
      </c>
      <c r="D1879" s="145" t="s">
        <v>1164</v>
      </c>
      <c r="E1879" s="145" t="s">
        <v>531</v>
      </c>
      <c r="F1879" s="140" t="s">
        <v>587</v>
      </c>
      <c r="G1879" s="145"/>
      <c r="H1879" s="145" t="s">
        <v>563</v>
      </c>
      <c r="I1879" s="140" t="s">
        <v>452</v>
      </c>
      <c r="J1879" s="145" t="s">
        <v>564</v>
      </c>
      <c r="K1879" s="145" t="s">
        <v>564</v>
      </c>
      <c r="L1879" s="145" t="s">
        <v>1584</v>
      </c>
      <c r="M1879" s="145" t="s">
        <v>453</v>
      </c>
      <c r="N1879" s="145" t="s">
        <v>588</v>
      </c>
      <c r="O1879" s="168">
        <v>8500</v>
      </c>
      <c r="P1879" s="142">
        <v>1609.33</v>
      </c>
      <c r="Q1879" s="145" t="s">
        <v>567</v>
      </c>
      <c r="R1879" s="145" t="s">
        <v>5978</v>
      </c>
      <c r="S1879" s="145" t="s">
        <v>5979</v>
      </c>
      <c r="T1879" s="203" t="s">
        <v>132</v>
      </c>
      <c r="U1879" s="203" t="s">
        <v>590</v>
      </c>
      <c r="V1879"/>
    </row>
    <row r="1880" spans="1:22" ht="14.4" x14ac:dyDescent="0.3">
      <c r="A1880" s="166">
        <v>45982</v>
      </c>
      <c r="B1880" s="145" t="s">
        <v>5980</v>
      </c>
      <c r="C1880" s="145" t="s">
        <v>2456</v>
      </c>
      <c r="D1880" s="145" t="s">
        <v>1531</v>
      </c>
      <c r="E1880" s="145" t="s">
        <v>531</v>
      </c>
      <c r="F1880" s="140" t="s">
        <v>738</v>
      </c>
      <c r="G1880" s="145"/>
      <c r="H1880" s="145" t="s">
        <v>756</v>
      </c>
      <c r="I1880" s="145" t="s">
        <v>462</v>
      </c>
      <c r="J1880" s="145" t="s">
        <v>942</v>
      </c>
      <c r="K1880" s="145" t="s">
        <v>943</v>
      </c>
      <c r="L1880" s="145" t="s">
        <v>1584</v>
      </c>
      <c r="M1880" s="145" t="s">
        <v>456</v>
      </c>
      <c r="N1880" s="145" t="s">
        <v>566</v>
      </c>
      <c r="O1880" s="168">
        <v>4060347.3</v>
      </c>
      <c r="P1880" s="142">
        <v>2875.6</v>
      </c>
      <c r="Q1880" s="145" t="s">
        <v>567</v>
      </c>
      <c r="R1880" s="145" t="s">
        <v>5980</v>
      </c>
      <c r="S1880" s="145" t="s">
        <v>5981</v>
      </c>
      <c r="T1880" s="203" t="s">
        <v>132</v>
      </c>
      <c r="U1880" s="203" t="s">
        <v>3318</v>
      </c>
      <c r="V1880"/>
    </row>
    <row r="1881" spans="1:22" ht="14.4" x14ac:dyDescent="0.3">
      <c r="A1881" s="166">
        <v>45982</v>
      </c>
      <c r="B1881" s="145" t="s">
        <v>5982</v>
      </c>
      <c r="C1881" s="145" t="s">
        <v>1463</v>
      </c>
      <c r="D1881" s="145" t="s">
        <v>1013</v>
      </c>
      <c r="E1881" s="145" t="s">
        <v>531</v>
      </c>
      <c r="F1881" s="140" t="s">
        <v>1213</v>
      </c>
      <c r="G1881" s="145"/>
      <c r="H1881" s="145" t="s">
        <v>563</v>
      </c>
      <c r="I1881" s="140" t="s">
        <v>462</v>
      </c>
      <c r="J1881" s="145" t="s">
        <v>942</v>
      </c>
      <c r="K1881" s="145" t="s">
        <v>943</v>
      </c>
      <c r="L1881" s="145" t="s">
        <v>1584</v>
      </c>
      <c r="M1881" s="145" t="s">
        <v>467</v>
      </c>
      <c r="N1881" s="145" t="s">
        <v>1015</v>
      </c>
      <c r="O1881" s="168">
        <v>14711.48</v>
      </c>
      <c r="P1881" s="142">
        <v>2113.7199999999998</v>
      </c>
      <c r="Q1881" s="145" t="s">
        <v>567</v>
      </c>
      <c r="R1881" s="145" t="s">
        <v>5982</v>
      </c>
      <c r="S1881" s="145" t="s">
        <v>5983</v>
      </c>
      <c r="T1881" s="203" t="s">
        <v>132</v>
      </c>
      <c r="U1881" s="203" t="s">
        <v>946</v>
      </c>
      <c r="V1881"/>
    </row>
    <row r="1882" spans="1:22" ht="14.4" x14ac:dyDescent="0.3">
      <c r="A1882" s="166">
        <v>45982</v>
      </c>
      <c r="B1882" s="145" t="s">
        <v>5984</v>
      </c>
      <c r="C1882" s="145" t="s">
        <v>4416</v>
      </c>
      <c r="D1882" s="145" t="s">
        <v>4417</v>
      </c>
      <c r="E1882" s="145" t="s">
        <v>531</v>
      </c>
      <c r="F1882" s="140" t="s">
        <v>591</v>
      </c>
      <c r="G1882" s="145"/>
      <c r="H1882" s="145" t="s">
        <v>563</v>
      </c>
      <c r="I1882" s="145" t="s">
        <v>461</v>
      </c>
      <c r="J1882" s="145" t="s">
        <v>841</v>
      </c>
      <c r="K1882" s="145" t="s">
        <v>842</v>
      </c>
      <c r="L1882" s="145" t="s">
        <v>608</v>
      </c>
      <c r="M1882" s="145" t="s">
        <v>453</v>
      </c>
      <c r="N1882" s="145" t="s">
        <v>627</v>
      </c>
      <c r="O1882" s="168">
        <v>128.58000000000001</v>
      </c>
      <c r="P1882" s="142">
        <v>128.58000000000001</v>
      </c>
      <c r="Q1882" s="145" t="s">
        <v>567</v>
      </c>
      <c r="R1882" s="145" t="s">
        <v>5984</v>
      </c>
      <c r="S1882" s="145" t="s">
        <v>5985</v>
      </c>
      <c r="T1882" s="203" t="s">
        <v>845</v>
      </c>
      <c r="U1882" s="203" t="s">
        <v>1032</v>
      </c>
      <c r="V1882"/>
    </row>
    <row r="1883" spans="1:22" ht="14.4" x14ac:dyDescent="0.3">
      <c r="A1883" s="166">
        <v>45985</v>
      </c>
      <c r="B1883" s="145" t="s">
        <v>5986</v>
      </c>
      <c r="C1883" s="145" t="s">
        <v>2723</v>
      </c>
      <c r="D1883" s="145" t="s">
        <v>5987</v>
      </c>
      <c r="E1883" s="145" t="s">
        <v>457</v>
      </c>
      <c r="F1883" s="140" t="s">
        <v>1112</v>
      </c>
      <c r="G1883" s="145"/>
      <c r="H1883" s="145" t="s">
        <v>563</v>
      </c>
      <c r="I1883" s="145" t="s">
        <v>576</v>
      </c>
      <c r="J1883" s="145" t="s">
        <v>2232</v>
      </c>
      <c r="K1883" s="145" t="s">
        <v>2232</v>
      </c>
      <c r="L1883" s="145" t="s">
        <v>3091</v>
      </c>
      <c r="M1883" s="145"/>
      <c r="N1883" s="145" t="s">
        <v>579</v>
      </c>
      <c r="O1883" s="168">
        <v>73162</v>
      </c>
      <c r="P1883" s="142">
        <v>78.55</v>
      </c>
      <c r="Q1883" s="145" t="s">
        <v>567</v>
      </c>
      <c r="R1883" s="145" t="s">
        <v>5986</v>
      </c>
      <c r="S1883" s="145" t="s">
        <v>5988</v>
      </c>
      <c r="T1883" s="203" t="s">
        <v>581</v>
      </c>
      <c r="U1883" s="203" t="s">
        <v>2302</v>
      </c>
      <c r="V1883"/>
    </row>
    <row r="1884" spans="1:22" ht="14.4" x14ac:dyDescent="0.3">
      <c r="A1884" s="166">
        <v>45985</v>
      </c>
      <c r="B1884" s="145" t="s">
        <v>5989</v>
      </c>
      <c r="C1884" s="145" t="s">
        <v>472</v>
      </c>
      <c r="D1884" s="145" t="s">
        <v>504</v>
      </c>
      <c r="E1884" s="145" t="s">
        <v>531</v>
      </c>
      <c r="F1884" s="140" t="s">
        <v>1429</v>
      </c>
      <c r="G1884" s="145"/>
      <c r="H1884" s="145" t="s">
        <v>563</v>
      </c>
      <c r="I1884" s="145" t="s">
        <v>461</v>
      </c>
      <c r="J1884" s="145" t="s">
        <v>639</v>
      </c>
      <c r="K1884" s="145" t="s">
        <v>639</v>
      </c>
      <c r="L1884" s="145" t="s">
        <v>689</v>
      </c>
      <c r="M1884" s="145"/>
      <c r="N1884" s="145" t="s">
        <v>627</v>
      </c>
      <c r="O1884" s="168">
        <v>118560</v>
      </c>
      <c r="P1884" s="142">
        <v>118560</v>
      </c>
      <c r="Q1884" s="145" t="s">
        <v>567</v>
      </c>
      <c r="R1884" s="145" t="s">
        <v>5989</v>
      </c>
      <c r="S1884" s="145" t="s">
        <v>5990</v>
      </c>
      <c r="T1884" s="203" t="s">
        <v>581</v>
      </c>
      <c r="U1884" s="203" t="s">
        <v>5965</v>
      </c>
      <c r="V1884"/>
    </row>
    <row r="1885" spans="1:22" ht="14.4" x14ac:dyDescent="0.3">
      <c r="A1885" s="166">
        <v>45986</v>
      </c>
      <c r="B1885" s="145" t="s">
        <v>5991</v>
      </c>
      <c r="C1885" s="145" t="s">
        <v>2514</v>
      </c>
      <c r="D1885" s="145" t="s">
        <v>5365</v>
      </c>
      <c r="E1885" s="145" t="s">
        <v>531</v>
      </c>
      <c r="F1885" s="140" t="s">
        <v>1390</v>
      </c>
      <c r="G1885" s="145"/>
      <c r="H1885" s="145" t="s">
        <v>563</v>
      </c>
      <c r="I1885" s="145" t="s">
        <v>462</v>
      </c>
      <c r="J1885" s="145" t="s">
        <v>1372</v>
      </c>
      <c r="K1885" s="145" t="s">
        <v>1372</v>
      </c>
      <c r="L1885" s="145" t="s">
        <v>3091</v>
      </c>
      <c r="M1885" s="145" t="s">
        <v>458</v>
      </c>
      <c r="N1885" s="145" t="s">
        <v>627</v>
      </c>
      <c r="O1885" s="168">
        <v>25000</v>
      </c>
      <c r="P1885" s="142">
        <v>25000</v>
      </c>
      <c r="Q1885" s="145" t="s">
        <v>567</v>
      </c>
      <c r="R1885" s="145" t="s">
        <v>5992</v>
      </c>
      <c r="S1885" s="145" t="s">
        <v>5993</v>
      </c>
      <c r="T1885" s="203" t="s">
        <v>132</v>
      </c>
      <c r="U1885" s="203" t="s">
        <v>4585</v>
      </c>
      <c r="V1885"/>
    </row>
    <row r="1886" spans="1:22" ht="14.4" x14ac:dyDescent="0.3">
      <c r="A1886" s="166">
        <v>45986</v>
      </c>
      <c r="B1886" s="145" t="s">
        <v>5994</v>
      </c>
      <c r="C1886" s="145" t="s">
        <v>2728</v>
      </c>
      <c r="D1886" s="145" t="s">
        <v>5995</v>
      </c>
      <c r="E1886" s="145" t="s">
        <v>531</v>
      </c>
      <c r="F1886" s="140" t="s">
        <v>591</v>
      </c>
      <c r="G1886" s="145"/>
      <c r="H1886" s="145" t="s">
        <v>563</v>
      </c>
      <c r="I1886" s="145" t="s">
        <v>460</v>
      </c>
      <c r="J1886" s="145" t="s">
        <v>764</v>
      </c>
      <c r="K1886" s="145" t="s">
        <v>764</v>
      </c>
      <c r="L1886" s="145" t="s">
        <v>677</v>
      </c>
      <c r="M1886" s="145"/>
      <c r="N1886" s="145" t="s">
        <v>627</v>
      </c>
      <c r="O1886" s="168">
        <v>5000</v>
      </c>
      <c r="P1886" s="142">
        <v>5000</v>
      </c>
      <c r="Q1886" s="145" t="s">
        <v>567</v>
      </c>
      <c r="R1886" s="145" t="s">
        <v>5994</v>
      </c>
      <c r="S1886" s="145" t="s">
        <v>5996</v>
      </c>
      <c r="T1886" s="203" t="s">
        <v>845</v>
      </c>
      <c r="U1886" s="203" t="s">
        <v>1032</v>
      </c>
      <c r="V1886"/>
    </row>
    <row r="1887" spans="1:22" ht="14.4" x14ac:dyDescent="0.3">
      <c r="A1887" s="166">
        <v>45986</v>
      </c>
      <c r="B1887" s="145" t="s">
        <v>5997</v>
      </c>
      <c r="C1887" s="145" t="s">
        <v>2731</v>
      </c>
      <c r="D1887" s="145" t="s">
        <v>5998</v>
      </c>
      <c r="E1887" s="145" t="s">
        <v>531</v>
      </c>
      <c r="F1887" s="140" t="s">
        <v>748</v>
      </c>
      <c r="G1887" s="145"/>
      <c r="H1887" s="145" t="s">
        <v>756</v>
      </c>
      <c r="I1887" s="145" t="s">
        <v>643</v>
      </c>
      <c r="J1887" s="145" t="s">
        <v>676</v>
      </c>
      <c r="K1887" s="145" t="s">
        <v>676</v>
      </c>
      <c r="L1887" s="145" t="s">
        <v>3091</v>
      </c>
      <c r="M1887" s="145" t="s">
        <v>454</v>
      </c>
      <c r="N1887" s="145" t="s">
        <v>627</v>
      </c>
      <c r="O1887" s="168">
        <v>36000</v>
      </c>
      <c r="P1887" s="142">
        <v>36000</v>
      </c>
      <c r="Q1887" s="145" t="s">
        <v>567</v>
      </c>
      <c r="R1887" s="145" t="s">
        <v>5997</v>
      </c>
      <c r="S1887" s="145" t="s">
        <v>5999</v>
      </c>
      <c r="T1887" s="203" t="s">
        <v>629</v>
      </c>
      <c r="U1887" s="203" t="s">
        <v>2100</v>
      </c>
      <c r="V1887"/>
    </row>
    <row r="1888" spans="1:22" ht="14.4" x14ac:dyDescent="0.3">
      <c r="A1888" s="166">
        <v>45986</v>
      </c>
      <c r="B1888" s="145" t="s">
        <v>6000</v>
      </c>
      <c r="C1888" s="145" t="s">
        <v>2238</v>
      </c>
      <c r="D1888" s="145" t="s">
        <v>4532</v>
      </c>
      <c r="E1888" s="145" t="s">
        <v>531</v>
      </c>
      <c r="F1888" s="140" t="s">
        <v>1213</v>
      </c>
      <c r="G1888" s="145"/>
      <c r="H1888" s="145" t="s">
        <v>563</v>
      </c>
      <c r="I1888" s="145" t="s">
        <v>462</v>
      </c>
      <c r="J1888" s="145" t="s">
        <v>1372</v>
      </c>
      <c r="K1888" s="145" t="s">
        <v>1536</v>
      </c>
      <c r="L1888" s="145" t="s">
        <v>677</v>
      </c>
      <c r="M1888" s="145" t="s">
        <v>4533</v>
      </c>
      <c r="N1888" s="145" t="s">
        <v>627</v>
      </c>
      <c r="O1888" s="168">
        <v>2000</v>
      </c>
      <c r="P1888" s="142">
        <v>2000</v>
      </c>
      <c r="Q1888" s="145" t="s">
        <v>567</v>
      </c>
      <c r="R1888" s="145" t="s">
        <v>6000</v>
      </c>
      <c r="S1888" s="145" t="s">
        <v>6001</v>
      </c>
      <c r="T1888" s="203" t="s">
        <v>132</v>
      </c>
      <c r="U1888" s="203" t="s">
        <v>946</v>
      </c>
      <c r="V1888"/>
    </row>
    <row r="1889" spans="1:22" ht="14.4" x14ac:dyDescent="0.3">
      <c r="A1889" s="166">
        <v>45986</v>
      </c>
      <c r="B1889" s="145" t="s">
        <v>6002</v>
      </c>
      <c r="C1889" s="145" t="s">
        <v>803</v>
      </c>
      <c r="D1889" s="145" t="s">
        <v>2416</v>
      </c>
      <c r="E1889" s="145" t="s">
        <v>531</v>
      </c>
      <c r="F1889" s="140" t="s">
        <v>642</v>
      </c>
      <c r="G1889" s="145"/>
      <c r="H1889" s="145" t="s">
        <v>756</v>
      </c>
      <c r="I1889" s="145" t="s">
        <v>643</v>
      </c>
      <c r="J1889" s="145" t="s">
        <v>676</v>
      </c>
      <c r="K1889" s="145" t="s">
        <v>676</v>
      </c>
      <c r="L1889" s="145" t="s">
        <v>1875</v>
      </c>
      <c r="M1889" s="145" t="s">
        <v>454</v>
      </c>
      <c r="N1889" s="145" t="s">
        <v>627</v>
      </c>
      <c r="O1889" s="168">
        <v>99.84</v>
      </c>
      <c r="P1889" s="142">
        <v>99.84</v>
      </c>
      <c r="Q1889" s="145" t="s">
        <v>567</v>
      </c>
      <c r="R1889" s="145" t="s">
        <v>6002</v>
      </c>
      <c r="S1889" s="145" t="s">
        <v>6003</v>
      </c>
      <c r="T1889" s="203" t="s">
        <v>629</v>
      </c>
      <c r="U1889" s="203" t="s">
        <v>4872</v>
      </c>
      <c r="V1889"/>
    </row>
    <row r="1890" spans="1:22" ht="14.4" x14ac:dyDescent="0.3">
      <c r="A1890" s="166">
        <v>45986</v>
      </c>
      <c r="B1890" s="145" t="s">
        <v>6004</v>
      </c>
      <c r="C1890" s="145" t="s">
        <v>4416</v>
      </c>
      <c r="D1890" s="145" t="s">
        <v>4417</v>
      </c>
      <c r="E1890" s="145" t="s">
        <v>531</v>
      </c>
      <c r="F1890" s="140" t="s">
        <v>591</v>
      </c>
      <c r="G1890" s="145"/>
      <c r="H1890" s="145" t="s">
        <v>563</v>
      </c>
      <c r="I1890" s="145" t="s">
        <v>461</v>
      </c>
      <c r="J1890" s="145" t="s">
        <v>841</v>
      </c>
      <c r="K1890" s="145" t="s">
        <v>842</v>
      </c>
      <c r="L1890" s="145" t="s">
        <v>608</v>
      </c>
      <c r="M1890" s="145" t="s">
        <v>453</v>
      </c>
      <c r="N1890" s="145" t="s">
        <v>627</v>
      </c>
      <c r="O1890" s="168">
        <v>99.62</v>
      </c>
      <c r="P1890" s="142">
        <v>99.62</v>
      </c>
      <c r="Q1890" s="145" t="s">
        <v>567</v>
      </c>
      <c r="R1890" s="145" t="s">
        <v>6004</v>
      </c>
      <c r="S1890" s="145" t="s">
        <v>6005</v>
      </c>
      <c r="T1890" s="203" t="s">
        <v>845</v>
      </c>
      <c r="U1890" s="203" t="s">
        <v>1032</v>
      </c>
      <c r="V1890"/>
    </row>
    <row r="1891" spans="1:22" ht="14.4" x14ac:dyDescent="0.3">
      <c r="A1891" s="166">
        <v>45986</v>
      </c>
      <c r="B1891" s="145" t="s">
        <v>6006</v>
      </c>
      <c r="C1891" s="145" t="s">
        <v>2432</v>
      </c>
      <c r="D1891" s="145" t="s">
        <v>3734</v>
      </c>
      <c r="E1891" s="145" t="s">
        <v>531</v>
      </c>
      <c r="F1891" s="140" t="s">
        <v>618</v>
      </c>
      <c r="G1891" s="145"/>
      <c r="H1891" s="145" t="s">
        <v>756</v>
      </c>
      <c r="I1891" s="145" t="s">
        <v>452</v>
      </c>
      <c r="J1891" s="145" t="s">
        <v>822</v>
      </c>
      <c r="K1891" s="145" t="s">
        <v>822</v>
      </c>
      <c r="L1891" s="145" t="s">
        <v>1875</v>
      </c>
      <c r="M1891" s="145" t="s">
        <v>457</v>
      </c>
      <c r="N1891" s="145" t="s">
        <v>627</v>
      </c>
      <c r="O1891" s="168">
        <v>18026</v>
      </c>
      <c r="P1891" s="142">
        <v>18026</v>
      </c>
      <c r="Q1891" s="145" t="s">
        <v>567</v>
      </c>
      <c r="R1891" s="145" t="s">
        <v>6006</v>
      </c>
      <c r="S1891" s="145" t="s">
        <v>6007</v>
      </c>
      <c r="T1891" s="203" t="s">
        <v>132</v>
      </c>
      <c r="U1891" s="203" t="s">
        <v>5094</v>
      </c>
      <c r="V1891"/>
    </row>
    <row r="1892" spans="1:22" ht="14.4" x14ac:dyDescent="0.3">
      <c r="A1892" s="166">
        <v>45986</v>
      </c>
      <c r="B1892" s="145" t="s">
        <v>6008</v>
      </c>
      <c r="C1892" s="145" t="s">
        <v>1762</v>
      </c>
      <c r="D1892" s="145" t="s">
        <v>3138</v>
      </c>
      <c r="E1892" s="145" t="s">
        <v>457</v>
      </c>
      <c r="F1892" s="140" t="s">
        <v>1101</v>
      </c>
      <c r="G1892" s="145"/>
      <c r="H1892" s="145" t="s">
        <v>563</v>
      </c>
      <c r="I1892" s="145" t="s">
        <v>459</v>
      </c>
      <c r="J1892" s="145" t="s">
        <v>625</v>
      </c>
      <c r="K1892" s="145" t="s">
        <v>625</v>
      </c>
      <c r="L1892" s="145" t="s">
        <v>608</v>
      </c>
      <c r="M1892" s="145" t="s">
        <v>457</v>
      </c>
      <c r="N1892" s="145" t="s">
        <v>579</v>
      </c>
      <c r="O1892" s="168">
        <v>719950</v>
      </c>
      <c r="P1892" s="142">
        <v>773.01</v>
      </c>
      <c r="Q1892" s="145" t="s">
        <v>567</v>
      </c>
      <c r="R1892" s="145" t="s">
        <v>6008</v>
      </c>
      <c r="S1892" s="145" t="s">
        <v>6009</v>
      </c>
      <c r="T1892" s="203" t="s">
        <v>581</v>
      </c>
      <c r="U1892" s="203" t="s">
        <v>1118</v>
      </c>
      <c r="V1892"/>
    </row>
    <row r="1893" spans="1:22" ht="14.4" x14ac:dyDescent="0.3">
      <c r="A1893" s="166">
        <v>45986</v>
      </c>
      <c r="B1893" s="145" t="s">
        <v>5218</v>
      </c>
      <c r="C1893" s="145" t="s">
        <v>5219</v>
      </c>
      <c r="D1893" s="145" t="s">
        <v>5220</v>
      </c>
      <c r="E1893" s="145" t="s">
        <v>453</v>
      </c>
      <c r="F1893" s="140" t="s">
        <v>587</v>
      </c>
      <c r="G1893" s="145"/>
      <c r="H1893" s="145" t="s">
        <v>563</v>
      </c>
      <c r="I1893" s="145" t="s">
        <v>452</v>
      </c>
      <c r="J1893" s="145" t="s">
        <v>564</v>
      </c>
      <c r="K1893" s="145" t="s">
        <v>564</v>
      </c>
      <c r="L1893" s="145" t="s">
        <v>1584</v>
      </c>
      <c r="M1893" s="145" t="s">
        <v>453</v>
      </c>
      <c r="N1893" s="145" t="s">
        <v>588</v>
      </c>
      <c r="O1893" s="168">
        <v>5000</v>
      </c>
      <c r="P1893" s="142">
        <v>928.71</v>
      </c>
      <c r="Q1893" s="145" t="s">
        <v>567</v>
      </c>
      <c r="R1893" s="145" t="s">
        <v>5218</v>
      </c>
      <c r="S1893" s="145" t="s">
        <v>6010</v>
      </c>
      <c r="T1893" s="203" t="s">
        <v>132</v>
      </c>
      <c r="U1893" s="203" t="s">
        <v>590</v>
      </c>
      <c r="V1893"/>
    </row>
    <row r="1894" spans="1:22" ht="14.4" x14ac:dyDescent="0.3">
      <c r="A1894" s="166">
        <v>45986</v>
      </c>
      <c r="B1894" s="145" t="s">
        <v>6011</v>
      </c>
      <c r="C1894" s="145" t="s">
        <v>806</v>
      </c>
      <c r="D1894" s="145" t="s">
        <v>807</v>
      </c>
      <c r="E1894" s="145" t="s">
        <v>531</v>
      </c>
      <c r="F1894" s="140" t="s">
        <v>624</v>
      </c>
      <c r="G1894" s="145"/>
      <c r="H1894" s="145" t="s">
        <v>563</v>
      </c>
      <c r="I1894" s="145" t="s">
        <v>459</v>
      </c>
      <c r="J1894" s="145" t="s">
        <v>625</v>
      </c>
      <c r="K1894" s="145" t="s">
        <v>625</v>
      </c>
      <c r="L1894" s="145" t="s">
        <v>677</v>
      </c>
      <c r="M1894" s="145" t="s">
        <v>772</v>
      </c>
      <c r="N1894" s="145" t="s">
        <v>627</v>
      </c>
      <c r="O1894" s="168">
        <v>15000</v>
      </c>
      <c r="P1894" s="142">
        <v>15000</v>
      </c>
      <c r="Q1894" s="145" t="s">
        <v>567</v>
      </c>
      <c r="R1894" s="145" t="s">
        <v>6011</v>
      </c>
      <c r="S1894" s="145" t="s">
        <v>6012</v>
      </c>
      <c r="T1894" s="203" t="s">
        <v>629</v>
      </c>
      <c r="U1894" s="203" t="s">
        <v>630</v>
      </c>
      <c r="V1894"/>
    </row>
    <row r="1895" spans="1:22" ht="14.4" x14ac:dyDescent="0.3">
      <c r="A1895" s="166">
        <v>45986</v>
      </c>
      <c r="B1895" s="145" t="s">
        <v>6013</v>
      </c>
      <c r="C1895" s="145" t="s">
        <v>2025</v>
      </c>
      <c r="D1895" s="145" t="s">
        <v>2026</v>
      </c>
      <c r="E1895" s="145" t="s">
        <v>531</v>
      </c>
      <c r="F1895" s="140" t="s">
        <v>1327</v>
      </c>
      <c r="G1895" s="145"/>
      <c r="H1895" s="145" t="s">
        <v>563</v>
      </c>
      <c r="I1895" s="145" t="s">
        <v>459</v>
      </c>
      <c r="J1895" s="145" t="s">
        <v>745</v>
      </c>
      <c r="K1895" s="145" t="s">
        <v>746</v>
      </c>
      <c r="L1895" s="145" t="s">
        <v>1584</v>
      </c>
      <c r="M1895" s="145" t="s">
        <v>456</v>
      </c>
      <c r="N1895" s="145" t="s">
        <v>566</v>
      </c>
      <c r="O1895" s="168">
        <v>1554161.96</v>
      </c>
      <c r="P1895" s="142">
        <v>1111.42</v>
      </c>
      <c r="Q1895" s="145" t="s">
        <v>567</v>
      </c>
      <c r="R1895" s="145" t="s">
        <v>6013</v>
      </c>
      <c r="S1895" s="145" t="s">
        <v>6014</v>
      </c>
      <c r="T1895" s="203" t="s">
        <v>132</v>
      </c>
      <c r="U1895" s="203" t="s">
        <v>1418</v>
      </c>
      <c r="V1895"/>
    </row>
    <row r="1896" spans="1:22" ht="14.4" x14ac:dyDescent="0.3">
      <c r="A1896" s="166">
        <v>45986</v>
      </c>
      <c r="B1896" s="145" t="s">
        <v>6015</v>
      </c>
      <c r="C1896" s="145" t="s">
        <v>2446</v>
      </c>
      <c r="D1896" s="145" t="s">
        <v>5192</v>
      </c>
      <c r="E1896" s="145" t="s">
        <v>531</v>
      </c>
      <c r="F1896" s="140" t="s">
        <v>748</v>
      </c>
      <c r="G1896" s="145"/>
      <c r="H1896" s="145" t="s">
        <v>756</v>
      </c>
      <c r="I1896" s="145" t="s">
        <v>643</v>
      </c>
      <c r="J1896" s="145" t="s">
        <v>676</v>
      </c>
      <c r="K1896" s="145" t="s">
        <v>676</v>
      </c>
      <c r="L1896" s="145" t="s">
        <v>1875</v>
      </c>
      <c r="M1896" s="145" t="s">
        <v>454</v>
      </c>
      <c r="N1896" s="145" t="s">
        <v>627</v>
      </c>
      <c r="O1896" s="168">
        <v>1845</v>
      </c>
      <c r="P1896" s="142">
        <v>1845</v>
      </c>
      <c r="Q1896" s="145" t="s">
        <v>567</v>
      </c>
      <c r="R1896" s="145" t="s">
        <v>6015</v>
      </c>
      <c r="S1896" s="145" t="s">
        <v>6016</v>
      </c>
      <c r="T1896" s="203" t="s">
        <v>629</v>
      </c>
      <c r="U1896" s="203" t="s">
        <v>2100</v>
      </c>
      <c r="V1896"/>
    </row>
    <row r="1897" spans="1:22" ht="14.4" x14ac:dyDescent="0.3">
      <c r="A1897" s="166">
        <v>45986</v>
      </c>
      <c r="B1897" s="145" t="s">
        <v>6017</v>
      </c>
      <c r="C1897" s="145" t="s">
        <v>2734</v>
      </c>
      <c r="D1897" s="145" t="s">
        <v>6018</v>
      </c>
      <c r="E1897" s="145" t="s">
        <v>685</v>
      </c>
      <c r="F1897" s="140" t="s">
        <v>909</v>
      </c>
      <c r="G1897" s="145" t="s">
        <v>27</v>
      </c>
      <c r="H1897" s="145" t="s">
        <v>687</v>
      </c>
      <c r="I1897" s="145" t="s">
        <v>452</v>
      </c>
      <c r="J1897" s="145" t="s">
        <v>688</v>
      </c>
      <c r="K1897" s="145" t="s">
        <v>688</v>
      </c>
      <c r="L1897" s="145" t="s">
        <v>677</v>
      </c>
      <c r="M1897" s="145"/>
      <c r="N1897" s="145" t="s">
        <v>627</v>
      </c>
      <c r="O1897" s="168">
        <v>5000</v>
      </c>
      <c r="P1897" s="142">
        <v>5000</v>
      </c>
      <c r="Q1897" s="145" t="s">
        <v>567</v>
      </c>
      <c r="R1897" s="145" t="s">
        <v>6017</v>
      </c>
      <c r="S1897" s="145" t="s">
        <v>6019</v>
      </c>
      <c r="T1897" s="203" t="s">
        <v>132</v>
      </c>
      <c r="U1897" s="203" t="s">
        <v>2716</v>
      </c>
      <c r="V1897"/>
    </row>
    <row r="1898" spans="1:22" ht="14.4" x14ac:dyDescent="0.3">
      <c r="A1898" s="166">
        <v>45986</v>
      </c>
      <c r="B1898" s="145" t="s">
        <v>6020</v>
      </c>
      <c r="C1898" s="145" t="s">
        <v>1420</v>
      </c>
      <c r="D1898" s="145" t="s">
        <v>1567</v>
      </c>
      <c r="E1898" s="145" t="s">
        <v>685</v>
      </c>
      <c r="F1898" s="140" t="s">
        <v>686</v>
      </c>
      <c r="G1898" s="145" t="s">
        <v>27</v>
      </c>
      <c r="H1898" s="145" t="s">
        <v>687</v>
      </c>
      <c r="I1898" s="145" t="s">
        <v>452</v>
      </c>
      <c r="J1898" s="145" t="s">
        <v>688</v>
      </c>
      <c r="K1898" s="145" t="s">
        <v>688</v>
      </c>
      <c r="L1898" s="145" t="s">
        <v>689</v>
      </c>
      <c r="M1898" s="145" t="s">
        <v>1110</v>
      </c>
      <c r="N1898" s="145" t="s">
        <v>627</v>
      </c>
      <c r="O1898" s="168">
        <v>20000</v>
      </c>
      <c r="P1898" s="142">
        <v>20000</v>
      </c>
      <c r="Q1898" s="145" t="s">
        <v>567</v>
      </c>
      <c r="R1898" s="145" t="s">
        <v>6020</v>
      </c>
      <c r="S1898" s="145" t="s">
        <v>6021</v>
      </c>
      <c r="T1898" s="203" t="s">
        <v>581</v>
      </c>
      <c r="U1898" s="203" t="s">
        <v>691</v>
      </c>
      <c r="V1898"/>
    </row>
    <row r="1899" spans="1:22" ht="14.4" x14ac:dyDescent="0.3">
      <c r="A1899" s="166">
        <v>45986</v>
      </c>
      <c r="B1899" s="145" t="s">
        <v>6022</v>
      </c>
      <c r="C1899" s="145" t="s">
        <v>1725</v>
      </c>
      <c r="D1899" s="145" t="s">
        <v>1726</v>
      </c>
      <c r="E1899" s="145" t="s">
        <v>531</v>
      </c>
      <c r="F1899" s="140" t="s">
        <v>720</v>
      </c>
      <c r="G1899" s="145"/>
      <c r="H1899" s="145" t="s">
        <v>756</v>
      </c>
      <c r="I1899" s="145" t="s">
        <v>452</v>
      </c>
      <c r="J1899" s="145" t="s">
        <v>564</v>
      </c>
      <c r="K1899" s="145" t="s">
        <v>564</v>
      </c>
      <c r="L1899" s="145" t="s">
        <v>1584</v>
      </c>
      <c r="M1899" s="145" t="s">
        <v>453</v>
      </c>
      <c r="N1899" s="145" t="s">
        <v>627</v>
      </c>
      <c r="O1899" s="168">
        <v>658.35</v>
      </c>
      <c r="P1899" s="142">
        <v>658.35</v>
      </c>
      <c r="Q1899" s="145" t="s">
        <v>567</v>
      </c>
      <c r="R1899" s="145" t="s">
        <v>6022</v>
      </c>
      <c r="S1899" s="145" t="s">
        <v>6023</v>
      </c>
      <c r="T1899" s="203" t="s">
        <v>132</v>
      </c>
      <c r="U1899" s="203" t="s">
        <v>3356</v>
      </c>
      <c r="V1899"/>
    </row>
    <row r="1900" spans="1:22" ht="14.4" x14ac:dyDescent="0.3">
      <c r="A1900" s="166">
        <v>45986</v>
      </c>
      <c r="B1900" s="145" t="s">
        <v>6024</v>
      </c>
      <c r="C1900" s="145" t="s">
        <v>2739</v>
      </c>
      <c r="D1900" s="145" t="s">
        <v>6025</v>
      </c>
      <c r="E1900" s="145" t="s">
        <v>531</v>
      </c>
      <c r="F1900" s="140" t="s">
        <v>1213</v>
      </c>
      <c r="G1900" s="145"/>
      <c r="H1900" s="145" t="s">
        <v>563</v>
      </c>
      <c r="I1900" s="145" t="s">
        <v>462</v>
      </c>
      <c r="J1900" s="145" t="s">
        <v>1372</v>
      </c>
      <c r="K1900" s="145" t="s">
        <v>1372</v>
      </c>
      <c r="L1900" s="145" t="s">
        <v>608</v>
      </c>
      <c r="M1900" s="145"/>
      <c r="N1900" s="145" t="s">
        <v>627</v>
      </c>
      <c r="O1900" s="168">
        <v>5002</v>
      </c>
      <c r="P1900" s="142">
        <v>5002</v>
      </c>
      <c r="Q1900" s="145" t="s">
        <v>567</v>
      </c>
      <c r="R1900" s="145" t="s">
        <v>6024</v>
      </c>
      <c r="S1900" s="145" t="s">
        <v>6026</v>
      </c>
      <c r="T1900" s="203" t="s">
        <v>132</v>
      </c>
      <c r="U1900" s="203" t="s">
        <v>946</v>
      </c>
      <c r="V1900"/>
    </row>
    <row r="1901" spans="1:22" ht="14.4" x14ac:dyDescent="0.3">
      <c r="A1901" s="166">
        <v>45986</v>
      </c>
      <c r="B1901" s="145" t="s">
        <v>6027</v>
      </c>
      <c r="C1901" s="145" t="s">
        <v>2742</v>
      </c>
      <c r="D1901" s="145" t="s">
        <v>6028</v>
      </c>
      <c r="E1901" s="145" t="s">
        <v>531</v>
      </c>
      <c r="F1901" s="140" t="s">
        <v>795</v>
      </c>
      <c r="G1901" s="145"/>
      <c r="H1901" s="145" t="s">
        <v>756</v>
      </c>
      <c r="I1901" s="145" t="s">
        <v>460</v>
      </c>
      <c r="J1901" s="145" t="s">
        <v>764</v>
      </c>
      <c r="K1901" s="145" t="s">
        <v>764</v>
      </c>
      <c r="L1901" s="145" t="s">
        <v>677</v>
      </c>
      <c r="M1901" s="145" t="s">
        <v>708</v>
      </c>
      <c r="N1901" s="145" t="s">
        <v>627</v>
      </c>
      <c r="O1901" s="168">
        <v>10000</v>
      </c>
      <c r="P1901" s="142">
        <v>10000</v>
      </c>
      <c r="Q1901" s="145" t="s">
        <v>567</v>
      </c>
      <c r="R1901" s="145" t="s">
        <v>6027</v>
      </c>
      <c r="S1901" s="145" t="s">
        <v>6029</v>
      </c>
      <c r="T1901" s="203" t="s">
        <v>581</v>
      </c>
      <c r="U1901" s="203" t="s">
        <v>999</v>
      </c>
      <c r="V1901"/>
    </row>
    <row r="1902" spans="1:22" ht="14.4" x14ac:dyDescent="0.3">
      <c r="A1902" s="166">
        <v>45986</v>
      </c>
      <c r="B1902" s="145" t="s">
        <v>6030</v>
      </c>
      <c r="C1902" s="145" t="s">
        <v>2742</v>
      </c>
      <c r="D1902" s="145" t="s">
        <v>6028</v>
      </c>
      <c r="E1902" s="145" t="s">
        <v>531</v>
      </c>
      <c r="F1902" s="140" t="s">
        <v>1369</v>
      </c>
      <c r="G1902" s="145"/>
      <c r="H1902" s="145" t="s">
        <v>563</v>
      </c>
      <c r="I1902" s="145" t="s">
        <v>460</v>
      </c>
      <c r="J1902" s="145" t="s">
        <v>764</v>
      </c>
      <c r="K1902" s="145" t="s">
        <v>764</v>
      </c>
      <c r="L1902" s="145" t="s">
        <v>677</v>
      </c>
      <c r="M1902" s="145" t="s">
        <v>708</v>
      </c>
      <c r="N1902" s="145" t="s">
        <v>627</v>
      </c>
      <c r="O1902" s="168">
        <v>20000</v>
      </c>
      <c r="P1902" s="142">
        <v>20000</v>
      </c>
      <c r="Q1902" s="145" t="s">
        <v>567</v>
      </c>
      <c r="R1902" s="145" t="s">
        <v>6030</v>
      </c>
      <c r="S1902" s="145" t="s">
        <v>6031</v>
      </c>
      <c r="T1902" s="203" t="s">
        <v>581</v>
      </c>
      <c r="U1902" s="203" t="s">
        <v>1005</v>
      </c>
      <c r="V1902"/>
    </row>
    <row r="1903" spans="1:22" ht="14.4" x14ac:dyDescent="0.3">
      <c r="A1903" s="166">
        <v>45986</v>
      </c>
      <c r="B1903" s="145" t="s">
        <v>6032</v>
      </c>
      <c r="C1903" s="145" t="s">
        <v>2745</v>
      </c>
      <c r="D1903" s="145" t="s">
        <v>6033</v>
      </c>
      <c r="E1903" s="145" t="s">
        <v>531</v>
      </c>
      <c r="F1903" s="140" t="s">
        <v>659</v>
      </c>
      <c r="G1903" s="145"/>
      <c r="H1903" s="145" t="s">
        <v>756</v>
      </c>
      <c r="I1903" s="140" t="s">
        <v>643</v>
      </c>
      <c r="J1903" s="145" t="s">
        <v>676</v>
      </c>
      <c r="K1903" s="145" t="s">
        <v>676</v>
      </c>
      <c r="L1903" s="145" t="s">
        <v>677</v>
      </c>
      <c r="M1903" s="145"/>
      <c r="N1903" s="145" t="s">
        <v>627</v>
      </c>
      <c r="O1903" s="168">
        <v>18000</v>
      </c>
      <c r="P1903" s="142">
        <v>18000</v>
      </c>
      <c r="Q1903" s="145" t="s">
        <v>567</v>
      </c>
      <c r="R1903" s="145" t="s">
        <v>6032</v>
      </c>
      <c r="S1903" s="145" t="s">
        <v>6034</v>
      </c>
      <c r="T1903" s="203" t="s">
        <v>629</v>
      </c>
      <c r="U1903" s="203" t="s">
        <v>4652</v>
      </c>
      <c r="V1903"/>
    </row>
    <row r="1904" spans="1:22" ht="14.4" x14ac:dyDescent="0.3">
      <c r="A1904" s="166">
        <v>45986</v>
      </c>
      <c r="B1904" s="145" t="s">
        <v>6035</v>
      </c>
      <c r="C1904" s="145" t="s">
        <v>470</v>
      </c>
      <c r="D1904" s="145" t="s">
        <v>502</v>
      </c>
      <c r="E1904" s="145" t="s">
        <v>531</v>
      </c>
      <c r="F1904" s="140" t="s">
        <v>1429</v>
      </c>
      <c r="G1904" s="145"/>
      <c r="H1904" s="145" t="s">
        <v>563</v>
      </c>
      <c r="I1904" s="145" t="s">
        <v>461</v>
      </c>
      <c r="J1904" s="145" t="s">
        <v>639</v>
      </c>
      <c r="K1904" s="145" t="s">
        <v>639</v>
      </c>
      <c r="L1904" s="145" t="s">
        <v>689</v>
      </c>
      <c r="M1904" s="145"/>
      <c r="N1904" s="145" t="s">
        <v>627</v>
      </c>
      <c r="O1904" s="168">
        <v>52000</v>
      </c>
      <c r="P1904" s="142">
        <v>52000</v>
      </c>
      <c r="Q1904" s="145" t="s">
        <v>567</v>
      </c>
      <c r="R1904" s="145" t="s">
        <v>6035</v>
      </c>
      <c r="S1904" s="145" t="s">
        <v>6036</v>
      </c>
      <c r="T1904" s="203" t="s">
        <v>581</v>
      </c>
      <c r="U1904" s="203" t="s">
        <v>5965</v>
      </c>
      <c r="V1904"/>
    </row>
    <row r="1905" spans="1:22" ht="14.4" x14ac:dyDescent="0.3">
      <c r="A1905" s="166">
        <v>45986</v>
      </c>
      <c r="B1905" s="145" t="s">
        <v>6037</v>
      </c>
      <c r="C1905" s="145" t="s">
        <v>478</v>
      </c>
      <c r="D1905" s="145" t="s">
        <v>510</v>
      </c>
      <c r="E1905" s="145" t="s">
        <v>531</v>
      </c>
      <c r="F1905" s="140" t="s">
        <v>1429</v>
      </c>
      <c r="G1905" s="145"/>
      <c r="H1905" s="145" t="s">
        <v>563</v>
      </c>
      <c r="I1905" s="145" t="s">
        <v>461</v>
      </c>
      <c r="J1905" s="145" t="s">
        <v>639</v>
      </c>
      <c r="K1905" s="145" t="s">
        <v>639</v>
      </c>
      <c r="L1905" s="145" t="s">
        <v>689</v>
      </c>
      <c r="M1905" s="145"/>
      <c r="N1905" s="145" t="s">
        <v>627</v>
      </c>
      <c r="O1905" s="168">
        <v>100000</v>
      </c>
      <c r="P1905" s="142">
        <v>100000</v>
      </c>
      <c r="Q1905" s="145" t="s">
        <v>567</v>
      </c>
      <c r="R1905" s="145" t="s">
        <v>6037</v>
      </c>
      <c r="S1905" s="145" t="s">
        <v>6038</v>
      </c>
      <c r="T1905" s="203" t="s">
        <v>581</v>
      </c>
      <c r="U1905" s="203" t="s">
        <v>5965</v>
      </c>
      <c r="V1905"/>
    </row>
    <row r="1906" spans="1:22" ht="14.4" x14ac:dyDescent="0.3">
      <c r="A1906" s="166">
        <v>45986</v>
      </c>
      <c r="B1906" s="145" t="s">
        <v>6039</v>
      </c>
      <c r="C1906" s="145" t="s">
        <v>4416</v>
      </c>
      <c r="D1906" s="145" t="s">
        <v>4417</v>
      </c>
      <c r="E1906" s="145" t="s">
        <v>531</v>
      </c>
      <c r="F1906" s="140" t="s">
        <v>692</v>
      </c>
      <c r="G1906" s="145"/>
      <c r="H1906" s="145" t="s">
        <v>756</v>
      </c>
      <c r="I1906" s="140" t="s">
        <v>461</v>
      </c>
      <c r="J1906" s="145" t="s">
        <v>841</v>
      </c>
      <c r="K1906" s="145" t="s">
        <v>842</v>
      </c>
      <c r="L1906" s="145" t="s">
        <v>608</v>
      </c>
      <c r="M1906" s="145" t="s">
        <v>453</v>
      </c>
      <c r="N1906" s="145" t="s">
        <v>627</v>
      </c>
      <c r="O1906" s="168">
        <v>166.03</v>
      </c>
      <c r="P1906" s="142">
        <v>166.03</v>
      </c>
      <c r="Q1906" s="145" t="s">
        <v>567</v>
      </c>
      <c r="R1906" s="145" t="s">
        <v>6039</v>
      </c>
      <c r="S1906" s="145" t="s">
        <v>6040</v>
      </c>
      <c r="T1906" s="203" t="s">
        <v>132</v>
      </c>
      <c r="U1906" s="203" t="s">
        <v>3539</v>
      </c>
      <c r="V1906"/>
    </row>
    <row r="1907" spans="1:22" ht="14.4" x14ac:dyDescent="0.3">
      <c r="A1907" s="166">
        <v>45986</v>
      </c>
      <c r="B1907" s="145" t="s">
        <v>6041</v>
      </c>
      <c r="C1907" s="145" t="s">
        <v>6042</v>
      </c>
      <c r="D1907" s="145" t="s">
        <v>6043</v>
      </c>
      <c r="E1907" s="145" t="s">
        <v>531</v>
      </c>
      <c r="F1907" s="140" t="s">
        <v>1419</v>
      </c>
      <c r="G1907" s="145"/>
      <c r="H1907" s="145" t="s">
        <v>563</v>
      </c>
      <c r="I1907" s="145" t="s">
        <v>452</v>
      </c>
      <c r="J1907" s="145" t="s">
        <v>564</v>
      </c>
      <c r="K1907" s="145" t="s">
        <v>564</v>
      </c>
      <c r="L1907" s="145" t="s">
        <v>933</v>
      </c>
      <c r="M1907" s="145"/>
      <c r="N1907" s="145" t="s">
        <v>627</v>
      </c>
      <c r="O1907" s="168">
        <v>800</v>
      </c>
      <c r="P1907" s="142">
        <v>800</v>
      </c>
      <c r="Q1907" s="145" t="s">
        <v>567</v>
      </c>
      <c r="R1907" s="145" t="s">
        <v>6041</v>
      </c>
      <c r="S1907" s="145" t="s">
        <v>6044</v>
      </c>
      <c r="T1907" s="203" t="s">
        <v>132</v>
      </c>
      <c r="U1907" s="203" t="s">
        <v>5823</v>
      </c>
      <c r="V1907"/>
    </row>
    <row r="1908" spans="1:22" ht="14.4" x14ac:dyDescent="0.3">
      <c r="A1908" s="166">
        <v>45987</v>
      </c>
      <c r="B1908" s="145" t="s">
        <v>6045</v>
      </c>
      <c r="C1908" s="145" t="s">
        <v>476</v>
      </c>
      <c r="D1908" s="145" t="s">
        <v>508</v>
      </c>
      <c r="E1908" s="145" t="s">
        <v>531</v>
      </c>
      <c r="F1908" s="140" t="s">
        <v>1429</v>
      </c>
      <c r="G1908" s="145"/>
      <c r="H1908" s="145" t="s">
        <v>563</v>
      </c>
      <c r="I1908" s="145" t="s">
        <v>461</v>
      </c>
      <c r="J1908" s="145" t="s">
        <v>639</v>
      </c>
      <c r="K1908" s="145" t="s">
        <v>639</v>
      </c>
      <c r="L1908" s="145" t="s">
        <v>689</v>
      </c>
      <c r="M1908" s="145"/>
      <c r="N1908" s="145" t="s">
        <v>627</v>
      </c>
      <c r="O1908" s="168">
        <v>80000</v>
      </c>
      <c r="P1908" s="142">
        <v>80000</v>
      </c>
      <c r="Q1908" s="145" t="s">
        <v>567</v>
      </c>
      <c r="R1908" s="145" t="s">
        <v>6045</v>
      </c>
      <c r="S1908" s="145" t="s">
        <v>6046</v>
      </c>
      <c r="T1908" s="203" t="s">
        <v>581</v>
      </c>
      <c r="U1908" s="203" t="s">
        <v>5965</v>
      </c>
      <c r="V1908"/>
    </row>
    <row r="1909" spans="1:22" ht="14.4" x14ac:dyDescent="0.3">
      <c r="A1909" s="166">
        <v>45987</v>
      </c>
      <c r="B1909" s="145" t="s">
        <v>6047</v>
      </c>
      <c r="C1909" s="145" t="s">
        <v>6048</v>
      </c>
      <c r="D1909" s="145" t="s">
        <v>5963</v>
      </c>
      <c r="E1909" s="145" t="s">
        <v>531</v>
      </c>
      <c r="F1909" s="140" t="s">
        <v>1429</v>
      </c>
      <c r="G1909" s="145"/>
      <c r="H1909" s="145" t="s">
        <v>563</v>
      </c>
      <c r="I1909" s="145" t="s">
        <v>461</v>
      </c>
      <c r="J1909" s="145" t="s">
        <v>841</v>
      </c>
      <c r="K1909" s="145" t="s">
        <v>842</v>
      </c>
      <c r="L1909" s="145" t="s">
        <v>1584</v>
      </c>
      <c r="M1909" s="145"/>
      <c r="N1909" s="145" t="s">
        <v>579</v>
      </c>
      <c r="O1909" s="168">
        <v>7977322</v>
      </c>
      <c r="P1909" s="142">
        <v>8565.24</v>
      </c>
      <c r="Q1909" s="145" t="s">
        <v>567</v>
      </c>
      <c r="R1909" s="145" t="s">
        <v>6047</v>
      </c>
      <c r="S1909" s="145" t="s">
        <v>6049</v>
      </c>
      <c r="T1909" s="203" t="s">
        <v>581</v>
      </c>
      <c r="U1909" s="203" t="s">
        <v>5965</v>
      </c>
      <c r="V1909"/>
    </row>
    <row r="1910" spans="1:22" ht="14.4" x14ac:dyDescent="0.3">
      <c r="A1910" s="166">
        <v>45987</v>
      </c>
      <c r="B1910" s="145" t="s">
        <v>6050</v>
      </c>
      <c r="C1910" s="145" t="s">
        <v>2758</v>
      </c>
      <c r="D1910" s="145" t="s">
        <v>6051</v>
      </c>
      <c r="E1910" s="145" t="s">
        <v>531</v>
      </c>
      <c r="F1910" s="140" t="s">
        <v>748</v>
      </c>
      <c r="G1910" s="145"/>
      <c r="H1910" s="145" t="s">
        <v>756</v>
      </c>
      <c r="I1910" s="145" t="s">
        <v>643</v>
      </c>
      <c r="J1910" s="145" t="s">
        <v>676</v>
      </c>
      <c r="K1910" s="145" t="s">
        <v>676</v>
      </c>
      <c r="L1910" s="145" t="s">
        <v>3091</v>
      </c>
      <c r="M1910" s="145"/>
      <c r="N1910" s="145" t="s">
        <v>627</v>
      </c>
      <c r="O1910" s="168">
        <v>26000</v>
      </c>
      <c r="P1910" s="142">
        <v>26000</v>
      </c>
      <c r="Q1910" s="145" t="s">
        <v>567</v>
      </c>
      <c r="R1910" s="145" t="s">
        <v>6050</v>
      </c>
      <c r="S1910" s="145" t="s">
        <v>6052</v>
      </c>
      <c r="T1910" s="203" t="s">
        <v>629</v>
      </c>
      <c r="U1910" s="203" t="s">
        <v>2100</v>
      </c>
      <c r="V1910"/>
    </row>
    <row r="1911" spans="1:22" ht="14.4" x14ac:dyDescent="0.3">
      <c r="A1911" s="166">
        <v>45987</v>
      </c>
      <c r="B1911" s="145" t="s">
        <v>6053</v>
      </c>
      <c r="C1911" s="145" t="s">
        <v>585</v>
      </c>
      <c r="D1911" s="145" t="s">
        <v>586</v>
      </c>
      <c r="E1911" s="145" t="s">
        <v>531</v>
      </c>
      <c r="F1911" s="140" t="s">
        <v>587</v>
      </c>
      <c r="G1911" s="145"/>
      <c r="H1911" s="145" t="s">
        <v>563</v>
      </c>
      <c r="I1911" s="145" t="s">
        <v>452</v>
      </c>
      <c r="J1911" s="145" t="s">
        <v>564</v>
      </c>
      <c r="K1911" s="145" t="s">
        <v>564</v>
      </c>
      <c r="L1911" s="145" t="s">
        <v>1584</v>
      </c>
      <c r="M1911" s="145" t="s">
        <v>453</v>
      </c>
      <c r="N1911" s="145" t="s">
        <v>588</v>
      </c>
      <c r="O1911" s="168">
        <v>25159.200000000001</v>
      </c>
      <c r="P1911" s="142">
        <v>4716.5</v>
      </c>
      <c r="Q1911" s="145" t="s">
        <v>567</v>
      </c>
      <c r="R1911" s="145" t="s">
        <v>6053</v>
      </c>
      <c r="S1911" s="145" t="s">
        <v>6054</v>
      </c>
      <c r="T1911" s="203" t="s">
        <v>132</v>
      </c>
      <c r="U1911" s="203" t="s">
        <v>590</v>
      </c>
      <c r="V1911"/>
    </row>
    <row r="1912" spans="1:22" ht="14.4" x14ac:dyDescent="0.3">
      <c r="A1912" s="166">
        <v>45987</v>
      </c>
      <c r="B1912" s="145" t="s">
        <v>6055</v>
      </c>
      <c r="C1912" s="145" t="s">
        <v>471</v>
      </c>
      <c r="D1912" s="145" t="s">
        <v>503</v>
      </c>
      <c r="E1912" s="145" t="s">
        <v>531</v>
      </c>
      <c r="F1912" s="140" t="s">
        <v>1429</v>
      </c>
      <c r="G1912" s="145"/>
      <c r="H1912" s="145" t="s">
        <v>563</v>
      </c>
      <c r="I1912" s="145" t="s">
        <v>461</v>
      </c>
      <c r="J1912" s="145" t="s">
        <v>639</v>
      </c>
      <c r="K1912" s="145" t="s">
        <v>639</v>
      </c>
      <c r="L1912" s="145" t="s">
        <v>689</v>
      </c>
      <c r="M1912" s="145"/>
      <c r="N1912" s="145" t="s">
        <v>627</v>
      </c>
      <c r="O1912" s="168">
        <v>136000</v>
      </c>
      <c r="P1912" s="142">
        <v>136000</v>
      </c>
      <c r="Q1912" s="145" t="s">
        <v>567</v>
      </c>
      <c r="R1912" s="145" t="s">
        <v>6055</v>
      </c>
      <c r="S1912" s="145" t="s">
        <v>6056</v>
      </c>
      <c r="T1912" s="203" t="s">
        <v>581</v>
      </c>
      <c r="U1912" s="203" t="s">
        <v>5965</v>
      </c>
      <c r="V1912"/>
    </row>
    <row r="1913" spans="1:22" ht="14.4" x14ac:dyDescent="0.3">
      <c r="A1913" s="166">
        <v>45987</v>
      </c>
      <c r="B1913" s="145" t="s">
        <v>6057</v>
      </c>
      <c r="C1913" s="145" t="s">
        <v>2764</v>
      </c>
      <c r="D1913" s="145" t="s">
        <v>6058</v>
      </c>
      <c r="E1913" s="145" t="s">
        <v>531</v>
      </c>
      <c r="F1913" s="140" t="s">
        <v>650</v>
      </c>
      <c r="G1913" s="145"/>
      <c r="H1913" s="145" t="s">
        <v>756</v>
      </c>
      <c r="I1913" s="145" t="s">
        <v>460</v>
      </c>
      <c r="J1913" s="145" t="s">
        <v>764</v>
      </c>
      <c r="K1913" s="145" t="s">
        <v>764</v>
      </c>
      <c r="L1913" s="145" t="s">
        <v>677</v>
      </c>
      <c r="M1913" s="145" t="s">
        <v>1306</v>
      </c>
      <c r="N1913" s="145" t="s">
        <v>627</v>
      </c>
      <c r="O1913" s="168">
        <v>15000</v>
      </c>
      <c r="P1913" s="142">
        <v>15000</v>
      </c>
      <c r="Q1913" s="145" t="s">
        <v>567</v>
      </c>
      <c r="R1913" s="145" t="s">
        <v>6057</v>
      </c>
      <c r="S1913" s="145" t="s">
        <v>6059</v>
      </c>
      <c r="T1913" s="203" t="s">
        <v>581</v>
      </c>
      <c r="U1913" s="203" t="s">
        <v>4213</v>
      </c>
      <c r="V1913"/>
    </row>
    <row r="1914" spans="1:22" ht="14.4" x14ac:dyDescent="0.3">
      <c r="A1914" s="166">
        <v>45987</v>
      </c>
      <c r="B1914" s="145" t="s">
        <v>6060</v>
      </c>
      <c r="C1914" s="145" t="s">
        <v>847</v>
      </c>
      <c r="D1914" s="145" t="s">
        <v>2215</v>
      </c>
      <c r="E1914" s="145" t="s">
        <v>531</v>
      </c>
      <c r="F1914" s="140" t="s">
        <v>1291</v>
      </c>
      <c r="G1914" s="145"/>
      <c r="H1914" s="145" t="s">
        <v>563</v>
      </c>
      <c r="I1914" s="145" t="s">
        <v>460</v>
      </c>
      <c r="J1914" s="145" t="s">
        <v>764</v>
      </c>
      <c r="K1914" s="145" t="s">
        <v>764</v>
      </c>
      <c r="L1914" s="145" t="s">
        <v>689</v>
      </c>
      <c r="M1914" s="145" t="s">
        <v>456</v>
      </c>
      <c r="N1914" s="145" t="s">
        <v>627</v>
      </c>
      <c r="O1914" s="168">
        <v>99475.28</v>
      </c>
      <c r="P1914" s="142">
        <v>99475.28</v>
      </c>
      <c r="Q1914" s="145" t="s">
        <v>567</v>
      </c>
      <c r="R1914" s="145" t="s">
        <v>6060</v>
      </c>
      <c r="S1914" s="145" t="s">
        <v>6061</v>
      </c>
      <c r="T1914" s="203" t="s">
        <v>132</v>
      </c>
      <c r="U1914" s="203" t="s">
        <v>1354</v>
      </c>
      <c r="V1914"/>
    </row>
    <row r="1915" spans="1:22" ht="14.4" x14ac:dyDescent="0.3">
      <c r="A1915" s="166">
        <v>45987</v>
      </c>
      <c r="B1915" s="145" t="s">
        <v>6062</v>
      </c>
      <c r="C1915" s="145" t="s">
        <v>2400</v>
      </c>
      <c r="D1915" s="145" t="s">
        <v>4984</v>
      </c>
      <c r="E1915" s="145" t="s">
        <v>531</v>
      </c>
      <c r="F1915" s="140" t="s">
        <v>1291</v>
      </c>
      <c r="G1915" s="145"/>
      <c r="H1915" s="145" t="s">
        <v>563</v>
      </c>
      <c r="I1915" s="145" t="s">
        <v>460</v>
      </c>
      <c r="J1915" s="145" t="s">
        <v>764</v>
      </c>
      <c r="K1915" s="145" t="s">
        <v>764</v>
      </c>
      <c r="L1915" s="145" t="s">
        <v>3091</v>
      </c>
      <c r="M1915" s="145" t="s">
        <v>456</v>
      </c>
      <c r="N1915" s="145" t="s">
        <v>566</v>
      </c>
      <c r="O1915" s="168">
        <v>5550000</v>
      </c>
      <c r="P1915" s="142">
        <v>3930.59</v>
      </c>
      <c r="Q1915" s="145" t="s">
        <v>567</v>
      </c>
      <c r="R1915" s="145" t="s">
        <v>6062</v>
      </c>
      <c r="S1915" s="145" t="s">
        <v>6063</v>
      </c>
      <c r="T1915" s="203" t="s">
        <v>132</v>
      </c>
      <c r="U1915" s="203" t="s">
        <v>1354</v>
      </c>
      <c r="V1915"/>
    </row>
    <row r="1916" spans="1:22" ht="14.4" x14ac:dyDescent="0.3">
      <c r="A1916" s="166">
        <v>45987</v>
      </c>
      <c r="B1916" s="145" t="s">
        <v>6064</v>
      </c>
      <c r="C1916" s="145" t="s">
        <v>2356</v>
      </c>
      <c r="D1916" s="145" t="s">
        <v>2357</v>
      </c>
      <c r="E1916" s="145" t="s">
        <v>457</v>
      </c>
      <c r="F1916" s="140" t="s">
        <v>1101</v>
      </c>
      <c r="G1916" s="145"/>
      <c r="H1916" s="145" t="s">
        <v>563</v>
      </c>
      <c r="I1916" s="145" t="s">
        <v>459</v>
      </c>
      <c r="J1916" s="145" t="s">
        <v>745</v>
      </c>
      <c r="K1916" s="145" t="s">
        <v>746</v>
      </c>
      <c r="L1916" s="145" t="s">
        <v>1584</v>
      </c>
      <c r="M1916" s="145" t="s">
        <v>457</v>
      </c>
      <c r="N1916" s="145" t="s">
        <v>579</v>
      </c>
      <c r="O1916" s="168">
        <v>2388750</v>
      </c>
      <c r="P1916" s="142">
        <v>2542.39</v>
      </c>
      <c r="Q1916" s="145" t="s">
        <v>567</v>
      </c>
      <c r="R1916" s="145" t="s">
        <v>6064</v>
      </c>
      <c r="S1916" s="145" t="s">
        <v>6065</v>
      </c>
      <c r="T1916" s="203" t="s">
        <v>581</v>
      </c>
      <c r="U1916" s="203" t="s">
        <v>1118</v>
      </c>
      <c r="V1916"/>
    </row>
    <row r="1917" spans="1:22" ht="14.4" x14ac:dyDescent="0.3">
      <c r="A1917" s="166">
        <v>45987</v>
      </c>
      <c r="B1917" s="145" t="s">
        <v>6066</v>
      </c>
      <c r="C1917" s="145" t="s">
        <v>585</v>
      </c>
      <c r="D1917" s="145" t="s">
        <v>586</v>
      </c>
      <c r="E1917" s="145" t="s">
        <v>531</v>
      </c>
      <c r="F1917" s="140" t="s">
        <v>587</v>
      </c>
      <c r="G1917" s="145"/>
      <c r="H1917" s="145" t="s">
        <v>563</v>
      </c>
      <c r="I1917" s="145" t="s">
        <v>452</v>
      </c>
      <c r="J1917" s="145" t="s">
        <v>564</v>
      </c>
      <c r="K1917" s="145" t="s">
        <v>564</v>
      </c>
      <c r="L1917" s="145" t="s">
        <v>1584</v>
      </c>
      <c r="M1917" s="145" t="s">
        <v>453</v>
      </c>
      <c r="N1917" s="145" t="s">
        <v>588</v>
      </c>
      <c r="O1917" s="168">
        <v>25159.200000000001</v>
      </c>
      <c r="P1917" s="142">
        <v>4716.5</v>
      </c>
      <c r="Q1917" s="145" t="s">
        <v>567</v>
      </c>
      <c r="R1917" s="145" t="s">
        <v>6066</v>
      </c>
      <c r="S1917" s="145" t="s">
        <v>6067</v>
      </c>
      <c r="T1917" s="203" t="s">
        <v>132</v>
      </c>
      <c r="U1917" s="203" t="s">
        <v>590</v>
      </c>
      <c r="V1917"/>
    </row>
    <row r="1918" spans="1:22" ht="14.4" x14ac:dyDescent="0.3">
      <c r="A1918" s="166">
        <v>45987</v>
      </c>
      <c r="B1918" s="145" t="s">
        <v>6068</v>
      </c>
      <c r="C1918" s="145" t="s">
        <v>6069</v>
      </c>
      <c r="D1918" s="145" t="s">
        <v>6070</v>
      </c>
      <c r="E1918" s="145" t="s">
        <v>531</v>
      </c>
      <c r="F1918" s="140" t="s">
        <v>587</v>
      </c>
      <c r="G1918" s="145"/>
      <c r="H1918" s="145" t="s">
        <v>563</v>
      </c>
      <c r="I1918" s="145" t="s">
        <v>452</v>
      </c>
      <c r="J1918" s="145" t="s">
        <v>564</v>
      </c>
      <c r="K1918" s="145" t="s">
        <v>564</v>
      </c>
      <c r="L1918" s="145" t="s">
        <v>1584</v>
      </c>
      <c r="M1918" s="145" t="s">
        <v>453</v>
      </c>
      <c r="N1918" s="145" t="s">
        <v>627</v>
      </c>
      <c r="O1918" s="168">
        <v>46162.2</v>
      </c>
      <c r="P1918" s="142">
        <v>46162.2</v>
      </c>
      <c r="Q1918" s="145" t="s">
        <v>567</v>
      </c>
      <c r="R1918" s="145" t="s">
        <v>6068</v>
      </c>
      <c r="S1918" s="145" t="s">
        <v>6071</v>
      </c>
      <c r="T1918" s="203" t="s">
        <v>132</v>
      </c>
      <c r="U1918" s="203" t="s">
        <v>590</v>
      </c>
      <c r="V1918"/>
    </row>
    <row r="1919" spans="1:22" ht="14.4" x14ac:dyDescent="0.3">
      <c r="A1919" s="166">
        <v>45987</v>
      </c>
      <c r="B1919" s="145" t="s">
        <v>6072</v>
      </c>
      <c r="C1919" s="145" t="s">
        <v>6069</v>
      </c>
      <c r="D1919" s="145" t="s">
        <v>6070</v>
      </c>
      <c r="E1919" s="145" t="s">
        <v>531</v>
      </c>
      <c r="F1919" s="140" t="s">
        <v>587</v>
      </c>
      <c r="G1919" s="145"/>
      <c r="H1919" s="145" t="s">
        <v>563</v>
      </c>
      <c r="I1919" s="145" t="s">
        <v>452</v>
      </c>
      <c r="J1919" s="145" t="s">
        <v>564</v>
      </c>
      <c r="K1919" s="145" t="s">
        <v>6073</v>
      </c>
      <c r="L1919" s="145" t="s">
        <v>1584</v>
      </c>
      <c r="M1919" s="145" t="s">
        <v>453</v>
      </c>
      <c r="N1919" s="145" t="s">
        <v>627</v>
      </c>
      <c r="O1919" s="168">
        <v>19783.8</v>
      </c>
      <c r="P1919" s="142">
        <v>19783.8</v>
      </c>
      <c r="Q1919" s="145" t="s">
        <v>567</v>
      </c>
      <c r="R1919" s="145" t="s">
        <v>6072</v>
      </c>
      <c r="S1919" s="145" t="s">
        <v>6074</v>
      </c>
      <c r="T1919" s="203" t="s">
        <v>132</v>
      </c>
      <c r="U1919" s="203" t="s">
        <v>590</v>
      </c>
      <c r="V1919"/>
    </row>
    <row r="1920" spans="1:22" ht="14.4" x14ac:dyDescent="0.3">
      <c r="A1920" s="166">
        <v>45987</v>
      </c>
      <c r="B1920" s="145" t="s">
        <v>6075</v>
      </c>
      <c r="C1920" s="145" t="s">
        <v>2144</v>
      </c>
      <c r="D1920" s="145" t="s">
        <v>4287</v>
      </c>
      <c r="E1920" s="145" t="s">
        <v>531</v>
      </c>
      <c r="F1920" s="140" t="s">
        <v>1213</v>
      </c>
      <c r="G1920" s="145"/>
      <c r="H1920" s="145" t="s">
        <v>563</v>
      </c>
      <c r="I1920" s="145" t="s">
        <v>462</v>
      </c>
      <c r="J1920" s="145" t="s">
        <v>1372</v>
      </c>
      <c r="K1920" s="145" t="s">
        <v>1536</v>
      </c>
      <c r="L1920" s="145" t="s">
        <v>677</v>
      </c>
      <c r="M1920" s="145" t="s">
        <v>4284</v>
      </c>
      <c r="N1920" s="145" t="s">
        <v>627</v>
      </c>
      <c r="O1920" s="168">
        <v>2000</v>
      </c>
      <c r="P1920" s="142">
        <v>2000</v>
      </c>
      <c r="Q1920" s="145" t="s">
        <v>567</v>
      </c>
      <c r="R1920" s="145" t="s">
        <v>6075</v>
      </c>
      <c r="S1920" s="145" t="s">
        <v>6076</v>
      </c>
      <c r="T1920" s="203" t="s">
        <v>132</v>
      </c>
      <c r="U1920" s="203" t="s">
        <v>946</v>
      </c>
      <c r="V1920"/>
    </row>
    <row r="1921" spans="1:22" ht="14.4" x14ac:dyDescent="0.3">
      <c r="A1921" s="166">
        <v>45987</v>
      </c>
      <c r="B1921" s="145" t="s">
        <v>6077</v>
      </c>
      <c r="C1921" s="145" t="s">
        <v>2767</v>
      </c>
      <c r="D1921" s="145" t="s">
        <v>6078</v>
      </c>
      <c r="E1921" s="145" t="s">
        <v>531</v>
      </c>
      <c r="F1921" s="140" t="s">
        <v>978</v>
      </c>
      <c r="G1921" s="145"/>
      <c r="H1921" s="145" t="s">
        <v>563</v>
      </c>
      <c r="I1921" s="145" t="s">
        <v>461</v>
      </c>
      <c r="J1921" s="145" t="s">
        <v>639</v>
      </c>
      <c r="K1921" s="145" t="s">
        <v>639</v>
      </c>
      <c r="L1921" s="145" t="s">
        <v>677</v>
      </c>
      <c r="M1921" s="145"/>
      <c r="N1921" s="145" t="s">
        <v>627</v>
      </c>
      <c r="O1921" s="168">
        <v>5000</v>
      </c>
      <c r="P1921" s="142">
        <v>5000</v>
      </c>
      <c r="Q1921" s="145" t="s">
        <v>567</v>
      </c>
      <c r="R1921" s="145" t="s">
        <v>6077</v>
      </c>
      <c r="S1921" s="145" t="s">
        <v>6079</v>
      </c>
      <c r="T1921" s="203" t="s">
        <v>845</v>
      </c>
      <c r="U1921" s="203" t="s">
        <v>4895</v>
      </c>
      <c r="V1921"/>
    </row>
    <row r="1922" spans="1:22" ht="14.4" x14ac:dyDescent="0.3">
      <c r="A1922" s="166">
        <v>45987</v>
      </c>
      <c r="B1922" s="145" t="s">
        <v>6080</v>
      </c>
      <c r="C1922" s="145" t="s">
        <v>474</v>
      </c>
      <c r="D1922" s="145" t="s">
        <v>506</v>
      </c>
      <c r="E1922" s="145" t="s">
        <v>531</v>
      </c>
      <c r="F1922" s="140" t="s">
        <v>1429</v>
      </c>
      <c r="G1922" s="145"/>
      <c r="H1922" s="145" t="s">
        <v>563</v>
      </c>
      <c r="I1922" s="145" t="s">
        <v>461</v>
      </c>
      <c r="J1922" s="145" t="s">
        <v>639</v>
      </c>
      <c r="K1922" s="145" t="s">
        <v>639</v>
      </c>
      <c r="L1922" s="145" t="s">
        <v>689</v>
      </c>
      <c r="M1922" s="145"/>
      <c r="N1922" s="145" t="s">
        <v>627</v>
      </c>
      <c r="O1922" s="168">
        <v>80000</v>
      </c>
      <c r="P1922" s="142">
        <v>80000</v>
      </c>
      <c r="Q1922" s="145" t="s">
        <v>567</v>
      </c>
      <c r="R1922" s="145" t="s">
        <v>6080</v>
      </c>
      <c r="S1922" s="145" t="s">
        <v>6081</v>
      </c>
      <c r="T1922" s="203" t="s">
        <v>581</v>
      </c>
      <c r="U1922" s="203" t="s">
        <v>5965</v>
      </c>
      <c r="V1922"/>
    </row>
    <row r="1923" spans="1:22" ht="14.4" x14ac:dyDescent="0.3">
      <c r="A1923" s="166">
        <v>45987</v>
      </c>
      <c r="B1923" s="145" t="s">
        <v>6060</v>
      </c>
      <c r="C1923" s="145" t="s">
        <v>866</v>
      </c>
      <c r="D1923" s="145" t="s">
        <v>3227</v>
      </c>
      <c r="E1923" s="145" t="s">
        <v>531</v>
      </c>
      <c r="F1923" s="140" t="s">
        <v>1291</v>
      </c>
      <c r="G1923" s="145"/>
      <c r="H1923" s="145" t="s">
        <v>563</v>
      </c>
      <c r="I1923" s="145" t="s">
        <v>460</v>
      </c>
      <c r="J1923" s="145" t="s">
        <v>764</v>
      </c>
      <c r="K1923" s="145" t="s">
        <v>764</v>
      </c>
      <c r="L1923" s="145" t="s">
        <v>689</v>
      </c>
      <c r="M1923" s="145"/>
      <c r="N1923" s="145" t="s">
        <v>627</v>
      </c>
      <c r="O1923" s="168">
        <v>38002.93</v>
      </c>
      <c r="P1923" s="142">
        <v>38002.93</v>
      </c>
      <c r="Q1923" s="145" t="s">
        <v>567</v>
      </c>
      <c r="R1923" s="145" t="s">
        <v>6060</v>
      </c>
      <c r="S1923" s="145" t="s">
        <v>6082</v>
      </c>
      <c r="T1923" s="203" t="s">
        <v>132</v>
      </c>
      <c r="U1923" s="203" t="s">
        <v>1354</v>
      </c>
      <c r="V1923"/>
    </row>
    <row r="1924" spans="1:22" ht="14.4" x14ac:dyDescent="0.3">
      <c r="A1924" s="166">
        <v>45987</v>
      </c>
      <c r="B1924" s="145" t="s">
        <v>6083</v>
      </c>
      <c r="C1924" s="145" t="s">
        <v>475</v>
      </c>
      <c r="D1924" s="145" t="s">
        <v>507</v>
      </c>
      <c r="E1924" s="145" t="s">
        <v>531</v>
      </c>
      <c r="F1924" s="140" t="s">
        <v>1429</v>
      </c>
      <c r="G1924" s="145"/>
      <c r="H1924" s="145" t="s">
        <v>563</v>
      </c>
      <c r="I1924" s="140" t="s">
        <v>461</v>
      </c>
      <c r="J1924" s="145" t="s">
        <v>639</v>
      </c>
      <c r="K1924" s="145" t="s">
        <v>639</v>
      </c>
      <c r="L1924" s="145" t="s">
        <v>689</v>
      </c>
      <c r="M1924" s="145"/>
      <c r="N1924" s="145" t="s">
        <v>627</v>
      </c>
      <c r="O1924" s="168">
        <v>80000</v>
      </c>
      <c r="P1924" s="142">
        <v>80000</v>
      </c>
      <c r="Q1924" s="145" t="s">
        <v>567</v>
      </c>
      <c r="R1924" s="145" t="s">
        <v>6083</v>
      </c>
      <c r="S1924" s="145" t="s">
        <v>6084</v>
      </c>
      <c r="T1924" s="203" t="s">
        <v>581</v>
      </c>
      <c r="U1924" s="203" t="s">
        <v>5965</v>
      </c>
      <c r="V1924"/>
    </row>
    <row r="1925" spans="1:22" ht="14.4" x14ac:dyDescent="0.3">
      <c r="A1925" s="166">
        <v>45987</v>
      </c>
      <c r="B1925" s="145" t="s">
        <v>4332</v>
      </c>
      <c r="C1925" s="145" t="s">
        <v>2118</v>
      </c>
      <c r="D1925" s="145" t="s">
        <v>4242</v>
      </c>
      <c r="E1925" s="145" t="s">
        <v>531</v>
      </c>
      <c r="F1925" s="140" t="s">
        <v>1291</v>
      </c>
      <c r="G1925" s="145"/>
      <c r="H1925" s="145" t="s">
        <v>563</v>
      </c>
      <c r="I1925" s="145" t="s">
        <v>460</v>
      </c>
      <c r="J1925" s="145" t="s">
        <v>764</v>
      </c>
      <c r="K1925" s="145" t="s">
        <v>764</v>
      </c>
      <c r="L1925" s="145" t="s">
        <v>3091</v>
      </c>
      <c r="M1925" s="145" t="s">
        <v>456</v>
      </c>
      <c r="N1925" s="145" t="s">
        <v>566</v>
      </c>
      <c r="O1925" s="168">
        <v>2000000</v>
      </c>
      <c r="P1925" s="142">
        <v>1416.43</v>
      </c>
      <c r="Q1925" s="145" t="s">
        <v>567</v>
      </c>
      <c r="R1925" s="145" t="s">
        <v>4332</v>
      </c>
      <c r="S1925" s="145" t="s">
        <v>6085</v>
      </c>
      <c r="T1925" s="203" t="s">
        <v>132</v>
      </c>
      <c r="U1925" s="203" t="s">
        <v>1354</v>
      </c>
      <c r="V1925"/>
    </row>
    <row r="1926" spans="1:22" ht="14.4" x14ac:dyDescent="0.3">
      <c r="A1926" s="166">
        <v>45987</v>
      </c>
      <c r="B1926" s="145" t="s">
        <v>6086</v>
      </c>
      <c r="C1926" s="145" t="s">
        <v>1485</v>
      </c>
      <c r="D1926" s="145" t="s">
        <v>1486</v>
      </c>
      <c r="E1926" s="145" t="s">
        <v>531</v>
      </c>
      <c r="F1926" s="140" t="s">
        <v>587</v>
      </c>
      <c r="G1926" s="145"/>
      <c r="H1926" s="145" t="s">
        <v>563</v>
      </c>
      <c r="I1926" s="145" t="s">
        <v>452</v>
      </c>
      <c r="J1926" s="145" t="s">
        <v>564</v>
      </c>
      <c r="K1926" s="145" t="s">
        <v>564</v>
      </c>
      <c r="L1926" s="145" t="s">
        <v>1584</v>
      </c>
      <c r="M1926" s="145" t="s">
        <v>453</v>
      </c>
      <c r="N1926" s="145" t="s">
        <v>588</v>
      </c>
      <c r="O1926" s="168">
        <v>7862.25</v>
      </c>
      <c r="P1926" s="142">
        <v>1473.9</v>
      </c>
      <c r="Q1926" s="145" t="s">
        <v>567</v>
      </c>
      <c r="R1926" s="145" t="s">
        <v>6086</v>
      </c>
      <c r="S1926" s="145" t="s">
        <v>6087</v>
      </c>
      <c r="T1926" s="203" t="s">
        <v>132</v>
      </c>
      <c r="U1926" s="203" t="s">
        <v>590</v>
      </c>
      <c r="V1926"/>
    </row>
    <row r="1927" spans="1:22" ht="14.4" x14ac:dyDescent="0.3">
      <c r="A1927" s="166">
        <v>45987</v>
      </c>
      <c r="B1927" s="145" t="s">
        <v>6088</v>
      </c>
      <c r="C1927" s="145" t="s">
        <v>2776</v>
      </c>
      <c r="D1927" s="145" t="s">
        <v>6089</v>
      </c>
      <c r="E1927" s="145" t="s">
        <v>531</v>
      </c>
      <c r="F1927" s="140" t="s">
        <v>795</v>
      </c>
      <c r="G1927" s="145"/>
      <c r="H1927" s="145" t="s">
        <v>756</v>
      </c>
      <c r="I1927" s="145" t="s">
        <v>460</v>
      </c>
      <c r="J1927" s="145" t="s">
        <v>764</v>
      </c>
      <c r="K1927" s="145" t="s">
        <v>764</v>
      </c>
      <c r="L1927" s="145" t="s">
        <v>689</v>
      </c>
      <c r="M1927" s="145" t="s">
        <v>456</v>
      </c>
      <c r="N1927" s="145" t="s">
        <v>627</v>
      </c>
      <c r="O1927" s="168">
        <v>25000</v>
      </c>
      <c r="P1927" s="142">
        <v>25000</v>
      </c>
      <c r="Q1927" s="145" t="s">
        <v>567</v>
      </c>
      <c r="R1927" s="145" t="s">
        <v>6088</v>
      </c>
      <c r="S1927" s="145" t="s">
        <v>6090</v>
      </c>
      <c r="T1927" s="203" t="s">
        <v>581</v>
      </c>
      <c r="U1927" s="203" t="s">
        <v>999</v>
      </c>
      <c r="V1927"/>
    </row>
    <row r="1928" spans="1:22" ht="14.4" x14ac:dyDescent="0.3">
      <c r="A1928" s="166">
        <v>45987</v>
      </c>
      <c r="B1928" s="145" t="s">
        <v>6091</v>
      </c>
      <c r="C1928" s="145" t="s">
        <v>2776</v>
      </c>
      <c r="D1928" s="145" t="s">
        <v>6089</v>
      </c>
      <c r="E1928" s="145" t="s">
        <v>531</v>
      </c>
      <c r="F1928" s="140" t="s">
        <v>1369</v>
      </c>
      <c r="G1928" s="145"/>
      <c r="H1928" s="145" t="s">
        <v>563</v>
      </c>
      <c r="I1928" s="145" t="s">
        <v>460</v>
      </c>
      <c r="J1928" s="145" t="s">
        <v>764</v>
      </c>
      <c r="K1928" s="145" t="s">
        <v>764</v>
      </c>
      <c r="L1928" s="145" t="s">
        <v>689</v>
      </c>
      <c r="M1928" s="145" t="s">
        <v>456</v>
      </c>
      <c r="N1928" s="145" t="s">
        <v>627</v>
      </c>
      <c r="O1928" s="168">
        <v>45000</v>
      </c>
      <c r="P1928" s="142">
        <v>45000</v>
      </c>
      <c r="Q1928" s="145" t="s">
        <v>567</v>
      </c>
      <c r="R1928" s="145" t="s">
        <v>6091</v>
      </c>
      <c r="S1928" s="145" t="s">
        <v>6092</v>
      </c>
      <c r="T1928" s="203" t="s">
        <v>581</v>
      </c>
      <c r="U1928" s="203" t="s">
        <v>1005</v>
      </c>
      <c r="V1928"/>
    </row>
    <row r="1929" spans="1:22" ht="14.4" x14ac:dyDescent="0.3">
      <c r="A1929" s="166">
        <v>45987</v>
      </c>
      <c r="B1929" s="145" t="s">
        <v>6093</v>
      </c>
      <c r="C1929" s="145" t="s">
        <v>2779</v>
      </c>
      <c r="D1929" s="145" t="s">
        <v>6094</v>
      </c>
      <c r="E1929" s="145" t="s">
        <v>531</v>
      </c>
      <c r="F1929" s="140" t="s">
        <v>817</v>
      </c>
      <c r="G1929" s="145"/>
      <c r="H1929" s="145" t="s">
        <v>756</v>
      </c>
      <c r="I1929" s="145" t="s">
        <v>643</v>
      </c>
      <c r="J1929" s="145" t="s">
        <v>676</v>
      </c>
      <c r="K1929" s="145" t="s">
        <v>676</v>
      </c>
      <c r="L1929" s="145" t="s">
        <v>677</v>
      </c>
      <c r="M1929" s="145" t="s">
        <v>454</v>
      </c>
      <c r="N1929" s="145" t="s">
        <v>627</v>
      </c>
      <c r="O1929" s="168">
        <v>4000</v>
      </c>
      <c r="P1929" s="142">
        <v>4000</v>
      </c>
      <c r="Q1929" s="145" t="s">
        <v>567</v>
      </c>
      <c r="R1929" s="145" t="s">
        <v>6093</v>
      </c>
      <c r="S1929" s="145" t="s">
        <v>6095</v>
      </c>
      <c r="T1929" s="203" t="s">
        <v>629</v>
      </c>
      <c r="U1929" s="203" t="s">
        <v>1024</v>
      </c>
      <c r="V1929"/>
    </row>
    <row r="1930" spans="1:22" ht="14.4" x14ac:dyDescent="0.3">
      <c r="A1930" s="166">
        <v>45987</v>
      </c>
      <c r="B1930" s="145" t="s">
        <v>6096</v>
      </c>
      <c r="C1930" s="145" t="s">
        <v>2782</v>
      </c>
      <c r="D1930" s="145" t="s">
        <v>6097</v>
      </c>
      <c r="E1930" s="145" t="s">
        <v>531</v>
      </c>
      <c r="F1930" s="140" t="s">
        <v>659</v>
      </c>
      <c r="G1930" s="145"/>
      <c r="H1930" s="145" t="s">
        <v>756</v>
      </c>
      <c r="I1930" s="145" t="s">
        <v>643</v>
      </c>
      <c r="J1930" s="145" t="s">
        <v>676</v>
      </c>
      <c r="K1930" s="145" t="s">
        <v>676</v>
      </c>
      <c r="L1930" s="145" t="s">
        <v>677</v>
      </c>
      <c r="M1930" s="145"/>
      <c r="N1930" s="145" t="s">
        <v>627</v>
      </c>
      <c r="O1930" s="168">
        <v>25000</v>
      </c>
      <c r="P1930" s="142">
        <v>25000</v>
      </c>
      <c r="Q1930" s="145" t="s">
        <v>567</v>
      </c>
      <c r="R1930" s="145" t="s">
        <v>6096</v>
      </c>
      <c r="S1930" s="145" t="s">
        <v>6098</v>
      </c>
      <c r="T1930" s="203" t="s">
        <v>629</v>
      </c>
      <c r="U1930" s="203" t="s">
        <v>4652</v>
      </c>
      <c r="V1930"/>
    </row>
    <row r="1931" spans="1:22" ht="14.4" x14ac:dyDescent="0.3">
      <c r="A1931" s="166">
        <v>45987</v>
      </c>
      <c r="B1931" s="145" t="s">
        <v>6099</v>
      </c>
      <c r="C1931" s="145" t="s">
        <v>1129</v>
      </c>
      <c r="D1931" s="145" t="s">
        <v>1130</v>
      </c>
      <c r="E1931" s="145" t="s">
        <v>457</v>
      </c>
      <c r="F1931" s="140" t="s">
        <v>1077</v>
      </c>
      <c r="G1931" s="145"/>
      <c r="H1931" s="145" t="s">
        <v>563</v>
      </c>
      <c r="I1931" s="145" t="s">
        <v>576</v>
      </c>
      <c r="J1931" s="145" t="s">
        <v>1131</v>
      </c>
      <c r="K1931" s="145" t="s">
        <v>1131</v>
      </c>
      <c r="L1931" s="145" t="s">
        <v>1584</v>
      </c>
      <c r="M1931" s="145" t="s">
        <v>457</v>
      </c>
      <c r="N1931" s="145" t="s">
        <v>579</v>
      </c>
      <c r="O1931" s="168">
        <v>2300000</v>
      </c>
      <c r="P1931" s="142">
        <v>2447.9299999999998</v>
      </c>
      <c r="Q1931" s="145" t="s">
        <v>567</v>
      </c>
      <c r="R1931" s="145" t="s">
        <v>6099</v>
      </c>
      <c r="S1931" s="145" t="s">
        <v>6100</v>
      </c>
      <c r="T1931" s="203" t="s">
        <v>581</v>
      </c>
      <c r="U1931" s="203" t="s">
        <v>3859</v>
      </c>
      <c r="V1931"/>
    </row>
    <row r="1932" spans="1:22" ht="14.4" x14ac:dyDescent="0.3">
      <c r="A1932" s="166">
        <v>45988</v>
      </c>
      <c r="B1932" s="145" t="s">
        <v>6101</v>
      </c>
      <c r="C1932" s="145" t="s">
        <v>661</v>
      </c>
      <c r="D1932" s="145" t="s">
        <v>1563</v>
      </c>
      <c r="E1932" s="145" t="s">
        <v>456</v>
      </c>
      <c r="F1932" s="140" t="s">
        <v>632</v>
      </c>
      <c r="G1932" s="145"/>
      <c r="H1932" s="145" t="s">
        <v>563</v>
      </c>
      <c r="I1932" s="145" t="s">
        <v>452</v>
      </c>
      <c r="J1932" s="145" t="s">
        <v>822</v>
      </c>
      <c r="K1932" s="145" t="s">
        <v>822</v>
      </c>
      <c r="L1932" s="145" t="s">
        <v>689</v>
      </c>
      <c r="M1932" s="145" t="s">
        <v>456</v>
      </c>
      <c r="N1932" s="145" t="s">
        <v>627</v>
      </c>
      <c r="O1932" s="168">
        <v>79956.47</v>
      </c>
      <c r="P1932" s="142">
        <v>79956.47</v>
      </c>
      <c r="Q1932" s="145" t="s">
        <v>567</v>
      </c>
      <c r="R1932" s="145" t="s">
        <v>6101</v>
      </c>
      <c r="S1932" s="145" t="s">
        <v>6102</v>
      </c>
      <c r="T1932" s="203" t="s">
        <v>132</v>
      </c>
      <c r="U1932" s="203" t="s">
        <v>569</v>
      </c>
      <c r="V1932"/>
    </row>
    <row r="1933" spans="1:22" ht="14.4" x14ac:dyDescent="0.3">
      <c r="A1933" s="166">
        <v>45988</v>
      </c>
      <c r="B1933" s="145" t="s">
        <v>6103</v>
      </c>
      <c r="C1933" s="145" t="s">
        <v>1980</v>
      </c>
      <c r="D1933" s="145" t="s">
        <v>3779</v>
      </c>
      <c r="E1933" s="145" t="s">
        <v>595</v>
      </c>
      <c r="F1933" s="140" t="s">
        <v>864</v>
      </c>
      <c r="G1933" s="145" t="s">
        <v>597</v>
      </c>
      <c r="H1933" s="145" t="s">
        <v>597</v>
      </c>
      <c r="I1933" s="145" t="s">
        <v>598</v>
      </c>
      <c r="J1933" s="145" t="s">
        <v>860</v>
      </c>
      <c r="K1933" s="145" t="s">
        <v>861</v>
      </c>
      <c r="L1933" s="145" t="s">
        <v>1875</v>
      </c>
      <c r="M1933" s="145" t="s">
        <v>453</v>
      </c>
      <c r="N1933" s="145" t="s">
        <v>588</v>
      </c>
      <c r="O1933" s="168">
        <v>4950</v>
      </c>
      <c r="P1933" s="142">
        <v>925.46</v>
      </c>
      <c r="Q1933" s="145" t="s">
        <v>567</v>
      </c>
      <c r="R1933" s="145" t="s">
        <v>6103</v>
      </c>
      <c r="S1933" s="145" t="s">
        <v>6104</v>
      </c>
      <c r="T1933" s="203" t="s">
        <v>581</v>
      </c>
      <c r="U1933" s="203" t="s">
        <v>916</v>
      </c>
      <c r="V1933"/>
    </row>
    <row r="1934" spans="1:22" ht="14.4" x14ac:dyDescent="0.3">
      <c r="A1934" s="166">
        <v>45988</v>
      </c>
      <c r="B1934" s="145" t="s">
        <v>6105</v>
      </c>
      <c r="C1934" s="145" t="s">
        <v>2785</v>
      </c>
      <c r="D1934" s="145" t="s">
        <v>6106</v>
      </c>
      <c r="E1934" s="145" t="s">
        <v>595</v>
      </c>
      <c r="F1934" s="140" t="s">
        <v>1437</v>
      </c>
      <c r="G1934" s="145" t="s">
        <v>597</v>
      </c>
      <c r="H1934" s="145" t="s">
        <v>5033</v>
      </c>
      <c r="I1934" s="145" t="s">
        <v>598</v>
      </c>
      <c r="J1934" s="145" t="s">
        <v>860</v>
      </c>
      <c r="K1934" s="145" t="s">
        <v>861</v>
      </c>
      <c r="L1934" s="145" t="s">
        <v>608</v>
      </c>
      <c r="M1934" s="145"/>
      <c r="N1934" s="145" t="s">
        <v>588</v>
      </c>
      <c r="O1934" s="168">
        <v>1061</v>
      </c>
      <c r="P1934" s="142">
        <v>198.9</v>
      </c>
      <c r="Q1934" s="145" t="s">
        <v>567</v>
      </c>
      <c r="R1934" s="145" t="s">
        <v>6105</v>
      </c>
      <c r="S1934" s="145" t="s">
        <v>6107</v>
      </c>
      <c r="T1934" s="203" t="s">
        <v>132</v>
      </c>
      <c r="U1934" s="203" t="s">
        <v>6108</v>
      </c>
      <c r="V1934"/>
    </row>
    <row r="1935" spans="1:22" ht="14.4" x14ac:dyDescent="0.3">
      <c r="A1935" s="166">
        <v>45988</v>
      </c>
      <c r="B1935" s="145" t="s">
        <v>6109</v>
      </c>
      <c r="C1935" s="145" t="s">
        <v>469</v>
      </c>
      <c r="D1935" s="145" t="s">
        <v>501</v>
      </c>
      <c r="E1935" s="145" t="s">
        <v>456</v>
      </c>
      <c r="F1935" s="140" t="s">
        <v>632</v>
      </c>
      <c r="G1935" s="145"/>
      <c r="H1935" s="145" t="s">
        <v>563</v>
      </c>
      <c r="I1935" s="145" t="s">
        <v>452</v>
      </c>
      <c r="J1935" s="145" t="s">
        <v>822</v>
      </c>
      <c r="K1935" s="145" t="s">
        <v>822</v>
      </c>
      <c r="L1935" s="145" t="s">
        <v>689</v>
      </c>
      <c r="M1935" s="145"/>
      <c r="N1935" s="145" t="s">
        <v>627</v>
      </c>
      <c r="O1935" s="168">
        <v>42000</v>
      </c>
      <c r="P1935" s="142">
        <v>42000</v>
      </c>
      <c r="Q1935" s="145" t="s">
        <v>567</v>
      </c>
      <c r="R1935" s="145" t="s">
        <v>6109</v>
      </c>
      <c r="S1935" s="145" t="s">
        <v>6110</v>
      </c>
      <c r="T1935" s="203" t="s">
        <v>132</v>
      </c>
      <c r="U1935" s="203" t="s">
        <v>569</v>
      </c>
      <c r="V1935"/>
    </row>
    <row r="1936" spans="1:22" ht="14.4" x14ac:dyDescent="0.3">
      <c r="A1936" s="166">
        <v>45988</v>
      </c>
      <c r="B1936" s="145" t="s">
        <v>6111</v>
      </c>
      <c r="C1936" s="145" t="s">
        <v>1762</v>
      </c>
      <c r="D1936" s="145" t="s">
        <v>3138</v>
      </c>
      <c r="E1936" s="145" t="s">
        <v>457</v>
      </c>
      <c r="F1936" s="140" t="s">
        <v>1101</v>
      </c>
      <c r="G1936" s="145"/>
      <c r="H1936" s="145" t="s">
        <v>563</v>
      </c>
      <c r="I1936" s="145" t="s">
        <v>459</v>
      </c>
      <c r="J1936" s="145" t="s">
        <v>625</v>
      </c>
      <c r="K1936" s="145" t="s">
        <v>625</v>
      </c>
      <c r="L1936" s="145" t="s">
        <v>608</v>
      </c>
      <c r="M1936" s="145" t="s">
        <v>457</v>
      </c>
      <c r="N1936" s="145" t="s">
        <v>579</v>
      </c>
      <c r="O1936" s="168">
        <v>530740</v>
      </c>
      <c r="P1936" s="142">
        <v>564.88</v>
      </c>
      <c r="Q1936" s="145" t="s">
        <v>567</v>
      </c>
      <c r="R1936" s="145" t="s">
        <v>6111</v>
      </c>
      <c r="S1936" s="145" t="s">
        <v>6112</v>
      </c>
      <c r="T1936" s="203" t="s">
        <v>581</v>
      </c>
      <c r="U1936" s="203" t="s">
        <v>1118</v>
      </c>
      <c r="V1936"/>
    </row>
    <row r="1937" spans="1:22" ht="14.4" x14ac:dyDescent="0.3">
      <c r="A1937" s="166">
        <v>45988</v>
      </c>
      <c r="B1937" s="145" t="s">
        <v>6113</v>
      </c>
      <c r="C1937" s="145" t="s">
        <v>3595</v>
      </c>
      <c r="D1937" s="145" t="s">
        <v>3596</v>
      </c>
      <c r="E1937" s="145" t="s">
        <v>457</v>
      </c>
      <c r="F1937" s="140" t="s">
        <v>1101</v>
      </c>
      <c r="G1937" s="145"/>
      <c r="H1937" s="145" t="s">
        <v>563</v>
      </c>
      <c r="I1937" s="145" t="s">
        <v>459</v>
      </c>
      <c r="J1937" s="145" t="s">
        <v>745</v>
      </c>
      <c r="K1937" s="145" t="s">
        <v>746</v>
      </c>
      <c r="L1937" s="145" t="s">
        <v>1584</v>
      </c>
      <c r="M1937" s="145" t="s">
        <v>457</v>
      </c>
      <c r="N1937" s="145" t="s">
        <v>579</v>
      </c>
      <c r="O1937" s="168">
        <v>1100000</v>
      </c>
      <c r="P1937" s="142">
        <v>1170.75</v>
      </c>
      <c r="Q1937" s="145" t="s">
        <v>567</v>
      </c>
      <c r="R1937" s="145" t="s">
        <v>6113</v>
      </c>
      <c r="S1937" s="145" t="s">
        <v>6114</v>
      </c>
      <c r="T1937" s="203" t="s">
        <v>581</v>
      </c>
      <c r="U1937" s="203" t="s">
        <v>1118</v>
      </c>
      <c r="V1937"/>
    </row>
    <row r="1938" spans="1:22" ht="14.4" x14ac:dyDescent="0.3">
      <c r="A1938" s="166">
        <v>45988</v>
      </c>
      <c r="B1938" s="145" t="s">
        <v>6115</v>
      </c>
      <c r="C1938" s="145" t="s">
        <v>1134</v>
      </c>
      <c r="D1938" s="145" t="s">
        <v>1135</v>
      </c>
      <c r="E1938" s="145" t="s">
        <v>457</v>
      </c>
      <c r="F1938" s="140" t="s">
        <v>1101</v>
      </c>
      <c r="G1938" s="145"/>
      <c r="H1938" s="145" t="s">
        <v>563</v>
      </c>
      <c r="I1938" s="145" t="s">
        <v>459</v>
      </c>
      <c r="J1938" s="145" t="s">
        <v>745</v>
      </c>
      <c r="K1938" s="145" t="s">
        <v>746</v>
      </c>
      <c r="L1938" s="145" t="s">
        <v>1584</v>
      </c>
      <c r="M1938" s="145" t="s">
        <v>457</v>
      </c>
      <c r="N1938" s="145" t="s">
        <v>579</v>
      </c>
      <c r="O1938" s="168">
        <v>815000</v>
      </c>
      <c r="P1938" s="142">
        <v>867.42</v>
      </c>
      <c r="Q1938" s="145" t="s">
        <v>567</v>
      </c>
      <c r="R1938" s="145" t="s">
        <v>6115</v>
      </c>
      <c r="S1938" s="145" t="s">
        <v>6116</v>
      </c>
      <c r="T1938" s="203" t="s">
        <v>581</v>
      </c>
      <c r="U1938" s="203" t="s">
        <v>1118</v>
      </c>
      <c r="V1938"/>
    </row>
    <row r="1939" spans="1:22" ht="14.4" x14ac:dyDescent="0.3">
      <c r="A1939" s="166">
        <v>45988</v>
      </c>
      <c r="B1939" s="145" t="s">
        <v>6117</v>
      </c>
      <c r="C1939" s="145" t="s">
        <v>1216</v>
      </c>
      <c r="D1939" s="145" t="s">
        <v>1217</v>
      </c>
      <c r="E1939" s="145" t="s">
        <v>531</v>
      </c>
      <c r="F1939" s="140" t="s">
        <v>795</v>
      </c>
      <c r="G1939" s="145"/>
      <c r="H1939" s="145" t="s">
        <v>756</v>
      </c>
      <c r="I1939" s="145" t="s">
        <v>460</v>
      </c>
      <c r="J1939" s="145" t="s">
        <v>727</v>
      </c>
      <c r="K1939" s="145" t="s">
        <v>728</v>
      </c>
      <c r="L1939" s="145" t="s">
        <v>1584</v>
      </c>
      <c r="M1939" s="145" t="s">
        <v>708</v>
      </c>
      <c r="N1939" s="145" t="s">
        <v>627</v>
      </c>
      <c r="O1939" s="168">
        <v>634.4</v>
      </c>
      <c r="P1939" s="142">
        <v>634.4</v>
      </c>
      <c r="Q1939" s="145" t="s">
        <v>567</v>
      </c>
      <c r="R1939" s="145" t="s">
        <v>6117</v>
      </c>
      <c r="S1939" s="145" t="s">
        <v>6118</v>
      </c>
      <c r="T1939" s="203" t="s">
        <v>581</v>
      </c>
      <c r="U1939" s="203" t="s">
        <v>999</v>
      </c>
      <c r="V1939"/>
    </row>
    <row r="1940" spans="1:22" ht="14.4" x14ac:dyDescent="0.3">
      <c r="A1940" s="166">
        <v>45989</v>
      </c>
      <c r="B1940" s="145" t="s">
        <v>6119</v>
      </c>
      <c r="C1940" s="145" t="s">
        <v>2310</v>
      </c>
      <c r="D1940" s="145" t="s">
        <v>4765</v>
      </c>
      <c r="E1940" s="145" t="s">
        <v>456</v>
      </c>
      <c r="F1940" s="140" t="s">
        <v>660</v>
      </c>
      <c r="G1940" s="145"/>
      <c r="H1940" s="145" t="s">
        <v>563</v>
      </c>
      <c r="I1940" s="145" t="s">
        <v>460</v>
      </c>
      <c r="J1940" s="145" t="s">
        <v>764</v>
      </c>
      <c r="K1940" s="145" t="s">
        <v>764</v>
      </c>
      <c r="L1940" s="145" t="s">
        <v>677</v>
      </c>
      <c r="M1940" s="145" t="s">
        <v>456</v>
      </c>
      <c r="N1940" s="145" t="s">
        <v>566</v>
      </c>
      <c r="O1940" s="168">
        <v>5656652</v>
      </c>
      <c r="P1940" s="142">
        <v>3897.11</v>
      </c>
      <c r="Q1940" s="145" t="s">
        <v>567</v>
      </c>
      <c r="R1940" s="145" t="s">
        <v>6119</v>
      </c>
      <c r="S1940" s="145" t="s">
        <v>6120</v>
      </c>
      <c r="T1940" s="203" t="s">
        <v>581</v>
      </c>
      <c r="U1940" s="203" t="s">
        <v>4339</v>
      </c>
      <c r="V1940"/>
    </row>
    <row r="1941" spans="1:22" ht="14.4" x14ac:dyDescent="0.3">
      <c r="A1941" s="166">
        <v>45989</v>
      </c>
      <c r="B1941" s="145" t="s">
        <v>6121</v>
      </c>
      <c r="C1941" s="145" t="s">
        <v>1762</v>
      </c>
      <c r="D1941" s="145" t="s">
        <v>3138</v>
      </c>
      <c r="E1941" s="145" t="s">
        <v>457</v>
      </c>
      <c r="F1941" s="140" t="s">
        <v>1101</v>
      </c>
      <c r="G1941" s="145"/>
      <c r="H1941" s="145" t="s">
        <v>563</v>
      </c>
      <c r="I1941" s="145" t="s">
        <v>459</v>
      </c>
      <c r="J1941" s="145" t="s">
        <v>625</v>
      </c>
      <c r="K1941" s="145" t="s">
        <v>625</v>
      </c>
      <c r="L1941" s="145" t="s">
        <v>608</v>
      </c>
      <c r="M1941" s="145" t="s">
        <v>457</v>
      </c>
      <c r="N1941" s="145" t="s">
        <v>579</v>
      </c>
      <c r="O1941" s="168">
        <v>653905</v>
      </c>
      <c r="P1941" s="142">
        <v>703.77</v>
      </c>
      <c r="Q1941" s="145" t="s">
        <v>567</v>
      </c>
      <c r="R1941" s="145" t="s">
        <v>6121</v>
      </c>
      <c r="S1941" s="145" t="s">
        <v>6122</v>
      </c>
      <c r="T1941" s="203" t="s">
        <v>581</v>
      </c>
      <c r="U1941" s="203" t="s">
        <v>1118</v>
      </c>
      <c r="V1941"/>
    </row>
    <row r="1942" spans="1:22" ht="14.4" x14ac:dyDescent="0.3">
      <c r="A1942" s="166">
        <v>45989</v>
      </c>
      <c r="B1942" s="145" t="s">
        <v>6123</v>
      </c>
      <c r="C1942" s="145" t="s">
        <v>1682</v>
      </c>
      <c r="D1942" s="145" t="s">
        <v>1683</v>
      </c>
      <c r="E1942" s="145" t="s">
        <v>1380</v>
      </c>
      <c r="F1942" s="140" t="s">
        <v>1319</v>
      </c>
      <c r="G1942" s="145"/>
      <c r="H1942" s="145" t="s">
        <v>563</v>
      </c>
      <c r="I1942" s="140" t="s">
        <v>459</v>
      </c>
      <c r="J1942" s="145" t="s">
        <v>745</v>
      </c>
      <c r="K1942" s="145" t="s">
        <v>746</v>
      </c>
      <c r="L1942" s="145" t="s">
        <v>1584</v>
      </c>
      <c r="M1942" s="145" t="s">
        <v>454</v>
      </c>
      <c r="N1942" s="145" t="s">
        <v>1206</v>
      </c>
      <c r="O1942" s="168">
        <v>25963.4</v>
      </c>
      <c r="P1942" s="142">
        <v>1414.9</v>
      </c>
      <c r="Q1942" s="145" t="s">
        <v>567</v>
      </c>
      <c r="R1942" s="145" t="s">
        <v>6123</v>
      </c>
      <c r="S1942" s="145" t="s">
        <v>6124</v>
      </c>
      <c r="T1942" s="203" t="s">
        <v>581</v>
      </c>
      <c r="U1942" s="203" t="s">
        <v>1636</v>
      </c>
      <c r="V1942"/>
    </row>
    <row r="1943" spans="1:22" ht="14.4" x14ac:dyDescent="0.3">
      <c r="A1943" s="166">
        <v>45973</v>
      </c>
      <c r="B1943" s="145" t="s">
        <v>6125</v>
      </c>
      <c r="C1943" s="145" t="s">
        <v>2151</v>
      </c>
      <c r="D1943" s="145" t="s">
        <v>4310</v>
      </c>
      <c r="E1943" s="145" t="s">
        <v>1380</v>
      </c>
      <c r="F1943" s="140" t="s">
        <v>1319</v>
      </c>
      <c r="G1943" s="145"/>
      <c r="H1943" s="145" t="s">
        <v>563</v>
      </c>
      <c r="I1943" s="145" t="s">
        <v>459</v>
      </c>
      <c r="J1943" s="145" t="s">
        <v>745</v>
      </c>
      <c r="K1943" s="145" t="s">
        <v>746</v>
      </c>
      <c r="L1943" s="145" t="s">
        <v>608</v>
      </c>
      <c r="M1943" s="145" t="s">
        <v>454</v>
      </c>
      <c r="N1943" s="145" t="s">
        <v>1206</v>
      </c>
      <c r="O1943" s="168">
        <v>3500</v>
      </c>
      <c r="P1943" s="142">
        <v>190.94</v>
      </c>
      <c r="Q1943" s="145" t="s">
        <v>567</v>
      </c>
      <c r="R1943" s="145" t="s">
        <v>6125</v>
      </c>
      <c r="S1943" s="145" t="s">
        <v>6126</v>
      </c>
      <c r="T1943" s="203" t="s">
        <v>581</v>
      </c>
      <c r="U1943" s="203" t="s">
        <v>1636</v>
      </c>
      <c r="V1943"/>
    </row>
    <row r="1944" spans="1:22" ht="14.4" x14ac:dyDescent="0.3">
      <c r="A1944" s="166">
        <v>45980</v>
      </c>
      <c r="B1944" s="145" t="s">
        <v>6127</v>
      </c>
      <c r="C1944" s="145" t="s">
        <v>878</v>
      </c>
      <c r="D1944" s="145" t="s">
        <v>932</v>
      </c>
      <c r="E1944" s="145" t="s">
        <v>453</v>
      </c>
      <c r="F1944" s="140" t="s">
        <v>587</v>
      </c>
      <c r="G1944" s="145"/>
      <c r="H1944" s="145" t="s">
        <v>563</v>
      </c>
      <c r="I1944" s="145" t="s">
        <v>452</v>
      </c>
      <c r="J1944" s="145" t="s">
        <v>822</v>
      </c>
      <c r="K1944" s="145" t="s">
        <v>822</v>
      </c>
      <c r="L1944" s="145" t="s">
        <v>933</v>
      </c>
      <c r="M1944" s="145" t="s">
        <v>453</v>
      </c>
      <c r="N1944" s="145" t="s">
        <v>588</v>
      </c>
      <c r="O1944" s="168">
        <v>803</v>
      </c>
      <c r="P1944" s="142">
        <v>150.54</v>
      </c>
      <c r="Q1944" s="145" t="s">
        <v>567</v>
      </c>
      <c r="R1944" s="145" t="s">
        <v>6127</v>
      </c>
      <c r="S1944" s="145" t="s">
        <v>6128</v>
      </c>
      <c r="T1944" s="203" t="s">
        <v>132</v>
      </c>
      <c r="U1944" s="203" t="s">
        <v>590</v>
      </c>
      <c r="V1944"/>
    </row>
    <row r="1945" spans="1:22" ht="14.4" x14ac:dyDescent="0.3">
      <c r="A1945" s="166">
        <v>45980</v>
      </c>
      <c r="B1945" s="145" t="s">
        <v>5603</v>
      </c>
      <c r="C1945" s="145" t="s">
        <v>1363</v>
      </c>
      <c r="D1945" s="145" t="s">
        <v>1364</v>
      </c>
      <c r="E1945" s="145" t="s">
        <v>595</v>
      </c>
      <c r="F1945" s="140" t="s">
        <v>864</v>
      </c>
      <c r="G1945" s="145" t="s">
        <v>597</v>
      </c>
      <c r="H1945" s="145" t="s">
        <v>597</v>
      </c>
      <c r="I1945" s="145" t="s">
        <v>598</v>
      </c>
      <c r="J1945" s="145" t="s">
        <v>860</v>
      </c>
      <c r="K1945" s="145" t="s">
        <v>861</v>
      </c>
      <c r="L1945" s="145" t="s">
        <v>1875</v>
      </c>
      <c r="M1945" s="145" t="s">
        <v>453</v>
      </c>
      <c r="N1945" s="145" t="s">
        <v>588</v>
      </c>
      <c r="O1945" s="168">
        <v>96.8</v>
      </c>
      <c r="P1945" s="142">
        <v>18.149999999999999</v>
      </c>
      <c r="Q1945" s="145" t="s">
        <v>567</v>
      </c>
      <c r="R1945" s="145" t="s">
        <v>5603</v>
      </c>
      <c r="S1945" s="145" t="s">
        <v>5604</v>
      </c>
      <c r="T1945" s="203" t="s">
        <v>581</v>
      </c>
      <c r="U1945" s="203" t="s">
        <v>916</v>
      </c>
      <c r="V1945"/>
    </row>
    <row r="1946" spans="1:22" ht="14.4" x14ac:dyDescent="0.3">
      <c r="A1946" s="166">
        <v>45988</v>
      </c>
      <c r="B1946" s="145" t="s">
        <v>6129</v>
      </c>
      <c r="C1946" s="145" t="s">
        <v>2785</v>
      </c>
      <c r="D1946" s="145" t="s">
        <v>6106</v>
      </c>
      <c r="E1946" s="145" t="s">
        <v>595</v>
      </c>
      <c r="F1946" s="140" t="s">
        <v>1437</v>
      </c>
      <c r="G1946" s="145" t="s">
        <v>597</v>
      </c>
      <c r="H1946" s="145" t="s">
        <v>5033</v>
      </c>
      <c r="I1946" s="145" t="s">
        <v>598</v>
      </c>
      <c r="J1946" s="145" t="s">
        <v>860</v>
      </c>
      <c r="K1946" s="145" t="s">
        <v>861</v>
      </c>
      <c r="L1946" s="145" t="s">
        <v>608</v>
      </c>
      <c r="M1946" s="145"/>
      <c r="N1946" s="145" t="s">
        <v>588</v>
      </c>
      <c r="O1946" s="168">
        <v>5348.7</v>
      </c>
      <c r="P1946" s="142">
        <v>1000</v>
      </c>
      <c r="Q1946" s="145" t="s">
        <v>567</v>
      </c>
      <c r="R1946" s="145" t="s">
        <v>6129</v>
      </c>
      <c r="S1946" s="145" t="s">
        <v>6130</v>
      </c>
      <c r="T1946" s="203" t="s">
        <v>132</v>
      </c>
      <c r="U1946" s="203" t="s">
        <v>6108</v>
      </c>
      <c r="V1946"/>
    </row>
    <row r="1947" spans="1:22" ht="14.4" x14ac:dyDescent="0.3">
      <c r="A1947" s="166">
        <v>45989</v>
      </c>
      <c r="B1947" s="145" t="s">
        <v>6131</v>
      </c>
      <c r="C1947" s="145" t="s">
        <v>5165</v>
      </c>
      <c r="D1947" s="145" t="s">
        <v>5166</v>
      </c>
      <c r="E1947" s="145" t="s">
        <v>1380</v>
      </c>
      <c r="F1947" s="140" t="s">
        <v>1319</v>
      </c>
      <c r="G1947" s="145"/>
      <c r="H1947" s="145" t="s">
        <v>563</v>
      </c>
      <c r="I1947" s="145" t="s">
        <v>459</v>
      </c>
      <c r="J1947" s="145" t="s">
        <v>745</v>
      </c>
      <c r="K1947" s="145" t="s">
        <v>746</v>
      </c>
      <c r="L1947" s="145" t="s">
        <v>1584</v>
      </c>
      <c r="M1947" s="145" t="s">
        <v>454</v>
      </c>
      <c r="N1947" s="145" t="s">
        <v>1206</v>
      </c>
      <c r="O1947" s="168">
        <v>12745.12</v>
      </c>
      <c r="P1947" s="142">
        <v>694.56</v>
      </c>
      <c r="Q1947" s="145" t="s">
        <v>567</v>
      </c>
      <c r="R1947" s="145" t="s">
        <v>6131</v>
      </c>
      <c r="S1947" s="145" t="s">
        <v>6132</v>
      </c>
      <c r="T1947" s="203" t="s">
        <v>581</v>
      </c>
      <c r="U1947" s="203" t="s">
        <v>1636</v>
      </c>
      <c r="V1947"/>
    </row>
    <row r="1948" spans="1:22" ht="14.4" x14ac:dyDescent="0.3">
      <c r="A1948" s="166">
        <v>45992</v>
      </c>
      <c r="B1948" s="145" t="s">
        <v>6133</v>
      </c>
      <c r="C1948" s="145" t="s">
        <v>2506</v>
      </c>
      <c r="D1948" s="145" t="s">
        <v>5319</v>
      </c>
      <c r="E1948" s="145" t="s">
        <v>531</v>
      </c>
      <c r="F1948" s="140" t="s">
        <v>587</v>
      </c>
      <c r="G1948" s="145"/>
      <c r="H1948" s="145" t="s">
        <v>563</v>
      </c>
      <c r="I1948" s="145" t="s">
        <v>452</v>
      </c>
      <c r="J1948" s="145" t="s">
        <v>564</v>
      </c>
      <c r="K1948" s="145" t="s">
        <v>564</v>
      </c>
      <c r="L1948" s="145" t="s">
        <v>608</v>
      </c>
      <c r="M1948" s="145" t="s">
        <v>453</v>
      </c>
      <c r="N1948" s="145" t="s">
        <v>627</v>
      </c>
      <c r="O1948" s="168">
        <v>91.57</v>
      </c>
      <c r="P1948" s="142">
        <v>91.57</v>
      </c>
      <c r="Q1948" s="145" t="s">
        <v>567</v>
      </c>
      <c r="R1948" s="145" t="s">
        <v>6133</v>
      </c>
      <c r="S1948" s="145" t="s">
        <v>6134</v>
      </c>
      <c r="T1948" s="203" t="s">
        <v>132</v>
      </c>
      <c r="U1948" s="203" t="s">
        <v>590</v>
      </c>
      <c r="V1948"/>
    </row>
    <row r="1949" spans="1:22" ht="14.4" x14ac:dyDescent="0.3">
      <c r="A1949" s="166">
        <v>45992</v>
      </c>
      <c r="B1949" s="145" t="s">
        <v>6135</v>
      </c>
      <c r="C1949" s="145" t="s">
        <v>2621</v>
      </c>
      <c r="D1949" s="145" t="s">
        <v>5725</v>
      </c>
      <c r="E1949" s="145" t="s">
        <v>531</v>
      </c>
      <c r="F1949" s="140" t="s">
        <v>1412</v>
      </c>
      <c r="G1949" s="145"/>
      <c r="H1949" s="145" t="s">
        <v>563</v>
      </c>
      <c r="I1949" s="145" t="s">
        <v>460</v>
      </c>
      <c r="J1949" s="145" t="s">
        <v>764</v>
      </c>
      <c r="K1949" s="145" t="s">
        <v>764</v>
      </c>
      <c r="L1949" s="145" t="s">
        <v>3091</v>
      </c>
      <c r="M1949" s="145" t="s">
        <v>464</v>
      </c>
      <c r="N1949" s="145" t="s">
        <v>627</v>
      </c>
      <c r="O1949" s="168">
        <v>8000</v>
      </c>
      <c r="P1949" s="142">
        <v>8000</v>
      </c>
      <c r="Q1949" s="145" t="s">
        <v>567</v>
      </c>
      <c r="R1949" s="145" t="s">
        <v>6135</v>
      </c>
      <c r="S1949" s="145" t="s">
        <v>6136</v>
      </c>
      <c r="T1949" s="203" t="s">
        <v>581</v>
      </c>
      <c r="U1949" s="203" t="s">
        <v>1641</v>
      </c>
      <c r="V1949"/>
    </row>
    <row r="1950" spans="1:22" ht="14.4" x14ac:dyDescent="0.3">
      <c r="A1950" s="166">
        <v>45992</v>
      </c>
      <c r="B1950" s="145" t="s">
        <v>6137</v>
      </c>
      <c r="C1950" s="145" t="s">
        <v>1688</v>
      </c>
      <c r="D1950" s="145" t="s">
        <v>2916</v>
      </c>
      <c r="E1950" s="145" t="s">
        <v>531</v>
      </c>
      <c r="F1950" s="140" t="s">
        <v>624</v>
      </c>
      <c r="G1950" s="145"/>
      <c r="H1950" s="145" t="s">
        <v>563</v>
      </c>
      <c r="I1950" s="145" t="s">
        <v>459</v>
      </c>
      <c r="J1950" s="145" t="s">
        <v>625</v>
      </c>
      <c r="K1950" s="145" t="s">
        <v>625</v>
      </c>
      <c r="L1950" s="145" t="s">
        <v>677</v>
      </c>
      <c r="M1950" s="145" t="s">
        <v>1306</v>
      </c>
      <c r="N1950" s="145" t="s">
        <v>627</v>
      </c>
      <c r="O1950" s="168">
        <v>4474.3999999999996</v>
      </c>
      <c r="P1950" s="142">
        <v>4474.3999999999996</v>
      </c>
      <c r="Q1950" s="145" t="s">
        <v>567</v>
      </c>
      <c r="R1950" s="145" t="s">
        <v>6137</v>
      </c>
      <c r="S1950" s="145" t="s">
        <v>6138</v>
      </c>
      <c r="T1950" s="203" t="s">
        <v>629</v>
      </c>
      <c r="U1950" s="203" t="s">
        <v>630</v>
      </c>
      <c r="V1950"/>
    </row>
    <row r="1951" spans="1:22" ht="14.4" x14ac:dyDescent="0.3">
      <c r="A1951" s="166">
        <v>45992</v>
      </c>
      <c r="B1951" s="145" t="s">
        <v>2155</v>
      </c>
      <c r="C1951" s="145" t="s">
        <v>2180</v>
      </c>
      <c r="D1951" s="145" t="s">
        <v>4445</v>
      </c>
      <c r="E1951" s="145" t="s">
        <v>531</v>
      </c>
      <c r="F1951" s="140" t="s">
        <v>1291</v>
      </c>
      <c r="G1951" s="145"/>
      <c r="H1951" s="145" t="s">
        <v>563</v>
      </c>
      <c r="I1951" s="145" t="s">
        <v>460</v>
      </c>
      <c r="J1951" s="145" t="s">
        <v>764</v>
      </c>
      <c r="K1951" s="145" t="s">
        <v>764</v>
      </c>
      <c r="L1951" s="145" t="s">
        <v>3091</v>
      </c>
      <c r="M1951" s="145" t="s">
        <v>456</v>
      </c>
      <c r="N1951" s="145" t="s">
        <v>566</v>
      </c>
      <c r="O1951" s="168">
        <v>9800000</v>
      </c>
      <c r="P1951" s="142">
        <v>6940.51</v>
      </c>
      <c r="Q1951" s="145" t="s">
        <v>567</v>
      </c>
      <c r="R1951" s="145" t="s">
        <v>2155</v>
      </c>
      <c r="S1951" s="145" t="s">
        <v>6139</v>
      </c>
      <c r="T1951" s="203" t="s">
        <v>132</v>
      </c>
      <c r="U1951" s="203" t="s">
        <v>1354</v>
      </c>
      <c r="V1951"/>
    </row>
    <row r="1952" spans="1:22" ht="14.4" x14ac:dyDescent="0.3">
      <c r="A1952" s="166">
        <v>45992</v>
      </c>
      <c r="B1952" s="145" t="s">
        <v>6140</v>
      </c>
      <c r="C1952" s="145" t="s">
        <v>2537</v>
      </c>
      <c r="D1952" s="145" t="s">
        <v>5390</v>
      </c>
      <c r="E1952" s="145" t="s">
        <v>531</v>
      </c>
      <c r="F1952" s="140" t="s">
        <v>703</v>
      </c>
      <c r="G1952" s="145"/>
      <c r="H1952" s="145" t="s">
        <v>756</v>
      </c>
      <c r="I1952" s="145" t="s">
        <v>459</v>
      </c>
      <c r="J1952" s="145" t="s">
        <v>625</v>
      </c>
      <c r="K1952" s="145" t="s">
        <v>625</v>
      </c>
      <c r="L1952" s="145" t="s">
        <v>677</v>
      </c>
      <c r="M1952" s="145" t="s">
        <v>626</v>
      </c>
      <c r="N1952" s="145" t="s">
        <v>627</v>
      </c>
      <c r="O1952" s="168">
        <v>10000</v>
      </c>
      <c r="P1952" s="142">
        <v>10000</v>
      </c>
      <c r="Q1952" s="145" t="s">
        <v>567</v>
      </c>
      <c r="R1952" s="145" t="s">
        <v>6140</v>
      </c>
      <c r="S1952" s="145" t="s">
        <v>6141</v>
      </c>
      <c r="T1952" s="203" t="s">
        <v>581</v>
      </c>
      <c r="U1952" s="203" t="s">
        <v>3647</v>
      </c>
      <c r="V1952"/>
    </row>
    <row r="1953" spans="1:22" ht="14.4" x14ac:dyDescent="0.3">
      <c r="A1953" s="166">
        <v>45992</v>
      </c>
      <c r="B1953" s="145" t="s">
        <v>6142</v>
      </c>
      <c r="C1953" s="145" t="s">
        <v>2394</v>
      </c>
      <c r="D1953" s="145" t="s">
        <v>4972</v>
      </c>
      <c r="E1953" s="145" t="s">
        <v>531</v>
      </c>
      <c r="F1953" s="140" t="s">
        <v>1348</v>
      </c>
      <c r="G1953" s="145"/>
      <c r="H1953" s="145" t="s">
        <v>563</v>
      </c>
      <c r="I1953" s="145" t="s">
        <v>462</v>
      </c>
      <c r="J1953" s="145" t="s">
        <v>1372</v>
      </c>
      <c r="K1953" s="145" t="s">
        <v>1780</v>
      </c>
      <c r="L1953" s="145" t="s">
        <v>1875</v>
      </c>
      <c r="M1953" s="145"/>
      <c r="N1953" s="145" t="s">
        <v>627</v>
      </c>
      <c r="O1953" s="168">
        <v>2128</v>
      </c>
      <c r="P1953" s="142">
        <v>2128</v>
      </c>
      <c r="Q1953" s="145" t="s">
        <v>567</v>
      </c>
      <c r="R1953" s="145" t="s">
        <v>6142</v>
      </c>
      <c r="S1953" s="145" t="s">
        <v>6143</v>
      </c>
      <c r="T1953" s="203" t="s">
        <v>132</v>
      </c>
      <c r="U1953" s="203" t="s">
        <v>3874</v>
      </c>
      <c r="V1953"/>
    </row>
    <row r="1954" spans="1:22" ht="14.4" x14ac:dyDescent="0.3">
      <c r="A1954" s="166">
        <v>45992</v>
      </c>
      <c r="B1954" s="145" t="s">
        <v>6144</v>
      </c>
      <c r="C1954" s="145" t="s">
        <v>2791</v>
      </c>
      <c r="D1954" s="145" t="s">
        <v>6145</v>
      </c>
      <c r="E1954" s="145" t="s">
        <v>531</v>
      </c>
      <c r="F1954" s="140" t="s">
        <v>1429</v>
      </c>
      <c r="G1954" s="145"/>
      <c r="H1954" s="145" t="s">
        <v>563</v>
      </c>
      <c r="I1954" s="145" t="s">
        <v>461</v>
      </c>
      <c r="J1954" s="145" t="s">
        <v>639</v>
      </c>
      <c r="K1954" s="145" t="s">
        <v>639</v>
      </c>
      <c r="L1954" s="145" t="s">
        <v>677</v>
      </c>
      <c r="M1954" s="145"/>
      <c r="N1954" s="145" t="s">
        <v>627</v>
      </c>
      <c r="O1954" s="168">
        <v>31200</v>
      </c>
      <c r="P1954" s="142">
        <v>31200</v>
      </c>
      <c r="Q1954" s="145" t="s">
        <v>567</v>
      </c>
      <c r="R1954" s="145" t="s">
        <v>6144</v>
      </c>
      <c r="S1954" s="145" t="s">
        <v>6146</v>
      </c>
      <c r="T1954" s="203" t="s">
        <v>581</v>
      </c>
      <c r="U1954" s="203" t="s">
        <v>5965</v>
      </c>
      <c r="V1954"/>
    </row>
    <row r="1955" spans="1:22" ht="14.4" x14ac:dyDescent="0.3">
      <c r="A1955" s="166">
        <v>45992</v>
      </c>
      <c r="B1955" s="145" t="s">
        <v>6147</v>
      </c>
      <c r="C1955" s="145" t="s">
        <v>2785</v>
      </c>
      <c r="D1955" s="145" t="s">
        <v>6106</v>
      </c>
      <c r="E1955" s="145" t="s">
        <v>1471</v>
      </c>
      <c r="F1955" s="140" t="s">
        <v>1437</v>
      </c>
      <c r="G1955" s="145" t="s">
        <v>597</v>
      </c>
      <c r="H1955" s="145" t="s">
        <v>5033</v>
      </c>
      <c r="I1955" s="145" t="s">
        <v>598</v>
      </c>
      <c r="J1955" s="145" t="s">
        <v>860</v>
      </c>
      <c r="K1955" s="145" t="s">
        <v>861</v>
      </c>
      <c r="L1955" s="145" t="s">
        <v>608</v>
      </c>
      <c r="M1955" s="145"/>
      <c r="N1955" s="145" t="s">
        <v>627</v>
      </c>
      <c r="O1955" s="168">
        <v>1975.78</v>
      </c>
      <c r="P1955" s="142">
        <v>1975.78</v>
      </c>
      <c r="Q1955" s="145" t="s">
        <v>567</v>
      </c>
      <c r="R1955" s="145" t="s">
        <v>6147</v>
      </c>
      <c r="S1955" s="145" t="s">
        <v>6148</v>
      </c>
      <c r="T1955" s="203" t="s">
        <v>132</v>
      </c>
      <c r="U1955" s="203" t="s">
        <v>6108</v>
      </c>
      <c r="V1955"/>
    </row>
    <row r="1956" spans="1:22" ht="14.4" x14ac:dyDescent="0.3">
      <c r="A1956" s="166">
        <v>45992</v>
      </c>
      <c r="B1956" s="145" t="s">
        <v>6149</v>
      </c>
      <c r="C1956" s="145" t="s">
        <v>878</v>
      </c>
      <c r="D1956" s="145" t="s">
        <v>932</v>
      </c>
      <c r="E1956" s="145" t="s">
        <v>453</v>
      </c>
      <c r="F1956" s="140" t="s">
        <v>587</v>
      </c>
      <c r="G1956" s="145"/>
      <c r="H1956" s="145" t="s">
        <v>563</v>
      </c>
      <c r="I1956" s="140" t="s">
        <v>452</v>
      </c>
      <c r="J1956" s="145" t="s">
        <v>822</v>
      </c>
      <c r="K1956" s="145" t="s">
        <v>822</v>
      </c>
      <c r="L1956" s="145" t="s">
        <v>933</v>
      </c>
      <c r="M1956" s="145" t="s">
        <v>453</v>
      </c>
      <c r="N1956" s="145" t="s">
        <v>588</v>
      </c>
      <c r="O1956" s="168">
        <v>3000</v>
      </c>
      <c r="P1956" s="142">
        <v>558.75</v>
      </c>
      <c r="Q1956" s="145" t="s">
        <v>567</v>
      </c>
      <c r="R1956" s="145" t="s">
        <v>6149</v>
      </c>
      <c r="S1956" s="145" t="s">
        <v>6150</v>
      </c>
      <c r="T1956" s="203" t="s">
        <v>132</v>
      </c>
      <c r="U1956" s="203" t="s">
        <v>590</v>
      </c>
      <c r="V1956"/>
    </row>
    <row r="1957" spans="1:22" ht="14.4" x14ac:dyDescent="0.3">
      <c r="A1957" s="166">
        <v>45992</v>
      </c>
      <c r="B1957" s="145" t="s">
        <v>6151</v>
      </c>
      <c r="C1957" s="145" t="s">
        <v>1310</v>
      </c>
      <c r="D1957" s="145" t="s">
        <v>1311</v>
      </c>
      <c r="E1957" s="145" t="s">
        <v>531</v>
      </c>
      <c r="F1957" s="140" t="s">
        <v>624</v>
      </c>
      <c r="G1957" s="145"/>
      <c r="H1957" s="145" t="s">
        <v>563</v>
      </c>
      <c r="I1957" s="140" t="s">
        <v>459</v>
      </c>
      <c r="J1957" s="145" t="s">
        <v>745</v>
      </c>
      <c r="K1957" s="145" t="s">
        <v>746</v>
      </c>
      <c r="L1957" s="145" t="s">
        <v>1875</v>
      </c>
      <c r="M1957" s="145" t="s">
        <v>1306</v>
      </c>
      <c r="N1957" s="145" t="s">
        <v>627</v>
      </c>
      <c r="O1957" s="168">
        <v>686</v>
      </c>
      <c r="P1957" s="142">
        <v>686</v>
      </c>
      <c r="Q1957" s="145" t="s">
        <v>567</v>
      </c>
      <c r="R1957" s="145" t="s">
        <v>6151</v>
      </c>
      <c r="S1957" s="145" t="s">
        <v>6152</v>
      </c>
      <c r="T1957" s="203" t="s">
        <v>629</v>
      </c>
      <c r="U1957" s="203" t="s">
        <v>630</v>
      </c>
      <c r="V1957"/>
    </row>
    <row r="1958" spans="1:22" ht="14.4" x14ac:dyDescent="0.3">
      <c r="A1958" s="166">
        <v>45992</v>
      </c>
      <c r="B1958" s="145" t="s">
        <v>6153</v>
      </c>
      <c r="C1958" s="145" t="s">
        <v>2047</v>
      </c>
      <c r="D1958" s="145" t="s">
        <v>4079</v>
      </c>
      <c r="E1958" s="145" t="s">
        <v>531</v>
      </c>
      <c r="F1958" s="140" t="s">
        <v>748</v>
      </c>
      <c r="G1958" s="145"/>
      <c r="H1958" s="145" t="s">
        <v>756</v>
      </c>
      <c r="I1958" s="140" t="s">
        <v>643</v>
      </c>
      <c r="J1958" s="145" t="s">
        <v>676</v>
      </c>
      <c r="K1958" s="145" t="s">
        <v>676</v>
      </c>
      <c r="L1958" s="145" t="s">
        <v>1584</v>
      </c>
      <c r="M1958" s="145" t="s">
        <v>454</v>
      </c>
      <c r="N1958" s="145" t="s">
        <v>627</v>
      </c>
      <c r="O1958" s="168">
        <v>400</v>
      </c>
      <c r="P1958" s="142">
        <v>400</v>
      </c>
      <c r="Q1958" s="145" t="s">
        <v>567</v>
      </c>
      <c r="R1958" s="145" t="s">
        <v>6153</v>
      </c>
      <c r="S1958" s="145" t="s">
        <v>6154</v>
      </c>
      <c r="T1958" s="203" t="s">
        <v>629</v>
      </c>
      <c r="U1958" s="203" t="s">
        <v>2100</v>
      </c>
      <c r="V1958"/>
    </row>
    <row r="1959" spans="1:22" ht="14.4" x14ac:dyDescent="0.3">
      <c r="A1959" s="166">
        <v>45992</v>
      </c>
      <c r="B1959" s="145" t="s">
        <v>6155</v>
      </c>
      <c r="C1959" s="145" t="s">
        <v>2795</v>
      </c>
      <c r="D1959" s="145" t="s">
        <v>6156</v>
      </c>
      <c r="E1959" s="145" t="s">
        <v>531</v>
      </c>
      <c r="F1959" s="140" t="s">
        <v>610</v>
      </c>
      <c r="G1959" s="145"/>
      <c r="H1959" s="145" t="s">
        <v>756</v>
      </c>
      <c r="I1959" s="140" t="s">
        <v>460</v>
      </c>
      <c r="J1959" s="145" t="s">
        <v>764</v>
      </c>
      <c r="K1959" s="145" t="s">
        <v>764</v>
      </c>
      <c r="L1959" s="145" t="s">
        <v>3091</v>
      </c>
      <c r="M1959" s="145"/>
      <c r="N1959" s="145" t="s">
        <v>627</v>
      </c>
      <c r="O1959" s="168">
        <v>18000</v>
      </c>
      <c r="P1959" s="142">
        <v>18000</v>
      </c>
      <c r="Q1959" s="145" t="s">
        <v>567</v>
      </c>
      <c r="R1959" s="145" t="s">
        <v>6155</v>
      </c>
      <c r="S1959" s="145" t="s">
        <v>6157</v>
      </c>
      <c r="T1959" s="203" t="s">
        <v>581</v>
      </c>
      <c r="U1959" s="203" t="s">
        <v>6158</v>
      </c>
      <c r="V1959"/>
    </row>
    <row r="1960" spans="1:22" ht="14.4" x14ac:dyDescent="0.3">
      <c r="A1960" s="166">
        <v>45992</v>
      </c>
      <c r="B1960" s="145" t="s">
        <v>6159</v>
      </c>
      <c r="C1960" s="145" t="s">
        <v>1304</v>
      </c>
      <c r="D1960" s="145" t="s">
        <v>1305</v>
      </c>
      <c r="E1960" s="145" t="s">
        <v>531</v>
      </c>
      <c r="F1960" s="140" t="s">
        <v>624</v>
      </c>
      <c r="G1960" s="145"/>
      <c r="H1960" s="145" t="s">
        <v>563</v>
      </c>
      <c r="I1960" s="140" t="s">
        <v>459</v>
      </c>
      <c r="J1960" s="145" t="s">
        <v>745</v>
      </c>
      <c r="K1960" s="145" t="s">
        <v>746</v>
      </c>
      <c r="L1960" s="145" t="s">
        <v>1584</v>
      </c>
      <c r="M1960" s="145" t="s">
        <v>1306</v>
      </c>
      <c r="N1960" s="145" t="s">
        <v>1307</v>
      </c>
      <c r="O1960" s="168">
        <v>59083.6</v>
      </c>
      <c r="P1960" s="142">
        <v>7721.53</v>
      </c>
      <c r="Q1960" s="145" t="s">
        <v>567</v>
      </c>
      <c r="R1960" s="145" t="s">
        <v>6159</v>
      </c>
      <c r="S1960" s="145" t="s">
        <v>6160</v>
      </c>
      <c r="T1960" s="203" t="s">
        <v>629</v>
      </c>
      <c r="U1960" s="203" t="s">
        <v>630</v>
      </c>
      <c r="V1960"/>
    </row>
    <row r="1961" spans="1:22" ht="14.4" x14ac:dyDescent="0.3">
      <c r="A1961" s="166">
        <v>45992</v>
      </c>
      <c r="B1961" s="145" t="s">
        <v>6161</v>
      </c>
      <c r="C1961" s="145" t="s">
        <v>477</v>
      </c>
      <c r="D1961" s="145" t="s">
        <v>509</v>
      </c>
      <c r="E1961" s="145" t="s">
        <v>531</v>
      </c>
      <c r="F1961" s="140" t="s">
        <v>1429</v>
      </c>
      <c r="G1961" s="145"/>
      <c r="H1961" s="145" t="s">
        <v>563</v>
      </c>
      <c r="I1961" s="140" t="s">
        <v>461</v>
      </c>
      <c r="J1961" s="145" t="s">
        <v>639</v>
      </c>
      <c r="K1961" s="145" t="s">
        <v>639</v>
      </c>
      <c r="L1961" s="145" t="s">
        <v>689</v>
      </c>
      <c r="M1961" s="145"/>
      <c r="N1961" s="145" t="s">
        <v>627</v>
      </c>
      <c r="O1961" s="168">
        <v>120000</v>
      </c>
      <c r="P1961" s="142">
        <v>120000</v>
      </c>
      <c r="Q1961" s="145" t="s">
        <v>567</v>
      </c>
      <c r="R1961" s="145" t="s">
        <v>6161</v>
      </c>
      <c r="S1961" s="145" t="s">
        <v>6162</v>
      </c>
      <c r="T1961" s="203" t="s">
        <v>581</v>
      </c>
      <c r="U1961" s="203" t="s">
        <v>5965</v>
      </c>
      <c r="V1961"/>
    </row>
    <row r="1962" spans="1:22" ht="14.4" x14ac:dyDescent="0.3">
      <c r="A1962" s="166">
        <v>45992</v>
      </c>
      <c r="B1962" s="145" t="s">
        <v>6163</v>
      </c>
      <c r="C1962" s="145" t="s">
        <v>1310</v>
      </c>
      <c r="D1962" s="145" t="s">
        <v>1311</v>
      </c>
      <c r="E1962" s="145" t="s">
        <v>531</v>
      </c>
      <c r="F1962" s="140" t="s">
        <v>624</v>
      </c>
      <c r="G1962" s="145"/>
      <c r="H1962" s="145" t="s">
        <v>563</v>
      </c>
      <c r="I1962" s="140" t="s">
        <v>459</v>
      </c>
      <c r="J1962" s="145" t="s">
        <v>745</v>
      </c>
      <c r="K1962" s="145" t="s">
        <v>746</v>
      </c>
      <c r="L1962" s="145" t="s">
        <v>1875</v>
      </c>
      <c r="M1962" s="145" t="s">
        <v>1306</v>
      </c>
      <c r="N1962" s="145" t="s">
        <v>627</v>
      </c>
      <c r="O1962" s="168">
        <v>514</v>
      </c>
      <c r="P1962" s="142">
        <v>514</v>
      </c>
      <c r="Q1962" s="145" t="s">
        <v>567</v>
      </c>
      <c r="R1962" s="145" t="s">
        <v>6163</v>
      </c>
      <c r="S1962" s="145" t="s">
        <v>6164</v>
      </c>
      <c r="T1962" s="203" t="s">
        <v>629</v>
      </c>
      <c r="U1962" s="203" t="s">
        <v>630</v>
      </c>
      <c r="V1962"/>
    </row>
    <row r="1963" spans="1:22" ht="14.4" x14ac:dyDescent="0.3">
      <c r="A1963" s="166">
        <v>45992</v>
      </c>
      <c r="B1963" s="145" t="s">
        <v>6165</v>
      </c>
      <c r="C1963" s="145" t="s">
        <v>2506</v>
      </c>
      <c r="D1963" s="145" t="s">
        <v>5319</v>
      </c>
      <c r="E1963" s="145" t="s">
        <v>531</v>
      </c>
      <c r="F1963" s="140" t="s">
        <v>587</v>
      </c>
      <c r="G1963" s="145"/>
      <c r="H1963" s="145" t="s">
        <v>563</v>
      </c>
      <c r="I1963" s="140" t="s">
        <v>452</v>
      </c>
      <c r="J1963" s="145" t="s">
        <v>822</v>
      </c>
      <c r="K1963" s="145" t="s">
        <v>822</v>
      </c>
      <c r="L1963" s="145" t="s">
        <v>608</v>
      </c>
      <c r="M1963" s="145" t="s">
        <v>453</v>
      </c>
      <c r="N1963" s="145" t="s">
        <v>627</v>
      </c>
      <c r="O1963" s="168">
        <v>91.57</v>
      </c>
      <c r="P1963" s="142">
        <v>91.57</v>
      </c>
      <c r="Q1963" s="145" t="s">
        <v>567</v>
      </c>
      <c r="R1963" s="145" t="s">
        <v>6165</v>
      </c>
      <c r="S1963" s="145" t="s">
        <v>6166</v>
      </c>
      <c r="T1963" s="203" t="s">
        <v>132</v>
      </c>
      <c r="U1963" s="203" t="s">
        <v>590</v>
      </c>
      <c r="V1963"/>
    </row>
    <row r="1964" spans="1:22" ht="14.4" x14ac:dyDescent="0.3">
      <c r="A1964" s="166">
        <v>45992</v>
      </c>
      <c r="B1964" s="145" t="s">
        <v>6167</v>
      </c>
      <c r="C1964" s="145" t="s">
        <v>1704</v>
      </c>
      <c r="D1964" s="145" t="s">
        <v>2978</v>
      </c>
      <c r="E1964" s="145" t="s">
        <v>531</v>
      </c>
      <c r="F1964" s="140" t="s">
        <v>1327</v>
      </c>
      <c r="G1964" s="145"/>
      <c r="H1964" s="145" t="s">
        <v>563</v>
      </c>
      <c r="I1964" s="140" t="s">
        <v>459</v>
      </c>
      <c r="J1964" s="145" t="s">
        <v>625</v>
      </c>
      <c r="K1964" s="145" t="s">
        <v>625</v>
      </c>
      <c r="L1964" s="145" t="s">
        <v>677</v>
      </c>
      <c r="M1964" s="145" t="s">
        <v>2979</v>
      </c>
      <c r="N1964" s="145" t="s">
        <v>627</v>
      </c>
      <c r="O1964" s="168">
        <v>24500</v>
      </c>
      <c r="P1964" s="142">
        <v>24500</v>
      </c>
      <c r="Q1964" s="145" t="s">
        <v>567</v>
      </c>
      <c r="R1964" s="145" t="s">
        <v>6167</v>
      </c>
      <c r="S1964" s="145" t="s">
        <v>6168</v>
      </c>
      <c r="T1964" s="203" t="s">
        <v>132</v>
      </c>
      <c r="U1964" s="203" t="s">
        <v>1418</v>
      </c>
      <c r="V1964"/>
    </row>
    <row r="1965" spans="1:22" ht="14.4" x14ac:dyDescent="0.3">
      <c r="A1965" s="166">
        <v>45992</v>
      </c>
      <c r="B1965" s="145" t="s">
        <v>6169</v>
      </c>
      <c r="C1965" s="145" t="s">
        <v>1607</v>
      </c>
      <c r="D1965" s="145" t="s">
        <v>1608</v>
      </c>
      <c r="E1965" s="145" t="s">
        <v>531</v>
      </c>
      <c r="F1965" s="140" t="s">
        <v>1291</v>
      </c>
      <c r="G1965" s="145"/>
      <c r="H1965" s="145" t="s">
        <v>563</v>
      </c>
      <c r="I1965" s="140" t="s">
        <v>460</v>
      </c>
      <c r="J1965" s="145" t="s">
        <v>727</v>
      </c>
      <c r="K1965" s="145" t="s">
        <v>728</v>
      </c>
      <c r="L1965" s="145" t="s">
        <v>1584</v>
      </c>
      <c r="M1965" s="145" t="s">
        <v>456</v>
      </c>
      <c r="N1965" s="145" t="s">
        <v>566</v>
      </c>
      <c r="O1965" s="168">
        <v>6516014</v>
      </c>
      <c r="P1965" s="142">
        <v>4614.74</v>
      </c>
      <c r="Q1965" s="145" t="s">
        <v>567</v>
      </c>
      <c r="R1965" s="145" t="s">
        <v>6169</v>
      </c>
      <c r="S1965" s="145" t="s">
        <v>6170</v>
      </c>
      <c r="T1965" s="203" t="s">
        <v>132</v>
      </c>
      <c r="U1965" s="203" t="s">
        <v>1354</v>
      </c>
      <c r="V1965"/>
    </row>
    <row r="1966" spans="1:22" ht="14.4" x14ac:dyDescent="0.3">
      <c r="A1966" s="166">
        <v>45993</v>
      </c>
      <c r="B1966" s="145" t="s">
        <v>6171</v>
      </c>
      <c r="C1966" s="145" t="s">
        <v>1465</v>
      </c>
      <c r="D1966" s="145" t="s">
        <v>1466</v>
      </c>
      <c r="E1966" s="145" t="s">
        <v>456</v>
      </c>
      <c r="F1966" s="140" t="s">
        <v>632</v>
      </c>
      <c r="G1966" s="145"/>
      <c r="H1966" s="145" t="s">
        <v>563</v>
      </c>
      <c r="I1966" s="140" t="s">
        <v>452</v>
      </c>
      <c r="J1966" s="145" t="s">
        <v>564</v>
      </c>
      <c r="K1966" s="145" t="s">
        <v>564</v>
      </c>
      <c r="L1966" s="145" t="s">
        <v>1584</v>
      </c>
      <c r="M1966" s="145" t="s">
        <v>456</v>
      </c>
      <c r="N1966" s="145" t="s">
        <v>566</v>
      </c>
      <c r="O1966" s="168">
        <v>2219899</v>
      </c>
      <c r="P1966" s="142">
        <v>1529.38</v>
      </c>
      <c r="Q1966" s="145" t="s">
        <v>567</v>
      </c>
      <c r="R1966" s="145" t="s">
        <v>6171</v>
      </c>
      <c r="S1966" s="145" t="s">
        <v>6172</v>
      </c>
      <c r="T1966" s="203" t="s">
        <v>132</v>
      </c>
      <c r="U1966" s="203" t="s">
        <v>569</v>
      </c>
      <c r="V1966"/>
    </row>
    <row r="1967" spans="1:22" ht="14.4" x14ac:dyDescent="0.3">
      <c r="A1967" s="166">
        <v>45993</v>
      </c>
      <c r="B1967" s="145" t="s">
        <v>6173</v>
      </c>
      <c r="C1967" s="145" t="s">
        <v>2814</v>
      </c>
      <c r="D1967" s="145" t="s">
        <v>6174</v>
      </c>
      <c r="E1967" s="145" t="s">
        <v>595</v>
      </c>
      <c r="F1967" s="140" t="s">
        <v>1166</v>
      </c>
      <c r="G1967" s="145" t="s">
        <v>597</v>
      </c>
      <c r="H1967" s="145" t="s">
        <v>597</v>
      </c>
      <c r="I1967" s="140" t="s">
        <v>598</v>
      </c>
      <c r="J1967" s="145" t="s">
        <v>860</v>
      </c>
      <c r="K1967" s="145" t="s">
        <v>861</v>
      </c>
      <c r="L1967" s="145" t="s">
        <v>3091</v>
      </c>
      <c r="M1967" s="145"/>
      <c r="N1967" s="145" t="s">
        <v>588</v>
      </c>
      <c r="O1967" s="168">
        <v>11000</v>
      </c>
      <c r="P1967" s="142">
        <v>2056.5700000000002</v>
      </c>
      <c r="Q1967" s="145" t="s">
        <v>567</v>
      </c>
      <c r="R1967" s="145" t="s">
        <v>6173</v>
      </c>
      <c r="S1967" s="145" t="s">
        <v>6175</v>
      </c>
      <c r="T1967" s="203" t="s">
        <v>581</v>
      </c>
      <c r="U1967" s="203" t="s">
        <v>1406</v>
      </c>
      <c r="V1967"/>
    </row>
    <row r="1968" spans="1:22" ht="14.4" x14ac:dyDescent="0.3">
      <c r="A1968" s="166">
        <v>45993</v>
      </c>
      <c r="B1968" s="145" t="s">
        <v>6176</v>
      </c>
      <c r="C1968" s="145" t="s">
        <v>560</v>
      </c>
      <c r="D1968" s="145" t="s">
        <v>561</v>
      </c>
      <c r="E1968" s="145" t="s">
        <v>456</v>
      </c>
      <c r="F1968" s="140" t="s">
        <v>632</v>
      </c>
      <c r="G1968" s="145"/>
      <c r="H1968" s="145" t="s">
        <v>563</v>
      </c>
      <c r="I1968" s="145" t="s">
        <v>452</v>
      </c>
      <c r="J1968" s="145" t="s">
        <v>564</v>
      </c>
      <c r="K1968" s="145" t="s">
        <v>564</v>
      </c>
      <c r="L1968" s="145" t="s">
        <v>1584</v>
      </c>
      <c r="M1968" s="145" t="s">
        <v>456</v>
      </c>
      <c r="N1968" s="145" t="s">
        <v>566</v>
      </c>
      <c r="O1968" s="168">
        <v>399785</v>
      </c>
      <c r="P1968" s="142">
        <v>274.77</v>
      </c>
      <c r="Q1968" s="145" t="s">
        <v>567</v>
      </c>
      <c r="R1968" s="145" t="s">
        <v>6176</v>
      </c>
      <c r="S1968" s="145" t="s">
        <v>6177</v>
      </c>
      <c r="T1968" s="203" t="s">
        <v>132</v>
      </c>
      <c r="U1968" s="203" t="s">
        <v>569</v>
      </c>
      <c r="V1968"/>
    </row>
    <row r="1969" spans="1:22" ht="14.4" x14ac:dyDescent="0.3">
      <c r="A1969" s="166">
        <v>45993</v>
      </c>
      <c r="B1969" s="145" t="s">
        <v>6178</v>
      </c>
      <c r="C1969" s="145" t="s">
        <v>2800</v>
      </c>
      <c r="D1969" s="145" t="s">
        <v>6179</v>
      </c>
      <c r="E1969" s="145" t="s">
        <v>531</v>
      </c>
      <c r="F1969" s="140" t="s">
        <v>603</v>
      </c>
      <c r="G1969" s="145"/>
      <c r="H1969" s="145" t="s">
        <v>756</v>
      </c>
      <c r="I1969" s="140" t="s">
        <v>459</v>
      </c>
      <c r="J1969" s="145" t="s">
        <v>625</v>
      </c>
      <c r="K1969" s="145" t="s">
        <v>625</v>
      </c>
      <c r="L1969" s="145" t="s">
        <v>608</v>
      </c>
      <c r="M1969" s="145"/>
      <c r="N1969" s="145" t="s">
        <v>627</v>
      </c>
      <c r="O1969" s="168">
        <v>1510.48</v>
      </c>
      <c r="P1969" s="142">
        <v>1510.48</v>
      </c>
      <c r="Q1969" s="145" t="s">
        <v>567</v>
      </c>
      <c r="R1969" s="145" t="s">
        <v>6178</v>
      </c>
      <c r="S1969" s="145" t="s">
        <v>6180</v>
      </c>
      <c r="T1969" s="203" t="s">
        <v>581</v>
      </c>
      <c r="U1969" s="203" t="s">
        <v>6181</v>
      </c>
      <c r="V1969"/>
    </row>
    <row r="1970" spans="1:22" ht="14.4" x14ac:dyDescent="0.3">
      <c r="A1970" s="166">
        <v>45993</v>
      </c>
      <c r="B1970" s="145" t="s">
        <v>6182</v>
      </c>
      <c r="C1970" s="145" t="s">
        <v>606</v>
      </c>
      <c r="D1970" s="145" t="s">
        <v>607</v>
      </c>
      <c r="E1970" s="145" t="s">
        <v>595</v>
      </c>
      <c r="F1970" s="140" t="s">
        <v>1166</v>
      </c>
      <c r="G1970" s="145" t="s">
        <v>597</v>
      </c>
      <c r="H1970" s="145" t="s">
        <v>597</v>
      </c>
      <c r="I1970" s="145" t="s">
        <v>598</v>
      </c>
      <c r="J1970" s="145" t="s">
        <v>599</v>
      </c>
      <c r="K1970" s="145" t="s">
        <v>599</v>
      </c>
      <c r="L1970" s="145" t="s">
        <v>608</v>
      </c>
      <c r="M1970" s="145" t="s">
        <v>453</v>
      </c>
      <c r="N1970" s="145" t="s">
        <v>588</v>
      </c>
      <c r="O1970" s="168">
        <v>450.58</v>
      </c>
      <c r="P1970" s="142">
        <v>84.24</v>
      </c>
      <c r="Q1970" s="145" t="s">
        <v>567</v>
      </c>
      <c r="R1970" s="145" t="s">
        <v>6182</v>
      </c>
      <c r="S1970" s="145" t="s">
        <v>6183</v>
      </c>
      <c r="T1970" s="203" t="s">
        <v>581</v>
      </c>
      <c r="U1970" s="203" t="s">
        <v>1406</v>
      </c>
      <c r="V1970"/>
    </row>
    <row r="1971" spans="1:22" ht="14.4" x14ac:dyDescent="0.3">
      <c r="A1971" s="166">
        <v>45993</v>
      </c>
      <c r="B1971" s="145" t="s">
        <v>6184</v>
      </c>
      <c r="C1971" s="145" t="s">
        <v>1847</v>
      </c>
      <c r="D1971" s="145" t="s">
        <v>3427</v>
      </c>
      <c r="E1971" s="145" t="s">
        <v>531</v>
      </c>
      <c r="F1971" s="140" t="s">
        <v>1327</v>
      </c>
      <c r="G1971" s="145"/>
      <c r="H1971" s="145" t="s">
        <v>563</v>
      </c>
      <c r="I1971" s="145" t="s">
        <v>459</v>
      </c>
      <c r="J1971" s="145" t="s">
        <v>625</v>
      </c>
      <c r="K1971" s="145" t="s">
        <v>625</v>
      </c>
      <c r="L1971" s="145" t="s">
        <v>677</v>
      </c>
      <c r="M1971" s="145" t="s">
        <v>454</v>
      </c>
      <c r="N1971" s="145" t="s">
        <v>627</v>
      </c>
      <c r="O1971" s="168">
        <v>24363.27</v>
      </c>
      <c r="P1971" s="142">
        <v>24363.27</v>
      </c>
      <c r="Q1971" s="145" t="s">
        <v>567</v>
      </c>
      <c r="R1971" s="145" t="s">
        <v>6184</v>
      </c>
      <c r="S1971" s="145" t="s">
        <v>6185</v>
      </c>
      <c r="T1971" s="203" t="s">
        <v>132</v>
      </c>
      <c r="U1971" s="203" t="s">
        <v>1418</v>
      </c>
      <c r="V1971"/>
    </row>
    <row r="1972" spans="1:22" ht="14.4" x14ac:dyDescent="0.3">
      <c r="A1972" s="166">
        <v>45993</v>
      </c>
      <c r="B1972" s="145" t="s">
        <v>6186</v>
      </c>
      <c r="C1972" s="145" t="s">
        <v>479</v>
      </c>
      <c r="D1972" s="145" t="s">
        <v>511</v>
      </c>
      <c r="E1972" s="145" t="s">
        <v>531</v>
      </c>
      <c r="F1972" s="140" t="s">
        <v>1429</v>
      </c>
      <c r="G1972" s="145"/>
      <c r="H1972" s="145" t="s">
        <v>563</v>
      </c>
      <c r="I1972" s="145" t="s">
        <v>461</v>
      </c>
      <c r="J1972" s="145" t="s">
        <v>639</v>
      </c>
      <c r="K1972" s="145" t="s">
        <v>639</v>
      </c>
      <c r="L1972" s="145" t="s">
        <v>689</v>
      </c>
      <c r="M1972" s="145"/>
      <c r="N1972" s="145" t="s">
        <v>627</v>
      </c>
      <c r="O1972" s="168">
        <v>124000</v>
      </c>
      <c r="P1972" s="142">
        <v>124000</v>
      </c>
      <c r="Q1972" s="145" t="s">
        <v>567</v>
      </c>
      <c r="R1972" s="145" t="s">
        <v>6186</v>
      </c>
      <c r="S1972" s="145" t="s">
        <v>6187</v>
      </c>
      <c r="T1972" s="203" t="s">
        <v>581</v>
      </c>
      <c r="U1972" s="203" t="s">
        <v>5965</v>
      </c>
      <c r="V1972"/>
    </row>
    <row r="1973" spans="1:22" ht="14.4" x14ac:dyDescent="0.3">
      <c r="A1973" s="166">
        <v>45993</v>
      </c>
      <c r="B1973" s="145" t="s">
        <v>6188</v>
      </c>
      <c r="C1973" s="145" t="s">
        <v>2805</v>
      </c>
      <c r="D1973" s="145" t="s">
        <v>6189</v>
      </c>
      <c r="E1973" s="145" t="s">
        <v>685</v>
      </c>
      <c r="F1973" s="140" t="s">
        <v>962</v>
      </c>
      <c r="G1973" s="145" t="s">
        <v>27</v>
      </c>
      <c r="H1973" s="145" t="s">
        <v>687</v>
      </c>
      <c r="I1973" s="145" t="s">
        <v>460</v>
      </c>
      <c r="J1973" s="145" t="s">
        <v>1148</v>
      </c>
      <c r="K1973" s="145" t="s">
        <v>1149</v>
      </c>
      <c r="L1973" s="145" t="s">
        <v>3091</v>
      </c>
      <c r="M1973" s="145" t="s">
        <v>453</v>
      </c>
      <c r="N1973" s="145" t="s">
        <v>627</v>
      </c>
      <c r="O1973" s="168">
        <v>5000</v>
      </c>
      <c r="P1973" s="142">
        <v>5000</v>
      </c>
      <c r="Q1973" s="145" t="s">
        <v>567</v>
      </c>
      <c r="R1973" s="145" t="s">
        <v>6188</v>
      </c>
      <c r="S1973" s="145" t="s">
        <v>6190</v>
      </c>
      <c r="T1973" s="203" t="s">
        <v>581</v>
      </c>
      <c r="U1973" s="203" t="s">
        <v>3113</v>
      </c>
      <c r="V1973"/>
    </row>
    <row r="1974" spans="1:22" ht="14.4" x14ac:dyDescent="0.3">
      <c r="A1974" s="166">
        <v>45993</v>
      </c>
      <c r="B1974" s="145" t="s">
        <v>6191</v>
      </c>
      <c r="C1974" s="145" t="s">
        <v>2808</v>
      </c>
      <c r="D1974" s="145" t="s">
        <v>6192</v>
      </c>
      <c r="E1974" s="145" t="s">
        <v>531</v>
      </c>
      <c r="F1974" s="140" t="s">
        <v>720</v>
      </c>
      <c r="G1974" s="145"/>
      <c r="H1974" s="145" t="s">
        <v>756</v>
      </c>
      <c r="I1974" s="145" t="s">
        <v>452</v>
      </c>
      <c r="J1974" s="145" t="s">
        <v>822</v>
      </c>
      <c r="K1974" s="145" t="s">
        <v>822</v>
      </c>
      <c r="L1974" s="145" t="s">
        <v>1599</v>
      </c>
      <c r="M1974" s="145" t="s">
        <v>453</v>
      </c>
      <c r="N1974" s="145" t="s">
        <v>627</v>
      </c>
      <c r="O1974" s="168">
        <v>3000</v>
      </c>
      <c r="P1974" s="142">
        <v>3000</v>
      </c>
      <c r="Q1974" s="145" t="s">
        <v>567</v>
      </c>
      <c r="R1974" s="145" t="s">
        <v>6191</v>
      </c>
      <c r="S1974" s="145" t="s">
        <v>6193</v>
      </c>
      <c r="T1974" s="203" t="s">
        <v>132</v>
      </c>
      <c r="U1974" s="203" t="s">
        <v>3356</v>
      </c>
      <c r="V1974"/>
    </row>
    <row r="1975" spans="1:22" ht="14.4" x14ac:dyDescent="0.3">
      <c r="A1975" s="166">
        <v>45993</v>
      </c>
      <c r="B1975" s="145" t="s">
        <v>6194</v>
      </c>
      <c r="C1975" s="145" t="s">
        <v>2213</v>
      </c>
      <c r="D1975" s="145" t="s">
        <v>4489</v>
      </c>
      <c r="E1975" s="145" t="s">
        <v>531</v>
      </c>
      <c r="F1975" s="140" t="s">
        <v>1213</v>
      </c>
      <c r="G1975" s="145"/>
      <c r="H1975" s="145" t="s">
        <v>563</v>
      </c>
      <c r="I1975" s="145" t="s">
        <v>462</v>
      </c>
      <c r="J1975" s="145" t="s">
        <v>1372</v>
      </c>
      <c r="K1975" s="145" t="s">
        <v>1536</v>
      </c>
      <c r="L1975" s="145" t="s">
        <v>677</v>
      </c>
      <c r="M1975" s="145" t="s">
        <v>2979</v>
      </c>
      <c r="N1975" s="145" t="s">
        <v>627</v>
      </c>
      <c r="O1975" s="168">
        <v>2000</v>
      </c>
      <c r="P1975" s="142">
        <v>2000</v>
      </c>
      <c r="Q1975" s="145" t="s">
        <v>567</v>
      </c>
      <c r="R1975" s="145" t="s">
        <v>6194</v>
      </c>
      <c r="S1975" s="145" t="s">
        <v>6195</v>
      </c>
      <c r="T1975" s="203" t="s">
        <v>132</v>
      </c>
      <c r="U1975" s="203" t="s">
        <v>946</v>
      </c>
      <c r="V1975"/>
    </row>
    <row r="1976" spans="1:22" ht="14.4" x14ac:dyDescent="0.3">
      <c r="A1976" s="166">
        <v>45993</v>
      </c>
      <c r="B1976" s="145" t="s">
        <v>6196</v>
      </c>
      <c r="C1976" s="145" t="s">
        <v>1859</v>
      </c>
      <c r="D1976" s="145" t="s">
        <v>3460</v>
      </c>
      <c r="E1976" s="145" t="s">
        <v>531</v>
      </c>
      <c r="F1976" s="140" t="s">
        <v>795</v>
      </c>
      <c r="G1976" s="145"/>
      <c r="H1976" s="145" t="s">
        <v>756</v>
      </c>
      <c r="I1976" s="140" t="s">
        <v>460</v>
      </c>
      <c r="J1976" s="145" t="s">
        <v>764</v>
      </c>
      <c r="K1976" s="145" t="s">
        <v>764</v>
      </c>
      <c r="L1976" s="145" t="s">
        <v>677</v>
      </c>
      <c r="M1976" s="145" t="s">
        <v>455</v>
      </c>
      <c r="N1976" s="145" t="s">
        <v>627</v>
      </c>
      <c r="O1976" s="168">
        <v>17500</v>
      </c>
      <c r="P1976" s="142">
        <v>17500</v>
      </c>
      <c r="Q1976" s="145" t="s">
        <v>567</v>
      </c>
      <c r="R1976" s="145" t="s">
        <v>6196</v>
      </c>
      <c r="S1976" s="145" t="s">
        <v>6197</v>
      </c>
      <c r="T1976" s="203" t="s">
        <v>581</v>
      </c>
      <c r="U1976" s="203" t="s">
        <v>999</v>
      </c>
      <c r="V1976"/>
    </row>
    <row r="1977" spans="1:22" ht="14.4" x14ac:dyDescent="0.3">
      <c r="A1977" s="166">
        <v>45993</v>
      </c>
      <c r="B1977" s="145" t="s">
        <v>6198</v>
      </c>
      <c r="C1977" s="145" t="s">
        <v>1970</v>
      </c>
      <c r="D1977" s="145" t="s">
        <v>3734</v>
      </c>
      <c r="E1977" s="145" t="s">
        <v>685</v>
      </c>
      <c r="F1977" s="140" t="s">
        <v>686</v>
      </c>
      <c r="G1977" s="145" t="s">
        <v>27</v>
      </c>
      <c r="H1977" s="145" t="s">
        <v>687</v>
      </c>
      <c r="I1977" s="145" t="s">
        <v>452</v>
      </c>
      <c r="J1977" s="145" t="s">
        <v>688</v>
      </c>
      <c r="K1977" s="145" t="s">
        <v>688</v>
      </c>
      <c r="L1977" s="145" t="s">
        <v>1875</v>
      </c>
      <c r="M1977" s="145" t="s">
        <v>457</v>
      </c>
      <c r="N1977" s="145" t="s">
        <v>627</v>
      </c>
      <c r="O1977" s="168">
        <v>115</v>
      </c>
      <c r="P1977" s="142">
        <v>115</v>
      </c>
      <c r="Q1977" s="145" t="s">
        <v>567</v>
      </c>
      <c r="R1977" s="145" t="s">
        <v>6198</v>
      </c>
      <c r="S1977" s="145" t="s">
        <v>6199</v>
      </c>
      <c r="T1977" s="203" t="s">
        <v>581</v>
      </c>
      <c r="U1977" s="203" t="s">
        <v>691</v>
      </c>
      <c r="V1977"/>
    </row>
    <row r="1978" spans="1:22" ht="14.4" x14ac:dyDescent="0.3">
      <c r="A1978" s="166">
        <v>45993</v>
      </c>
      <c r="B1978" s="145" t="s">
        <v>6200</v>
      </c>
      <c r="C1978" s="145" t="s">
        <v>2811</v>
      </c>
      <c r="D1978" s="145" t="s">
        <v>6201</v>
      </c>
      <c r="E1978" s="145" t="s">
        <v>531</v>
      </c>
      <c r="F1978" s="140" t="s">
        <v>759</v>
      </c>
      <c r="G1978" s="145"/>
      <c r="H1978" s="145" t="s">
        <v>756</v>
      </c>
      <c r="I1978" s="145" t="s">
        <v>459</v>
      </c>
      <c r="J1978" s="145" t="s">
        <v>625</v>
      </c>
      <c r="K1978" s="145" t="s">
        <v>625</v>
      </c>
      <c r="L1978" s="145" t="s">
        <v>677</v>
      </c>
      <c r="M1978" s="145" t="s">
        <v>453</v>
      </c>
      <c r="N1978" s="145" t="s">
        <v>627</v>
      </c>
      <c r="O1978" s="168">
        <v>12000</v>
      </c>
      <c r="P1978" s="142">
        <v>12000</v>
      </c>
      <c r="Q1978" s="145" t="s">
        <v>567</v>
      </c>
      <c r="R1978" s="145" t="s">
        <v>6200</v>
      </c>
      <c r="S1978" s="145" t="s">
        <v>6202</v>
      </c>
      <c r="T1978" s="203" t="s">
        <v>581</v>
      </c>
      <c r="U1978" s="203" t="s">
        <v>2757</v>
      </c>
      <c r="V1978"/>
    </row>
    <row r="1979" spans="1:22" ht="14.4" x14ac:dyDescent="0.3">
      <c r="A1979" s="166">
        <v>45993</v>
      </c>
      <c r="B1979" s="145" t="s">
        <v>6203</v>
      </c>
      <c r="C1979" s="145" t="s">
        <v>1949</v>
      </c>
      <c r="D1979" s="145" t="s">
        <v>3669</v>
      </c>
      <c r="E1979" s="145" t="s">
        <v>685</v>
      </c>
      <c r="F1979" s="140" t="s">
        <v>979</v>
      </c>
      <c r="G1979" s="145" t="s">
        <v>27</v>
      </c>
      <c r="H1979" s="145" t="s">
        <v>687</v>
      </c>
      <c r="I1979" s="140" t="s">
        <v>460</v>
      </c>
      <c r="J1979" s="145" t="s">
        <v>1148</v>
      </c>
      <c r="K1979" s="145" t="s">
        <v>1149</v>
      </c>
      <c r="L1979" s="145" t="s">
        <v>3091</v>
      </c>
      <c r="M1979" s="145" t="s">
        <v>453</v>
      </c>
      <c r="N1979" s="145" t="s">
        <v>627</v>
      </c>
      <c r="O1979" s="168">
        <v>5770</v>
      </c>
      <c r="P1979" s="142">
        <v>5770</v>
      </c>
      <c r="Q1979" s="145" t="s">
        <v>567</v>
      </c>
      <c r="R1979" s="145" t="s">
        <v>6203</v>
      </c>
      <c r="S1979" s="145" t="s">
        <v>6204</v>
      </c>
      <c r="T1979" s="203" t="s">
        <v>581</v>
      </c>
      <c r="U1979" s="203" t="s">
        <v>3671</v>
      </c>
      <c r="V1979"/>
    </row>
    <row r="1980" spans="1:22" ht="14.4" x14ac:dyDescent="0.3">
      <c r="A1980" s="166">
        <v>45994</v>
      </c>
      <c r="B1980" s="145" t="s">
        <v>6205</v>
      </c>
      <c r="C1980" s="145" t="s">
        <v>2817</v>
      </c>
      <c r="D1980" s="145" t="s">
        <v>6206</v>
      </c>
      <c r="E1980" s="145" t="s">
        <v>531</v>
      </c>
      <c r="F1980" s="140" t="s">
        <v>1442</v>
      </c>
      <c r="G1980" s="145"/>
      <c r="H1980" s="145" t="s">
        <v>563</v>
      </c>
      <c r="I1980" s="140" t="s">
        <v>459</v>
      </c>
      <c r="J1980" s="145" t="s">
        <v>625</v>
      </c>
      <c r="K1980" s="145" t="s">
        <v>625</v>
      </c>
      <c r="L1980" s="145" t="s">
        <v>677</v>
      </c>
      <c r="M1980" s="145"/>
      <c r="N1980" s="145" t="s">
        <v>627</v>
      </c>
      <c r="O1980" s="168">
        <v>12500</v>
      </c>
      <c r="P1980" s="142">
        <v>12500</v>
      </c>
      <c r="Q1980" s="145" t="s">
        <v>567</v>
      </c>
      <c r="R1980" s="145" t="s">
        <v>6205</v>
      </c>
      <c r="S1980" s="145" t="s">
        <v>6207</v>
      </c>
      <c r="T1980" s="203" t="s">
        <v>132</v>
      </c>
      <c r="U1980" s="203" t="s">
        <v>6208</v>
      </c>
      <c r="V1980"/>
    </row>
    <row r="1981" spans="1:22" ht="14.4" x14ac:dyDescent="0.3">
      <c r="A1981" s="166">
        <v>45994</v>
      </c>
      <c r="B1981" s="145" t="s">
        <v>1459</v>
      </c>
      <c r="C1981" s="145" t="s">
        <v>2040</v>
      </c>
      <c r="D1981" s="145" t="s">
        <v>4043</v>
      </c>
      <c r="E1981" s="145" t="s">
        <v>531</v>
      </c>
      <c r="F1981" s="140" t="s">
        <v>1291</v>
      </c>
      <c r="G1981" s="145"/>
      <c r="H1981" s="145" t="s">
        <v>563</v>
      </c>
      <c r="I1981" s="145" t="s">
        <v>460</v>
      </c>
      <c r="J1981" s="145" t="s">
        <v>764</v>
      </c>
      <c r="K1981" s="145" t="s">
        <v>764</v>
      </c>
      <c r="L1981" s="145" t="s">
        <v>1875</v>
      </c>
      <c r="M1981" s="145" t="s">
        <v>456</v>
      </c>
      <c r="N1981" s="145" t="s">
        <v>566</v>
      </c>
      <c r="O1981" s="168">
        <v>7960000</v>
      </c>
      <c r="P1981" s="142">
        <v>5483.98</v>
      </c>
      <c r="Q1981" s="145" t="s">
        <v>567</v>
      </c>
      <c r="R1981" s="145" t="s">
        <v>1459</v>
      </c>
      <c r="S1981" s="145" t="s">
        <v>6209</v>
      </c>
      <c r="T1981" s="203" t="s">
        <v>132</v>
      </c>
      <c r="U1981" s="203" t="s">
        <v>1354</v>
      </c>
      <c r="V1981"/>
    </row>
    <row r="1982" spans="1:22" ht="14.4" x14ac:dyDescent="0.3">
      <c r="A1982" s="166">
        <v>45994</v>
      </c>
      <c r="B1982" s="145" t="s">
        <v>6131</v>
      </c>
      <c r="C1982" s="145" t="s">
        <v>5165</v>
      </c>
      <c r="D1982" s="145" t="s">
        <v>5166</v>
      </c>
      <c r="E1982" s="145" t="s">
        <v>1380</v>
      </c>
      <c r="F1982" s="140" t="s">
        <v>1319</v>
      </c>
      <c r="G1982" s="145"/>
      <c r="H1982" s="145" t="s">
        <v>563</v>
      </c>
      <c r="I1982" s="145" t="s">
        <v>459</v>
      </c>
      <c r="J1982" s="145" t="s">
        <v>745</v>
      </c>
      <c r="K1982" s="145" t="s">
        <v>746</v>
      </c>
      <c r="L1982" s="145" t="s">
        <v>1584</v>
      </c>
      <c r="M1982" s="145" t="s">
        <v>454</v>
      </c>
      <c r="N1982" s="145" t="s">
        <v>1206</v>
      </c>
      <c r="O1982" s="168">
        <v>111318.88</v>
      </c>
      <c r="P1982" s="142">
        <v>6086.32</v>
      </c>
      <c r="Q1982" s="145" t="s">
        <v>567</v>
      </c>
      <c r="R1982" s="145" t="s">
        <v>6131</v>
      </c>
      <c r="S1982" s="145" t="s">
        <v>6210</v>
      </c>
      <c r="T1982" s="203" t="s">
        <v>581</v>
      </c>
      <c r="U1982" s="203" t="s">
        <v>1636</v>
      </c>
      <c r="V1982"/>
    </row>
    <row r="1983" spans="1:22" ht="14.4" x14ac:dyDescent="0.3">
      <c r="A1983" s="166">
        <v>45994</v>
      </c>
      <c r="B1983" s="145" t="s">
        <v>6211</v>
      </c>
      <c r="C1983" s="145" t="s">
        <v>2820</v>
      </c>
      <c r="D1983" s="145" t="s">
        <v>6212</v>
      </c>
      <c r="E1983" s="145" t="s">
        <v>457</v>
      </c>
      <c r="F1983" s="140" t="s">
        <v>575</v>
      </c>
      <c r="G1983" s="145"/>
      <c r="H1983" s="145" t="s">
        <v>563</v>
      </c>
      <c r="I1983" s="145" t="s">
        <v>576</v>
      </c>
      <c r="J1983" s="145" t="s">
        <v>2232</v>
      </c>
      <c r="K1983" s="145" t="s">
        <v>2232</v>
      </c>
      <c r="L1983" s="145" t="s">
        <v>2203</v>
      </c>
      <c r="M1983" s="145" t="s">
        <v>457</v>
      </c>
      <c r="N1983" s="145" t="s">
        <v>579</v>
      </c>
      <c r="O1983" s="168">
        <v>1783962</v>
      </c>
      <c r="P1983" s="142">
        <v>1927.84</v>
      </c>
      <c r="Q1983" s="145" t="s">
        <v>567</v>
      </c>
      <c r="R1983" s="145" t="s">
        <v>6211</v>
      </c>
      <c r="S1983" s="145" t="s">
        <v>6213</v>
      </c>
      <c r="T1983" s="203" t="s">
        <v>581</v>
      </c>
      <c r="U1983" s="203" t="s">
        <v>582</v>
      </c>
      <c r="V1983"/>
    </row>
    <row r="1984" spans="1:22" ht="14.4" x14ac:dyDescent="0.3">
      <c r="A1984" s="166">
        <v>45994</v>
      </c>
      <c r="B1984" s="145" t="s">
        <v>6214</v>
      </c>
      <c r="C1984" s="145" t="s">
        <v>2823</v>
      </c>
      <c r="D1984" s="145" t="s">
        <v>6215</v>
      </c>
      <c r="E1984" s="145" t="s">
        <v>531</v>
      </c>
      <c r="F1984" s="140" t="s">
        <v>1327</v>
      </c>
      <c r="G1984" s="145"/>
      <c r="H1984" s="145" t="s">
        <v>563</v>
      </c>
      <c r="I1984" s="145" t="s">
        <v>459</v>
      </c>
      <c r="J1984" s="145" t="s">
        <v>625</v>
      </c>
      <c r="K1984" s="145" t="s">
        <v>625</v>
      </c>
      <c r="L1984" s="145" t="s">
        <v>677</v>
      </c>
      <c r="M1984" s="145"/>
      <c r="N1984" s="145" t="s">
        <v>627</v>
      </c>
      <c r="O1984" s="168">
        <v>1000</v>
      </c>
      <c r="P1984" s="142">
        <v>1000</v>
      </c>
      <c r="Q1984" s="145" t="s">
        <v>567</v>
      </c>
      <c r="R1984" s="145" t="s">
        <v>6214</v>
      </c>
      <c r="S1984" s="145" t="s">
        <v>6216</v>
      </c>
      <c r="T1984" s="203" t="s">
        <v>132</v>
      </c>
      <c r="U1984" s="203" t="s">
        <v>1418</v>
      </c>
      <c r="V1984"/>
    </row>
    <row r="1985" spans="1:22" ht="14.4" x14ac:dyDescent="0.3">
      <c r="A1985" s="166">
        <v>45994</v>
      </c>
      <c r="B1985" s="145" t="s">
        <v>6217</v>
      </c>
      <c r="C1985" s="145" t="s">
        <v>1813</v>
      </c>
      <c r="D1985" s="145" t="s">
        <v>3258</v>
      </c>
      <c r="E1985" s="145" t="s">
        <v>531</v>
      </c>
      <c r="F1985" s="140" t="s">
        <v>638</v>
      </c>
      <c r="G1985" s="145"/>
      <c r="H1985" s="145" t="s">
        <v>563</v>
      </c>
      <c r="I1985" s="145" t="s">
        <v>461</v>
      </c>
      <c r="J1985" s="145" t="s">
        <v>639</v>
      </c>
      <c r="K1985" s="145" t="s">
        <v>639</v>
      </c>
      <c r="L1985" s="145" t="s">
        <v>677</v>
      </c>
      <c r="M1985" s="145" t="s">
        <v>454</v>
      </c>
      <c r="N1985" s="145" t="s">
        <v>627</v>
      </c>
      <c r="O1985" s="168">
        <v>14000</v>
      </c>
      <c r="P1985" s="142">
        <v>14000</v>
      </c>
      <c r="Q1985" s="145" t="s">
        <v>567</v>
      </c>
      <c r="R1985" s="145" t="s">
        <v>6217</v>
      </c>
      <c r="S1985" s="145" t="s">
        <v>6218</v>
      </c>
      <c r="T1985" s="203" t="s">
        <v>132</v>
      </c>
      <c r="U1985" s="203" t="s">
        <v>641</v>
      </c>
      <c r="V1985"/>
    </row>
    <row r="1986" spans="1:22" ht="14.4" x14ac:dyDescent="0.3">
      <c r="A1986" s="166">
        <v>45994</v>
      </c>
      <c r="B1986" s="145" t="s">
        <v>6219</v>
      </c>
      <c r="C1986" s="145" t="s">
        <v>2826</v>
      </c>
      <c r="D1986" s="145" t="s">
        <v>6220</v>
      </c>
      <c r="E1986" s="145" t="s">
        <v>531</v>
      </c>
      <c r="F1986" s="140" t="s">
        <v>1442</v>
      </c>
      <c r="G1986" s="145"/>
      <c r="H1986" s="145" t="s">
        <v>563</v>
      </c>
      <c r="I1986" s="145" t="s">
        <v>459</v>
      </c>
      <c r="J1986" s="145" t="s">
        <v>625</v>
      </c>
      <c r="K1986" s="145" t="s">
        <v>625</v>
      </c>
      <c r="L1986" s="145" t="s">
        <v>677</v>
      </c>
      <c r="M1986" s="145"/>
      <c r="N1986" s="145" t="s">
        <v>627</v>
      </c>
      <c r="O1986" s="168">
        <v>12500</v>
      </c>
      <c r="P1986" s="142">
        <v>12500</v>
      </c>
      <c r="Q1986" s="145" t="s">
        <v>567</v>
      </c>
      <c r="R1986" s="145" t="s">
        <v>6219</v>
      </c>
      <c r="S1986" s="145" t="s">
        <v>6221</v>
      </c>
      <c r="T1986" s="203" t="s">
        <v>132</v>
      </c>
      <c r="U1986" s="203" t="s">
        <v>6208</v>
      </c>
      <c r="V1986"/>
    </row>
    <row r="1987" spans="1:22" ht="14.4" x14ac:dyDescent="0.3">
      <c r="A1987" s="166">
        <v>45994</v>
      </c>
      <c r="B1987" s="145" t="s">
        <v>6222</v>
      </c>
      <c r="C1987" s="145" t="s">
        <v>2823</v>
      </c>
      <c r="D1987" s="145" t="s">
        <v>6215</v>
      </c>
      <c r="E1987" s="145" t="s">
        <v>531</v>
      </c>
      <c r="F1987" s="140" t="s">
        <v>1442</v>
      </c>
      <c r="G1987" s="145"/>
      <c r="H1987" s="145" t="s">
        <v>563</v>
      </c>
      <c r="I1987" s="145" t="s">
        <v>459</v>
      </c>
      <c r="J1987" s="145" t="s">
        <v>625</v>
      </c>
      <c r="K1987" s="145" t="s">
        <v>625</v>
      </c>
      <c r="L1987" s="145" t="s">
        <v>677</v>
      </c>
      <c r="M1987" s="145"/>
      <c r="N1987" s="145" t="s">
        <v>627</v>
      </c>
      <c r="O1987" s="168">
        <v>12500</v>
      </c>
      <c r="P1987" s="142">
        <v>12500</v>
      </c>
      <c r="Q1987" s="145" t="s">
        <v>567</v>
      </c>
      <c r="R1987" s="145" t="s">
        <v>6222</v>
      </c>
      <c r="S1987" s="145" t="s">
        <v>6223</v>
      </c>
      <c r="T1987" s="203" t="s">
        <v>132</v>
      </c>
      <c r="U1987" s="203" t="s">
        <v>6208</v>
      </c>
      <c r="V1987"/>
    </row>
    <row r="1988" spans="1:22" ht="14.4" x14ac:dyDescent="0.3">
      <c r="A1988" s="166">
        <v>45994</v>
      </c>
      <c r="B1988" s="145" t="s">
        <v>4332</v>
      </c>
      <c r="C1988" s="145" t="s">
        <v>1579</v>
      </c>
      <c r="D1988" s="145" t="s">
        <v>2244</v>
      </c>
      <c r="E1988" s="145" t="s">
        <v>531</v>
      </c>
      <c r="F1988" s="140" t="s">
        <v>1291</v>
      </c>
      <c r="G1988" s="145"/>
      <c r="H1988" s="145" t="s">
        <v>563</v>
      </c>
      <c r="I1988" s="140" t="s">
        <v>460</v>
      </c>
      <c r="J1988" s="145" t="s">
        <v>764</v>
      </c>
      <c r="K1988" s="140" t="s">
        <v>764</v>
      </c>
      <c r="L1988" s="145" t="s">
        <v>1875</v>
      </c>
      <c r="M1988" s="145" t="s">
        <v>456</v>
      </c>
      <c r="N1988" s="145" t="s">
        <v>566</v>
      </c>
      <c r="O1988" s="196">
        <v>7500000</v>
      </c>
      <c r="P1988" s="184">
        <v>5167.07</v>
      </c>
      <c r="Q1988" s="145" t="s">
        <v>567</v>
      </c>
      <c r="R1988" s="145" t="s">
        <v>4332</v>
      </c>
      <c r="S1988" s="145" t="s">
        <v>6224</v>
      </c>
      <c r="T1988" s="203" t="s">
        <v>132</v>
      </c>
      <c r="U1988" s="203" t="s">
        <v>1354</v>
      </c>
      <c r="V1988"/>
    </row>
    <row r="1989" spans="1:22" ht="14.4" x14ac:dyDescent="0.3">
      <c r="A1989" s="166">
        <v>45994</v>
      </c>
      <c r="B1989" s="145" t="s">
        <v>4332</v>
      </c>
      <c r="C1989" s="145" t="s">
        <v>1597</v>
      </c>
      <c r="D1989" s="145" t="s">
        <v>2308</v>
      </c>
      <c r="E1989" s="145" t="s">
        <v>531</v>
      </c>
      <c r="F1989" s="140" t="s">
        <v>1291</v>
      </c>
      <c r="G1989" s="145"/>
      <c r="H1989" s="145" t="s">
        <v>563</v>
      </c>
      <c r="I1989" s="140" t="s">
        <v>460</v>
      </c>
      <c r="J1989" s="145" t="s">
        <v>764</v>
      </c>
      <c r="K1989" s="140" t="s">
        <v>764</v>
      </c>
      <c r="L1989" s="145" t="s">
        <v>1875</v>
      </c>
      <c r="M1989" s="145" t="s">
        <v>456</v>
      </c>
      <c r="N1989" s="145" t="s">
        <v>566</v>
      </c>
      <c r="O1989" s="196">
        <v>7800000</v>
      </c>
      <c r="P1989" s="184">
        <v>5373.75</v>
      </c>
      <c r="Q1989" s="145" t="s">
        <v>567</v>
      </c>
      <c r="R1989" s="145" t="s">
        <v>4332</v>
      </c>
      <c r="S1989" s="145" t="s">
        <v>6225</v>
      </c>
      <c r="T1989" s="203" t="s">
        <v>132</v>
      </c>
      <c r="U1989" s="203" t="s">
        <v>1354</v>
      </c>
      <c r="V1989"/>
    </row>
    <row r="1990" spans="1:22" ht="14.4" x14ac:dyDescent="0.3">
      <c r="A1990" s="166">
        <v>45994</v>
      </c>
      <c r="B1990" s="145" t="s">
        <v>6226</v>
      </c>
      <c r="C1990" s="145" t="s">
        <v>1813</v>
      </c>
      <c r="D1990" s="145" t="s">
        <v>3258</v>
      </c>
      <c r="E1990" s="145" t="s">
        <v>531</v>
      </c>
      <c r="F1990" s="140" t="s">
        <v>638</v>
      </c>
      <c r="G1990" s="145"/>
      <c r="H1990" s="145" t="s">
        <v>563</v>
      </c>
      <c r="I1990" s="140" t="s">
        <v>461</v>
      </c>
      <c r="J1990" s="145" t="s">
        <v>639</v>
      </c>
      <c r="K1990" s="140" t="s">
        <v>639</v>
      </c>
      <c r="L1990" s="145" t="s">
        <v>677</v>
      </c>
      <c r="M1990" s="145" t="s">
        <v>454</v>
      </c>
      <c r="N1990" s="145" t="s">
        <v>627</v>
      </c>
      <c r="O1990" s="196">
        <v>14230</v>
      </c>
      <c r="P1990" s="184">
        <v>14230</v>
      </c>
      <c r="Q1990" s="145" t="s">
        <v>567</v>
      </c>
      <c r="R1990" s="145" t="s">
        <v>6226</v>
      </c>
      <c r="S1990" s="145" t="s">
        <v>6227</v>
      </c>
      <c r="T1990" s="203" t="s">
        <v>132</v>
      </c>
      <c r="U1990" s="203" t="s">
        <v>641</v>
      </c>
      <c r="V1990"/>
    </row>
    <row r="1991" spans="1:22" ht="14.4" x14ac:dyDescent="0.3">
      <c r="A1991" s="166">
        <v>45994</v>
      </c>
      <c r="B1991" s="145" t="s">
        <v>6228</v>
      </c>
      <c r="C1991" s="145" t="s">
        <v>2210</v>
      </c>
      <c r="D1991" s="145" t="s">
        <v>2211</v>
      </c>
      <c r="E1991" s="145" t="s">
        <v>531</v>
      </c>
      <c r="F1991" s="140" t="s">
        <v>1291</v>
      </c>
      <c r="G1991" s="145"/>
      <c r="H1991" s="145" t="s">
        <v>563</v>
      </c>
      <c r="I1991" s="140" t="s">
        <v>460</v>
      </c>
      <c r="J1991" s="145" t="s">
        <v>727</v>
      </c>
      <c r="K1991" s="140" t="s">
        <v>728</v>
      </c>
      <c r="L1991" s="145" t="s">
        <v>1584</v>
      </c>
      <c r="M1991" s="145" t="s">
        <v>456</v>
      </c>
      <c r="N1991" s="145" t="s">
        <v>566</v>
      </c>
      <c r="O1991" s="196">
        <v>2072748</v>
      </c>
      <c r="P1991" s="184">
        <v>1428</v>
      </c>
      <c r="Q1991" s="145" t="s">
        <v>567</v>
      </c>
      <c r="R1991" s="145" t="s">
        <v>6228</v>
      </c>
      <c r="S1991" s="145" t="s">
        <v>6229</v>
      </c>
      <c r="T1991" s="203" t="s">
        <v>132</v>
      </c>
      <c r="U1991" s="203" t="s">
        <v>1354</v>
      </c>
      <c r="V1991"/>
    </row>
    <row r="1992" spans="1:22" ht="14.4" x14ac:dyDescent="0.3">
      <c r="A1992" s="166">
        <v>45995</v>
      </c>
      <c r="B1992" s="145" t="s">
        <v>6230</v>
      </c>
      <c r="C1992" s="145" t="s">
        <v>6042</v>
      </c>
      <c r="D1992" s="145" t="s">
        <v>6043</v>
      </c>
      <c r="E1992" s="145" t="s">
        <v>531</v>
      </c>
      <c r="F1992" s="140" t="s">
        <v>1419</v>
      </c>
      <c r="G1992" s="145"/>
      <c r="H1992" s="145" t="s">
        <v>563</v>
      </c>
      <c r="I1992" s="140" t="s">
        <v>452</v>
      </c>
      <c r="J1992" s="145" t="s">
        <v>564</v>
      </c>
      <c r="K1992" s="140" t="s">
        <v>564</v>
      </c>
      <c r="L1992" s="145" t="s">
        <v>933</v>
      </c>
      <c r="M1992" s="145"/>
      <c r="N1992" s="145" t="s">
        <v>627</v>
      </c>
      <c r="O1992" s="196">
        <v>190.25</v>
      </c>
      <c r="P1992" s="184">
        <v>190.25</v>
      </c>
      <c r="Q1992" s="145" t="s">
        <v>567</v>
      </c>
      <c r="R1992" s="145" t="s">
        <v>6230</v>
      </c>
      <c r="S1992" s="145" t="s">
        <v>6231</v>
      </c>
      <c r="T1992" s="203" t="s">
        <v>132</v>
      </c>
      <c r="U1992" s="203" t="s">
        <v>5823</v>
      </c>
      <c r="V1992"/>
    </row>
    <row r="1993" spans="1:22" ht="14.4" x14ac:dyDescent="0.3">
      <c r="A1993" s="166">
        <v>45995</v>
      </c>
      <c r="B1993" s="145" t="s">
        <v>6232</v>
      </c>
      <c r="C1993" s="145" t="s">
        <v>1460</v>
      </c>
      <c r="D1993" s="145" t="s">
        <v>1461</v>
      </c>
      <c r="E1993" s="145" t="s">
        <v>531</v>
      </c>
      <c r="F1993" s="140" t="s">
        <v>1291</v>
      </c>
      <c r="G1993" s="145"/>
      <c r="H1993" s="145" t="s">
        <v>563</v>
      </c>
      <c r="I1993" s="140" t="s">
        <v>460</v>
      </c>
      <c r="J1993" s="145" t="s">
        <v>727</v>
      </c>
      <c r="K1993" s="140" t="s">
        <v>728</v>
      </c>
      <c r="L1993" s="145" t="s">
        <v>1584</v>
      </c>
      <c r="M1993" s="145" t="s">
        <v>456</v>
      </c>
      <c r="N1993" s="145" t="s">
        <v>566</v>
      </c>
      <c r="O1993" s="196">
        <v>492639.1</v>
      </c>
      <c r="P1993" s="184">
        <v>339.4</v>
      </c>
      <c r="Q1993" s="145" t="s">
        <v>567</v>
      </c>
      <c r="R1993" s="145" t="s">
        <v>6232</v>
      </c>
      <c r="S1993" s="145" t="s">
        <v>6233</v>
      </c>
      <c r="T1993" s="203" t="s">
        <v>132</v>
      </c>
      <c r="U1993" s="203" t="s">
        <v>1354</v>
      </c>
      <c r="V1993"/>
    </row>
    <row r="1994" spans="1:22" ht="14.4" x14ac:dyDescent="0.3">
      <c r="A1994" s="166">
        <v>45995</v>
      </c>
      <c r="B1994" s="145" t="s">
        <v>6234</v>
      </c>
      <c r="C1994" s="145" t="s">
        <v>885</v>
      </c>
      <c r="D1994" s="145" t="s">
        <v>5140</v>
      </c>
      <c r="E1994" s="145" t="s">
        <v>1380</v>
      </c>
      <c r="F1994" s="140" t="s">
        <v>1319</v>
      </c>
      <c r="G1994" s="145"/>
      <c r="H1994" s="145" t="s">
        <v>563</v>
      </c>
      <c r="I1994" s="140" t="s">
        <v>459</v>
      </c>
      <c r="J1994" s="145" t="s">
        <v>625</v>
      </c>
      <c r="K1994" s="140" t="s">
        <v>625</v>
      </c>
      <c r="L1994" s="145" t="s">
        <v>689</v>
      </c>
      <c r="M1994" s="145" t="s">
        <v>454</v>
      </c>
      <c r="N1994" s="145" t="s">
        <v>1206</v>
      </c>
      <c r="O1994" s="196">
        <v>190397.14</v>
      </c>
      <c r="P1994" s="184">
        <v>10375.870000000001</v>
      </c>
      <c r="Q1994" s="145" t="s">
        <v>567</v>
      </c>
      <c r="R1994" s="145" t="s">
        <v>6234</v>
      </c>
      <c r="S1994" s="145" t="s">
        <v>6235</v>
      </c>
      <c r="T1994" s="203" t="s">
        <v>581</v>
      </c>
      <c r="U1994" s="203" t="s">
        <v>1636</v>
      </c>
      <c r="V1994"/>
    </row>
    <row r="1995" spans="1:22" ht="14.4" x14ac:dyDescent="0.3">
      <c r="A1995" s="166">
        <v>45995</v>
      </c>
      <c r="B1995" s="145" t="s">
        <v>6236</v>
      </c>
      <c r="C1995" s="145" t="s">
        <v>2414</v>
      </c>
      <c r="D1995" s="145" t="s">
        <v>5044</v>
      </c>
      <c r="E1995" s="145" t="s">
        <v>1380</v>
      </c>
      <c r="F1995" s="140" t="s">
        <v>1319</v>
      </c>
      <c r="G1995" s="145"/>
      <c r="H1995" s="145" t="s">
        <v>563</v>
      </c>
      <c r="I1995" s="140" t="s">
        <v>459</v>
      </c>
      <c r="J1995" s="145" t="s">
        <v>625</v>
      </c>
      <c r="K1995" s="140" t="s">
        <v>625</v>
      </c>
      <c r="L1995" s="145" t="s">
        <v>608</v>
      </c>
      <c r="M1995" s="145" t="s">
        <v>454</v>
      </c>
      <c r="N1995" s="145" t="s">
        <v>1206</v>
      </c>
      <c r="O1995" s="196">
        <v>34374.5</v>
      </c>
      <c r="P1995" s="184">
        <v>1873.27</v>
      </c>
      <c r="Q1995" s="145" t="s">
        <v>567</v>
      </c>
      <c r="R1995" s="145" t="s">
        <v>6236</v>
      </c>
      <c r="S1995" s="145" t="s">
        <v>6237</v>
      </c>
      <c r="T1995" s="203" t="s">
        <v>581</v>
      </c>
      <c r="U1995" s="203" t="s">
        <v>1636</v>
      </c>
      <c r="V1995"/>
    </row>
    <row r="1996" spans="1:22" ht="14.4" x14ac:dyDescent="0.3">
      <c r="A1996" s="166">
        <v>45995</v>
      </c>
      <c r="B1996" s="145" t="s">
        <v>6238</v>
      </c>
      <c r="C1996" s="145" t="s">
        <v>1460</v>
      </c>
      <c r="D1996" s="145" t="s">
        <v>1461</v>
      </c>
      <c r="E1996" s="145" t="s">
        <v>531</v>
      </c>
      <c r="F1996" s="140" t="s">
        <v>1291</v>
      </c>
      <c r="G1996" s="145"/>
      <c r="H1996" s="145" t="s">
        <v>563</v>
      </c>
      <c r="I1996" s="140" t="s">
        <v>460</v>
      </c>
      <c r="J1996" s="145" t="s">
        <v>727</v>
      </c>
      <c r="K1996" s="140" t="s">
        <v>728</v>
      </c>
      <c r="L1996" s="145" t="s">
        <v>1584</v>
      </c>
      <c r="M1996" s="145" t="s">
        <v>456</v>
      </c>
      <c r="N1996" s="145" t="s">
        <v>566</v>
      </c>
      <c r="O1996" s="196">
        <v>891409.7</v>
      </c>
      <c r="P1996" s="184">
        <v>614.13</v>
      </c>
      <c r="Q1996" s="145" t="s">
        <v>567</v>
      </c>
      <c r="R1996" s="145" t="s">
        <v>6238</v>
      </c>
      <c r="S1996" s="145" t="s">
        <v>6239</v>
      </c>
      <c r="T1996" s="203" t="s">
        <v>132</v>
      </c>
      <c r="U1996" s="203" t="s">
        <v>1354</v>
      </c>
      <c r="V1996"/>
    </row>
    <row r="1997" spans="1:22" ht="14.4" x14ac:dyDescent="0.3">
      <c r="A1997" s="166">
        <v>45995</v>
      </c>
      <c r="B1997" s="145" t="s">
        <v>6240</v>
      </c>
      <c r="C1997" s="145" t="s">
        <v>885</v>
      </c>
      <c r="D1997" s="145" t="s">
        <v>5140</v>
      </c>
      <c r="E1997" s="145" t="s">
        <v>1380</v>
      </c>
      <c r="F1997" s="140" t="s">
        <v>1319</v>
      </c>
      <c r="G1997" s="145"/>
      <c r="H1997" s="145" t="s">
        <v>563</v>
      </c>
      <c r="I1997" s="140" t="s">
        <v>459</v>
      </c>
      <c r="J1997" s="145" t="s">
        <v>625</v>
      </c>
      <c r="K1997" s="145" t="s">
        <v>625</v>
      </c>
      <c r="L1997" s="145" t="s">
        <v>689</v>
      </c>
      <c r="M1997" s="145" t="s">
        <v>454</v>
      </c>
      <c r="N1997" s="145" t="s">
        <v>1206</v>
      </c>
      <c r="O1997" s="168">
        <v>380794.29</v>
      </c>
      <c r="P1997" s="142">
        <v>20751.73</v>
      </c>
      <c r="Q1997" s="145" t="s">
        <v>567</v>
      </c>
      <c r="R1997" s="145" t="s">
        <v>6240</v>
      </c>
      <c r="S1997" s="145" t="s">
        <v>6241</v>
      </c>
      <c r="T1997" s="203" t="s">
        <v>581</v>
      </c>
      <c r="U1997" s="203" t="s">
        <v>1636</v>
      </c>
      <c r="V1997"/>
    </row>
    <row r="1998" spans="1:22" ht="14.4" x14ac:dyDescent="0.3">
      <c r="A1998" s="166">
        <v>45995</v>
      </c>
      <c r="B1998" s="145" t="s">
        <v>6242</v>
      </c>
      <c r="C1998" s="145" t="s">
        <v>2830</v>
      </c>
      <c r="D1998" s="145" t="s">
        <v>6243</v>
      </c>
      <c r="E1998" s="145" t="s">
        <v>531</v>
      </c>
      <c r="F1998" s="140" t="s">
        <v>624</v>
      </c>
      <c r="G1998" s="145"/>
      <c r="H1998" s="145" t="s">
        <v>563</v>
      </c>
      <c r="I1998" s="140" t="s">
        <v>459</v>
      </c>
      <c r="J1998" s="145" t="s">
        <v>625</v>
      </c>
      <c r="K1998" s="145" t="s">
        <v>625</v>
      </c>
      <c r="L1998" s="145" t="s">
        <v>1875</v>
      </c>
      <c r="M1998" s="145"/>
      <c r="N1998" s="145" t="s">
        <v>627</v>
      </c>
      <c r="O1998" s="168">
        <v>1635.89</v>
      </c>
      <c r="P1998" s="142">
        <v>1635.89</v>
      </c>
      <c r="Q1998" s="145" t="s">
        <v>567</v>
      </c>
      <c r="R1998" s="145" t="s">
        <v>6242</v>
      </c>
      <c r="S1998" s="145" t="s">
        <v>6244</v>
      </c>
      <c r="T1998" s="203" t="s">
        <v>629</v>
      </c>
      <c r="U1998" s="203" t="s">
        <v>630</v>
      </c>
      <c r="V1998"/>
    </row>
    <row r="1999" spans="1:22" ht="14.4" x14ac:dyDescent="0.3">
      <c r="A1999" s="166">
        <v>45995</v>
      </c>
      <c r="B1999" s="145" t="s">
        <v>6245</v>
      </c>
      <c r="C1999" s="145" t="s">
        <v>2739</v>
      </c>
      <c r="D1999" s="145" t="s">
        <v>6025</v>
      </c>
      <c r="E1999" s="145" t="s">
        <v>531</v>
      </c>
      <c r="F1999" s="140" t="s">
        <v>1213</v>
      </c>
      <c r="G1999" s="145"/>
      <c r="H1999" s="145" t="s">
        <v>563</v>
      </c>
      <c r="I1999" s="140" t="s">
        <v>462</v>
      </c>
      <c r="J1999" s="145" t="s">
        <v>1372</v>
      </c>
      <c r="K1999" s="145" t="s">
        <v>1372</v>
      </c>
      <c r="L1999" s="145" t="s">
        <v>608</v>
      </c>
      <c r="M1999" s="145"/>
      <c r="N1999" s="145" t="s">
        <v>627</v>
      </c>
      <c r="O1999" s="168">
        <v>1778</v>
      </c>
      <c r="P1999" s="142">
        <v>1778</v>
      </c>
      <c r="Q1999" s="145" t="s">
        <v>567</v>
      </c>
      <c r="R1999" s="145" t="s">
        <v>6245</v>
      </c>
      <c r="S1999" s="145" t="s">
        <v>6246</v>
      </c>
      <c r="T1999" s="203" t="s">
        <v>132</v>
      </c>
      <c r="U1999" s="203" t="s">
        <v>946</v>
      </c>
      <c r="V1999"/>
    </row>
    <row r="2000" spans="1:22" ht="14.4" x14ac:dyDescent="0.3">
      <c r="A2000" s="166">
        <v>45995</v>
      </c>
      <c r="B2000" s="145" t="s">
        <v>6247</v>
      </c>
      <c r="C2000" s="145" t="s">
        <v>2833</v>
      </c>
      <c r="D2000" s="145" t="s">
        <v>6248</v>
      </c>
      <c r="E2000" s="145" t="s">
        <v>531</v>
      </c>
      <c r="F2000" s="140" t="s">
        <v>978</v>
      </c>
      <c r="G2000" s="145"/>
      <c r="H2000" s="145" t="s">
        <v>563</v>
      </c>
      <c r="I2000" s="140" t="s">
        <v>459</v>
      </c>
      <c r="J2000" s="145" t="s">
        <v>625</v>
      </c>
      <c r="K2000" s="145" t="s">
        <v>625</v>
      </c>
      <c r="L2000" s="145" t="s">
        <v>677</v>
      </c>
      <c r="M2000" s="145"/>
      <c r="N2000" s="145" t="s">
        <v>627</v>
      </c>
      <c r="O2000" s="168">
        <v>10000</v>
      </c>
      <c r="P2000" s="142">
        <v>10000</v>
      </c>
      <c r="Q2000" s="145" t="s">
        <v>567</v>
      </c>
      <c r="R2000" s="145" t="s">
        <v>6247</v>
      </c>
      <c r="S2000" s="145" t="s">
        <v>6249</v>
      </c>
      <c r="T2000" s="203" t="s">
        <v>845</v>
      </c>
      <c r="U2000" s="203" t="s">
        <v>4895</v>
      </c>
      <c r="V2000"/>
    </row>
    <row r="2001" spans="1:22" ht="14.4" x14ac:dyDescent="0.3">
      <c r="A2001" s="166">
        <v>45995</v>
      </c>
      <c r="B2001" s="145" t="s">
        <v>6250</v>
      </c>
      <c r="C2001" s="145" t="s">
        <v>2154</v>
      </c>
      <c r="D2001" s="145" t="s">
        <v>4318</v>
      </c>
      <c r="E2001" s="145" t="s">
        <v>531</v>
      </c>
      <c r="F2001" s="140" t="s">
        <v>1213</v>
      </c>
      <c r="G2001" s="145"/>
      <c r="H2001" s="145" t="s">
        <v>563</v>
      </c>
      <c r="I2001" s="140" t="s">
        <v>462</v>
      </c>
      <c r="J2001" s="145" t="s">
        <v>1372</v>
      </c>
      <c r="K2001" s="145" t="s">
        <v>1536</v>
      </c>
      <c r="L2001" s="145" t="s">
        <v>677</v>
      </c>
      <c r="M2001" s="145"/>
      <c r="N2001" s="145" t="s">
        <v>627</v>
      </c>
      <c r="O2001" s="168">
        <v>2000</v>
      </c>
      <c r="P2001" s="142">
        <v>2000</v>
      </c>
      <c r="Q2001" s="145" t="s">
        <v>567</v>
      </c>
      <c r="R2001" s="145" t="s">
        <v>6250</v>
      </c>
      <c r="S2001" s="145" t="s">
        <v>6251</v>
      </c>
      <c r="T2001" s="203" t="s">
        <v>132</v>
      </c>
      <c r="U2001" s="203" t="s">
        <v>946</v>
      </c>
      <c r="V2001"/>
    </row>
    <row r="2002" spans="1:22" ht="14.4" x14ac:dyDescent="0.3">
      <c r="A2002" s="166">
        <v>45995</v>
      </c>
      <c r="B2002" s="145" t="s">
        <v>6252</v>
      </c>
      <c r="C2002" s="145" t="s">
        <v>2632</v>
      </c>
      <c r="D2002" s="145" t="s">
        <v>5746</v>
      </c>
      <c r="E2002" s="145" t="s">
        <v>531</v>
      </c>
      <c r="F2002" s="140" t="s">
        <v>618</v>
      </c>
      <c r="G2002" s="145"/>
      <c r="H2002" s="145" t="s">
        <v>756</v>
      </c>
      <c r="I2002" s="140" t="s">
        <v>452</v>
      </c>
      <c r="J2002" s="145" t="s">
        <v>822</v>
      </c>
      <c r="K2002" s="145" t="s">
        <v>822</v>
      </c>
      <c r="L2002" s="145" t="s">
        <v>1875</v>
      </c>
      <c r="M2002" s="145"/>
      <c r="N2002" s="145" t="s">
        <v>627</v>
      </c>
      <c r="O2002" s="168">
        <v>1000</v>
      </c>
      <c r="P2002" s="142">
        <v>1000</v>
      </c>
      <c r="Q2002" s="145" t="s">
        <v>567</v>
      </c>
      <c r="R2002" s="145" t="s">
        <v>6252</v>
      </c>
      <c r="S2002" s="145" t="s">
        <v>6253</v>
      </c>
      <c r="T2002" s="203" t="s">
        <v>132</v>
      </c>
      <c r="U2002" s="203" t="s">
        <v>5094</v>
      </c>
      <c r="V2002"/>
    </row>
    <row r="2003" spans="1:22" ht="14.4" x14ac:dyDescent="0.3">
      <c r="A2003" s="166">
        <v>45995</v>
      </c>
      <c r="B2003" s="145" t="s">
        <v>6254</v>
      </c>
      <c r="C2003" s="145" t="s">
        <v>1460</v>
      </c>
      <c r="D2003" s="145" t="s">
        <v>1461</v>
      </c>
      <c r="E2003" s="145" t="s">
        <v>531</v>
      </c>
      <c r="F2003" s="140" t="s">
        <v>908</v>
      </c>
      <c r="G2003" s="145"/>
      <c r="H2003" s="145" t="s">
        <v>563</v>
      </c>
      <c r="I2003" s="140" t="s">
        <v>452</v>
      </c>
      <c r="J2003" s="145" t="s">
        <v>564</v>
      </c>
      <c r="K2003" s="145" t="s">
        <v>564</v>
      </c>
      <c r="L2003" s="145" t="s">
        <v>1584</v>
      </c>
      <c r="M2003" s="145" t="s">
        <v>456</v>
      </c>
      <c r="N2003" s="145" t="s">
        <v>627</v>
      </c>
      <c r="O2003" s="168">
        <v>58.75</v>
      </c>
      <c r="P2003" s="142">
        <v>58.75</v>
      </c>
      <c r="Q2003" s="145" t="s">
        <v>567</v>
      </c>
      <c r="R2003" s="145" t="s">
        <v>6254</v>
      </c>
      <c r="S2003" s="145" t="s">
        <v>6255</v>
      </c>
      <c r="T2003" s="203" t="s">
        <v>132</v>
      </c>
      <c r="U2003" s="203" t="s">
        <v>1379</v>
      </c>
      <c r="V2003"/>
    </row>
    <row r="2004" spans="1:22" ht="14.4" x14ac:dyDescent="0.3">
      <c r="A2004" s="166">
        <v>45995</v>
      </c>
      <c r="B2004" s="145" t="s">
        <v>6256</v>
      </c>
      <c r="C2004" s="145" t="s">
        <v>2739</v>
      </c>
      <c r="D2004" s="145" t="s">
        <v>6025</v>
      </c>
      <c r="E2004" s="145" t="s">
        <v>531</v>
      </c>
      <c r="F2004" s="140" t="s">
        <v>1213</v>
      </c>
      <c r="G2004" s="145"/>
      <c r="H2004" s="145" t="s">
        <v>563</v>
      </c>
      <c r="I2004" s="145" t="s">
        <v>462</v>
      </c>
      <c r="J2004" s="145" t="s">
        <v>1372</v>
      </c>
      <c r="K2004" s="145" t="s">
        <v>1372</v>
      </c>
      <c r="L2004" s="145" t="s">
        <v>608</v>
      </c>
      <c r="M2004" s="145"/>
      <c r="N2004" s="145" t="s">
        <v>627</v>
      </c>
      <c r="O2004" s="168">
        <v>1992</v>
      </c>
      <c r="P2004" s="142">
        <v>1992</v>
      </c>
      <c r="Q2004" s="145" t="s">
        <v>567</v>
      </c>
      <c r="R2004" s="145" t="s">
        <v>6256</v>
      </c>
      <c r="S2004" s="145" t="s">
        <v>6257</v>
      </c>
      <c r="T2004" s="203" t="s">
        <v>132</v>
      </c>
      <c r="U2004" s="203" t="s">
        <v>946</v>
      </c>
      <c r="V2004"/>
    </row>
    <row r="2005" spans="1:22" ht="14.4" x14ac:dyDescent="0.3">
      <c r="A2005" s="166">
        <v>45995</v>
      </c>
      <c r="B2005" s="145" t="s">
        <v>6258</v>
      </c>
      <c r="C2005" s="145" t="s">
        <v>2836</v>
      </c>
      <c r="D2005" s="145" t="s">
        <v>6259</v>
      </c>
      <c r="E2005" s="145" t="s">
        <v>531</v>
      </c>
      <c r="F2005" s="140" t="s">
        <v>1390</v>
      </c>
      <c r="G2005" s="145"/>
      <c r="H2005" s="145" t="s">
        <v>563</v>
      </c>
      <c r="I2005" s="145" t="s">
        <v>462</v>
      </c>
      <c r="J2005" s="145" t="s">
        <v>1372</v>
      </c>
      <c r="K2005" s="145" t="s">
        <v>1372</v>
      </c>
      <c r="L2005" s="145" t="s">
        <v>1875</v>
      </c>
      <c r="M2005" s="145" t="s">
        <v>453</v>
      </c>
      <c r="N2005" s="145" t="s">
        <v>627</v>
      </c>
      <c r="O2005" s="168">
        <v>5000</v>
      </c>
      <c r="P2005" s="142">
        <v>5000</v>
      </c>
      <c r="Q2005" s="145" t="s">
        <v>567</v>
      </c>
      <c r="R2005" s="145" t="s">
        <v>6258</v>
      </c>
      <c r="S2005" s="145" t="s">
        <v>6260</v>
      </c>
      <c r="T2005" s="203" t="s">
        <v>132</v>
      </c>
      <c r="U2005" s="203" t="s">
        <v>4585</v>
      </c>
      <c r="V2005"/>
    </row>
    <row r="2006" spans="1:22" ht="14.4" x14ac:dyDescent="0.3">
      <c r="A2006" s="166">
        <v>45995</v>
      </c>
      <c r="B2006" s="145" t="s">
        <v>6261</v>
      </c>
      <c r="C2006" s="145" t="s">
        <v>2840</v>
      </c>
      <c r="D2006" s="145" t="s">
        <v>6262</v>
      </c>
      <c r="E2006" s="145" t="s">
        <v>531</v>
      </c>
      <c r="F2006" s="140" t="s">
        <v>591</v>
      </c>
      <c r="G2006" s="145"/>
      <c r="H2006" s="145" t="s">
        <v>563</v>
      </c>
      <c r="I2006" s="145" t="s">
        <v>461</v>
      </c>
      <c r="J2006" s="145" t="s">
        <v>639</v>
      </c>
      <c r="K2006" s="145" t="s">
        <v>639</v>
      </c>
      <c r="L2006" s="145" t="s">
        <v>677</v>
      </c>
      <c r="M2006" s="145" t="s">
        <v>457</v>
      </c>
      <c r="N2006" s="145" t="s">
        <v>627</v>
      </c>
      <c r="O2006" s="168">
        <v>6800</v>
      </c>
      <c r="P2006" s="142">
        <v>6800</v>
      </c>
      <c r="Q2006" s="145" t="s">
        <v>567</v>
      </c>
      <c r="R2006" s="145" t="s">
        <v>6261</v>
      </c>
      <c r="S2006" s="145" t="s">
        <v>6263</v>
      </c>
      <c r="T2006" s="203" t="s">
        <v>845</v>
      </c>
      <c r="U2006" s="203" t="s">
        <v>1032</v>
      </c>
      <c r="V2006"/>
    </row>
    <row r="2007" spans="1:22" ht="14.4" x14ac:dyDescent="0.3">
      <c r="A2007" s="166">
        <v>45995</v>
      </c>
      <c r="B2007" s="145" t="s">
        <v>6264</v>
      </c>
      <c r="C2007" s="145" t="s">
        <v>2843</v>
      </c>
      <c r="D2007" s="145" t="s">
        <v>6265</v>
      </c>
      <c r="E2007" s="145" t="s">
        <v>531</v>
      </c>
      <c r="F2007" s="140" t="s">
        <v>703</v>
      </c>
      <c r="G2007" s="145"/>
      <c r="H2007" s="145" t="s">
        <v>756</v>
      </c>
      <c r="I2007" s="145" t="s">
        <v>460</v>
      </c>
      <c r="J2007" s="145" t="s">
        <v>764</v>
      </c>
      <c r="K2007" s="145" t="s">
        <v>764</v>
      </c>
      <c r="L2007" s="145" t="s">
        <v>608</v>
      </c>
      <c r="M2007" s="145"/>
      <c r="N2007" s="145" t="s">
        <v>627</v>
      </c>
      <c r="O2007" s="168">
        <v>1536.45</v>
      </c>
      <c r="P2007" s="142">
        <v>1536.45</v>
      </c>
      <c r="Q2007" s="145" t="s">
        <v>567</v>
      </c>
      <c r="R2007" s="145" t="s">
        <v>6264</v>
      </c>
      <c r="S2007" s="145" t="s">
        <v>6266</v>
      </c>
      <c r="T2007" s="203" t="s">
        <v>581</v>
      </c>
      <c r="U2007" s="203" t="s">
        <v>3647</v>
      </c>
      <c r="V2007"/>
    </row>
    <row r="2008" spans="1:22" ht="14.4" x14ac:dyDescent="0.3">
      <c r="A2008" s="166">
        <v>45996</v>
      </c>
      <c r="B2008" s="145" t="s">
        <v>6267</v>
      </c>
      <c r="C2008" s="145" t="s">
        <v>468</v>
      </c>
      <c r="D2008" s="145" t="s">
        <v>500</v>
      </c>
      <c r="E2008" s="145" t="s">
        <v>456</v>
      </c>
      <c r="F2008" s="140" t="s">
        <v>632</v>
      </c>
      <c r="G2008" s="145"/>
      <c r="H2008" s="145" t="s">
        <v>563</v>
      </c>
      <c r="I2008" s="145" t="s">
        <v>452</v>
      </c>
      <c r="J2008" s="145" t="s">
        <v>822</v>
      </c>
      <c r="K2008" s="145" t="s">
        <v>822</v>
      </c>
      <c r="L2008" s="145" t="s">
        <v>689</v>
      </c>
      <c r="M2008" s="145"/>
      <c r="N2008" s="145" t="s">
        <v>627</v>
      </c>
      <c r="O2008" s="168">
        <v>48000</v>
      </c>
      <c r="P2008" s="142">
        <v>48000</v>
      </c>
      <c r="Q2008" s="145" t="s">
        <v>567</v>
      </c>
      <c r="R2008" s="145" t="s">
        <v>6267</v>
      </c>
      <c r="S2008" s="145" t="s">
        <v>6268</v>
      </c>
      <c r="T2008" s="203" t="s">
        <v>132</v>
      </c>
      <c r="U2008" s="203" t="s">
        <v>569</v>
      </c>
      <c r="V2008"/>
    </row>
    <row r="2009" spans="1:22" ht="14.4" x14ac:dyDescent="0.3">
      <c r="A2009" s="166">
        <v>45996</v>
      </c>
      <c r="B2009" s="145" t="s">
        <v>6269</v>
      </c>
      <c r="C2009" s="145" t="s">
        <v>560</v>
      </c>
      <c r="D2009" s="145" t="s">
        <v>561</v>
      </c>
      <c r="E2009" s="145" t="s">
        <v>456</v>
      </c>
      <c r="F2009" s="140" t="s">
        <v>632</v>
      </c>
      <c r="G2009" s="145"/>
      <c r="H2009" s="145" t="s">
        <v>563</v>
      </c>
      <c r="I2009" s="145" t="s">
        <v>452</v>
      </c>
      <c r="J2009" s="145" t="s">
        <v>564</v>
      </c>
      <c r="K2009" s="145" t="s">
        <v>564</v>
      </c>
      <c r="L2009" s="145" t="s">
        <v>1584</v>
      </c>
      <c r="M2009" s="145" t="s">
        <v>456</v>
      </c>
      <c r="N2009" s="145" t="s">
        <v>566</v>
      </c>
      <c r="O2009" s="168">
        <v>3890000</v>
      </c>
      <c r="P2009" s="142">
        <v>2710.8</v>
      </c>
      <c r="Q2009" s="145" t="s">
        <v>567</v>
      </c>
      <c r="R2009" s="145" t="s">
        <v>6269</v>
      </c>
      <c r="S2009" s="145" t="s">
        <v>6270</v>
      </c>
      <c r="T2009" s="203" t="s">
        <v>132</v>
      </c>
      <c r="U2009" s="203" t="s">
        <v>569</v>
      </c>
      <c r="V2009"/>
    </row>
    <row r="2010" spans="1:22" ht="14.4" x14ac:dyDescent="0.3">
      <c r="A2010" s="166">
        <v>45996</v>
      </c>
      <c r="B2010" s="145" t="s">
        <v>6271</v>
      </c>
      <c r="C2010" s="145" t="s">
        <v>1210</v>
      </c>
      <c r="D2010" s="145" t="s">
        <v>1211</v>
      </c>
      <c r="E2010" s="145" t="s">
        <v>531</v>
      </c>
      <c r="F2010" s="140" t="s">
        <v>817</v>
      </c>
      <c r="G2010" s="145"/>
      <c r="H2010" s="145" t="s">
        <v>756</v>
      </c>
      <c r="I2010" s="145" t="s">
        <v>643</v>
      </c>
      <c r="J2010" s="145" t="s">
        <v>1022</v>
      </c>
      <c r="K2010" s="145" t="s">
        <v>1022</v>
      </c>
      <c r="L2010" s="145" t="s">
        <v>1584</v>
      </c>
      <c r="M2010" s="145" t="s">
        <v>454</v>
      </c>
      <c r="N2010" s="145" t="s">
        <v>1206</v>
      </c>
      <c r="O2010" s="168">
        <v>36474</v>
      </c>
      <c r="P2010" s="142">
        <v>1987.68</v>
      </c>
      <c r="Q2010" s="145" t="s">
        <v>567</v>
      </c>
      <c r="R2010" s="145" t="s">
        <v>6271</v>
      </c>
      <c r="S2010" s="145" t="s">
        <v>6272</v>
      </c>
      <c r="T2010" s="203" t="s">
        <v>629</v>
      </c>
      <c r="U2010" s="203" t="s">
        <v>1024</v>
      </c>
      <c r="V2010"/>
    </row>
    <row r="2011" spans="1:22" ht="14.4" x14ac:dyDescent="0.3">
      <c r="A2011" s="166">
        <v>45996</v>
      </c>
      <c r="B2011" s="145" t="s">
        <v>6273</v>
      </c>
      <c r="C2011" s="145" t="s">
        <v>2850</v>
      </c>
      <c r="D2011" s="145" t="s">
        <v>6274</v>
      </c>
      <c r="E2011" s="145" t="s">
        <v>531</v>
      </c>
      <c r="F2011" s="140" t="s">
        <v>1369</v>
      </c>
      <c r="G2011" s="145"/>
      <c r="H2011" s="145" t="s">
        <v>563</v>
      </c>
      <c r="I2011" s="145" t="s">
        <v>460</v>
      </c>
      <c r="J2011" s="145" t="s">
        <v>764</v>
      </c>
      <c r="K2011" s="145" t="s">
        <v>764</v>
      </c>
      <c r="L2011" s="145" t="s">
        <v>689</v>
      </c>
      <c r="M2011" s="145"/>
      <c r="N2011" s="145" t="s">
        <v>627</v>
      </c>
      <c r="O2011" s="168">
        <v>5852.75</v>
      </c>
      <c r="P2011" s="142">
        <v>5852.75</v>
      </c>
      <c r="Q2011" s="145" t="s">
        <v>567</v>
      </c>
      <c r="R2011" s="145" t="s">
        <v>6273</v>
      </c>
      <c r="S2011" s="145" t="s">
        <v>6275</v>
      </c>
      <c r="T2011" s="203" t="s">
        <v>581</v>
      </c>
      <c r="U2011" s="203" t="s">
        <v>1005</v>
      </c>
      <c r="V2011"/>
    </row>
    <row r="2012" spans="1:22" ht="14.4" x14ac:dyDescent="0.3">
      <c r="A2012" s="166">
        <v>45996</v>
      </c>
      <c r="B2012" s="145" t="s">
        <v>6276</v>
      </c>
      <c r="C2012" s="145" t="s">
        <v>1363</v>
      </c>
      <c r="D2012" s="145" t="s">
        <v>1364</v>
      </c>
      <c r="E2012" s="145" t="s">
        <v>595</v>
      </c>
      <c r="F2012" s="140" t="s">
        <v>864</v>
      </c>
      <c r="G2012" s="145" t="s">
        <v>597</v>
      </c>
      <c r="H2012" s="145" t="s">
        <v>597</v>
      </c>
      <c r="I2012" s="145" t="s">
        <v>598</v>
      </c>
      <c r="J2012" s="145" t="s">
        <v>860</v>
      </c>
      <c r="K2012" s="145" t="s">
        <v>861</v>
      </c>
      <c r="L2012" s="145" t="s">
        <v>1875</v>
      </c>
      <c r="M2012" s="145" t="s">
        <v>453</v>
      </c>
      <c r="N2012" s="145" t="s">
        <v>588</v>
      </c>
      <c r="O2012" s="168">
        <v>6000</v>
      </c>
      <c r="P2012" s="142">
        <v>1123.55</v>
      </c>
      <c r="Q2012" s="145" t="s">
        <v>567</v>
      </c>
      <c r="R2012" s="145" t="s">
        <v>6276</v>
      </c>
      <c r="S2012" s="145" t="s">
        <v>6277</v>
      </c>
      <c r="T2012" s="203" t="s">
        <v>581</v>
      </c>
      <c r="U2012" s="203" t="s">
        <v>916</v>
      </c>
      <c r="V2012"/>
    </row>
    <row r="2013" spans="1:22" ht="14.4" x14ac:dyDescent="0.3">
      <c r="A2013" s="166">
        <v>45996</v>
      </c>
      <c r="B2013" s="145" t="s">
        <v>6278</v>
      </c>
      <c r="C2013" s="145" t="s">
        <v>1363</v>
      </c>
      <c r="D2013" s="145" t="s">
        <v>1364</v>
      </c>
      <c r="E2013" s="145" t="s">
        <v>595</v>
      </c>
      <c r="F2013" s="140" t="s">
        <v>1446</v>
      </c>
      <c r="G2013" s="145" t="s">
        <v>597</v>
      </c>
      <c r="H2013" s="145" t="s">
        <v>597</v>
      </c>
      <c r="I2013" s="145" t="s">
        <v>598</v>
      </c>
      <c r="J2013" s="145" t="s">
        <v>860</v>
      </c>
      <c r="K2013" s="145" t="s">
        <v>861</v>
      </c>
      <c r="L2013" s="145" t="s">
        <v>1875</v>
      </c>
      <c r="M2013" s="145" t="s">
        <v>453</v>
      </c>
      <c r="N2013" s="145" t="s">
        <v>588</v>
      </c>
      <c r="O2013" s="168">
        <v>424</v>
      </c>
      <c r="P2013" s="142">
        <v>79.400000000000006</v>
      </c>
      <c r="Q2013" s="145" t="s">
        <v>567</v>
      </c>
      <c r="R2013" s="145" t="s">
        <v>6278</v>
      </c>
      <c r="S2013" s="145" t="s">
        <v>6279</v>
      </c>
      <c r="T2013" s="203" t="s">
        <v>581</v>
      </c>
      <c r="U2013" s="203" t="s">
        <v>6280</v>
      </c>
      <c r="V2013"/>
    </row>
    <row r="2014" spans="1:22" ht="14.4" x14ac:dyDescent="0.3">
      <c r="A2014" s="166">
        <v>45996</v>
      </c>
      <c r="B2014" s="145" t="s">
        <v>6281</v>
      </c>
      <c r="C2014" s="145" t="s">
        <v>2035</v>
      </c>
      <c r="D2014" s="145" t="s">
        <v>4037</v>
      </c>
      <c r="E2014" s="145" t="s">
        <v>1471</v>
      </c>
      <c r="F2014" s="140" t="s">
        <v>1424</v>
      </c>
      <c r="G2014" s="145" t="s">
        <v>597</v>
      </c>
      <c r="H2014" s="145" t="s">
        <v>5033</v>
      </c>
      <c r="I2014" s="145" t="s">
        <v>598</v>
      </c>
      <c r="J2014" s="145" t="s">
        <v>860</v>
      </c>
      <c r="K2014" s="145" t="s">
        <v>861</v>
      </c>
      <c r="L2014" s="145" t="s">
        <v>3091</v>
      </c>
      <c r="M2014" s="145" t="s">
        <v>453</v>
      </c>
      <c r="N2014" s="145" t="s">
        <v>588</v>
      </c>
      <c r="O2014" s="168">
        <v>18000</v>
      </c>
      <c r="P2014" s="142">
        <v>3389.32</v>
      </c>
      <c r="Q2014" s="145" t="s">
        <v>567</v>
      </c>
      <c r="R2014" s="145" t="s">
        <v>6281</v>
      </c>
      <c r="S2014" s="145" t="s">
        <v>6282</v>
      </c>
      <c r="T2014" s="203" t="s">
        <v>132</v>
      </c>
      <c r="U2014" s="203" t="s">
        <v>4039</v>
      </c>
      <c r="V2014"/>
    </row>
    <row r="2015" spans="1:22" ht="14.4" x14ac:dyDescent="0.3">
      <c r="A2015" s="166">
        <v>45996</v>
      </c>
      <c r="B2015" s="145" t="s">
        <v>6283</v>
      </c>
      <c r="C2015" s="145" t="s">
        <v>2854</v>
      </c>
      <c r="D2015" s="145" t="s">
        <v>6284</v>
      </c>
      <c r="E2015" s="145" t="s">
        <v>531</v>
      </c>
      <c r="F2015" s="140" t="s">
        <v>1327</v>
      </c>
      <c r="G2015" s="145"/>
      <c r="H2015" s="145" t="s">
        <v>563</v>
      </c>
      <c r="I2015" s="145" t="s">
        <v>459</v>
      </c>
      <c r="J2015" s="145" t="s">
        <v>625</v>
      </c>
      <c r="K2015" s="145" t="s">
        <v>625</v>
      </c>
      <c r="L2015" s="145" t="s">
        <v>608</v>
      </c>
      <c r="M2015" s="145" t="s">
        <v>464</v>
      </c>
      <c r="N2015" s="145" t="s">
        <v>627</v>
      </c>
      <c r="O2015" s="168">
        <v>393.88</v>
      </c>
      <c r="P2015" s="142">
        <v>393.88</v>
      </c>
      <c r="Q2015" s="145" t="s">
        <v>567</v>
      </c>
      <c r="R2015" s="145" t="s">
        <v>6283</v>
      </c>
      <c r="S2015" s="145" t="s">
        <v>6285</v>
      </c>
      <c r="T2015" s="203" t="s">
        <v>132</v>
      </c>
      <c r="U2015" s="203" t="s">
        <v>1418</v>
      </c>
      <c r="V2015"/>
    </row>
    <row r="2016" spans="1:22" ht="14.4" x14ac:dyDescent="0.3">
      <c r="A2016" s="166">
        <v>45996</v>
      </c>
      <c r="B2016" s="145" t="s">
        <v>6286</v>
      </c>
      <c r="C2016" s="145" t="s">
        <v>2854</v>
      </c>
      <c r="D2016" s="145" t="s">
        <v>6284</v>
      </c>
      <c r="E2016" s="145" t="s">
        <v>531</v>
      </c>
      <c r="F2016" s="140" t="s">
        <v>1327</v>
      </c>
      <c r="G2016" s="145"/>
      <c r="H2016" s="145" t="s">
        <v>563</v>
      </c>
      <c r="I2016" s="145" t="s">
        <v>459</v>
      </c>
      <c r="J2016" s="145" t="s">
        <v>625</v>
      </c>
      <c r="K2016" s="145" t="s">
        <v>625</v>
      </c>
      <c r="L2016" s="145" t="s">
        <v>608</v>
      </c>
      <c r="M2016" s="145" t="s">
        <v>464</v>
      </c>
      <c r="N2016" s="145" t="s">
        <v>627</v>
      </c>
      <c r="O2016" s="168">
        <v>402.59</v>
      </c>
      <c r="P2016" s="142">
        <v>402.59</v>
      </c>
      <c r="Q2016" s="145" t="s">
        <v>567</v>
      </c>
      <c r="R2016" s="145" t="s">
        <v>6286</v>
      </c>
      <c r="S2016" s="145" t="s">
        <v>6287</v>
      </c>
      <c r="T2016" s="203" t="s">
        <v>132</v>
      </c>
      <c r="U2016" s="203" t="s">
        <v>1418</v>
      </c>
      <c r="V2016"/>
    </row>
    <row r="2017" spans="1:22" ht="14.4" x14ac:dyDescent="0.3">
      <c r="A2017" s="166">
        <v>45996</v>
      </c>
      <c r="B2017" s="145" t="s">
        <v>6288</v>
      </c>
      <c r="C2017" s="145" t="s">
        <v>2854</v>
      </c>
      <c r="D2017" s="145" t="s">
        <v>6284</v>
      </c>
      <c r="E2017" s="145" t="s">
        <v>531</v>
      </c>
      <c r="F2017" s="140" t="s">
        <v>1327</v>
      </c>
      <c r="G2017" s="145"/>
      <c r="H2017" s="145" t="s">
        <v>563</v>
      </c>
      <c r="I2017" s="140" t="s">
        <v>459</v>
      </c>
      <c r="J2017" s="145" t="s">
        <v>625</v>
      </c>
      <c r="K2017" s="145" t="s">
        <v>625</v>
      </c>
      <c r="L2017" s="145" t="s">
        <v>608</v>
      </c>
      <c r="M2017" s="145" t="s">
        <v>464</v>
      </c>
      <c r="N2017" s="145" t="s">
        <v>627</v>
      </c>
      <c r="O2017" s="168">
        <v>2092.63</v>
      </c>
      <c r="P2017" s="142">
        <v>2092.63</v>
      </c>
      <c r="Q2017" s="145" t="s">
        <v>567</v>
      </c>
      <c r="R2017" s="145" t="s">
        <v>6288</v>
      </c>
      <c r="S2017" s="145" t="s">
        <v>6289</v>
      </c>
      <c r="T2017" s="203" t="s">
        <v>132</v>
      </c>
      <c r="U2017" s="203" t="s">
        <v>1418</v>
      </c>
      <c r="V2017"/>
    </row>
    <row r="2018" spans="1:22" ht="14.4" x14ac:dyDescent="0.3">
      <c r="A2018" s="166">
        <v>45996</v>
      </c>
      <c r="B2018" s="145" t="s">
        <v>6290</v>
      </c>
      <c r="C2018" s="145" t="s">
        <v>2858</v>
      </c>
      <c r="D2018" s="145" t="s">
        <v>6291</v>
      </c>
      <c r="E2018" s="145" t="s">
        <v>531</v>
      </c>
      <c r="F2018" s="140" t="s">
        <v>1369</v>
      </c>
      <c r="G2018" s="145"/>
      <c r="H2018" s="145" t="s">
        <v>563</v>
      </c>
      <c r="I2018" s="145" t="s">
        <v>460</v>
      </c>
      <c r="J2018" s="145" t="s">
        <v>764</v>
      </c>
      <c r="K2018" s="145" t="s">
        <v>764</v>
      </c>
      <c r="L2018" s="145" t="s">
        <v>677</v>
      </c>
      <c r="M2018" s="145" t="s">
        <v>626</v>
      </c>
      <c r="N2018" s="145" t="s">
        <v>627</v>
      </c>
      <c r="O2018" s="168">
        <v>20000</v>
      </c>
      <c r="P2018" s="142">
        <v>20000</v>
      </c>
      <c r="Q2018" s="145" t="s">
        <v>567</v>
      </c>
      <c r="R2018" s="145" t="s">
        <v>6290</v>
      </c>
      <c r="S2018" s="145" t="s">
        <v>6292</v>
      </c>
      <c r="T2018" s="203" t="s">
        <v>581</v>
      </c>
      <c r="U2018" s="203" t="s">
        <v>1005</v>
      </c>
      <c r="V2018"/>
    </row>
    <row r="2019" spans="1:22" ht="14.4" x14ac:dyDescent="0.3">
      <c r="A2019" s="166">
        <v>45996</v>
      </c>
      <c r="B2019" s="145" t="s">
        <v>6293</v>
      </c>
      <c r="C2019" s="145" t="s">
        <v>2754</v>
      </c>
      <c r="D2019" s="145" t="s">
        <v>2755</v>
      </c>
      <c r="E2019" s="145" t="s">
        <v>531</v>
      </c>
      <c r="F2019" s="140" t="s">
        <v>759</v>
      </c>
      <c r="G2019" s="145"/>
      <c r="H2019" s="145" t="s">
        <v>756</v>
      </c>
      <c r="I2019" s="145" t="s">
        <v>459</v>
      </c>
      <c r="J2019" s="145" t="s">
        <v>745</v>
      </c>
      <c r="K2019" s="145" t="s">
        <v>746</v>
      </c>
      <c r="L2019" s="145" t="s">
        <v>1584</v>
      </c>
      <c r="M2019" s="145" t="s">
        <v>456</v>
      </c>
      <c r="N2019" s="145" t="s">
        <v>566</v>
      </c>
      <c r="O2019" s="168">
        <v>3961323.95</v>
      </c>
      <c r="P2019" s="142">
        <v>2779.45</v>
      </c>
      <c r="Q2019" s="145" t="s">
        <v>567</v>
      </c>
      <c r="R2019" s="145" t="s">
        <v>6293</v>
      </c>
      <c r="S2019" s="145" t="s">
        <v>6294</v>
      </c>
      <c r="T2019" s="203" t="s">
        <v>581</v>
      </c>
      <c r="U2019" s="203" t="s">
        <v>2757</v>
      </c>
      <c r="V2019"/>
    </row>
    <row r="2020" spans="1:22" ht="14.4" x14ac:dyDescent="0.3">
      <c r="A2020" s="166">
        <v>45996</v>
      </c>
      <c r="B2020" s="145" t="s">
        <v>6228</v>
      </c>
      <c r="C2020" s="145" t="s">
        <v>1460</v>
      </c>
      <c r="D2020" s="145" t="s">
        <v>1461</v>
      </c>
      <c r="E2020" s="145" t="s">
        <v>531</v>
      </c>
      <c r="F2020" s="140" t="s">
        <v>1291</v>
      </c>
      <c r="G2020" s="145"/>
      <c r="H2020" s="145" t="s">
        <v>563</v>
      </c>
      <c r="I2020" s="145" t="s">
        <v>460</v>
      </c>
      <c r="J2020" s="145" t="s">
        <v>727</v>
      </c>
      <c r="K2020" s="145" t="s">
        <v>728</v>
      </c>
      <c r="L2020" s="145" t="s">
        <v>1584</v>
      </c>
      <c r="M2020" s="145" t="s">
        <v>456</v>
      </c>
      <c r="N2020" s="145" t="s">
        <v>566</v>
      </c>
      <c r="O2020" s="168">
        <v>2935144</v>
      </c>
      <c r="P2020" s="142">
        <v>2022.15</v>
      </c>
      <c r="Q2020" s="145" t="s">
        <v>567</v>
      </c>
      <c r="R2020" s="145" t="s">
        <v>6228</v>
      </c>
      <c r="S2020" s="145" t="s">
        <v>6295</v>
      </c>
      <c r="T2020" s="203" t="s">
        <v>132</v>
      </c>
      <c r="U2020" s="203" t="s">
        <v>1354</v>
      </c>
      <c r="V2020"/>
    </row>
    <row r="2021" spans="1:22" ht="14.4" x14ac:dyDescent="0.3">
      <c r="A2021" s="166">
        <v>45996</v>
      </c>
      <c r="B2021" s="145" t="s">
        <v>6296</v>
      </c>
      <c r="C2021" s="145" t="s">
        <v>869</v>
      </c>
      <c r="D2021" s="145" t="s">
        <v>870</v>
      </c>
      <c r="E2021" s="145" t="s">
        <v>685</v>
      </c>
      <c r="F2021" s="140" t="s">
        <v>686</v>
      </c>
      <c r="G2021" s="145" t="s">
        <v>27</v>
      </c>
      <c r="H2021" s="145" t="s">
        <v>687</v>
      </c>
      <c r="I2021" s="145" t="s">
        <v>452</v>
      </c>
      <c r="J2021" s="145" t="s">
        <v>688</v>
      </c>
      <c r="K2021" s="145" t="s">
        <v>688</v>
      </c>
      <c r="L2021" s="145" t="s">
        <v>1875</v>
      </c>
      <c r="M2021" s="145" t="s">
        <v>456</v>
      </c>
      <c r="N2021" s="145" t="s">
        <v>627</v>
      </c>
      <c r="O2021" s="168">
        <v>8000</v>
      </c>
      <c r="P2021" s="142">
        <v>8000</v>
      </c>
      <c r="Q2021" s="145" t="s">
        <v>567</v>
      </c>
      <c r="R2021" s="145" t="s">
        <v>6296</v>
      </c>
      <c r="S2021" s="145" t="s">
        <v>6297</v>
      </c>
      <c r="T2021" s="203" t="s">
        <v>581</v>
      </c>
      <c r="U2021" s="203" t="s">
        <v>691</v>
      </c>
      <c r="V2021"/>
    </row>
    <row r="2022" spans="1:22" ht="14.4" x14ac:dyDescent="0.3">
      <c r="A2022" s="166">
        <v>45996</v>
      </c>
      <c r="B2022" s="145" t="s">
        <v>6298</v>
      </c>
      <c r="C2022" s="145" t="s">
        <v>6299</v>
      </c>
      <c r="D2022" s="145" t="s">
        <v>6300</v>
      </c>
      <c r="E2022" s="145" t="s">
        <v>531</v>
      </c>
      <c r="F2022" s="140" t="s">
        <v>817</v>
      </c>
      <c r="G2022" s="145"/>
      <c r="H2022" s="145" t="s">
        <v>756</v>
      </c>
      <c r="I2022" s="145" t="s">
        <v>643</v>
      </c>
      <c r="J2022" s="145" t="s">
        <v>1022</v>
      </c>
      <c r="K2022" s="145" t="s">
        <v>1022</v>
      </c>
      <c r="L2022" s="145" t="s">
        <v>1584</v>
      </c>
      <c r="M2022" s="145"/>
      <c r="N2022" s="145" t="s">
        <v>1206</v>
      </c>
      <c r="O2022" s="168">
        <v>33000</v>
      </c>
      <c r="P2022" s="142">
        <v>1798.37</v>
      </c>
      <c r="Q2022" s="145" t="s">
        <v>567</v>
      </c>
      <c r="R2022" s="145" t="s">
        <v>6298</v>
      </c>
      <c r="S2022" s="145" t="s">
        <v>6301</v>
      </c>
      <c r="T2022" s="203" t="s">
        <v>629</v>
      </c>
      <c r="U2022" s="203" t="s">
        <v>1024</v>
      </c>
      <c r="V2022"/>
    </row>
    <row r="2023" spans="1:22" ht="14.4" x14ac:dyDescent="0.3">
      <c r="A2023" s="166">
        <v>45996</v>
      </c>
      <c r="B2023" s="145" t="s">
        <v>6302</v>
      </c>
      <c r="C2023" s="145" t="s">
        <v>1349</v>
      </c>
      <c r="D2023" s="145" t="s">
        <v>1422</v>
      </c>
      <c r="E2023" s="145" t="s">
        <v>531</v>
      </c>
      <c r="F2023" s="140" t="s">
        <v>624</v>
      </c>
      <c r="G2023" s="145"/>
      <c r="H2023" s="145" t="s">
        <v>563</v>
      </c>
      <c r="I2023" s="145" t="s">
        <v>459</v>
      </c>
      <c r="J2023" s="145" t="s">
        <v>625</v>
      </c>
      <c r="K2023" s="145" t="s">
        <v>625</v>
      </c>
      <c r="L2023" s="145" t="s">
        <v>677</v>
      </c>
      <c r="M2023" s="145" t="s">
        <v>1306</v>
      </c>
      <c r="N2023" s="145" t="s">
        <v>627</v>
      </c>
      <c r="O2023" s="168">
        <v>16300</v>
      </c>
      <c r="P2023" s="142">
        <v>16300</v>
      </c>
      <c r="Q2023" s="145" t="s">
        <v>567</v>
      </c>
      <c r="R2023" s="145" t="s">
        <v>6302</v>
      </c>
      <c r="S2023" s="145" t="s">
        <v>6303</v>
      </c>
      <c r="T2023" s="203" t="s">
        <v>629</v>
      </c>
      <c r="U2023" s="203" t="s">
        <v>630</v>
      </c>
      <c r="V2023"/>
    </row>
    <row r="2024" spans="1:22" ht="14.4" x14ac:dyDescent="0.3">
      <c r="A2024" s="166">
        <v>45996</v>
      </c>
      <c r="B2024" s="145" t="s">
        <v>6304</v>
      </c>
      <c r="C2024" s="145" t="s">
        <v>2861</v>
      </c>
      <c r="D2024" s="145" t="s">
        <v>6305</v>
      </c>
      <c r="E2024" s="145" t="s">
        <v>453</v>
      </c>
      <c r="F2024" s="140" t="s">
        <v>1452</v>
      </c>
      <c r="G2024" s="145"/>
      <c r="H2024" s="145" t="s">
        <v>563</v>
      </c>
      <c r="I2024" s="145" t="s">
        <v>461</v>
      </c>
      <c r="J2024" s="145" t="s">
        <v>639</v>
      </c>
      <c r="K2024" s="145" t="s">
        <v>639</v>
      </c>
      <c r="L2024" s="145" t="s">
        <v>1875</v>
      </c>
      <c r="M2024" s="145"/>
      <c r="N2024" s="145" t="s">
        <v>588</v>
      </c>
      <c r="O2024" s="168">
        <v>59600</v>
      </c>
      <c r="P2024" s="142">
        <v>11160.63</v>
      </c>
      <c r="Q2024" s="145" t="s">
        <v>567</v>
      </c>
      <c r="R2024" s="145" t="s">
        <v>6304</v>
      </c>
      <c r="S2024" s="145" t="s">
        <v>6306</v>
      </c>
      <c r="T2024" s="203" t="s">
        <v>132</v>
      </c>
      <c r="U2024" s="203" t="s">
        <v>6307</v>
      </c>
      <c r="V2024"/>
    </row>
    <row r="2025" spans="1:22" ht="14.4" x14ac:dyDescent="0.3">
      <c r="A2025" s="166">
        <v>45996</v>
      </c>
      <c r="B2025" s="145" t="s">
        <v>6308</v>
      </c>
      <c r="C2025" s="145" t="s">
        <v>1363</v>
      </c>
      <c r="D2025" s="145" t="s">
        <v>1364</v>
      </c>
      <c r="E2025" s="145" t="s">
        <v>595</v>
      </c>
      <c r="F2025" s="140" t="s">
        <v>1446</v>
      </c>
      <c r="G2025" s="145" t="s">
        <v>597</v>
      </c>
      <c r="H2025" s="145" t="s">
        <v>597</v>
      </c>
      <c r="I2025" s="145" t="s">
        <v>598</v>
      </c>
      <c r="J2025" s="145" t="s">
        <v>860</v>
      </c>
      <c r="K2025" s="145" t="s">
        <v>861</v>
      </c>
      <c r="L2025" s="145" t="s">
        <v>1875</v>
      </c>
      <c r="M2025" s="145" t="s">
        <v>453</v>
      </c>
      <c r="N2025" s="145" t="s">
        <v>588</v>
      </c>
      <c r="O2025" s="168">
        <v>5799.39</v>
      </c>
      <c r="P2025" s="142">
        <v>1085.99</v>
      </c>
      <c r="Q2025" s="145" t="s">
        <v>567</v>
      </c>
      <c r="R2025" s="145" t="s">
        <v>6308</v>
      </c>
      <c r="S2025" s="145" t="s">
        <v>6309</v>
      </c>
      <c r="T2025" s="203" t="s">
        <v>581</v>
      </c>
      <c r="U2025" s="203" t="s">
        <v>6280</v>
      </c>
      <c r="V2025"/>
    </row>
    <row r="2026" spans="1:22" ht="14.4" x14ac:dyDescent="0.3">
      <c r="A2026" s="166">
        <v>45996</v>
      </c>
      <c r="B2026" s="145" t="s">
        <v>6310</v>
      </c>
      <c r="C2026" s="145" t="s">
        <v>2864</v>
      </c>
      <c r="D2026" s="145" t="s">
        <v>6311</v>
      </c>
      <c r="E2026" s="145" t="s">
        <v>595</v>
      </c>
      <c r="F2026" s="140" t="s">
        <v>864</v>
      </c>
      <c r="G2026" s="145" t="s">
        <v>597</v>
      </c>
      <c r="H2026" s="145" t="s">
        <v>597</v>
      </c>
      <c r="I2026" s="145" t="s">
        <v>598</v>
      </c>
      <c r="J2026" s="145" t="s">
        <v>860</v>
      </c>
      <c r="K2026" s="145" t="s">
        <v>861</v>
      </c>
      <c r="L2026" s="145" t="s">
        <v>1875</v>
      </c>
      <c r="M2026" s="145" t="s">
        <v>453</v>
      </c>
      <c r="N2026" s="145" t="s">
        <v>588</v>
      </c>
      <c r="O2026" s="168">
        <v>2650</v>
      </c>
      <c r="P2026" s="142">
        <v>496.24</v>
      </c>
      <c r="Q2026" s="145" t="s">
        <v>567</v>
      </c>
      <c r="R2026" s="145" t="s">
        <v>6310</v>
      </c>
      <c r="S2026" s="145" t="s">
        <v>6312</v>
      </c>
      <c r="T2026" s="203" t="s">
        <v>581</v>
      </c>
      <c r="U2026" s="203" t="s">
        <v>916</v>
      </c>
      <c r="V2026"/>
    </row>
    <row r="2027" spans="1:22" ht="14.4" x14ac:dyDescent="0.3">
      <c r="A2027" s="166">
        <v>45996</v>
      </c>
      <c r="B2027" s="145" t="s">
        <v>6313</v>
      </c>
      <c r="C2027" s="145" t="s">
        <v>2867</v>
      </c>
      <c r="D2027" s="145" t="s">
        <v>6314</v>
      </c>
      <c r="E2027" s="145" t="s">
        <v>531</v>
      </c>
      <c r="F2027" s="140" t="s">
        <v>748</v>
      </c>
      <c r="G2027" s="145"/>
      <c r="H2027" s="145" t="s">
        <v>756</v>
      </c>
      <c r="I2027" s="145" t="s">
        <v>643</v>
      </c>
      <c r="J2027" s="145" t="s">
        <v>676</v>
      </c>
      <c r="K2027" s="145" t="s">
        <v>676</v>
      </c>
      <c r="L2027" s="145" t="s">
        <v>1875</v>
      </c>
      <c r="M2027" s="145" t="s">
        <v>454</v>
      </c>
      <c r="N2027" s="145" t="s">
        <v>627</v>
      </c>
      <c r="O2027" s="168">
        <v>3750</v>
      </c>
      <c r="P2027" s="142">
        <v>3750</v>
      </c>
      <c r="Q2027" s="145" t="s">
        <v>567</v>
      </c>
      <c r="R2027" s="145" t="s">
        <v>6313</v>
      </c>
      <c r="S2027" s="145" t="s">
        <v>6315</v>
      </c>
      <c r="T2027" s="203" t="s">
        <v>629</v>
      </c>
      <c r="U2027" s="203" t="s">
        <v>2100</v>
      </c>
      <c r="V2027"/>
    </row>
    <row r="2028" spans="1:22" ht="14.4" x14ac:dyDescent="0.3">
      <c r="A2028" s="166">
        <v>45996</v>
      </c>
      <c r="B2028" s="145" t="s">
        <v>6316</v>
      </c>
      <c r="C2028" s="145" t="s">
        <v>2870</v>
      </c>
      <c r="D2028" s="145" t="s">
        <v>6317</v>
      </c>
      <c r="E2028" s="145" t="s">
        <v>531</v>
      </c>
      <c r="F2028" s="140" t="s">
        <v>1327</v>
      </c>
      <c r="G2028" s="145"/>
      <c r="H2028" s="145" t="s">
        <v>563</v>
      </c>
      <c r="I2028" s="145" t="s">
        <v>459</v>
      </c>
      <c r="J2028" s="145" t="s">
        <v>625</v>
      </c>
      <c r="K2028" s="145" t="s">
        <v>625</v>
      </c>
      <c r="L2028" s="145" t="s">
        <v>3091</v>
      </c>
      <c r="M2028" s="145" t="s">
        <v>1085</v>
      </c>
      <c r="N2028" s="145" t="s">
        <v>627</v>
      </c>
      <c r="O2028" s="168">
        <v>50000</v>
      </c>
      <c r="P2028" s="142">
        <v>50000</v>
      </c>
      <c r="Q2028" s="145" t="s">
        <v>567</v>
      </c>
      <c r="R2028" s="145" t="s">
        <v>6316</v>
      </c>
      <c r="S2028" s="145" t="s">
        <v>6318</v>
      </c>
      <c r="T2028" s="203" t="s">
        <v>132</v>
      </c>
      <c r="U2028" s="203" t="s">
        <v>1418</v>
      </c>
      <c r="V2028"/>
    </row>
    <row r="2029" spans="1:22" ht="14.4" x14ac:dyDescent="0.3">
      <c r="A2029" s="166">
        <v>45996</v>
      </c>
      <c r="B2029" s="145" t="s">
        <v>6319</v>
      </c>
      <c r="C2029" s="145" t="s">
        <v>4440</v>
      </c>
      <c r="D2029" s="145" t="s">
        <v>4441</v>
      </c>
      <c r="E2029" s="145" t="s">
        <v>531</v>
      </c>
      <c r="F2029" s="140" t="s">
        <v>908</v>
      </c>
      <c r="G2029" s="145"/>
      <c r="H2029" s="145" t="s">
        <v>563</v>
      </c>
      <c r="I2029" s="145" t="s">
        <v>452</v>
      </c>
      <c r="J2029" s="145" t="s">
        <v>564</v>
      </c>
      <c r="K2029" s="145" t="s">
        <v>564</v>
      </c>
      <c r="L2029" s="145" t="s">
        <v>1584</v>
      </c>
      <c r="M2029" s="145" t="s">
        <v>453</v>
      </c>
      <c r="N2029" s="145" t="s">
        <v>588</v>
      </c>
      <c r="O2029" s="168">
        <v>11000</v>
      </c>
      <c r="P2029" s="142">
        <v>2094.36</v>
      </c>
      <c r="Q2029" s="145" t="s">
        <v>567</v>
      </c>
      <c r="R2029" s="145" t="s">
        <v>6319</v>
      </c>
      <c r="S2029" s="145" t="s">
        <v>6320</v>
      </c>
      <c r="T2029" s="203" t="s">
        <v>132</v>
      </c>
      <c r="U2029" s="203" t="s">
        <v>1379</v>
      </c>
      <c r="V2029"/>
    </row>
    <row r="2030" spans="1:22" ht="14.4" x14ac:dyDescent="0.3">
      <c r="A2030" s="166">
        <v>45996</v>
      </c>
      <c r="B2030" s="145" t="s">
        <v>6321</v>
      </c>
      <c r="C2030" s="145" t="s">
        <v>1460</v>
      </c>
      <c r="D2030" s="145" t="s">
        <v>1461</v>
      </c>
      <c r="E2030" s="145" t="s">
        <v>531</v>
      </c>
      <c r="F2030" s="140" t="s">
        <v>1291</v>
      </c>
      <c r="G2030" s="145"/>
      <c r="H2030" s="145" t="s">
        <v>563</v>
      </c>
      <c r="I2030" s="145" t="s">
        <v>460</v>
      </c>
      <c r="J2030" s="145" t="s">
        <v>727</v>
      </c>
      <c r="K2030" s="145" t="s">
        <v>728</v>
      </c>
      <c r="L2030" s="145" t="s">
        <v>1584</v>
      </c>
      <c r="M2030" s="145" t="s">
        <v>456</v>
      </c>
      <c r="N2030" s="145" t="s">
        <v>566</v>
      </c>
      <c r="O2030" s="168">
        <v>113427.11</v>
      </c>
      <c r="P2030" s="142">
        <v>78.14</v>
      </c>
      <c r="Q2030" s="145" t="s">
        <v>567</v>
      </c>
      <c r="R2030" s="145" t="s">
        <v>6321</v>
      </c>
      <c r="S2030" s="145" t="s">
        <v>6322</v>
      </c>
      <c r="T2030" s="203" t="s">
        <v>132</v>
      </c>
      <c r="U2030" s="203" t="s">
        <v>1354</v>
      </c>
      <c r="V2030"/>
    </row>
    <row r="2031" spans="1:22" ht="14.4" x14ac:dyDescent="0.3">
      <c r="A2031" s="166">
        <v>45996</v>
      </c>
      <c r="B2031" s="145" t="s">
        <v>6323</v>
      </c>
      <c r="C2031" s="145" t="s">
        <v>1449</v>
      </c>
      <c r="D2031" s="145" t="s">
        <v>1450</v>
      </c>
      <c r="E2031" s="145" t="s">
        <v>531</v>
      </c>
      <c r="F2031" s="140" t="s">
        <v>1291</v>
      </c>
      <c r="G2031" s="145"/>
      <c r="H2031" s="145" t="s">
        <v>563</v>
      </c>
      <c r="I2031" s="145" t="s">
        <v>460</v>
      </c>
      <c r="J2031" s="145" t="s">
        <v>727</v>
      </c>
      <c r="K2031" s="145" t="s">
        <v>728</v>
      </c>
      <c r="L2031" s="145" t="s">
        <v>1584</v>
      </c>
      <c r="M2031" s="145" t="s">
        <v>456</v>
      </c>
      <c r="N2031" s="145" t="s">
        <v>566</v>
      </c>
      <c r="O2031" s="168">
        <v>4160600</v>
      </c>
      <c r="P2031" s="142">
        <v>2866.41</v>
      </c>
      <c r="Q2031" s="145" t="s">
        <v>567</v>
      </c>
      <c r="R2031" s="145" t="s">
        <v>6323</v>
      </c>
      <c r="S2031" s="145" t="s">
        <v>6324</v>
      </c>
      <c r="T2031" s="203" t="s">
        <v>132</v>
      </c>
      <c r="U2031" s="203" t="s">
        <v>1354</v>
      </c>
      <c r="V2031"/>
    </row>
    <row r="2032" spans="1:22" ht="14.4" x14ac:dyDescent="0.3">
      <c r="A2032" s="166">
        <v>45996</v>
      </c>
      <c r="B2032" s="145" t="s">
        <v>6325</v>
      </c>
      <c r="C2032" s="145" t="s">
        <v>1460</v>
      </c>
      <c r="D2032" s="145" t="s">
        <v>1461</v>
      </c>
      <c r="E2032" s="145" t="s">
        <v>531</v>
      </c>
      <c r="F2032" s="140" t="s">
        <v>1291</v>
      </c>
      <c r="G2032" s="145"/>
      <c r="H2032" s="145" t="s">
        <v>563</v>
      </c>
      <c r="I2032" s="145" t="s">
        <v>460</v>
      </c>
      <c r="J2032" s="145" t="s">
        <v>727</v>
      </c>
      <c r="K2032" s="145" t="s">
        <v>728</v>
      </c>
      <c r="L2032" s="145" t="s">
        <v>1584</v>
      </c>
      <c r="M2032" s="145" t="s">
        <v>456</v>
      </c>
      <c r="N2032" s="145" t="s">
        <v>566</v>
      </c>
      <c r="O2032" s="168">
        <v>508332.82</v>
      </c>
      <c r="P2032" s="142">
        <v>350.21</v>
      </c>
      <c r="Q2032" s="145" t="s">
        <v>567</v>
      </c>
      <c r="R2032" s="145" t="s">
        <v>6325</v>
      </c>
      <c r="S2032" s="145" t="s">
        <v>6326</v>
      </c>
      <c r="T2032" s="203" t="s">
        <v>132</v>
      </c>
      <c r="U2032" s="203" t="s">
        <v>1354</v>
      </c>
      <c r="V2032"/>
    </row>
    <row r="2033" spans="1:22" ht="14.4" x14ac:dyDescent="0.3">
      <c r="A2033" s="166">
        <v>45996</v>
      </c>
      <c r="B2033" s="145" t="s">
        <v>6327</v>
      </c>
      <c r="C2033" s="145" t="s">
        <v>2873</v>
      </c>
      <c r="D2033" s="145" t="s">
        <v>6328</v>
      </c>
      <c r="E2033" s="145" t="s">
        <v>685</v>
      </c>
      <c r="F2033" s="140" t="s">
        <v>962</v>
      </c>
      <c r="G2033" s="145" t="s">
        <v>27</v>
      </c>
      <c r="H2033" s="145" t="s">
        <v>687</v>
      </c>
      <c r="I2033" s="145" t="s">
        <v>460</v>
      </c>
      <c r="J2033" s="145" t="s">
        <v>1148</v>
      </c>
      <c r="K2033" s="145" t="s">
        <v>1149</v>
      </c>
      <c r="L2033" s="145" t="s">
        <v>1875</v>
      </c>
      <c r="M2033" s="145"/>
      <c r="N2033" s="145" t="s">
        <v>627</v>
      </c>
      <c r="O2033" s="168">
        <v>2700</v>
      </c>
      <c r="P2033" s="142">
        <v>2700</v>
      </c>
      <c r="Q2033" s="145" t="s">
        <v>567</v>
      </c>
      <c r="R2033" s="145" t="s">
        <v>6327</v>
      </c>
      <c r="S2033" s="145" t="s">
        <v>6329</v>
      </c>
      <c r="T2033" s="203" t="s">
        <v>581</v>
      </c>
      <c r="U2033" s="203" t="s">
        <v>3113</v>
      </c>
      <c r="V2033"/>
    </row>
    <row r="2034" spans="1:22" ht="14.4" x14ac:dyDescent="0.3">
      <c r="A2034" s="166">
        <v>45996</v>
      </c>
      <c r="B2034" s="145" t="s">
        <v>6330</v>
      </c>
      <c r="C2034" s="145" t="s">
        <v>3977</v>
      </c>
      <c r="D2034" s="145" t="s">
        <v>3978</v>
      </c>
      <c r="E2034" s="145" t="s">
        <v>685</v>
      </c>
      <c r="F2034" s="140" t="s">
        <v>846</v>
      </c>
      <c r="G2034" s="145" t="s">
        <v>2478</v>
      </c>
      <c r="H2034" s="145" t="s">
        <v>687</v>
      </c>
      <c r="I2034" s="145" t="s">
        <v>643</v>
      </c>
      <c r="J2034" s="145" t="s">
        <v>2497</v>
      </c>
      <c r="K2034" s="145" t="s">
        <v>2497</v>
      </c>
      <c r="L2034" s="145" t="s">
        <v>677</v>
      </c>
      <c r="M2034" s="145" t="s">
        <v>531</v>
      </c>
      <c r="N2034" s="145" t="s">
        <v>627</v>
      </c>
      <c r="O2034" s="168">
        <v>9654</v>
      </c>
      <c r="P2034" s="142">
        <v>9654</v>
      </c>
      <c r="Q2034" s="145" t="s">
        <v>567</v>
      </c>
      <c r="R2034" s="145" t="s">
        <v>6330</v>
      </c>
      <c r="S2034" s="145" t="s">
        <v>6331</v>
      </c>
      <c r="T2034" s="203" t="s">
        <v>629</v>
      </c>
      <c r="U2034" s="203" t="s">
        <v>1143</v>
      </c>
      <c r="V2034"/>
    </row>
    <row r="2035" spans="1:22" ht="14.4" x14ac:dyDescent="0.3">
      <c r="A2035" s="166">
        <v>45996</v>
      </c>
      <c r="B2035" s="145" t="s">
        <v>6308</v>
      </c>
      <c r="C2035" s="145" t="s">
        <v>1363</v>
      </c>
      <c r="D2035" s="145" t="s">
        <v>1364</v>
      </c>
      <c r="E2035" s="145" t="s">
        <v>595</v>
      </c>
      <c r="F2035" s="140" t="s">
        <v>864</v>
      </c>
      <c r="G2035" s="145" t="s">
        <v>597</v>
      </c>
      <c r="H2035" s="145" t="s">
        <v>597</v>
      </c>
      <c r="I2035" s="145" t="s">
        <v>598</v>
      </c>
      <c r="J2035" s="145" t="s">
        <v>860</v>
      </c>
      <c r="K2035" s="145" t="s">
        <v>861</v>
      </c>
      <c r="L2035" s="145" t="s">
        <v>1875</v>
      </c>
      <c r="M2035" s="145" t="s">
        <v>453</v>
      </c>
      <c r="N2035" s="145" t="s">
        <v>588</v>
      </c>
      <c r="O2035" s="168">
        <v>200.61</v>
      </c>
      <c r="P2035" s="142">
        <v>37.57</v>
      </c>
      <c r="Q2035" s="145" t="s">
        <v>567</v>
      </c>
      <c r="R2035" s="145" t="s">
        <v>6308</v>
      </c>
      <c r="S2035" s="145" t="s">
        <v>6332</v>
      </c>
      <c r="T2035" s="203" t="s">
        <v>581</v>
      </c>
      <c r="U2035" s="203" t="s">
        <v>916</v>
      </c>
      <c r="V2035"/>
    </row>
    <row r="2036" spans="1:22" ht="14.4" x14ac:dyDescent="0.3">
      <c r="A2036" s="166">
        <v>45996</v>
      </c>
      <c r="B2036" s="145" t="s">
        <v>6333</v>
      </c>
      <c r="C2036" s="145" t="s">
        <v>1363</v>
      </c>
      <c r="D2036" s="145" t="s">
        <v>1364</v>
      </c>
      <c r="E2036" s="145" t="s">
        <v>595</v>
      </c>
      <c r="F2036" s="140" t="s">
        <v>864</v>
      </c>
      <c r="G2036" s="145" t="s">
        <v>597</v>
      </c>
      <c r="H2036" s="145" t="s">
        <v>597</v>
      </c>
      <c r="I2036" s="145" t="s">
        <v>598</v>
      </c>
      <c r="J2036" s="145" t="s">
        <v>860</v>
      </c>
      <c r="K2036" s="145" t="s">
        <v>861</v>
      </c>
      <c r="L2036" s="145" t="s">
        <v>1875</v>
      </c>
      <c r="M2036" s="145" t="s">
        <v>453</v>
      </c>
      <c r="N2036" s="145" t="s">
        <v>588</v>
      </c>
      <c r="O2036" s="168">
        <v>3000</v>
      </c>
      <c r="P2036" s="142">
        <v>561.78</v>
      </c>
      <c r="Q2036" s="145" t="s">
        <v>567</v>
      </c>
      <c r="R2036" s="145" t="s">
        <v>6333</v>
      </c>
      <c r="S2036" s="145" t="s">
        <v>6334</v>
      </c>
      <c r="T2036" s="203" t="s">
        <v>581</v>
      </c>
      <c r="U2036" s="203" t="s">
        <v>916</v>
      </c>
      <c r="V2036"/>
    </row>
    <row r="2037" spans="1:22" ht="14.4" x14ac:dyDescent="0.3">
      <c r="A2037" s="166">
        <v>45996</v>
      </c>
      <c r="B2037" s="145" t="s">
        <v>6335</v>
      </c>
      <c r="C2037" s="145" t="s">
        <v>489</v>
      </c>
      <c r="D2037" s="145" t="s">
        <v>521</v>
      </c>
      <c r="E2037" s="145" t="s">
        <v>531</v>
      </c>
      <c r="F2037" s="140" t="s">
        <v>1327</v>
      </c>
      <c r="G2037" s="145"/>
      <c r="H2037" s="145" t="s">
        <v>563</v>
      </c>
      <c r="I2037" s="145" t="s">
        <v>459</v>
      </c>
      <c r="J2037" s="145" t="s">
        <v>625</v>
      </c>
      <c r="K2037" s="145" t="s">
        <v>625</v>
      </c>
      <c r="L2037" s="145" t="s">
        <v>689</v>
      </c>
      <c r="M2037" s="145" t="s">
        <v>453</v>
      </c>
      <c r="N2037" s="145" t="s">
        <v>627</v>
      </c>
      <c r="O2037" s="168">
        <v>25000</v>
      </c>
      <c r="P2037" s="142">
        <v>25000</v>
      </c>
      <c r="Q2037" s="145" t="s">
        <v>567</v>
      </c>
      <c r="R2037" s="145" t="s">
        <v>6335</v>
      </c>
      <c r="S2037" s="145" t="s">
        <v>6336</v>
      </c>
      <c r="T2037" s="203" t="s">
        <v>132</v>
      </c>
      <c r="U2037" s="203" t="s">
        <v>1418</v>
      </c>
      <c r="V2037"/>
    </row>
    <row r="2038" spans="1:22" ht="14.4" x14ac:dyDescent="0.3">
      <c r="A2038" s="166">
        <v>45996</v>
      </c>
      <c r="B2038" s="145" t="s">
        <v>6337</v>
      </c>
      <c r="C2038" s="145" t="s">
        <v>2876</v>
      </c>
      <c r="D2038" s="145" t="s">
        <v>6338</v>
      </c>
      <c r="E2038" s="145" t="s">
        <v>531</v>
      </c>
      <c r="F2038" s="140" t="s">
        <v>795</v>
      </c>
      <c r="G2038" s="145"/>
      <c r="H2038" s="145" t="s">
        <v>756</v>
      </c>
      <c r="I2038" s="145" t="s">
        <v>460</v>
      </c>
      <c r="J2038" s="145" t="s">
        <v>764</v>
      </c>
      <c r="K2038" s="145" t="s">
        <v>764</v>
      </c>
      <c r="L2038" s="145" t="s">
        <v>677</v>
      </c>
      <c r="M2038" s="145" t="s">
        <v>708</v>
      </c>
      <c r="N2038" s="145" t="s">
        <v>627</v>
      </c>
      <c r="O2038" s="168">
        <v>15000</v>
      </c>
      <c r="P2038" s="142">
        <v>15000</v>
      </c>
      <c r="Q2038" s="145" t="s">
        <v>567</v>
      </c>
      <c r="R2038" s="145" t="s">
        <v>6337</v>
      </c>
      <c r="S2038" s="145" t="s">
        <v>6339</v>
      </c>
      <c r="T2038" s="203" t="s">
        <v>581</v>
      </c>
      <c r="U2038" s="203" t="s">
        <v>999</v>
      </c>
      <c r="V2038"/>
    </row>
    <row r="2039" spans="1:22" ht="14.4" x14ac:dyDescent="0.3">
      <c r="A2039" s="166">
        <v>45996</v>
      </c>
      <c r="B2039" s="145" t="s">
        <v>6340</v>
      </c>
      <c r="C2039" s="145" t="s">
        <v>2850</v>
      </c>
      <c r="D2039" s="145" t="s">
        <v>6274</v>
      </c>
      <c r="E2039" s="145" t="s">
        <v>531</v>
      </c>
      <c r="F2039" s="140" t="s">
        <v>795</v>
      </c>
      <c r="G2039" s="145"/>
      <c r="H2039" s="145" t="s">
        <v>756</v>
      </c>
      <c r="I2039" s="145" t="s">
        <v>460</v>
      </c>
      <c r="J2039" s="145" t="s">
        <v>764</v>
      </c>
      <c r="K2039" s="145" t="s">
        <v>764</v>
      </c>
      <c r="L2039" s="145" t="s">
        <v>689</v>
      </c>
      <c r="M2039" s="145"/>
      <c r="N2039" s="145" t="s">
        <v>627</v>
      </c>
      <c r="O2039" s="168">
        <v>54884.959999999999</v>
      </c>
      <c r="P2039" s="142">
        <v>54884.959999999999</v>
      </c>
      <c r="Q2039" s="145" t="s">
        <v>567</v>
      </c>
      <c r="R2039" s="145" t="s">
        <v>6340</v>
      </c>
      <c r="S2039" s="145" t="s">
        <v>6341</v>
      </c>
      <c r="T2039" s="203" t="s">
        <v>581</v>
      </c>
      <c r="U2039" s="203" t="s">
        <v>999</v>
      </c>
      <c r="V2039"/>
    </row>
    <row r="2040" spans="1:22" ht="14.4" x14ac:dyDescent="0.3">
      <c r="A2040" s="166">
        <v>45996</v>
      </c>
      <c r="B2040" s="145" t="s">
        <v>6308</v>
      </c>
      <c r="C2040" s="145" t="s">
        <v>1363</v>
      </c>
      <c r="D2040" s="145" t="s">
        <v>1364</v>
      </c>
      <c r="E2040" s="145" t="s">
        <v>595</v>
      </c>
      <c r="F2040" s="140" t="s">
        <v>1434</v>
      </c>
      <c r="G2040" s="145" t="s">
        <v>597</v>
      </c>
      <c r="H2040" s="145" t="s">
        <v>597</v>
      </c>
      <c r="I2040" s="145" t="s">
        <v>598</v>
      </c>
      <c r="J2040" s="145" t="s">
        <v>860</v>
      </c>
      <c r="K2040" s="145" t="s">
        <v>861</v>
      </c>
      <c r="L2040" s="145" t="s">
        <v>1875</v>
      </c>
      <c r="M2040" s="145" t="s">
        <v>453</v>
      </c>
      <c r="N2040" s="145" t="s">
        <v>588</v>
      </c>
      <c r="O2040" s="168">
        <v>5000</v>
      </c>
      <c r="P2040" s="142">
        <v>936.29</v>
      </c>
      <c r="Q2040" s="145" t="s">
        <v>567</v>
      </c>
      <c r="R2040" s="145" t="s">
        <v>6308</v>
      </c>
      <c r="S2040" s="145" t="s">
        <v>6342</v>
      </c>
      <c r="T2040" s="203" t="s">
        <v>581</v>
      </c>
      <c r="U2040" s="203" t="s">
        <v>5857</v>
      </c>
      <c r="V2040"/>
    </row>
    <row r="2041" spans="1:22" ht="14.4" x14ac:dyDescent="0.3">
      <c r="A2041" s="166">
        <v>45997</v>
      </c>
      <c r="B2041" s="145" t="s">
        <v>6343</v>
      </c>
      <c r="C2041" s="145" t="s">
        <v>2879</v>
      </c>
      <c r="D2041" s="145" t="s">
        <v>6344</v>
      </c>
      <c r="E2041" s="145" t="s">
        <v>457</v>
      </c>
      <c r="F2041" s="140" t="s">
        <v>624</v>
      </c>
      <c r="G2041" s="145"/>
      <c r="H2041" s="145" t="s">
        <v>563</v>
      </c>
      <c r="I2041" s="145" t="s">
        <v>459</v>
      </c>
      <c r="J2041" s="145" t="s">
        <v>625</v>
      </c>
      <c r="K2041" s="145" t="s">
        <v>625</v>
      </c>
      <c r="L2041" s="145" t="s">
        <v>608</v>
      </c>
      <c r="M2041" s="145"/>
      <c r="N2041" s="145" t="s">
        <v>579</v>
      </c>
      <c r="O2041" s="168">
        <v>996030</v>
      </c>
      <c r="P2041" s="142">
        <v>1072.1500000000001</v>
      </c>
      <c r="Q2041" s="145" t="s">
        <v>567</v>
      </c>
      <c r="R2041" s="145" t="s">
        <v>6343</v>
      </c>
      <c r="S2041" s="145" t="s">
        <v>6345</v>
      </c>
      <c r="T2041" s="203" t="s">
        <v>629</v>
      </c>
      <c r="U2041" s="203" t="s">
        <v>630</v>
      </c>
      <c r="V2041"/>
    </row>
    <row r="2042" spans="1:22" ht="14.4" x14ac:dyDescent="0.3">
      <c r="A2042" s="166">
        <v>45999</v>
      </c>
      <c r="B2042" s="145" t="s">
        <v>6346</v>
      </c>
      <c r="C2042" s="145" t="s">
        <v>803</v>
      </c>
      <c r="D2042" s="145" t="s">
        <v>2416</v>
      </c>
      <c r="E2042" s="145" t="s">
        <v>531</v>
      </c>
      <c r="F2042" s="140" t="s">
        <v>642</v>
      </c>
      <c r="G2042" s="145"/>
      <c r="H2042" s="145" t="s">
        <v>756</v>
      </c>
      <c r="I2042" s="145" t="s">
        <v>643</v>
      </c>
      <c r="J2042" s="145" t="s">
        <v>676</v>
      </c>
      <c r="K2042" s="145" t="s">
        <v>676</v>
      </c>
      <c r="L2042" s="145" t="s">
        <v>1875</v>
      </c>
      <c r="M2042" s="145" t="s">
        <v>454</v>
      </c>
      <c r="N2042" s="145" t="s">
        <v>627</v>
      </c>
      <c r="O2042" s="168">
        <v>317.52</v>
      </c>
      <c r="P2042" s="142">
        <v>317.52</v>
      </c>
      <c r="Q2042" s="145" t="s">
        <v>567</v>
      </c>
      <c r="R2042" s="145" t="s">
        <v>6346</v>
      </c>
      <c r="S2042" s="145" t="s">
        <v>6347</v>
      </c>
      <c r="T2042" s="203" t="s">
        <v>629</v>
      </c>
      <c r="U2042" s="203" t="s">
        <v>4872</v>
      </c>
      <c r="V2042"/>
    </row>
    <row r="2043" spans="1:22" ht="14.4" x14ac:dyDescent="0.3">
      <c r="A2043" s="166">
        <v>45999</v>
      </c>
      <c r="B2043" s="145" t="s">
        <v>6348</v>
      </c>
      <c r="C2043" s="145" t="s">
        <v>6349</v>
      </c>
      <c r="D2043" s="145" t="s">
        <v>6350</v>
      </c>
      <c r="E2043" s="145" t="s">
        <v>685</v>
      </c>
      <c r="F2043" s="140" t="s">
        <v>1397</v>
      </c>
      <c r="G2043" s="145" t="s">
        <v>27</v>
      </c>
      <c r="H2043" s="145" t="s">
        <v>687</v>
      </c>
      <c r="I2043" s="145" t="s">
        <v>459</v>
      </c>
      <c r="J2043" s="145" t="s">
        <v>1233</v>
      </c>
      <c r="K2043" s="145" t="s">
        <v>1234</v>
      </c>
      <c r="L2043" s="145" t="s">
        <v>1584</v>
      </c>
      <c r="M2043" s="145"/>
      <c r="N2043" s="145" t="s">
        <v>627</v>
      </c>
      <c r="O2043" s="168">
        <v>1728</v>
      </c>
      <c r="P2043" s="142">
        <v>1728</v>
      </c>
      <c r="Q2043" s="145" t="s">
        <v>567</v>
      </c>
      <c r="R2043" s="145" t="s">
        <v>6348</v>
      </c>
      <c r="S2043" s="145" t="s">
        <v>6351</v>
      </c>
      <c r="T2043" s="203" t="s">
        <v>581</v>
      </c>
      <c r="U2043" s="203" t="s">
        <v>5311</v>
      </c>
      <c r="V2043"/>
    </row>
    <row r="2044" spans="1:22" ht="14.4" x14ac:dyDescent="0.3">
      <c r="A2044" s="166">
        <v>45999</v>
      </c>
      <c r="B2044" s="145" t="s">
        <v>6352</v>
      </c>
      <c r="C2044" s="145" t="s">
        <v>1543</v>
      </c>
      <c r="D2044" s="145" t="s">
        <v>1544</v>
      </c>
      <c r="E2044" s="145" t="s">
        <v>453</v>
      </c>
      <c r="F2044" s="140" t="s">
        <v>587</v>
      </c>
      <c r="G2044" s="145"/>
      <c r="H2044" s="145" t="s">
        <v>563</v>
      </c>
      <c r="I2044" s="145" t="s">
        <v>452</v>
      </c>
      <c r="J2044" s="145" t="s">
        <v>564</v>
      </c>
      <c r="K2044" s="145" t="s">
        <v>564</v>
      </c>
      <c r="L2044" s="145" t="s">
        <v>1584</v>
      </c>
      <c r="M2044" s="145" t="s">
        <v>453</v>
      </c>
      <c r="N2044" s="145" t="s">
        <v>588</v>
      </c>
      <c r="O2044" s="168">
        <v>3669.05</v>
      </c>
      <c r="P2044" s="142">
        <v>687.89</v>
      </c>
      <c r="Q2044" s="145" t="s">
        <v>567</v>
      </c>
      <c r="R2044" s="145" t="s">
        <v>6352</v>
      </c>
      <c r="S2044" s="145" t="s">
        <v>6353</v>
      </c>
      <c r="T2044" s="203" t="s">
        <v>132</v>
      </c>
      <c r="U2044" s="203" t="s">
        <v>590</v>
      </c>
      <c r="V2044"/>
    </row>
    <row r="2045" spans="1:22" ht="14.4" x14ac:dyDescent="0.3">
      <c r="A2045" s="166">
        <v>45999</v>
      </c>
      <c r="B2045" s="145" t="s">
        <v>6354</v>
      </c>
      <c r="C2045" s="145" t="s">
        <v>1543</v>
      </c>
      <c r="D2045" s="145" t="s">
        <v>1544</v>
      </c>
      <c r="E2045" s="145" t="s">
        <v>453</v>
      </c>
      <c r="F2045" s="140" t="s">
        <v>587</v>
      </c>
      <c r="G2045" s="145"/>
      <c r="H2045" s="145" t="s">
        <v>563</v>
      </c>
      <c r="I2045" s="145" t="s">
        <v>452</v>
      </c>
      <c r="J2045" s="145" t="s">
        <v>564</v>
      </c>
      <c r="K2045" s="145" t="s">
        <v>564</v>
      </c>
      <c r="L2045" s="145" t="s">
        <v>1584</v>
      </c>
      <c r="M2045" s="145" t="s">
        <v>453</v>
      </c>
      <c r="N2045" s="145" t="s">
        <v>588</v>
      </c>
      <c r="O2045" s="168">
        <v>1142</v>
      </c>
      <c r="P2045" s="142">
        <v>214.11</v>
      </c>
      <c r="Q2045" s="145" t="s">
        <v>567</v>
      </c>
      <c r="R2045" s="145" t="s">
        <v>6354</v>
      </c>
      <c r="S2045" s="145" t="s">
        <v>6355</v>
      </c>
      <c r="T2045" s="203" t="s">
        <v>132</v>
      </c>
      <c r="U2045" s="203" t="s">
        <v>590</v>
      </c>
      <c r="V2045"/>
    </row>
    <row r="2046" spans="1:22" ht="14.4" x14ac:dyDescent="0.3">
      <c r="A2046" s="166">
        <v>45999</v>
      </c>
      <c r="B2046" s="145" t="s">
        <v>1079</v>
      </c>
      <c r="C2046" s="145" t="s">
        <v>1543</v>
      </c>
      <c r="D2046" s="145" t="s">
        <v>1544</v>
      </c>
      <c r="E2046" s="145" t="s">
        <v>453</v>
      </c>
      <c r="F2046" s="140" t="s">
        <v>587</v>
      </c>
      <c r="G2046" s="145"/>
      <c r="H2046" s="145" t="s">
        <v>563</v>
      </c>
      <c r="I2046" s="145" t="s">
        <v>452</v>
      </c>
      <c r="J2046" s="145" t="s">
        <v>564</v>
      </c>
      <c r="K2046" s="145" t="s">
        <v>564</v>
      </c>
      <c r="L2046" s="145" t="s">
        <v>1584</v>
      </c>
      <c r="M2046" s="145" t="s">
        <v>453</v>
      </c>
      <c r="N2046" s="145" t="s">
        <v>588</v>
      </c>
      <c r="O2046" s="168">
        <v>3669.05</v>
      </c>
      <c r="P2046" s="142">
        <v>687.89</v>
      </c>
      <c r="Q2046" s="145" t="s">
        <v>567</v>
      </c>
      <c r="R2046" s="145" t="s">
        <v>1079</v>
      </c>
      <c r="S2046" s="145" t="s">
        <v>6356</v>
      </c>
      <c r="T2046" s="203" t="s">
        <v>132</v>
      </c>
      <c r="U2046" s="203" t="s">
        <v>590</v>
      </c>
      <c r="V2046"/>
    </row>
    <row r="2047" spans="1:22" ht="14.4" x14ac:dyDescent="0.3">
      <c r="A2047" s="166">
        <v>45999</v>
      </c>
      <c r="B2047" s="145" t="s">
        <v>6357</v>
      </c>
      <c r="C2047" s="145" t="s">
        <v>1543</v>
      </c>
      <c r="D2047" s="145" t="s">
        <v>1544</v>
      </c>
      <c r="E2047" s="145" t="s">
        <v>453</v>
      </c>
      <c r="F2047" s="140" t="s">
        <v>587</v>
      </c>
      <c r="G2047" s="145"/>
      <c r="H2047" s="145" t="s">
        <v>563</v>
      </c>
      <c r="I2047" s="145" t="s">
        <v>452</v>
      </c>
      <c r="J2047" s="145" t="s">
        <v>564</v>
      </c>
      <c r="K2047" s="145" t="s">
        <v>564</v>
      </c>
      <c r="L2047" s="145" t="s">
        <v>1584</v>
      </c>
      <c r="M2047" s="145" t="s">
        <v>453</v>
      </c>
      <c r="N2047" s="145" t="s">
        <v>588</v>
      </c>
      <c r="O2047" s="168">
        <v>1000</v>
      </c>
      <c r="P2047" s="142">
        <v>187.48</v>
      </c>
      <c r="Q2047" s="145" t="s">
        <v>567</v>
      </c>
      <c r="R2047" s="145" t="s">
        <v>6357</v>
      </c>
      <c r="S2047" s="145" t="s">
        <v>6358</v>
      </c>
      <c r="T2047" s="203" t="s">
        <v>132</v>
      </c>
      <c r="U2047" s="203" t="s">
        <v>590</v>
      </c>
      <c r="V2047"/>
    </row>
    <row r="2048" spans="1:22" ht="14.4" x14ac:dyDescent="0.3">
      <c r="A2048" s="166">
        <v>45999</v>
      </c>
      <c r="B2048" s="145" t="s">
        <v>6359</v>
      </c>
      <c r="C2048" s="145" t="s">
        <v>1892</v>
      </c>
      <c r="D2048" s="145" t="s">
        <v>1893</v>
      </c>
      <c r="E2048" s="145" t="s">
        <v>531</v>
      </c>
      <c r="F2048" s="140" t="s">
        <v>703</v>
      </c>
      <c r="G2048" s="145"/>
      <c r="H2048" s="145" t="s">
        <v>756</v>
      </c>
      <c r="I2048" s="145" t="s">
        <v>460</v>
      </c>
      <c r="J2048" s="145" t="s">
        <v>727</v>
      </c>
      <c r="K2048" s="145" t="s">
        <v>728</v>
      </c>
      <c r="L2048" s="145" t="s">
        <v>1584</v>
      </c>
      <c r="M2048" s="145" t="s">
        <v>467</v>
      </c>
      <c r="N2048" s="145" t="s">
        <v>627</v>
      </c>
      <c r="O2048" s="168">
        <v>0</v>
      </c>
      <c r="P2048" s="142">
        <v>0</v>
      </c>
      <c r="Q2048" s="145" t="s">
        <v>567</v>
      </c>
      <c r="R2048" s="145" t="s">
        <v>6359</v>
      </c>
      <c r="S2048" s="145" t="s">
        <v>6360</v>
      </c>
      <c r="T2048" s="203" t="s">
        <v>581</v>
      </c>
      <c r="U2048" s="203" t="s">
        <v>3647</v>
      </c>
      <c r="V2048"/>
    </row>
    <row r="2049" spans="1:22" ht="14.4" x14ac:dyDescent="0.3">
      <c r="A2049" s="166">
        <v>45999</v>
      </c>
      <c r="B2049" s="145" t="s">
        <v>6361</v>
      </c>
      <c r="C2049" s="145" t="s">
        <v>6362</v>
      </c>
      <c r="D2049" s="145" t="s">
        <v>6363</v>
      </c>
      <c r="E2049" s="145" t="s">
        <v>685</v>
      </c>
      <c r="F2049" s="140" t="s">
        <v>1397</v>
      </c>
      <c r="G2049" s="145" t="s">
        <v>27</v>
      </c>
      <c r="H2049" s="145" t="s">
        <v>687</v>
      </c>
      <c r="I2049" s="145" t="s">
        <v>459</v>
      </c>
      <c r="J2049" s="145" t="s">
        <v>1233</v>
      </c>
      <c r="K2049" s="145" t="s">
        <v>1234</v>
      </c>
      <c r="L2049" s="145" t="s">
        <v>1584</v>
      </c>
      <c r="M2049" s="145"/>
      <c r="N2049" s="145" t="s">
        <v>627</v>
      </c>
      <c r="O2049" s="168">
        <v>1920</v>
      </c>
      <c r="P2049" s="142">
        <v>1920</v>
      </c>
      <c r="Q2049" s="145" t="s">
        <v>567</v>
      </c>
      <c r="R2049" s="145" t="s">
        <v>6361</v>
      </c>
      <c r="S2049" s="145" t="s">
        <v>6364</v>
      </c>
      <c r="T2049" s="203" t="s">
        <v>581</v>
      </c>
      <c r="U2049" s="203" t="s">
        <v>5311</v>
      </c>
      <c r="V2049"/>
    </row>
    <row r="2050" spans="1:22" ht="14.4" x14ac:dyDescent="0.3">
      <c r="A2050" s="166">
        <v>46000</v>
      </c>
      <c r="B2050" s="145" t="s">
        <v>6365</v>
      </c>
      <c r="C2050" s="145" t="s">
        <v>878</v>
      </c>
      <c r="D2050" s="145" t="s">
        <v>932</v>
      </c>
      <c r="E2050" s="145" t="s">
        <v>453</v>
      </c>
      <c r="F2050" s="140" t="s">
        <v>587</v>
      </c>
      <c r="G2050" s="145"/>
      <c r="H2050" s="145" t="s">
        <v>563</v>
      </c>
      <c r="I2050" s="145" t="s">
        <v>452</v>
      </c>
      <c r="J2050" s="145" t="s">
        <v>822</v>
      </c>
      <c r="K2050" s="145" t="s">
        <v>822</v>
      </c>
      <c r="L2050" s="145" t="s">
        <v>933</v>
      </c>
      <c r="M2050" s="145" t="s">
        <v>453</v>
      </c>
      <c r="N2050" s="145" t="s">
        <v>588</v>
      </c>
      <c r="O2050" s="168">
        <v>5000</v>
      </c>
      <c r="P2050" s="142">
        <v>937.42</v>
      </c>
      <c r="Q2050" s="145" t="s">
        <v>567</v>
      </c>
      <c r="R2050" s="145" t="s">
        <v>6365</v>
      </c>
      <c r="S2050" s="145" t="s">
        <v>6366</v>
      </c>
      <c r="T2050" s="203" t="s">
        <v>132</v>
      </c>
      <c r="U2050" s="203" t="s">
        <v>590</v>
      </c>
      <c r="V2050"/>
    </row>
    <row r="2051" spans="1:22" ht="14.4" x14ac:dyDescent="0.3">
      <c r="A2051" s="166">
        <v>46000</v>
      </c>
      <c r="B2051" s="145" t="s">
        <v>6367</v>
      </c>
      <c r="C2051" s="145" t="s">
        <v>6368</v>
      </c>
      <c r="D2051" s="145" t="s">
        <v>6369</v>
      </c>
      <c r="E2051" s="145" t="s">
        <v>456</v>
      </c>
      <c r="F2051" s="140" t="s">
        <v>632</v>
      </c>
      <c r="G2051" s="145"/>
      <c r="H2051" s="145" t="s">
        <v>563</v>
      </c>
      <c r="I2051" s="145" t="s">
        <v>452</v>
      </c>
      <c r="J2051" s="145" t="s">
        <v>564</v>
      </c>
      <c r="K2051" s="145" t="s">
        <v>564</v>
      </c>
      <c r="L2051" s="145" t="s">
        <v>1584</v>
      </c>
      <c r="M2051" s="145"/>
      <c r="N2051" s="145" t="s">
        <v>566</v>
      </c>
      <c r="O2051" s="168">
        <v>1000000</v>
      </c>
      <c r="P2051" s="142">
        <v>688.94</v>
      </c>
      <c r="Q2051" s="145" t="s">
        <v>567</v>
      </c>
      <c r="R2051" s="145" t="s">
        <v>6367</v>
      </c>
      <c r="S2051" s="145" t="s">
        <v>6370</v>
      </c>
      <c r="T2051" s="203" t="s">
        <v>132</v>
      </c>
      <c r="U2051" s="203" t="s">
        <v>569</v>
      </c>
      <c r="V2051"/>
    </row>
    <row r="2052" spans="1:22" ht="14.4" x14ac:dyDescent="0.3">
      <c r="A2052" s="166">
        <v>46000</v>
      </c>
      <c r="B2052" s="145" t="s">
        <v>6371</v>
      </c>
      <c r="C2052" s="145" t="s">
        <v>2882</v>
      </c>
      <c r="D2052" s="145" t="s">
        <v>6372</v>
      </c>
      <c r="E2052" s="145" t="s">
        <v>531</v>
      </c>
      <c r="F2052" s="140" t="s">
        <v>624</v>
      </c>
      <c r="G2052" s="145"/>
      <c r="H2052" s="145" t="s">
        <v>563</v>
      </c>
      <c r="I2052" s="145" t="s">
        <v>459</v>
      </c>
      <c r="J2052" s="145" t="s">
        <v>625</v>
      </c>
      <c r="K2052" s="145" t="s">
        <v>625</v>
      </c>
      <c r="L2052" s="145" t="s">
        <v>1599</v>
      </c>
      <c r="M2052" s="145"/>
      <c r="N2052" s="145" t="s">
        <v>627</v>
      </c>
      <c r="O2052" s="168">
        <v>557.70000000000005</v>
      </c>
      <c r="P2052" s="142">
        <v>557.70000000000005</v>
      </c>
      <c r="Q2052" s="145" t="s">
        <v>567</v>
      </c>
      <c r="R2052" s="145" t="s">
        <v>6371</v>
      </c>
      <c r="S2052" s="145" t="s">
        <v>6373</v>
      </c>
      <c r="T2052" s="203" t="s">
        <v>629</v>
      </c>
      <c r="U2052" s="203" t="s">
        <v>630</v>
      </c>
      <c r="V2052"/>
    </row>
    <row r="2053" spans="1:22" ht="14.4" x14ac:dyDescent="0.3">
      <c r="A2053" s="166">
        <v>46000</v>
      </c>
      <c r="B2053" s="145" t="s">
        <v>6374</v>
      </c>
      <c r="C2053" s="145" t="s">
        <v>1892</v>
      </c>
      <c r="D2053" s="145" t="s">
        <v>1893</v>
      </c>
      <c r="E2053" s="145" t="s">
        <v>531</v>
      </c>
      <c r="F2053" s="140" t="s">
        <v>795</v>
      </c>
      <c r="G2053" s="145"/>
      <c r="H2053" s="145" t="s">
        <v>756</v>
      </c>
      <c r="I2053" s="145" t="s">
        <v>460</v>
      </c>
      <c r="J2053" s="145" t="s">
        <v>727</v>
      </c>
      <c r="K2053" s="145" t="s">
        <v>728</v>
      </c>
      <c r="L2053" s="145" t="s">
        <v>1584</v>
      </c>
      <c r="M2053" s="145" t="s">
        <v>467</v>
      </c>
      <c r="N2053" s="145" t="s">
        <v>566</v>
      </c>
      <c r="O2053" s="168">
        <v>11789900.789999999</v>
      </c>
      <c r="P2053" s="142">
        <v>8122.56</v>
      </c>
      <c r="Q2053" s="145" t="s">
        <v>567</v>
      </c>
      <c r="R2053" s="145" t="s">
        <v>6374</v>
      </c>
      <c r="S2053" s="145" t="s">
        <v>6375</v>
      </c>
      <c r="T2053" s="203" t="s">
        <v>581</v>
      </c>
      <c r="U2053" s="203" t="s">
        <v>999</v>
      </c>
      <c r="V2053"/>
    </row>
    <row r="2054" spans="1:22" ht="14.4" x14ac:dyDescent="0.3">
      <c r="A2054" s="166">
        <v>46000</v>
      </c>
      <c r="B2054" s="145" t="s">
        <v>6376</v>
      </c>
      <c r="C2054" s="145" t="s">
        <v>2885</v>
      </c>
      <c r="D2054" s="145" t="s">
        <v>6377</v>
      </c>
      <c r="E2054" s="145" t="s">
        <v>531</v>
      </c>
      <c r="F2054" s="140" t="s">
        <v>1327</v>
      </c>
      <c r="G2054" s="145"/>
      <c r="H2054" s="145" t="s">
        <v>563</v>
      </c>
      <c r="I2054" s="145" t="s">
        <v>459</v>
      </c>
      <c r="J2054" s="145" t="s">
        <v>625</v>
      </c>
      <c r="K2054" s="145" t="s">
        <v>625</v>
      </c>
      <c r="L2054" s="145" t="s">
        <v>608</v>
      </c>
      <c r="M2054" s="145"/>
      <c r="N2054" s="145" t="s">
        <v>627</v>
      </c>
      <c r="O2054" s="168">
        <v>2491.38</v>
      </c>
      <c r="P2054" s="142">
        <v>2491.38</v>
      </c>
      <c r="Q2054" s="145" t="s">
        <v>567</v>
      </c>
      <c r="R2054" s="145" t="s">
        <v>6376</v>
      </c>
      <c r="S2054" s="145" t="s">
        <v>6378</v>
      </c>
      <c r="T2054" s="203" t="s">
        <v>132</v>
      </c>
      <c r="U2054" s="203" t="s">
        <v>1418</v>
      </c>
      <c r="V2054"/>
    </row>
    <row r="2055" spans="1:22" ht="14.4" x14ac:dyDescent="0.3">
      <c r="A2055" s="166">
        <v>46000</v>
      </c>
      <c r="B2055" s="145" t="s">
        <v>6379</v>
      </c>
      <c r="C2055" s="145" t="s">
        <v>1660</v>
      </c>
      <c r="D2055" s="145" t="s">
        <v>2649</v>
      </c>
      <c r="E2055" s="145" t="s">
        <v>531</v>
      </c>
      <c r="F2055" s="140" t="s">
        <v>1213</v>
      </c>
      <c r="G2055" s="145"/>
      <c r="H2055" s="145" t="s">
        <v>563</v>
      </c>
      <c r="I2055" s="145" t="s">
        <v>462</v>
      </c>
      <c r="J2055" s="145" t="s">
        <v>942</v>
      </c>
      <c r="K2055" s="145" t="s">
        <v>943</v>
      </c>
      <c r="L2055" s="145" t="s">
        <v>1584</v>
      </c>
      <c r="M2055" s="145" t="s">
        <v>467</v>
      </c>
      <c r="N2055" s="145" t="s">
        <v>2650</v>
      </c>
      <c r="O2055" s="168">
        <v>18972176.5</v>
      </c>
      <c r="P2055" s="142">
        <v>4045.24</v>
      </c>
      <c r="Q2055" s="145" t="s">
        <v>567</v>
      </c>
      <c r="R2055" s="145" t="s">
        <v>6379</v>
      </c>
      <c r="S2055" s="145" t="s">
        <v>6380</v>
      </c>
      <c r="T2055" s="203" t="s">
        <v>132</v>
      </c>
      <c r="U2055" s="203" t="s">
        <v>946</v>
      </c>
      <c r="V2055"/>
    </row>
    <row r="2056" spans="1:22" ht="14.4" x14ac:dyDescent="0.3">
      <c r="A2056" s="166">
        <v>46000</v>
      </c>
      <c r="B2056" s="145" t="s">
        <v>6381</v>
      </c>
      <c r="C2056" s="145" t="s">
        <v>1097</v>
      </c>
      <c r="D2056" s="145" t="s">
        <v>1098</v>
      </c>
      <c r="E2056" s="145" t="s">
        <v>531</v>
      </c>
      <c r="F2056" s="140" t="s">
        <v>1014</v>
      </c>
      <c r="G2056" s="145"/>
      <c r="H2056" s="145" t="s">
        <v>563</v>
      </c>
      <c r="I2056" s="145" t="s">
        <v>462</v>
      </c>
      <c r="J2056" s="145" t="s">
        <v>942</v>
      </c>
      <c r="K2056" s="145" t="s">
        <v>943</v>
      </c>
      <c r="L2056" s="145" t="s">
        <v>1584</v>
      </c>
      <c r="M2056" s="145" t="s">
        <v>458</v>
      </c>
      <c r="N2056" s="145" t="s">
        <v>627</v>
      </c>
      <c r="O2056" s="168">
        <v>3216.96</v>
      </c>
      <c r="P2056" s="142">
        <v>3216.96</v>
      </c>
      <c r="Q2056" s="145" t="s">
        <v>567</v>
      </c>
      <c r="R2056" s="145" t="s">
        <v>6381</v>
      </c>
      <c r="S2056" s="145" t="s">
        <v>6382</v>
      </c>
      <c r="T2056" s="203" t="s">
        <v>132</v>
      </c>
      <c r="U2056" s="203" t="s">
        <v>1017</v>
      </c>
      <c r="V2056"/>
    </row>
    <row r="2057" spans="1:22" ht="14.4" x14ac:dyDescent="0.3">
      <c r="A2057" s="166">
        <v>46000</v>
      </c>
      <c r="B2057" s="145" t="s">
        <v>6383</v>
      </c>
      <c r="C2057" s="145" t="s">
        <v>3536</v>
      </c>
      <c r="D2057" s="145" t="s">
        <v>3537</v>
      </c>
      <c r="E2057" s="145" t="s">
        <v>531</v>
      </c>
      <c r="F2057" s="140" t="s">
        <v>692</v>
      </c>
      <c r="G2057" s="145"/>
      <c r="H2057" s="145" t="s">
        <v>756</v>
      </c>
      <c r="I2057" s="145" t="s">
        <v>461</v>
      </c>
      <c r="J2057" s="145" t="s">
        <v>841</v>
      </c>
      <c r="K2057" s="145" t="s">
        <v>842</v>
      </c>
      <c r="L2057" s="145" t="s">
        <v>1584</v>
      </c>
      <c r="M2057" s="145" t="s">
        <v>454</v>
      </c>
      <c r="N2057" s="145" t="s">
        <v>1206</v>
      </c>
      <c r="O2057" s="168">
        <v>61220.51</v>
      </c>
      <c r="P2057" s="142">
        <v>3353.46</v>
      </c>
      <c r="Q2057" s="145" t="s">
        <v>567</v>
      </c>
      <c r="R2057" s="145" t="s">
        <v>6383</v>
      </c>
      <c r="S2057" s="145" t="s">
        <v>6384</v>
      </c>
      <c r="T2057" s="203" t="s">
        <v>132</v>
      </c>
      <c r="U2057" s="203" t="s">
        <v>3539</v>
      </c>
      <c r="V2057"/>
    </row>
    <row r="2058" spans="1:22" ht="14.4" x14ac:dyDescent="0.3">
      <c r="A2058" s="166">
        <v>46000</v>
      </c>
      <c r="B2058" s="145" t="s">
        <v>6385</v>
      </c>
      <c r="C2058" s="145" t="s">
        <v>5219</v>
      </c>
      <c r="D2058" s="145" t="s">
        <v>5220</v>
      </c>
      <c r="E2058" s="145" t="s">
        <v>531</v>
      </c>
      <c r="F2058" s="140" t="s">
        <v>587</v>
      </c>
      <c r="G2058" s="145"/>
      <c r="H2058" s="145" t="s">
        <v>563</v>
      </c>
      <c r="I2058" s="145" t="s">
        <v>452</v>
      </c>
      <c r="J2058" s="145" t="s">
        <v>564</v>
      </c>
      <c r="K2058" s="145" t="s">
        <v>564</v>
      </c>
      <c r="L2058" s="145" t="s">
        <v>1584</v>
      </c>
      <c r="M2058" s="145" t="s">
        <v>453</v>
      </c>
      <c r="N2058" s="145" t="s">
        <v>588</v>
      </c>
      <c r="O2058" s="168">
        <v>14000</v>
      </c>
      <c r="P2058" s="142">
        <v>2636.14</v>
      </c>
      <c r="Q2058" s="145" t="s">
        <v>567</v>
      </c>
      <c r="R2058" s="145" t="s">
        <v>6386</v>
      </c>
      <c r="S2058" s="145" t="s">
        <v>6387</v>
      </c>
      <c r="T2058" s="203" t="s">
        <v>132</v>
      </c>
      <c r="U2058" s="203" t="s">
        <v>590</v>
      </c>
      <c r="V2058"/>
    </row>
    <row r="2059" spans="1:22" ht="14.4" x14ac:dyDescent="0.3">
      <c r="A2059" s="166">
        <v>46000</v>
      </c>
      <c r="B2059" s="145" t="s">
        <v>6388</v>
      </c>
      <c r="C2059" s="145" t="s">
        <v>1163</v>
      </c>
      <c r="D2059" s="145" t="s">
        <v>1164</v>
      </c>
      <c r="E2059" s="145" t="s">
        <v>531</v>
      </c>
      <c r="F2059" s="140" t="s">
        <v>587</v>
      </c>
      <c r="G2059" s="145"/>
      <c r="H2059" s="145" t="s">
        <v>563</v>
      </c>
      <c r="I2059" s="145" t="s">
        <v>452</v>
      </c>
      <c r="J2059" s="145" t="s">
        <v>564</v>
      </c>
      <c r="K2059" s="145" t="s">
        <v>564</v>
      </c>
      <c r="L2059" s="145" t="s">
        <v>1584</v>
      </c>
      <c r="M2059" s="145" t="s">
        <v>453</v>
      </c>
      <c r="N2059" s="145" t="s">
        <v>588</v>
      </c>
      <c r="O2059" s="168">
        <v>8500</v>
      </c>
      <c r="P2059" s="142">
        <v>1600.51</v>
      </c>
      <c r="Q2059" s="145" t="s">
        <v>567</v>
      </c>
      <c r="R2059" s="145" t="s">
        <v>6388</v>
      </c>
      <c r="S2059" s="145" t="s">
        <v>6389</v>
      </c>
      <c r="T2059" s="203" t="s">
        <v>132</v>
      </c>
      <c r="U2059" s="203" t="s">
        <v>590</v>
      </c>
      <c r="V2059"/>
    </row>
    <row r="2060" spans="1:22" ht="14.4" x14ac:dyDescent="0.3">
      <c r="A2060" s="166">
        <v>46000</v>
      </c>
      <c r="B2060" s="145" t="s">
        <v>6390</v>
      </c>
      <c r="C2060" s="145" t="s">
        <v>951</v>
      </c>
      <c r="D2060" s="145" t="s">
        <v>952</v>
      </c>
      <c r="E2060" s="145" t="s">
        <v>531</v>
      </c>
      <c r="F2060" s="140" t="s">
        <v>1213</v>
      </c>
      <c r="G2060" s="145"/>
      <c r="H2060" s="145" t="s">
        <v>563</v>
      </c>
      <c r="I2060" s="145" t="s">
        <v>462</v>
      </c>
      <c r="J2060" s="145" t="s">
        <v>942</v>
      </c>
      <c r="K2060" s="145" t="s">
        <v>943</v>
      </c>
      <c r="L2060" s="145" t="s">
        <v>1584</v>
      </c>
      <c r="M2060" s="145" t="s">
        <v>467</v>
      </c>
      <c r="N2060" s="145" t="s">
        <v>953</v>
      </c>
      <c r="O2060" s="168">
        <v>10000</v>
      </c>
      <c r="P2060" s="142">
        <v>2862.05</v>
      </c>
      <c r="Q2060" s="145" t="s">
        <v>567</v>
      </c>
      <c r="R2060" s="145" t="s">
        <v>6390</v>
      </c>
      <c r="S2060" s="145" t="s">
        <v>6391</v>
      </c>
      <c r="T2060" s="203" t="s">
        <v>132</v>
      </c>
      <c r="U2060" s="203" t="s">
        <v>946</v>
      </c>
      <c r="V2060"/>
    </row>
    <row r="2061" spans="1:22" ht="14.4" x14ac:dyDescent="0.3">
      <c r="A2061" s="166">
        <v>46000</v>
      </c>
      <c r="B2061" s="145" t="s">
        <v>6392</v>
      </c>
      <c r="C2061" s="145" t="s">
        <v>2889</v>
      </c>
      <c r="D2061" s="145" t="s">
        <v>6393</v>
      </c>
      <c r="E2061" s="145" t="s">
        <v>531</v>
      </c>
      <c r="F2061" s="140" t="s">
        <v>624</v>
      </c>
      <c r="G2061" s="145"/>
      <c r="H2061" s="145" t="s">
        <v>563</v>
      </c>
      <c r="I2061" s="145" t="s">
        <v>459</v>
      </c>
      <c r="J2061" s="145" t="s">
        <v>625</v>
      </c>
      <c r="K2061" s="145" t="s">
        <v>625</v>
      </c>
      <c r="L2061" s="145" t="s">
        <v>1875</v>
      </c>
      <c r="M2061" s="145"/>
      <c r="N2061" s="145" t="s">
        <v>627</v>
      </c>
      <c r="O2061" s="168">
        <v>1500</v>
      </c>
      <c r="P2061" s="142">
        <v>1500</v>
      </c>
      <c r="Q2061" s="145" t="s">
        <v>567</v>
      </c>
      <c r="R2061" s="145" t="s">
        <v>6392</v>
      </c>
      <c r="S2061" s="145" t="s">
        <v>6394</v>
      </c>
      <c r="T2061" s="203" t="s">
        <v>629</v>
      </c>
      <c r="U2061" s="203" t="s">
        <v>630</v>
      </c>
      <c r="V2061"/>
    </row>
    <row r="2062" spans="1:22" ht="14.4" x14ac:dyDescent="0.3">
      <c r="A2062" s="166">
        <v>46000</v>
      </c>
      <c r="B2062" s="145" t="s">
        <v>2346</v>
      </c>
      <c r="C2062" s="145" t="s">
        <v>1562</v>
      </c>
      <c r="D2062" s="145" t="s">
        <v>2156</v>
      </c>
      <c r="E2062" s="145" t="s">
        <v>531</v>
      </c>
      <c r="F2062" s="140" t="s">
        <v>1291</v>
      </c>
      <c r="G2062" s="145"/>
      <c r="H2062" s="145" t="s">
        <v>563</v>
      </c>
      <c r="I2062" s="145" t="s">
        <v>460</v>
      </c>
      <c r="J2062" s="145" t="s">
        <v>764</v>
      </c>
      <c r="K2062" s="145" t="s">
        <v>764</v>
      </c>
      <c r="L2062" s="145" t="s">
        <v>1875</v>
      </c>
      <c r="M2062" s="145" t="s">
        <v>456</v>
      </c>
      <c r="N2062" s="145" t="s">
        <v>566</v>
      </c>
      <c r="O2062" s="168">
        <v>5200000</v>
      </c>
      <c r="P2062" s="142">
        <v>3582.5</v>
      </c>
      <c r="Q2062" s="145" t="s">
        <v>567</v>
      </c>
      <c r="R2062" s="145" t="s">
        <v>2346</v>
      </c>
      <c r="S2062" s="145" t="s">
        <v>6395</v>
      </c>
      <c r="T2062" s="203" t="s">
        <v>132</v>
      </c>
      <c r="U2062" s="203" t="s">
        <v>1354</v>
      </c>
      <c r="V2062"/>
    </row>
    <row r="2063" spans="1:22" ht="14.4" x14ac:dyDescent="0.3">
      <c r="A2063" s="166">
        <v>46000</v>
      </c>
      <c r="B2063" s="145" t="s">
        <v>6396</v>
      </c>
      <c r="C2063" s="145" t="s">
        <v>1485</v>
      </c>
      <c r="D2063" s="145" t="s">
        <v>1486</v>
      </c>
      <c r="E2063" s="145" t="s">
        <v>531</v>
      </c>
      <c r="F2063" s="140" t="s">
        <v>587</v>
      </c>
      <c r="G2063" s="145"/>
      <c r="H2063" s="145" t="s">
        <v>563</v>
      </c>
      <c r="I2063" s="145" t="s">
        <v>452</v>
      </c>
      <c r="J2063" s="145" t="s">
        <v>564</v>
      </c>
      <c r="K2063" s="145" t="s">
        <v>564</v>
      </c>
      <c r="L2063" s="145" t="s">
        <v>1584</v>
      </c>
      <c r="M2063" s="145" t="s">
        <v>453</v>
      </c>
      <c r="N2063" s="145" t="s">
        <v>588</v>
      </c>
      <c r="O2063" s="168">
        <v>7862.65</v>
      </c>
      <c r="P2063" s="142">
        <v>1480.5</v>
      </c>
      <c r="Q2063" s="145" t="s">
        <v>567</v>
      </c>
      <c r="R2063" s="145" t="s">
        <v>6396</v>
      </c>
      <c r="S2063" s="145" t="s">
        <v>6397</v>
      </c>
      <c r="T2063" s="203" t="s">
        <v>132</v>
      </c>
      <c r="U2063" s="203" t="s">
        <v>590</v>
      </c>
      <c r="V2063"/>
    </row>
    <row r="2064" spans="1:22" ht="14.4" x14ac:dyDescent="0.3">
      <c r="A2064" s="166">
        <v>46000</v>
      </c>
      <c r="B2064" s="145" t="s">
        <v>6398</v>
      </c>
      <c r="C2064" s="145" t="s">
        <v>1463</v>
      </c>
      <c r="D2064" s="145" t="s">
        <v>1013</v>
      </c>
      <c r="E2064" s="145" t="s">
        <v>531</v>
      </c>
      <c r="F2064" s="140" t="s">
        <v>1213</v>
      </c>
      <c r="G2064" s="145"/>
      <c r="H2064" s="145" t="s">
        <v>563</v>
      </c>
      <c r="I2064" s="145" t="s">
        <v>462</v>
      </c>
      <c r="J2064" s="145" t="s">
        <v>942</v>
      </c>
      <c r="K2064" s="145" t="s">
        <v>943</v>
      </c>
      <c r="L2064" s="145" t="s">
        <v>1584</v>
      </c>
      <c r="M2064" s="145" t="s">
        <v>467</v>
      </c>
      <c r="N2064" s="145" t="s">
        <v>1015</v>
      </c>
      <c r="O2064" s="168">
        <v>14711.48</v>
      </c>
      <c r="P2064" s="142">
        <v>2113.7199999999998</v>
      </c>
      <c r="Q2064" s="145" t="s">
        <v>567</v>
      </c>
      <c r="R2064" s="145" t="s">
        <v>6398</v>
      </c>
      <c r="S2064" s="145" t="s">
        <v>6399</v>
      </c>
      <c r="T2064" s="203" t="s">
        <v>132</v>
      </c>
      <c r="U2064" s="203" t="s">
        <v>946</v>
      </c>
      <c r="V2064"/>
    </row>
    <row r="2065" spans="1:22" ht="14.4" x14ac:dyDescent="0.3">
      <c r="A2065" s="166">
        <v>46000</v>
      </c>
      <c r="B2065" s="145" t="s">
        <v>6400</v>
      </c>
      <c r="C2065" s="145" t="s">
        <v>2456</v>
      </c>
      <c r="D2065" s="145" t="s">
        <v>1531</v>
      </c>
      <c r="E2065" s="145" t="s">
        <v>531</v>
      </c>
      <c r="F2065" s="140" t="s">
        <v>738</v>
      </c>
      <c r="G2065" s="145"/>
      <c r="H2065" s="145" t="s">
        <v>756</v>
      </c>
      <c r="I2065" s="145" t="s">
        <v>462</v>
      </c>
      <c r="J2065" s="145" t="s">
        <v>942</v>
      </c>
      <c r="K2065" s="145" t="s">
        <v>943</v>
      </c>
      <c r="L2065" s="145" t="s">
        <v>1584</v>
      </c>
      <c r="M2065" s="145" t="s">
        <v>456</v>
      </c>
      <c r="N2065" s="145" t="s">
        <v>566</v>
      </c>
      <c r="O2065" s="168">
        <v>4060347.3</v>
      </c>
      <c r="P2065" s="142">
        <v>2797.35</v>
      </c>
      <c r="Q2065" s="145" t="s">
        <v>567</v>
      </c>
      <c r="R2065" s="145" t="s">
        <v>6400</v>
      </c>
      <c r="S2065" s="145" t="s">
        <v>6401</v>
      </c>
      <c r="T2065" s="203" t="s">
        <v>132</v>
      </c>
      <c r="U2065" s="203" t="s">
        <v>3318</v>
      </c>
      <c r="V2065"/>
    </row>
    <row r="2066" spans="1:22" ht="14.4" x14ac:dyDescent="0.3">
      <c r="A2066" s="166">
        <v>46000</v>
      </c>
      <c r="B2066" s="145" t="s">
        <v>6402</v>
      </c>
      <c r="C2066" s="145" t="s">
        <v>2094</v>
      </c>
      <c r="D2066" s="145" t="s">
        <v>4183</v>
      </c>
      <c r="E2066" s="145" t="s">
        <v>685</v>
      </c>
      <c r="F2066" s="140" t="s">
        <v>776</v>
      </c>
      <c r="G2066" s="145" t="s">
        <v>27</v>
      </c>
      <c r="H2066" s="145" t="s">
        <v>687</v>
      </c>
      <c r="I2066" s="145" t="s">
        <v>460</v>
      </c>
      <c r="J2066" s="145" t="s">
        <v>1148</v>
      </c>
      <c r="K2066" s="145" t="s">
        <v>1149</v>
      </c>
      <c r="L2066" s="145" t="s">
        <v>1875</v>
      </c>
      <c r="M2066" s="145" t="s">
        <v>467</v>
      </c>
      <c r="N2066" s="145" t="s">
        <v>627</v>
      </c>
      <c r="O2066" s="168">
        <v>4950</v>
      </c>
      <c r="P2066" s="142">
        <v>4950</v>
      </c>
      <c r="Q2066" s="145" t="s">
        <v>567</v>
      </c>
      <c r="R2066" s="145" t="s">
        <v>6402</v>
      </c>
      <c r="S2066" s="145" t="s">
        <v>6403</v>
      </c>
      <c r="T2066" s="203" t="s">
        <v>581</v>
      </c>
      <c r="U2066" s="203" t="s">
        <v>1151</v>
      </c>
      <c r="V2066"/>
    </row>
    <row r="2067" spans="1:22" ht="14.4" x14ac:dyDescent="0.3">
      <c r="A2067" s="166">
        <v>46000</v>
      </c>
      <c r="B2067" s="145" t="s">
        <v>4332</v>
      </c>
      <c r="C2067" s="145" t="s">
        <v>1585</v>
      </c>
      <c r="D2067" s="145" t="s">
        <v>2259</v>
      </c>
      <c r="E2067" s="145" t="s">
        <v>531</v>
      </c>
      <c r="F2067" s="140" t="s">
        <v>1291</v>
      </c>
      <c r="G2067" s="145"/>
      <c r="H2067" s="145" t="s">
        <v>563</v>
      </c>
      <c r="I2067" s="145" t="s">
        <v>460</v>
      </c>
      <c r="J2067" s="145" t="s">
        <v>764</v>
      </c>
      <c r="K2067" s="145" t="s">
        <v>764</v>
      </c>
      <c r="L2067" s="145" t="s">
        <v>1584</v>
      </c>
      <c r="M2067" s="145" t="s">
        <v>456</v>
      </c>
      <c r="N2067" s="145" t="s">
        <v>566</v>
      </c>
      <c r="O2067" s="168">
        <v>6000000</v>
      </c>
      <c r="P2067" s="142">
        <v>4133.6499999999996</v>
      </c>
      <c r="Q2067" s="145" t="s">
        <v>567</v>
      </c>
      <c r="R2067" s="145" t="s">
        <v>4332</v>
      </c>
      <c r="S2067" s="145" t="s">
        <v>6404</v>
      </c>
      <c r="T2067" s="203" t="s">
        <v>132</v>
      </c>
      <c r="U2067" s="203" t="s">
        <v>1354</v>
      </c>
      <c r="V2067"/>
    </row>
    <row r="2068" spans="1:22" ht="14.4" x14ac:dyDescent="0.3">
      <c r="A2068" s="166">
        <v>46000</v>
      </c>
      <c r="B2068" s="145" t="s">
        <v>6405</v>
      </c>
      <c r="C2068" s="145" t="s">
        <v>1892</v>
      </c>
      <c r="D2068" s="145" t="s">
        <v>1893</v>
      </c>
      <c r="E2068" s="145" t="s">
        <v>531</v>
      </c>
      <c r="F2068" s="140" t="s">
        <v>795</v>
      </c>
      <c r="G2068" s="145"/>
      <c r="H2068" s="145" t="s">
        <v>756</v>
      </c>
      <c r="I2068" s="145" t="s">
        <v>460</v>
      </c>
      <c r="J2068" s="145" t="s">
        <v>727</v>
      </c>
      <c r="K2068" s="145" t="s">
        <v>728</v>
      </c>
      <c r="L2068" s="145" t="s">
        <v>1584</v>
      </c>
      <c r="M2068" s="145" t="s">
        <v>467</v>
      </c>
      <c r="N2068" s="145" t="s">
        <v>627</v>
      </c>
      <c r="O2068" s="168">
        <v>153.31</v>
      </c>
      <c r="P2068" s="142">
        <v>153.31</v>
      </c>
      <c r="Q2068" s="145" t="s">
        <v>567</v>
      </c>
      <c r="R2068" s="145" t="s">
        <v>6405</v>
      </c>
      <c r="S2068" s="145" t="s">
        <v>6406</v>
      </c>
      <c r="T2068" s="203" t="s">
        <v>581</v>
      </c>
      <c r="U2068" s="203" t="s">
        <v>999</v>
      </c>
      <c r="V2068"/>
    </row>
    <row r="2069" spans="1:22" ht="14.4" x14ac:dyDescent="0.3">
      <c r="A2069" s="166">
        <v>46000</v>
      </c>
      <c r="B2069" s="145" t="s">
        <v>6407</v>
      </c>
      <c r="C2069" s="145" t="s">
        <v>839</v>
      </c>
      <c r="D2069" s="145" t="s">
        <v>840</v>
      </c>
      <c r="E2069" s="145" t="s">
        <v>531</v>
      </c>
      <c r="F2069" s="140" t="s">
        <v>638</v>
      </c>
      <c r="G2069" s="145"/>
      <c r="H2069" s="145" t="s">
        <v>563</v>
      </c>
      <c r="I2069" s="145" t="s">
        <v>461</v>
      </c>
      <c r="J2069" s="145" t="s">
        <v>841</v>
      </c>
      <c r="K2069" s="145" t="s">
        <v>842</v>
      </c>
      <c r="L2069" s="145" t="s">
        <v>1584</v>
      </c>
      <c r="M2069" s="145" t="s">
        <v>455</v>
      </c>
      <c r="N2069" s="145" t="s">
        <v>627</v>
      </c>
      <c r="O2069" s="168">
        <v>-70.13</v>
      </c>
      <c r="P2069" s="142">
        <v>-70.13</v>
      </c>
      <c r="Q2069" s="145" t="s">
        <v>567</v>
      </c>
      <c r="R2069" s="145" t="s">
        <v>6407</v>
      </c>
      <c r="S2069" s="145" t="s">
        <v>6408</v>
      </c>
      <c r="T2069" s="203" t="s">
        <v>132</v>
      </c>
      <c r="U2069" s="203" t="s">
        <v>641</v>
      </c>
      <c r="V2069"/>
    </row>
    <row r="2070" spans="1:22" ht="14.4" x14ac:dyDescent="0.3">
      <c r="A2070" s="166">
        <v>46000</v>
      </c>
      <c r="B2070" s="145" t="s">
        <v>1484</v>
      </c>
      <c r="C2070" s="145" t="s">
        <v>1485</v>
      </c>
      <c r="D2070" s="145" t="s">
        <v>1486</v>
      </c>
      <c r="E2070" s="145" t="s">
        <v>531</v>
      </c>
      <c r="F2070" s="140" t="s">
        <v>587</v>
      </c>
      <c r="G2070" s="145"/>
      <c r="H2070" s="145" t="s">
        <v>563</v>
      </c>
      <c r="I2070" s="145" t="s">
        <v>452</v>
      </c>
      <c r="J2070" s="145" t="s">
        <v>564</v>
      </c>
      <c r="K2070" s="145" t="s">
        <v>564</v>
      </c>
      <c r="L2070" s="145" t="s">
        <v>1584</v>
      </c>
      <c r="M2070" s="145" t="s">
        <v>453</v>
      </c>
      <c r="N2070" s="145" t="s">
        <v>588</v>
      </c>
      <c r="O2070" s="168">
        <v>7862.65</v>
      </c>
      <c r="P2070" s="142">
        <v>1480.5</v>
      </c>
      <c r="Q2070" s="145" t="s">
        <v>567</v>
      </c>
      <c r="R2070" s="145" t="s">
        <v>1484</v>
      </c>
      <c r="S2070" s="145" t="s">
        <v>6409</v>
      </c>
      <c r="T2070" s="203" t="s">
        <v>132</v>
      </c>
      <c r="U2070" s="203" t="s">
        <v>590</v>
      </c>
      <c r="V2070"/>
    </row>
    <row r="2071" spans="1:22" ht="14.4" x14ac:dyDescent="0.3">
      <c r="A2071" s="166">
        <v>46000</v>
      </c>
      <c r="B2071" s="145" t="s">
        <v>6410</v>
      </c>
      <c r="C2071" s="145" t="s">
        <v>1167</v>
      </c>
      <c r="D2071" s="145" t="s">
        <v>1975</v>
      </c>
      <c r="E2071" s="145" t="s">
        <v>531</v>
      </c>
      <c r="F2071" s="140" t="s">
        <v>1071</v>
      </c>
      <c r="G2071" s="145"/>
      <c r="H2071" s="145" t="s">
        <v>563</v>
      </c>
      <c r="I2071" s="145" t="s">
        <v>461</v>
      </c>
      <c r="J2071" s="145" t="s">
        <v>639</v>
      </c>
      <c r="K2071" s="145" t="s">
        <v>639</v>
      </c>
      <c r="L2071" s="145" t="s">
        <v>1875</v>
      </c>
      <c r="M2071" s="145" t="s">
        <v>463</v>
      </c>
      <c r="N2071" s="145" t="s">
        <v>627</v>
      </c>
      <c r="O2071" s="168">
        <v>4464.8500000000004</v>
      </c>
      <c r="P2071" s="142">
        <v>4464.8500000000004</v>
      </c>
      <c r="Q2071" s="145" t="s">
        <v>567</v>
      </c>
      <c r="R2071" s="145" t="s">
        <v>6410</v>
      </c>
      <c r="S2071" s="145" t="s">
        <v>6411</v>
      </c>
      <c r="T2071" s="203" t="s">
        <v>132</v>
      </c>
      <c r="U2071" s="203" t="s">
        <v>5639</v>
      </c>
      <c r="V2071"/>
    </row>
    <row r="2072" spans="1:22" ht="14.4" x14ac:dyDescent="0.3">
      <c r="A2072" s="166">
        <v>46000</v>
      </c>
      <c r="B2072" s="145" t="s">
        <v>6412</v>
      </c>
      <c r="C2072" s="145" t="s">
        <v>4703</v>
      </c>
      <c r="D2072" s="145" t="s">
        <v>4704</v>
      </c>
      <c r="E2072" s="145" t="s">
        <v>531</v>
      </c>
      <c r="F2072" s="140" t="s">
        <v>703</v>
      </c>
      <c r="G2072" s="145"/>
      <c r="H2072" s="145" t="s">
        <v>756</v>
      </c>
      <c r="I2072" s="145" t="s">
        <v>460</v>
      </c>
      <c r="J2072" s="145" t="s">
        <v>727</v>
      </c>
      <c r="K2072" s="145" t="s">
        <v>728</v>
      </c>
      <c r="L2072" s="145" t="s">
        <v>1584</v>
      </c>
      <c r="M2072" s="145" t="s">
        <v>464</v>
      </c>
      <c r="N2072" s="145" t="s">
        <v>23</v>
      </c>
      <c r="O2072" s="168">
        <v>18206390.699999999</v>
      </c>
      <c r="P2072" s="142">
        <v>4784.8599999999997</v>
      </c>
      <c r="Q2072" s="145" t="s">
        <v>567</v>
      </c>
      <c r="R2072" s="145" t="s">
        <v>6412</v>
      </c>
      <c r="S2072" s="145" t="s">
        <v>6413</v>
      </c>
      <c r="T2072" s="203" t="s">
        <v>581</v>
      </c>
      <c r="U2072" s="203" t="s">
        <v>3647</v>
      </c>
      <c r="V2072"/>
    </row>
    <row r="2073" spans="1:22" ht="14.4" x14ac:dyDescent="0.3">
      <c r="A2073" s="166">
        <v>46000</v>
      </c>
      <c r="B2073" s="145" t="s">
        <v>6414</v>
      </c>
      <c r="C2073" s="145" t="s">
        <v>1745</v>
      </c>
      <c r="D2073" s="145" t="s">
        <v>1746</v>
      </c>
      <c r="E2073" s="145" t="s">
        <v>531</v>
      </c>
      <c r="F2073" s="140" t="s">
        <v>1283</v>
      </c>
      <c r="G2073" s="145"/>
      <c r="H2073" s="145" t="s">
        <v>563</v>
      </c>
      <c r="I2073" s="145" t="s">
        <v>460</v>
      </c>
      <c r="J2073" s="145" t="s">
        <v>727</v>
      </c>
      <c r="K2073" s="145" t="s">
        <v>728</v>
      </c>
      <c r="L2073" s="145" t="s">
        <v>1584</v>
      </c>
      <c r="M2073" s="145" t="s">
        <v>467</v>
      </c>
      <c r="N2073" s="145" t="s">
        <v>23</v>
      </c>
      <c r="O2073" s="168">
        <v>18206391</v>
      </c>
      <c r="P2073" s="142">
        <v>4784.8599999999997</v>
      </c>
      <c r="Q2073" s="145" t="s">
        <v>567</v>
      </c>
      <c r="R2073" s="145" t="s">
        <v>6414</v>
      </c>
      <c r="S2073" s="145" t="s">
        <v>6415</v>
      </c>
      <c r="T2073" s="203" t="s">
        <v>581</v>
      </c>
      <c r="U2073" s="203" t="s">
        <v>730</v>
      </c>
      <c r="V2073"/>
    </row>
    <row r="2074" spans="1:22" ht="14.4" x14ac:dyDescent="0.3">
      <c r="A2074" s="166">
        <v>46000</v>
      </c>
      <c r="B2074" s="145" t="s">
        <v>6416</v>
      </c>
      <c r="C2074" s="145" t="s">
        <v>1892</v>
      </c>
      <c r="D2074" s="145" t="s">
        <v>1893</v>
      </c>
      <c r="E2074" s="145" t="s">
        <v>531</v>
      </c>
      <c r="F2074" s="140" t="s">
        <v>795</v>
      </c>
      <c r="G2074" s="145"/>
      <c r="H2074" s="145" t="s">
        <v>756</v>
      </c>
      <c r="I2074" s="145" t="s">
        <v>460</v>
      </c>
      <c r="J2074" s="145" t="s">
        <v>727</v>
      </c>
      <c r="K2074" s="145" t="s">
        <v>728</v>
      </c>
      <c r="L2074" s="145" t="s">
        <v>1584</v>
      </c>
      <c r="M2074" s="145" t="s">
        <v>467</v>
      </c>
      <c r="N2074" s="145" t="s">
        <v>627</v>
      </c>
      <c r="O2074" s="168">
        <v>162.91</v>
      </c>
      <c r="P2074" s="142">
        <v>162.91</v>
      </c>
      <c r="Q2074" s="145" t="s">
        <v>567</v>
      </c>
      <c r="R2074" s="145" t="s">
        <v>6416</v>
      </c>
      <c r="S2074" s="145" t="s">
        <v>6417</v>
      </c>
      <c r="T2074" s="203" t="s">
        <v>581</v>
      </c>
      <c r="U2074" s="203" t="s">
        <v>999</v>
      </c>
      <c r="V2074"/>
    </row>
    <row r="2075" spans="1:22" ht="14.4" x14ac:dyDescent="0.3">
      <c r="A2075" s="166">
        <v>46000</v>
      </c>
      <c r="B2075" s="145" t="s">
        <v>6418</v>
      </c>
      <c r="C2075" s="145" t="s">
        <v>1415</v>
      </c>
      <c r="D2075" s="145" t="s">
        <v>2526</v>
      </c>
      <c r="E2075" s="145" t="s">
        <v>531</v>
      </c>
      <c r="F2075" s="140" t="s">
        <v>1327</v>
      </c>
      <c r="G2075" s="145"/>
      <c r="H2075" s="145" t="s">
        <v>563</v>
      </c>
      <c r="I2075" s="145" t="s">
        <v>459</v>
      </c>
      <c r="J2075" s="145" t="s">
        <v>745</v>
      </c>
      <c r="K2075" s="145" t="s">
        <v>746</v>
      </c>
      <c r="L2075" s="145" t="s">
        <v>1584</v>
      </c>
      <c r="M2075" s="145" t="s">
        <v>708</v>
      </c>
      <c r="N2075" s="145" t="s">
        <v>953</v>
      </c>
      <c r="O2075" s="168">
        <v>8500</v>
      </c>
      <c r="P2075" s="142">
        <v>2532.7800000000002</v>
      </c>
      <c r="Q2075" s="145" t="s">
        <v>567</v>
      </c>
      <c r="R2075" s="145" t="s">
        <v>6418</v>
      </c>
      <c r="S2075" s="145" t="s">
        <v>6419</v>
      </c>
      <c r="T2075" s="203" t="s">
        <v>132</v>
      </c>
      <c r="U2075" s="203" t="s">
        <v>1418</v>
      </c>
      <c r="V2075"/>
    </row>
    <row r="2076" spans="1:22" ht="14.4" x14ac:dyDescent="0.3">
      <c r="A2076" s="166">
        <v>46000</v>
      </c>
      <c r="B2076" s="145" t="s">
        <v>6420</v>
      </c>
      <c r="C2076" s="145" t="s">
        <v>2892</v>
      </c>
      <c r="D2076" s="145" t="s">
        <v>6421</v>
      </c>
      <c r="E2076" s="145" t="s">
        <v>531</v>
      </c>
      <c r="F2076" s="140" t="s">
        <v>795</v>
      </c>
      <c r="G2076" s="145"/>
      <c r="H2076" s="145" t="s">
        <v>756</v>
      </c>
      <c r="I2076" s="145" t="s">
        <v>460</v>
      </c>
      <c r="J2076" s="145" t="s">
        <v>764</v>
      </c>
      <c r="K2076" s="145" t="s">
        <v>764</v>
      </c>
      <c r="L2076" s="145" t="s">
        <v>677</v>
      </c>
      <c r="M2076" s="145" t="s">
        <v>456</v>
      </c>
      <c r="N2076" s="145" t="s">
        <v>627</v>
      </c>
      <c r="O2076" s="168">
        <v>10000</v>
      </c>
      <c r="P2076" s="142">
        <v>10000</v>
      </c>
      <c r="Q2076" s="145" t="s">
        <v>567</v>
      </c>
      <c r="R2076" s="145" t="s">
        <v>6420</v>
      </c>
      <c r="S2076" s="145" t="s">
        <v>6422</v>
      </c>
      <c r="T2076" s="203" t="s">
        <v>581</v>
      </c>
      <c r="U2076" s="203" t="s">
        <v>999</v>
      </c>
      <c r="V2076"/>
    </row>
    <row r="2077" spans="1:22" ht="14.4" x14ac:dyDescent="0.3">
      <c r="A2077" s="166">
        <v>46000</v>
      </c>
      <c r="B2077" s="145" t="s">
        <v>6423</v>
      </c>
      <c r="C2077" s="145" t="s">
        <v>3114</v>
      </c>
      <c r="D2077" s="145" t="s">
        <v>3115</v>
      </c>
      <c r="E2077" s="145" t="s">
        <v>531</v>
      </c>
      <c r="F2077" s="140" t="s">
        <v>1385</v>
      </c>
      <c r="G2077" s="145"/>
      <c r="H2077" s="145" t="s">
        <v>563</v>
      </c>
      <c r="I2077" s="145" t="s">
        <v>461</v>
      </c>
      <c r="J2077" s="145" t="s">
        <v>841</v>
      </c>
      <c r="K2077" s="145" t="s">
        <v>842</v>
      </c>
      <c r="L2077" s="145" t="s">
        <v>1584</v>
      </c>
      <c r="M2077" s="145" t="s">
        <v>454</v>
      </c>
      <c r="N2077" s="145" t="s">
        <v>1206</v>
      </c>
      <c r="O2077" s="168">
        <v>46305.5</v>
      </c>
      <c r="P2077" s="142">
        <v>2536.4699999999998</v>
      </c>
      <c r="Q2077" s="145" t="s">
        <v>567</v>
      </c>
      <c r="R2077" s="145" t="s">
        <v>6423</v>
      </c>
      <c r="S2077" s="145" t="s">
        <v>6424</v>
      </c>
      <c r="T2077" s="203" t="s">
        <v>132</v>
      </c>
      <c r="U2077" s="203" t="s">
        <v>1527</v>
      </c>
      <c r="V2077"/>
    </row>
    <row r="2078" spans="1:22" ht="14.4" x14ac:dyDescent="0.3">
      <c r="A2078" s="166">
        <v>46000</v>
      </c>
      <c r="B2078" s="145" t="s">
        <v>6359</v>
      </c>
      <c r="C2078" s="145" t="s">
        <v>1892</v>
      </c>
      <c r="D2078" s="145" t="s">
        <v>1893</v>
      </c>
      <c r="E2078" s="145" t="s">
        <v>531</v>
      </c>
      <c r="F2078" s="140" t="s">
        <v>703</v>
      </c>
      <c r="G2078" s="145"/>
      <c r="H2078" s="145" t="s">
        <v>756</v>
      </c>
      <c r="I2078" s="145" t="s">
        <v>460</v>
      </c>
      <c r="J2078" s="145" t="s">
        <v>727</v>
      </c>
      <c r="K2078" s="145" t="s">
        <v>728</v>
      </c>
      <c r="L2078" s="145" t="s">
        <v>1584</v>
      </c>
      <c r="M2078" s="145" t="s">
        <v>467</v>
      </c>
      <c r="N2078" s="145" t="s">
        <v>627</v>
      </c>
      <c r="O2078" s="168">
        <v>145.41999999999999</v>
      </c>
      <c r="P2078" s="142">
        <v>145.41999999999999</v>
      </c>
      <c r="Q2078" s="145" t="s">
        <v>567</v>
      </c>
      <c r="R2078" s="145" t="s">
        <v>6359</v>
      </c>
      <c r="S2078" s="145" t="s">
        <v>6360</v>
      </c>
      <c r="T2078" s="203" t="s">
        <v>581</v>
      </c>
      <c r="U2078" s="203" t="s">
        <v>3647</v>
      </c>
      <c r="V2078"/>
    </row>
    <row r="2079" spans="1:22" ht="14.4" x14ac:dyDescent="0.3">
      <c r="A2079" s="166">
        <v>46001</v>
      </c>
      <c r="B2079" s="145" t="s">
        <v>6425</v>
      </c>
      <c r="C2079" s="145" t="s">
        <v>2895</v>
      </c>
      <c r="D2079" s="145" t="s">
        <v>6426</v>
      </c>
      <c r="E2079" s="145" t="s">
        <v>685</v>
      </c>
      <c r="F2079" s="140" t="s">
        <v>909</v>
      </c>
      <c r="G2079" s="145" t="s">
        <v>27</v>
      </c>
      <c r="H2079" s="145" t="s">
        <v>687</v>
      </c>
      <c r="I2079" s="145" t="s">
        <v>452</v>
      </c>
      <c r="J2079" s="145" t="s">
        <v>688</v>
      </c>
      <c r="K2079" s="145" t="s">
        <v>688</v>
      </c>
      <c r="L2079" s="145" t="s">
        <v>677</v>
      </c>
      <c r="M2079" s="145"/>
      <c r="N2079" s="145" t="s">
        <v>627</v>
      </c>
      <c r="O2079" s="168">
        <v>4000</v>
      </c>
      <c r="P2079" s="142">
        <v>4000</v>
      </c>
      <c r="Q2079" s="145" t="s">
        <v>567</v>
      </c>
      <c r="R2079" s="145" t="s">
        <v>6425</v>
      </c>
      <c r="S2079" s="145" t="s">
        <v>6427</v>
      </c>
      <c r="T2079" s="203" t="s">
        <v>132</v>
      </c>
      <c r="U2079" s="203" t="s">
        <v>2716</v>
      </c>
      <c r="V2079"/>
    </row>
    <row r="2080" spans="1:22" ht="14.4" x14ac:dyDescent="0.3">
      <c r="A2080" s="166">
        <v>46001</v>
      </c>
      <c r="B2080" s="145" t="s">
        <v>6428</v>
      </c>
      <c r="C2080" s="145" t="s">
        <v>2898</v>
      </c>
      <c r="D2080" s="145" t="s">
        <v>6429</v>
      </c>
      <c r="E2080" s="145" t="s">
        <v>1471</v>
      </c>
      <c r="F2080" s="140" t="s">
        <v>1424</v>
      </c>
      <c r="G2080" s="145" t="s">
        <v>597</v>
      </c>
      <c r="H2080" s="145" t="s">
        <v>5033</v>
      </c>
      <c r="I2080" s="145" t="s">
        <v>598</v>
      </c>
      <c r="J2080" s="145" t="s">
        <v>860</v>
      </c>
      <c r="K2080" s="145" t="s">
        <v>861</v>
      </c>
      <c r="L2080" s="145" t="s">
        <v>3091</v>
      </c>
      <c r="M2080" s="145"/>
      <c r="N2080" s="145" t="s">
        <v>627</v>
      </c>
      <c r="O2080" s="168">
        <v>3612</v>
      </c>
      <c r="P2080" s="142">
        <v>3612</v>
      </c>
      <c r="Q2080" s="145" t="s">
        <v>567</v>
      </c>
      <c r="R2080" s="145" t="s">
        <v>6428</v>
      </c>
      <c r="S2080" s="145" t="s">
        <v>6430</v>
      </c>
      <c r="T2080" s="203" t="s">
        <v>132</v>
      </c>
      <c r="U2080" s="203" t="s">
        <v>4039</v>
      </c>
      <c r="V2080"/>
    </row>
    <row r="2081" spans="1:22" ht="14.4" x14ac:dyDescent="0.3">
      <c r="A2081" s="166">
        <v>46001</v>
      </c>
      <c r="B2081" s="145" t="s">
        <v>6431</v>
      </c>
      <c r="C2081" s="145" t="s">
        <v>1219</v>
      </c>
      <c r="D2081" s="145" t="s">
        <v>6432</v>
      </c>
      <c r="E2081" s="145" t="s">
        <v>685</v>
      </c>
      <c r="F2081" s="140" t="s">
        <v>962</v>
      </c>
      <c r="G2081" s="145" t="s">
        <v>27</v>
      </c>
      <c r="H2081" s="145" t="s">
        <v>687</v>
      </c>
      <c r="I2081" s="145" t="s">
        <v>460</v>
      </c>
      <c r="J2081" s="145" t="s">
        <v>1148</v>
      </c>
      <c r="K2081" s="145" t="s">
        <v>1149</v>
      </c>
      <c r="L2081" s="145" t="s">
        <v>677</v>
      </c>
      <c r="M2081" s="145" t="s">
        <v>456</v>
      </c>
      <c r="N2081" s="145" t="s">
        <v>627</v>
      </c>
      <c r="O2081" s="168">
        <v>10000</v>
      </c>
      <c r="P2081" s="142">
        <v>10000</v>
      </c>
      <c r="Q2081" s="145" t="s">
        <v>567</v>
      </c>
      <c r="R2081" s="145" t="s">
        <v>6431</v>
      </c>
      <c r="S2081" s="145" t="s">
        <v>6433</v>
      </c>
      <c r="T2081" s="203" t="s">
        <v>581</v>
      </c>
      <c r="U2081" s="203" t="s">
        <v>3113</v>
      </c>
      <c r="V2081"/>
    </row>
    <row r="2082" spans="1:22" ht="14.4" x14ac:dyDescent="0.3">
      <c r="A2082" s="166">
        <v>46001</v>
      </c>
      <c r="B2082" s="145" t="s">
        <v>6434</v>
      </c>
      <c r="C2082" s="145" t="s">
        <v>2902</v>
      </c>
      <c r="D2082" s="145" t="s">
        <v>6435</v>
      </c>
      <c r="E2082" s="145" t="s">
        <v>685</v>
      </c>
      <c r="F2082" s="140" t="s">
        <v>962</v>
      </c>
      <c r="G2082" s="145" t="s">
        <v>27</v>
      </c>
      <c r="H2082" s="145" t="s">
        <v>687</v>
      </c>
      <c r="I2082" s="145" t="s">
        <v>460</v>
      </c>
      <c r="J2082" s="145" t="s">
        <v>1148</v>
      </c>
      <c r="K2082" s="145" t="s">
        <v>1149</v>
      </c>
      <c r="L2082" s="145" t="s">
        <v>677</v>
      </c>
      <c r="M2082" s="145" t="s">
        <v>456</v>
      </c>
      <c r="N2082" s="145" t="s">
        <v>627</v>
      </c>
      <c r="O2082" s="168">
        <v>15000</v>
      </c>
      <c r="P2082" s="142">
        <v>15000</v>
      </c>
      <c r="Q2082" s="145" t="s">
        <v>567</v>
      </c>
      <c r="R2082" s="145" t="s">
        <v>6434</v>
      </c>
      <c r="S2082" s="145" t="s">
        <v>6436</v>
      </c>
      <c r="T2082" s="203" t="s">
        <v>581</v>
      </c>
      <c r="U2082" s="203" t="s">
        <v>3113</v>
      </c>
      <c r="V2082"/>
    </row>
    <row r="2083" spans="1:22" ht="14.4" x14ac:dyDescent="0.3">
      <c r="A2083" s="166">
        <v>46001</v>
      </c>
      <c r="B2083" s="145" t="s">
        <v>6437</v>
      </c>
      <c r="C2083" s="145" t="s">
        <v>2906</v>
      </c>
      <c r="D2083" s="145" t="s">
        <v>6438</v>
      </c>
      <c r="E2083" s="145" t="s">
        <v>531</v>
      </c>
      <c r="F2083" s="140" t="s">
        <v>624</v>
      </c>
      <c r="G2083" s="145"/>
      <c r="H2083" s="145" t="s">
        <v>563</v>
      </c>
      <c r="I2083" s="145" t="s">
        <v>459</v>
      </c>
      <c r="J2083" s="145" t="s">
        <v>625</v>
      </c>
      <c r="K2083" s="145" t="s">
        <v>625</v>
      </c>
      <c r="L2083" s="145" t="s">
        <v>1875</v>
      </c>
      <c r="M2083" s="145"/>
      <c r="N2083" s="145" t="s">
        <v>627</v>
      </c>
      <c r="O2083" s="168">
        <v>3300</v>
      </c>
      <c r="P2083" s="142">
        <v>3300</v>
      </c>
      <c r="Q2083" s="145" t="s">
        <v>567</v>
      </c>
      <c r="R2083" s="145" t="s">
        <v>6437</v>
      </c>
      <c r="S2083" s="145" t="s">
        <v>6439</v>
      </c>
      <c r="T2083" s="203" t="s">
        <v>629</v>
      </c>
      <c r="U2083" s="203" t="s">
        <v>630</v>
      </c>
      <c r="V2083"/>
    </row>
    <row r="2084" spans="1:22" ht="14.4" x14ac:dyDescent="0.3">
      <c r="A2084" s="166">
        <v>46001</v>
      </c>
      <c r="B2084" s="145" t="s">
        <v>6440</v>
      </c>
      <c r="C2084" s="145" t="s">
        <v>1725</v>
      </c>
      <c r="D2084" s="145" t="s">
        <v>1726</v>
      </c>
      <c r="E2084" s="145" t="s">
        <v>531</v>
      </c>
      <c r="F2084" s="140" t="s">
        <v>908</v>
      </c>
      <c r="G2084" s="145"/>
      <c r="H2084" s="145" t="s">
        <v>563</v>
      </c>
      <c r="I2084" s="145" t="s">
        <v>452</v>
      </c>
      <c r="J2084" s="145" t="s">
        <v>564</v>
      </c>
      <c r="K2084" s="145" t="s">
        <v>564</v>
      </c>
      <c r="L2084" s="145" t="s">
        <v>1584</v>
      </c>
      <c r="M2084" s="145" t="s">
        <v>453</v>
      </c>
      <c r="N2084" s="145" t="s">
        <v>588</v>
      </c>
      <c r="O2084" s="168">
        <v>17821.099999999999</v>
      </c>
      <c r="P2084" s="142">
        <v>3291.85</v>
      </c>
      <c r="Q2084" s="145" t="s">
        <v>567</v>
      </c>
      <c r="R2084" s="145" t="s">
        <v>6440</v>
      </c>
      <c r="S2084" s="145" t="s">
        <v>6441</v>
      </c>
      <c r="T2084" s="203" t="s">
        <v>132</v>
      </c>
      <c r="U2084" s="203" t="s">
        <v>1379</v>
      </c>
      <c r="V2084"/>
    </row>
    <row r="2085" spans="1:22" ht="14.4" x14ac:dyDescent="0.3">
      <c r="A2085" s="166">
        <v>46001</v>
      </c>
      <c r="B2085" s="145" t="s">
        <v>6442</v>
      </c>
      <c r="C2085" s="145" t="s">
        <v>2909</v>
      </c>
      <c r="D2085" s="145" t="s">
        <v>6443</v>
      </c>
      <c r="E2085" s="145" t="s">
        <v>531</v>
      </c>
      <c r="F2085" s="140" t="s">
        <v>624</v>
      </c>
      <c r="G2085" s="145"/>
      <c r="H2085" s="145" t="s">
        <v>563</v>
      </c>
      <c r="I2085" s="145" t="s">
        <v>459</v>
      </c>
      <c r="J2085" s="145" t="s">
        <v>625</v>
      </c>
      <c r="K2085" s="145" t="s">
        <v>625</v>
      </c>
      <c r="L2085" s="145" t="s">
        <v>1875</v>
      </c>
      <c r="M2085" s="145"/>
      <c r="N2085" s="145" t="s">
        <v>627</v>
      </c>
      <c r="O2085" s="168">
        <v>3000</v>
      </c>
      <c r="P2085" s="142">
        <v>3000</v>
      </c>
      <c r="Q2085" s="145" t="s">
        <v>567</v>
      </c>
      <c r="R2085" s="145" t="s">
        <v>6442</v>
      </c>
      <c r="S2085" s="145" t="s">
        <v>6444</v>
      </c>
      <c r="T2085" s="203" t="s">
        <v>629</v>
      </c>
      <c r="U2085" s="203" t="s">
        <v>630</v>
      </c>
      <c r="V2085"/>
    </row>
    <row r="2086" spans="1:22" x14ac:dyDescent="0.25">
      <c r="A2086" s="166">
        <v>46001</v>
      </c>
      <c r="B2086" s="145" t="s">
        <v>6445</v>
      </c>
      <c r="C2086" s="145" t="s">
        <v>2914</v>
      </c>
      <c r="D2086" s="145" t="s">
        <v>6446</v>
      </c>
      <c r="E2086" s="145" t="s">
        <v>531</v>
      </c>
      <c r="F2086" s="140" t="s">
        <v>624</v>
      </c>
      <c r="G2086" s="145"/>
      <c r="H2086" s="145" t="s">
        <v>563</v>
      </c>
      <c r="I2086" s="145" t="s">
        <v>459</v>
      </c>
      <c r="J2086" s="145" t="s">
        <v>625</v>
      </c>
      <c r="K2086" s="145" t="s">
        <v>625</v>
      </c>
      <c r="L2086" s="145" t="s">
        <v>1875</v>
      </c>
      <c r="M2086" s="145"/>
      <c r="N2086" s="145" t="s">
        <v>627</v>
      </c>
      <c r="O2086" s="168">
        <v>3150</v>
      </c>
      <c r="P2086" s="142">
        <v>3150</v>
      </c>
      <c r="Q2086" s="145" t="s">
        <v>567</v>
      </c>
      <c r="R2086" s="145" t="s">
        <v>6445</v>
      </c>
      <c r="S2086" s="145" t="s">
        <v>6447</v>
      </c>
      <c r="T2086" s="203" t="s">
        <v>629</v>
      </c>
      <c r="U2086" s="203" t="s">
        <v>630</v>
      </c>
    </row>
    <row r="2087" spans="1:22" x14ac:dyDescent="0.25">
      <c r="A2087" s="166">
        <v>46001</v>
      </c>
      <c r="B2087" s="145" t="s">
        <v>6448</v>
      </c>
      <c r="C2087" s="145" t="s">
        <v>486</v>
      </c>
      <c r="D2087" s="145" t="s">
        <v>518</v>
      </c>
      <c r="E2087" s="145" t="s">
        <v>531</v>
      </c>
      <c r="F2087" s="140" t="s">
        <v>1044</v>
      </c>
      <c r="G2087" s="145"/>
      <c r="H2087" s="145" t="s">
        <v>563</v>
      </c>
      <c r="I2087" s="145" t="s">
        <v>461</v>
      </c>
      <c r="J2087" s="145" t="s">
        <v>639</v>
      </c>
      <c r="K2087" s="145" t="s">
        <v>639</v>
      </c>
      <c r="L2087" s="145" t="s">
        <v>689</v>
      </c>
      <c r="M2087" s="145" t="s">
        <v>453</v>
      </c>
      <c r="N2087" s="145" t="s">
        <v>627</v>
      </c>
      <c r="O2087" s="168">
        <v>57250</v>
      </c>
      <c r="P2087" s="142">
        <v>57250</v>
      </c>
      <c r="Q2087" s="145" t="s">
        <v>567</v>
      </c>
      <c r="R2087" s="145" t="s">
        <v>6448</v>
      </c>
      <c r="S2087" s="145" t="s">
        <v>6449</v>
      </c>
      <c r="T2087" s="203" t="s">
        <v>132</v>
      </c>
      <c r="U2087" s="203" t="s">
        <v>2188</v>
      </c>
    </row>
    <row r="2088" spans="1:22" x14ac:dyDescent="0.25">
      <c r="A2088" s="166">
        <v>46001</v>
      </c>
      <c r="B2088" s="143" t="s">
        <v>6450</v>
      </c>
      <c r="C2088" s="143" t="s">
        <v>2918</v>
      </c>
      <c r="D2088" s="143" t="s">
        <v>6451</v>
      </c>
      <c r="E2088" s="143" t="s">
        <v>531</v>
      </c>
      <c r="F2088" s="164" t="s">
        <v>978</v>
      </c>
      <c r="H2088" s="143" t="s">
        <v>563</v>
      </c>
      <c r="I2088" s="143" t="s">
        <v>462</v>
      </c>
      <c r="J2088" s="143" t="s">
        <v>1372</v>
      </c>
      <c r="K2088" s="143" t="s">
        <v>1372</v>
      </c>
      <c r="L2088" s="143" t="s">
        <v>677</v>
      </c>
      <c r="N2088" s="143" t="s">
        <v>627</v>
      </c>
      <c r="O2088" s="217">
        <v>10000</v>
      </c>
      <c r="P2088" s="218">
        <v>10000</v>
      </c>
      <c r="Q2088" s="143" t="s">
        <v>567</v>
      </c>
      <c r="R2088" s="143" t="s">
        <v>6450</v>
      </c>
      <c r="S2088" s="143" t="s">
        <v>6452</v>
      </c>
      <c r="T2088" s="143" t="s">
        <v>845</v>
      </c>
      <c r="U2088" s="143" t="s">
        <v>4895</v>
      </c>
    </row>
    <row r="2089" spans="1:22" x14ac:dyDescent="0.25">
      <c r="A2089" s="166">
        <v>46001</v>
      </c>
      <c r="B2089" s="143" t="s">
        <v>6453</v>
      </c>
      <c r="C2089" s="143" t="s">
        <v>2587</v>
      </c>
      <c r="D2089" s="143" t="s">
        <v>5557</v>
      </c>
      <c r="E2089" s="143" t="s">
        <v>595</v>
      </c>
      <c r="F2089" s="164" t="s">
        <v>1355</v>
      </c>
      <c r="G2089" s="143" t="s">
        <v>597</v>
      </c>
      <c r="H2089" s="143" t="s">
        <v>597</v>
      </c>
      <c r="I2089" s="143" t="s">
        <v>598</v>
      </c>
      <c r="J2089" s="143" t="s">
        <v>860</v>
      </c>
      <c r="K2089" s="143" t="s">
        <v>861</v>
      </c>
      <c r="L2089" s="143" t="s">
        <v>3091</v>
      </c>
      <c r="M2089" s="143" t="s">
        <v>453</v>
      </c>
      <c r="N2089" s="143" t="s">
        <v>588</v>
      </c>
      <c r="O2089" s="217">
        <v>10667</v>
      </c>
      <c r="P2089" s="218">
        <v>1951.77</v>
      </c>
      <c r="Q2089" s="143" t="s">
        <v>567</v>
      </c>
      <c r="R2089" s="143" t="s">
        <v>6453</v>
      </c>
      <c r="S2089" s="143" t="s">
        <v>6454</v>
      </c>
      <c r="T2089" s="143" t="s">
        <v>581</v>
      </c>
      <c r="U2089" s="143" t="s">
        <v>2085</v>
      </c>
    </row>
    <row r="2090" spans="1:22" x14ac:dyDescent="0.25">
      <c r="A2090" s="166">
        <v>46001</v>
      </c>
      <c r="B2090" s="143" t="s">
        <v>6455</v>
      </c>
      <c r="C2090" s="143" t="s">
        <v>6456</v>
      </c>
      <c r="D2090" s="143" t="s">
        <v>6457</v>
      </c>
      <c r="E2090" s="143" t="s">
        <v>531</v>
      </c>
      <c r="F2090" s="164" t="s">
        <v>978</v>
      </c>
      <c r="H2090" s="143" t="s">
        <v>563</v>
      </c>
      <c r="I2090" s="143" t="s">
        <v>643</v>
      </c>
      <c r="J2090" s="143" t="s">
        <v>676</v>
      </c>
      <c r="K2090" s="143" t="s">
        <v>676</v>
      </c>
      <c r="L2090" s="143" t="s">
        <v>677</v>
      </c>
      <c r="N2090" s="143" t="s">
        <v>627</v>
      </c>
      <c r="O2090" s="217">
        <v>20000</v>
      </c>
      <c r="P2090" s="218">
        <v>20000</v>
      </c>
      <c r="Q2090" s="143" t="s">
        <v>567</v>
      </c>
      <c r="R2090" s="143" t="s">
        <v>6455</v>
      </c>
      <c r="S2090" s="143" t="s">
        <v>6458</v>
      </c>
      <c r="T2090" s="143" t="s">
        <v>845</v>
      </c>
      <c r="U2090" s="143" t="s">
        <v>4895</v>
      </c>
    </row>
    <row r="2091" spans="1:22" x14ac:dyDescent="0.25">
      <c r="A2091" s="166">
        <v>46001</v>
      </c>
      <c r="B2091" s="143" t="s">
        <v>6459</v>
      </c>
      <c r="C2091" s="143" t="s">
        <v>2623</v>
      </c>
      <c r="D2091" s="143" t="s">
        <v>1480</v>
      </c>
      <c r="E2091" s="143" t="s">
        <v>531</v>
      </c>
      <c r="F2091" s="164" t="s">
        <v>1385</v>
      </c>
      <c r="H2091" s="143" t="s">
        <v>563</v>
      </c>
      <c r="I2091" s="143" t="s">
        <v>461</v>
      </c>
      <c r="J2091" s="143" t="s">
        <v>841</v>
      </c>
      <c r="K2091" s="143" t="s">
        <v>842</v>
      </c>
      <c r="L2091" s="143" t="s">
        <v>1584</v>
      </c>
      <c r="M2091" s="143" t="s">
        <v>455</v>
      </c>
      <c r="N2091" s="143" t="s">
        <v>1481</v>
      </c>
      <c r="O2091" s="217">
        <v>17497789.699999999</v>
      </c>
      <c r="P2091" s="218">
        <v>2566.4899999999998</v>
      </c>
      <c r="Q2091" s="143" t="s">
        <v>567</v>
      </c>
      <c r="R2091" s="143" t="s">
        <v>6459</v>
      </c>
      <c r="S2091" s="143" t="s">
        <v>6460</v>
      </c>
      <c r="T2091" s="143" t="s">
        <v>132</v>
      </c>
      <c r="U2091" s="143" t="s">
        <v>1527</v>
      </c>
    </row>
    <row r="2092" spans="1:22" x14ac:dyDescent="0.25">
      <c r="A2092" s="166">
        <v>46001</v>
      </c>
      <c r="B2092" s="143" t="s">
        <v>6461</v>
      </c>
      <c r="C2092" s="143" t="s">
        <v>6462</v>
      </c>
      <c r="D2092" s="143" t="s">
        <v>6463</v>
      </c>
      <c r="E2092" s="143" t="s">
        <v>531</v>
      </c>
      <c r="F2092" s="164" t="s">
        <v>1390</v>
      </c>
      <c r="H2092" s="143" t="s">
        <v>563</v>
      </c>
      <c r="I2092" s="143" t="s">
        <v>462</v>
      </c>
      <c r="J2092" s="143" t="s">
        <v>1372</v>
      </c>
      <c r="K2092" s="143" t="s">
        <v>5387</v>
      </c>
      <c r="L2092" s="143" t="s">
        <v>677</v>
      </c>
      <c r="N2092" s="143" t="s">
        <v>627</v>
      </c>
      <c r="O2092" s="217">
        <v>7000</v>
      </c>
      <c r="P2092" s="218">
        <v>7000</v>
      </c>
      <c r="Q2092" s="143" t="s">
        <v>567</v>
      </c>
      <c r="R2092" s="143" t="s">
        <v>6461</v>
      </c>
      <c r="S2092" s="143" t="s">
        <v>6464</v>
      </c>
      <c r="T2092" s="143" t="s">
        <v>132</v>
      </c>
      <c r="U2092" s="143" t="s">
        <v>4585</v>
      </c>
    </row>
    <row r="2093" spans="1:22" x14ac:dyDescent="0.25">
      <c r="A2093" s="166">
        <v>46001</v>
      </c>
      <c r="B2093" s="143" t="s">
        <v>6465</v>
      </c>
      <c r="C2093" s="143" t="s">
        <v>2669</v>
      </c>
      <c r="D2093" s="143" t="s">
        <v>5821</v>
      </c>
      <c r="E2093" s="143" t="s">
        <v>531</v>
      </c>
      <c r="F2093" s="164" t="s">
        <v>1419</v>
      </c>
      <c r="H2093" s="143" t="s">
        <v>563</v>
      </c>
      <c r="I2093" s="143" t="s">
        <v>452</v>
      </c>
      <c r="J2093" s="143" t="s">
        <v>822</v>
      </c>
      <c r="K2093" s="143" t="s">
        <v>822</v>
      </c>
      <c r="L2093" s="143" t="s">
        <v>1875</v>
      </c>
      <c r="M2093" s="143" t="s">
        <v>456</v>
      </c>
      <c r="N2093" s="143" t="s">
        <v>627</v>
      </c>
      <c r="O2093" s="217">
        <v>3750</v>
      </c>
      <c r="P2093" s="218">
        <v>3750</v>
      </c>
      <c r="Q2093" s="143" t="s">
        <v>567</v>
      </c>
      <c r="R2093" s="143" t="s">
        <v>6465</v>
      </c>
      <c r="S2093" s="143" t="s">
        <v>6466</v>
      </c>
      <c r="T2093" s="143" t="s">
        <v>132</v>
      </c>
      <c r="U2093" s="143" t="s">
        <v>5823</v>
      </c>
    </row>
    <row r="2094" spans="1:22" x14ac:dyDescent="0.25">
      <c r="A2094" s="166">
        <v>46001</v>
      </c>
      <c r="B2094" s="143" t="s">
        <v>6467</v>
      </c>
      <c r="C2094" s="143" t="s">
        <v>5462</v>
      </c>
      <c r="D2094" s="143" t="s">
        <v>5463</v>
      </c>
      <c r="E2094" s="143" t="s">
        <v>531</v>
      </c>
      <c r="F2094" s="164" t="s">
        <v>692</v>
      </c>
      <c r="H2094" s="143" t="s">
        <v>756</v>
      </c>
      <c r="I2094" s="143" t="s">
        <v>461</v>
      </c>
      <c r="J2094" s="143" t="s">
        <v>841</v>
      </c>
      <c r="K2094" s="143" t="s">
        <v>842</v>
      </c>
      <c r="L2094" s="143" t="s">
        <v>1584</v>
      </c>
      <c r="M2094" s="143" t="s">
        <v>458</v>
      </c>
      <c r="N2094" s="143" t="s">
        <v>1015</v>
      </c>
      <c r="O2094" s="217">
        <v>6960</v>
      </c>
      <c r="P2094" s="218">
        <v>1000</v>
      </c>
      <c r="Q2094" s="143" t="s">
        <v>567</v>
      </c>
      <c r="R2094" s="143" t="s">
        <v>6467</v>
      </c>
      <c r="S2094" s="143" t="s">
        <v>6468</v>
      </c>
      <c r="T2094" s="143" t="s">
        <v>132</v>
      </c>
      <c r="U2094" s="143" t="s">
        <v>3539</v>
      </c>
    </row>
    <row r="2095" spans="1:22" x14ac:dyDescent="0.25">
      <c r="A2095" s="166">
        <v>46001</v>
      </c>
      <c r="B2095" s="143" t="s">
        <v>6469</v>
      </c>
      <c r="C2095" s="143" t="s">
        <v>2717</v>
      </c>
      <c r="D2095" s="143" t="s">
        <v>5970</v>
      </c>
      <c r="E2095" s="143" t="s">
        <v>531</v>
      </c>
      <c r="F2095" s="164" t="s">
        <v>1071</v>
      </c>
      <c r="H2095" s="143" t="s">
        <v>563</v>
      </c>
      <c r="I2095" s="143" t="s">
        <v>461</v>
      </c>
      <c r="J2095" s="143" t="s">
        <v>639</v>
      </c>
      <c r="K2095" s="143" t="s">
        <v>639</v>
      </c>
      <c r="L2095" s="143" t="s">
        <v>1875</v>
      </c>
      <c r="M2095" s="143" t="s">
        <v>463</v>
      </c>
      <c r="N2095" s="143" t="s">
        <v>627</v>
      </c>
      <c r="O2095" s="217">
        <v>1000</v>
      </c>
      <c r="P2095" s="218">
        <v>1000</v>
      </c>
      <c r="Q2095" s="143" t="s">
        <v>567</v>
      </c>
      <c r="R2095" s="143" t="s">
        <v>6469</v>
      </c>
      <c r="S2095" s="143" t="s">
        <v>6470</v>
      </c>
      <c r="T2095" s="143" t="s">
        <v>132</v>
      </c>
      <c r="U2095" s="143" t="s">
        <v>5639</v>
      </c>
    </row>
    <row r="2096" spans="1:22" x14ac:dyDescent="0.25">
      <c r="A2096" s="166">
        <v>46001</v>
      </c>
      <c r="B2096" s="143" t="s">
        <v>612</v>
      </c>
      <c r="C2096" s="143" t="s">
        <v>3630</v>
      </c>
      <c r="D2096" s="143" t="s">
        <v>3631</v>
      </c>
      <c r="E2096" s="143" t="s">
        <v>531</v>
      </c>
      <c r="F2096" s="164" t="s">
        <v>587</v>
      </c>
      <c r="H2096" s="143" t="s">
        <v>563</v>
      </c>
      <c r="I2096" s="143" t="s">
        <v>452</v>
      </c>
      <c r="J2096" s="143" t="s">
        <v>564</v>
      </c>
      <c r="K2096" s="143" t="s">
        <v>564</v>
      </c>
      <c r="L2096" s="143" t="s">
        <v>1584</v>
      </c>
      <c r="M2096" s="143" t="s">
        <v>453</v>
      </c>
      <c r="N2096" s="143" t="s">
        <v>588</v>
      </c>
      <c r="O2096" s="217">
        <v>16772.8</v>
      </c>
      <c r="P2096" s="218">
        <v>3205.93</v>
      </c>
      <c r="Q2096" s="143" t="s">
        <v>567</v>
      </c>
      <c r="R2096" s="143" t="s">
        <v>612</v>
      </c>
      <c r="S2096" s="143" t="s">
        <v>6471</v>
      </c>
      <c r="T2096" s="143" t="s">
        <v>132</v>
      </c>
      <c r="U2096" s="143" t="s">
        <v>590</v>
      </c>
    </row>
    <row r="2097" spans="1:21" x14ac:dyDescent="0.25">
      <c r="A2097" s="166">
        <v>46001</v>
      </c>
      <c r="B2097" s="143" t="s">
        <v>6472</v>
      </c>
      <c r="C2097" s="143" t="s">
        <v>2053</v>
      </c>
      <c r="D2097" s="143" t="s">
        <v>2054</v>
      </c>
      <c r="E2097" s="143" t="s">
        <v>531</v>
      </c>
      <c r="F2097" s="164" t="s">
        <v>908</v>
      </c>
      <c r="H2097" s="143" t="s">
        <v>563</v>
      </c>
      <c r="I2097" s="143" t="s">
        <v>452</v>
      </c>
      <c r="J2097" s="143" t="s">
        <v>564</v>
      </c>
      <c r="K2097" s="143" t="s">
        <v>564</v>
      </c>
      <c r="L2097" s="143" t="s">
        <v>1584</v>
      </c>
      <c r="M2097" s="143" t="s">
        <v>453</v>
      </c>
      <c r="N2097" s="143" t="s">
        <v>588</v>
      </c>
      <c r="O2097" s="217">
        <v>9153.25</v>
      </c>
      <c r="P2097" s="218">
        <v>1690.76</v>
      </c>
      <c r="Q2097" s="143" t="s">
        <v>567</v>
      </c>
      <c r="R2097" s="143" t="s">
        <v>6472</v>
      </c>
      <c r="S2097" s="143" t="s">
        <v>6473</v>
      </c>
      <c r="T2097" s="143" t="s">
        <v>132</v>
      </c>
      <c r="U2097" s="143" t="s">
        <v>1379</v>
      </c>
    </row>
    <row r="2098" spans="1:21" x14ac:dyDescent="0.25">
      <c r="A2098" s="166">
        <v>46001</v>
      </c>
      <c r="B2098" s="143" t="s">
        <v>6474</v>
      </c>
      <c r="C2098" s="143" t="s">
        <v>3296</v>
      </c>
      <c r="D2098" s="143" t="s">
        <v>3297</v>
      </c>
      <c r="E2098" s="143" t="s">
        <v>531</v>
      </c>
      <c r="F2098" s="164" t="s">
        <v>587</v>
      </c>
      <c r="H2098" s="143" t="s">
        <v>563</v>
      </c>
      <c r="I2098" s="143" t="s">
        <v>452</v>
      </c>
      <c r="J2098" s="143" t="s">
        <v>564</v>
      </c>
      <c r="K2098" s="143" t="s">
        <v>564</v>
      </c>
      <c r="L2098" s="143" t="s">
        <v>933</v>
      </c>
      <c r="M2098" s="143" t="s">
        <v>453</v>
      </c>
      <c r="N2098" s="143" t="s">
        <v>627</v>
      </c>
      <c r="O2098" s="217">
        <v>481.06</v>
      </c>
      <c r="P2098" s="218">
        <v>481.06</v>
      </c>
      <c r="Q2098" s="143" t="s">
        <v>567</v>
      </c>
      <c r="R2098" s="143" t="s">
        <v>6474</v>
      </c>
      <c r="S2098" s="143" t="s">
        <v>6475</v>
      </c>
      <c r="T2098" s="143" t="s">
        <v>132</v>
      </c>
      <c r="U2098" s="143" t="s">
        <v>590</v>
      </c>
    </row>
    <row r="2099" spans="1:21" x14ac:dyDescent="0.25">
      <c r="A2099" s="166">
        <v>46001</v>
      </c>
      <c r="B2099" s="143" t="s">
        <v>6476</v>
      </c>
      <c r="C2099" s="143" t="s">
        <v>6477</v>
      </c>
      <c r="D2099" s="143" t="s">
        <v>6478</v>
      </c>
      <c r="E2099" s="143" t="s">
        <v>531</v>
      </c>
      <c r="F2099" s="164" t="s">
        <v>759</v>
      </c>
      <c r="H2099" s="143" t="s">
        <v>756</v>
      </c>
      <c r="I2099" s="143" t="s">
        <v>459</v>
      </c>
      <c r="J2099" s="143" t="s">
        <v>625</v>
      </c>
      <c r="K2099" s="143" t="s">
        <v>625</v>
      </c>
      <c r="L2099" s="143" t="s">
        <v>677</v>
      </c>
      <c r="M2099" s="143" t="s">
        <v>1085</v>
      </c>
      <c r="N2099" s="143" t="s">
        <v>627</v>
      </c>
      <c r="O2099" s="217">
        <v>3939.07</v>
      </c>
      <c r="P2099" s="218">
        <v>3939.07</v>
      </c>
      <c r="Q2099" s="143" t="s">
        <v>567</v>
      </c>
      <c r="R2099" s="143" t="s">
        <v>6476</v>
      </c>
      <c r="S2099" s="143" t="s">
        <v>6479</v>
      </c>
      <c r="T2099" s="143" t="s">
        <v>581</v>
      </c>
      <c r="U2099" s="143" t="s">
        <v>2757</v>
      </c>
    </row>
    <row r="2100" spans="1:21" x14ac:dyDescent="0.25">
      <c r="A2100" s="166">
        <v>46001</v>
      </c>
      <c r="B2100" s="143" t="s">
        <v>6480</v>
      </c>
      <c r="C2100" s="143" t="s">
        <v>1216</v>
      </c>
      <c r="D2100" s="143" t="s">
        <v>1217</v>
      </c>
      <c r="E2100" s="143" t="s">
        <v>531</v>
      </c>
      <c r="F2100" s="164" t="s">
        <v>795</v>
      </c>
      <c r="H2100" s="143" t="s">
        <v>756</v>
      </c>
      <c r="I2100" s="143" t="s">
        <v>460</v>
      </c>
      <c r="J2100" s="143" t="s">
        <v>727</v>
      </c>
      <c r="K2100" s="143" t="s">
        <v>728</v>
      </c>
      <c r="L2100" s="143" t="s">
        <v>1584</v>
      </c>
      <c r="M2100" s="143" t="s">
        <v>708</v>
      </c>
      <c r="N2100" s="143" t="s">
        <v>627</v>
      </c>
      <c r="O2100" s="217">
        <v>363.14</v>
      </c>
      <c r="P2100" s="218">
        <v>363.14</v>
      </c>
      <c r="Q2100" s="143" t="s">
        <v>567</v>
      </c>
      <c r="R2100" s="143" t="s">
        <v>6480</v>
      </c>
      <c r="S2100" s="143" t="s">
        <v>6481</v>
      </c>
      <c r="T2100" s="143" t="s">
        <v>581</v>
      </c>
      <c r="U2100" s="143" t="s">
        <v>999</v>
      </c>
    </row>
    <row r="2101" spans="1:21" x14ac:dyDescent="0.25">
      <c r="A2101" s="166">
        <v>46001</v>
      </c>
      <c r="B2101" s="143" t="s">
        <v>6482</v>
      </c>
      <c r="C2101" s="143" t="s">
        <v>2273</v>
      </c>
      <c r="D2101" s="143" t="s">
        <v>4644</v>
      </c>
      <c r="E2101" s="143" t="s">
        <v>531</v>
      </c>
      <c r="F2101" s="164" t="s">
        <v>795</v>
      </c>
      <c r="H2101" s="143" t="s">
        <v>756</v>
      </c>
      <c r="I2101" s="143" t="s">
        <v>460</v>
      </c>
      <c r="J2101" s="143" t="s">
        <v>764</v>
      </c>
      <c r="K2101" s="143" t="s">
        <v>764</v>
      </c>
      <c r="L2101" s="143" t="s">
        <v>677</v>
      </c>
      <c r="M2101" s="143" t="s">
        <v>456</v>
      </c>
      <c r="N2101" s="143" t="s">
        <v>627</v>
      </c>
      <c r="O2101" s="217">
        <v>4000</v>
      </c>
      <c r="P2101" s="218">
        <v>4000</v>
      </c>
      <c r="Q2101" s="143" t="s">
        <v>567</v>
      </c>
      <c r="R2101" s="143" t="s">
        <v>6482</v>
      </c>
      <c r="S2101" s="143" t="s">
        <v>6483</v>
      </c>
      <c r="T2101" s="143" t="s">
        <v>581</v>
      </c>
      <c r="U2101" s="143" t="s">
        <v>999</v>
      </c>
    </row>
    <row r="2102" spans="1:21" x14ac:dyDescent="0.25">
      <c r="A2102" s="166">
        <v>46001</v>
      </c>
      <c r="B2102" s="143" t="s">
        <v>6484</v>
      </c>
      <c r="C2102" s="143" t="s">
        <v>6485</v>
      </c>
      <c r="D2102" s="143" t="s">
        <v>6486</v>
      </c>
      <c r="E2102" s="143" t="s">
        <v>531</v>
      </c>
      <c r="F2102" s="164" t="s">
        <v>624</v>
      </c>
      <c r="H2102" s="143" t="s">
        <v>563</v>
      </c>
      <c r="I2102" s="143" t="s">
        <v>459</v>
      </c>
      <c r="J2102" s="143" t="s">
        <v>625</v>
      </c>
      <c r="K2102" s="143" t="s">
        <v>625</v>
      </c>
      <c r="L2102" s="143" t="s">
        <v>1875</v>
      </c>
      <c r="N2102" s="143" t="s">
        <v>627</v>
      </c>
      <c r="O2102" s="217">
        <v>6395</v>
      </c>
      <c r="P2102" s="218">
        <v>6395</v>
      </c>
      <c r="Q2102" s="143" t="s">
        <v>567</v>
      </c>
      <c r="R2102" s="143" t="s">
        <v>6484</v>
      </c>
      <c r="S2102" s="143" t="s">
        <v>6487</v>
      </c>
      <c r="T2102" s="143" t="s">
        <v>629</v>
      </c>
      <c r="U2102" s="143" t="s">
        <v>630</v>
      </c>
    </row>
    <row r="2103" spans="1:21" x14ac:dyDescent="0.25">
      <c r="A2103" s="166">
        <v>46001</v>
      </c>
      <c r="B2103" s="143" t="s">
        <v>6488</v>
      </c>
      <c r="C2103" s="143" t="s">
        <v>770</v>
      </c>
      <c r="D2103" s="143" t="s">
        <v>771</v>
      </c>
      <c r="E2103" s="143" t="s">
        <v>531</v>
      </c>
      <c r="F2103" s="164" t="s">
        <v>624</v>
      </c>
      <c r="H2103" s="143" t="s">
        <v>563</v>
      </c>
      <c r="I2103" s="143" t="s">
        <v>459</v>
      </c>
      <c r="J2103" s="143" t="s">
        <v>745</v>
      </c>
      <c r="K2103" s="143" t="s">
        <v>746</v>
      </c>
      <c r="L2103" s="143" t="s">
        <v>1584</v>
      </c>
      <c r="M2103" s="143" t="s">
        <v>772</v>
      </c>
      <c r="N2103" s="143" t="s">
        <v>773</v>
      </c>
      <c r="O2103" s="217">
        <v>128580.6</v>
      </c>
      <c r="P2103" s="218">
        <v>4882.29</v>
      </c>
      <c r="Q2103" s="143" t="s">
        <v>567</v>
      </c>
      <c r="R2103" s="143" t="s">
        <v>6488</v>
      </c>
      <c r="S2103" s="143" t="s">
        <v>6489</v>
      </c>
      <c r="T2103" s="143" t="s">
        <v>629</v>
      </c>
      <c r="U2103" s="143" t="s">
        <v>630</v>
      </c>
    </row>
    <row r="2104" spans="1:21" x14ac:dyDescent="0.25">
      <c r="A2104" s="166">
        <v>46001</v>
      </c>
      <c r="B2104" s="143" t="s">
        <v>6490</v>
      </c>
      <c r="C2104" s="143" t="s">
        <v>4416</v>
      </c>
      <c r="D2104" s="143" t="s">
        <v>4417</v>
      </c>
      <c r="E2104" s="143" t="s">
        <v>531</v>
      </c>
      <c r="F2104" s="164" t="s">
        <v>692</v>
      </c>
      <c r="H2104" s="143" t="s">
        <v>756</v>
      </c>
      <c r="I2104" s="143" t="s">
        <v>461</v>
      </c>
      <c r="J2104" s="143" t="s">
        <v>841</v>
      </c>
      <c r="K2104" s="143" t="s">
        <v>842</v>
      </c>
      <c r="L2104" s="143" t="s">
        <v>608</v>
      </c>
      <c r="M2104" s="143" t="s">
        <v>453</v>
      </c>
      <c r="N2104" s="143" t="s">
        <v>627</v>
      </c>
      <c r="O2104" s="217">
        <v>51.51</v>
      </c>
      <c r="P2104" s="218">
        <v>51.51</v>
      </c>
      <c r="Q2104" s="143" t="s">
        <v>567</v>
      </c>
      <c r="R2104" s="143" t="s">
        <v>6490</v>
      </c>
      <c r="S2104" s="143" t="s">
        <v>6491</v>
      </c>
      <c r="T2104" s="143" t="s">
        <v>132</v>
      </c>
      <c r="U2104" s="143" t="s">
        <v>3539</v>
      </c>
    </row>
    <row r="2105" spans="1:21" x14ac:dyDescent="0.25">
      <c r="A2105" s="166">
        <v>46001</v>
      </c>
      <c r="B2105" s="143" t="s">
        <v>6492</v>
      </c>
      <c r="C2105" s="143" t="s">
        <v>606</v>
      </c>
      <c r="D2105" s="143" t="s">
        <v>607</v>
      </c>
      <c r="E2105" s="143" t="s">
        <v>595</v>
      </c>
      <c r="F2105" s="164" t="s">
        <v>1355</v>
      </c>
      <c r="G2105" s="143" t="s">
        <v>597</v>
      </c>
      <c r="H2105" s="143" t="s">
        <v>597</v>
      </c>
      <c r="I2105" s="143" t="s">
        <v>598</v>
      </c>
      <c r="J2105" s="143" t="s">
        <v>599</v>
      </c>
      <c r="K2105" s="143" t="s">
        <v>599</v>
      </c>
      <c r="L2105" s="143" t="s">
        <v>608</v>
      </c>
      <c r="M2105" s="143" t="s">
        <v>453</v>
      </c>
      <c r="N2105" s="143" t="s">
        <v>588</v>
      </c>
      <c r="O2105" s="217">
        <v>405.17</v>
      </c>
      <c r="P2105" s="218">
        <v>74.13</v>
      </c>
      <c r="Q2105" s="143" t="s">
        <v>567</v>
      </c>
      <c r="R2105" s="143" t="s">
        <v>6492</v>
      </c>
      <c r="S2105" s="143" t="s">
        <v>6493</v>
      </c>
      <c r="T2105" s="143" t="s">
        <v>581</v>
      </c>
      <c r="U2105" s="143" t="s">
        <v>2085</v>
      </c>
    </row>
    <row r="2106" spans="1:21" x14ac:dyDescent="0.25">
      <c r="A2106" s="166">
        <v>46001</v>
      </c>
      <c r="B2106" s="143" t="s">
        <v>6494</v>
      </c>
      <c r="C2106" s="143" t="s">
        <v>6495</v>
      </c>
      <c r="D2106" s="143" t="s">
        <v>6496</v>
      </c>
      <c r="E2106" s="143" t="s">
        <v>531</v>
      </c>
      <c r="F2106" s="164" t="s">
        <v>908</v>
      </c>
      <c r="H2106" s="143" t="s">
        <v>563</v>
      </c>
      <c r="I2106" s="143" t="s">
        <v>452</v>
      </c>
      <c r="J2106" s="143" t="s">
        <v>564</v>
      </c>
      <c r="K2106" s="143" t="s">
        <v>564</v>
      </c>
      <c r="L2106" s="143" t="s">
        <v>2203</v>
      </c>
      <c r="M2106" s="143" t="s">
        <v>532</v>
      </c>
      <c r="N2106" s="143" t="s">
        <v>627</v>
      </c>
      <c r="O2106" s="217">
        <v>4080</v>
      </c>
      <c r="P2106" s="218">
        <v>4080</v>
      </c>
      <c r="Q2106" s="143" t="s">
        <v>567</v>
      </c>
      <c r="R2106" s="143" t="s">
        <v>6494</v>
      </c>
      <c r="S2106" s="143" t="s">
        <v>6497</v>
      </c>
      <c r="T2106" s="143" t="s">
        <v>132</v>
      </c>
      <c r="U2106" s="143" t="s">
        <v>1379</v>
      </c>
    </row>
    <row r="2107" spans="1:21" x14ac:dyDescent="0.25">
      <c r="A2107" s="166">
        <v>46001</v>
      </c>
      <c r="B2107" s="143" t="s">
        <v>6498</v>
      </c>
      <c r="C2107" s="143" t="s">
        <v>6499</v>
      </c>
      <c r="D2107" s="143" t="s">
        <v>6500</v>
      </c>
      <c r="E2107" s="143" t="s">
        <v>531</v>
      </c>
      <c r="F2107" s="164" t="s">
        <v>624</v>
      </c>
      <c r="H2107" s="143" t="s">
        <v>563</v>
      </c>
      <c r="I2107" s="143" t="s">
        <v>459</v>
      </c>
      <c r="J2107" s="143" t="s">
        <v>625</v>
      </c>
      <c r="K2107" s="143" t="s">
        <v>625</v>
      </c>
      <c r="L2107" s="143" t="s">
        <v>1875</v>
      </c>
      <c r="N2107" s="143" t="s">
        <v>627</v>
      </c>
      <c r="O2107" s="217">
        <v>2036.65</v>
      </c>
      <c r="P2107" s="218">
        <v>2036.65</v>
      </c>
      <c r="Q2107" s="143" t="s">
        <v>567</v>
      </c>
      <c r="R2107" s="143" t="s">
        <v>6498</v>
      </c>
      <c r="S2107" s="143" t="s">
        <v>6501</v>
      </c>
      <c r="T2107" s="143" t="s">
        <v>629</v>
      </c>
      <c r="U2107" s="143" t="s">
        <v>630</v>
      </c>
    </row>
    <row r="2108" spans="1:21" x14ac:dyDescent="0.25">
      <c r="A2108" s="166">
        <v>46001</v>
      </c>
      <c r="B2108" s="143" t="s">
        <v>6502</v>
      </c>
      <c r="C2108" s="143" t="s">
        <v>6503</v>
      </c>
      <c r="D2108" s="143" t="s">
        <v>6504</v>
      </c>
      <c r="E2108" s="143" t="s">
        <v>531</v>
      </c>
      <c r="F2108" s="164" t="s">
        <v>1283</v>
      </c>
      <c r="H2108" s="143" t="s">
        <v>563</v>
      </c>
      <c r="I2108" s="143" t="s">
        <v>460</v>
      </c>
      <c r="J2108" s="143" t="s">
        <v>764</v>
      </c>
      <c r="K2108" s="143" t="s">
        <v>764</v>
      </c>
      <c r="L2108" s="143" t="s">
        <v>1875</v>
      </c>
      <c r="N2108" s="143" t="s">
        <v>627</v>
      </c>
      <c r="O2108" s="217">
        <v>3000</v>
      </c>
      <c r="P2108" s="218">
        <v>3000</v>
      </c>
      <c r="Q2108" s="143" t="s">
        <v>567</v>
      </c>
      <c r="R2108" s="143" t="s">
        <v>6502</v>
      </c>
      <c r="S2108" s="143" t="s">
        <v>6505</v>
      </c>
      <c r="T2108" s="143" t="s">
        <v>581</v>
      </c>
      <c r="U2108" s="143" t="s">
        <v>730</v>
      </c>
    </row>
    <row r="2109" spans="1:21" x14ac:dyDescent="0.25">
      <c r="A2109" s="166">
        <v>46001</v>
      </c>
      <c r="B2109" s="143" t="s">
        <v>6506</v>
      </c>
      <c r="C2109" s="143" t="s">
        <v>2657</v>
      </c>
      <c r="D2109" s="143" t="s">
        <v>5791</v>
      </c>
      <c r="E2109" s="143" t="s">
        <v>531</v>
      </c>
      <c r="F2109" s="164" t="s">
        <v>624</v>
      </c>
      <c r="H2109" s="143" t="s">
        <v>563</v>
      </c>
      <c r="I2109" s="143" t="s">
        <v>459</v>
      </c>
      <c r="J2109" s="143" t="s">
        <v>625</v>
      </c>
      <c r="K2109" s="143" t="s">
        <v>625</v>
      </c>
      <c r="L2109" s="143" t="s">
        <v>3091</v>
      </c>
      <c r="N2109" s="143" t="s">
        <v>627</v>
      </c>
      <c r="O2109" s="217">
        <v>7400</v>
      </c>
      <c r="P2109" s="218">
        <v>7400</v>
      </c>
      <c r="Q2109" s="143" t="s">
        <v>567</v>
      </c>
      <c r="R2109" s="143" t="s">
        <v>6506</v>
      </c>
      <c r="S2109" s="143" t="s">
        <v>6507</v>
      </c>
      <c r="T2109" s="143" t="s">
        <v>629</v>
      </c>
      <c r="U2109" s="143" t="s">
        <v>630</v>
      </c>
    </row>
    <row r="2110" spans="1:21" x14ac:dyDescent="0.25">
      <c r="A2110" s="166">
        <v>46001</v>
      </c>
      <c r="B2110" s="143" t="s">
        <v>6508</v>
      </c>
      <c r="C2110" s="143" t="s">
        <v>1190</v>
      </c>
      <c r="D2110" s="143" t="s">
        <v>1191</v>
      </c>
      <c r="E2110" s="143" t="s">
        <v>531</v>
      </c>
      <c r="F2110" s="164" t="s">
        <v>624</v>
      </c>
      <c r="H2110" s="143" t="s">
        <v>563</v>
      </c>
      <c r="I2110" s="143" t="s">
        <v>459</v>
      </c>
      <c r="J2110" s="143" t="s">
        <v>745</v>
      </c>
      <c r="K2110" s="143" t="s">
        <v>746</v>
      </c>
      <c r="L2110" s="143" t="s">
        <v>1875</v>
      </c>
      <c r="M2110" s="143" t="s">
        <v>772</v>
      </c>
      <c r="N2110" s="143" t="s">
        <v>627</v>
      </c>
      <c r="O2110" s="217">
        <v>176.34</v>
      </c>
      <c r="P2110" s="218">
        <v>176.34</v>
      </c>
      <c r="Q2110" s="143" t="s">
        <v>567</v>
      </c>
      <c r="R2110" s="143" t="s">
        <v>6508</v>
      </c>
      <c r="S2110" s="143" t="s">
        <v>6509</v>
      </c>
      <c r="T2110" s="143" t="s">
        <v>629</v>
      </c>
      <c r="U2110" s="143" t="s">
        <v>630</v>
      </c>
    </row>
    <row r="2111" spans="1:21" x14ac:dyDescent="0.25">
      <c r="A2111" s="166">
        <v>46001</v>
      </c>
      <c r="B2111" s="143" t="s">
        <v>6510</v>
      </c>
      <c r="C2111" s="143" t="s">
        <v>6462</v>
      </c>
      <c r="D2111" s="143" t="s">
        <v>6463</v>
      </c>
      <c r="E2111" s="143" t="s">
        <v>531</v>
      </c>
      <c r="F2111" s="164" t="s">
        <v>738</v>
      </c>
      <c r="H2111" s="143" t="s">
        <v>756</v>
      </c>
      <c r="I2111" s="143" t="s">
        <v>462</v>
      </c>
      <c r="J2111" s="143" t="s">
        <v>1372</v>
      </c>
      <c r="K2111" s="143" t="s">
        <v>5387</v>
      </c>
      <c r="L2111" s="143" t="s">
        <v>677</v>
      </c>
      <c r="N2111" s="143" t="s">
        <v>627</v>
      </c>
      <c r="O2111" s="217">
        <v>5000</v>
      </c>
      <c r="P2111" s="218">
        <v>5000</v>
      </c>
      <c r="Q2111" s="143" t="s">
        <v>567</v>
      </c>
      <c r="R2111" s="143" t="s">
        <v>6510</v>
      </c>
      <c r="S2111" s="143" t="s">
        <v>6511</v>
      </c>
      <c r="T2111" s="143" t="s">
        <v>132</v>
      </c>
      <c r="U2111" s="143" t="s">
        <v>3318</v>
      </c>
    </row>
    <row r="2112" spans="1:21" x14ac:dyDescent="0.25">
      <c r="A2112" s="166">
        <v>46001</v>
      </c>
      <c r="B2112" s="143" t="s">
        <v>6512</v>
      </c>
      <c r="C2112" s="143" t="s">
        <v>6513</v>
      </c>
      <c r="D2112" s="143" t="s">
        <v>6514</v>
      </c>
      <c r="E2112" s="143" t="s">
        <v>531</v>
      </c>
      <c r="F2112" s="164" t="s">
        <v>1327</v>
      </c>
      <c r="H2112" s="143" t="s">
        <v>563</v>
      </c>
      <c r="I2112" s="143" t="s">
        <v>459</v>
      </c>
      <c r="J2112" s="143" t="s">
        <v>625</v>
      </c>
      <c r="K2112" s="143" t="s">
        <v>625</v>
      </c>
      <c r="L2112" s="143" t="s">
        <v>677</v>
      </c>
      <c r="N2112" s="143" t="s">
        <v>627</v>
      </c>
      <c r="O2112" s="217">
        <v>5000</v>
      </c>
      <c r="P2112" s="218">
        <v>5000</v>
      </c>
      <c r="Q2112" s="143" t="s">
        <v>567</v>
      </c>
      <c r="R2112" s="143" t="s">
        <v>6512</v>
      </c>
      <c r="S2112" s="143" t="s">
        <v>6515</v>
      </c>
      <c r="T2112" s="143" t="s">
        <v>132</v>
      </c>
      <c r="U2112" s="143" t="s">
        <v>1418</v>
      </c>
    </row>
    <row r="2113" spans="1:21" x14ac:dyDescent="0.25">
      <c r="A2113" s="166">
        <v>46001</v>
      </c>
      <c r="B2113" s="143" t="s">
        <v>6516</v>
      </c>
      <c r="C2113" s="143" t="s">
        <v>3296</v>
      </c>
      <c r="D2113" s="143" t="s">
        <v>3297</v>
      </c>
      <c r="E2113" s="143" t="s">
        <v>531</v>
      </c>
      <c r="F2113" s="164" t="s">
        <v>587</v>
      </c>
      <c r="H2113" s="143" t="s">
        <v>563</v>
      </c>
      <c r="I2113" s="143" t="s">
        <v>452</v>
      </c>
      <c r="J2113" s="143" t="s">
        <v>822</v>
      </c>
      <c r="K2113" s="143" t="s">
        <v>822</v>
      </c>
      <c r="L2113" s="143" t="s">
        <v>933</v>
      </c>
      <c r="M2113" s="143" t="s">
        <v>453</v>
      </c>
      <c r="N2113" s="143" t="s">
        <v>627</v>
      </c>
      <c r="O2113" s="217">
        <v>1042.94</v>
      </c>
      <c r="P2113" s="218">
        <v>1042.94</v>
      </c>
      <c r="Q2113" s="143" t="s">
        <v>567</v>
      </c>
      <c r="R2113" s="143" t="s">
        <v>6516</v>
      </c>
      <c r="S2113" s="143" t="s">
        <v>6517</v>
      </c>
      <c r="T2113" s="143" t="s">
        <v>132</v>
      </c>
      <c r="U2113" s="143" t="s">
        <v>590</v>
      </c>
    </row>
    <row r="2114" spans="1:21" x14ac:dyDescent="0.25">
      <c r="A2114" s="166">
        <v>46001</v>
      </c>
      <c r="B2114" s="143" t="s">
        <v>6518</v>
      </c>
      <c r="C2114" s="143" t="s">
        <v>1216</v>
      </c>
      <c r="D2114" s="143" t="s">
        <v>1217</v>
      </c>
      <c r="E2114" s="143" t="s">
        <v>531</v>
      </c>
      <c r="F2114" s="164" t="s">
        <v>1369</v>
      </c>
      <c r="H2114" s="143" t="s">
        <v>563</v>
      </c>
      <c r="I2114" s="143" t="s">
        <v>460</v>
      </c>
      <c r="J2114" s="143" t="s">
        <v>727</v>
      </c>
      <c r="K2114" s="143" t="s">
        <v>728</v>
      </c>
      <c r="L2114" s="143" t="s">
        <v>1584</v>
      </c>
      <c r="M2114" s="143" t="s">
        <v>708</v>
      </c>
      <c r="N2114" s="143" t="s">
        <v>953</v>
      </c>
      <c r="O2114" s="217">
        <v>22000</v>
      </c>
      <c r="P2114" s="218">
        <v>6535.95</v>
      </c>
      <c r="Q2114" s="143" t="s">
        <v>567</v>
      </c>
      <c r="R2114" s="143" t="s">
        <v>6518</v>
      </c>
      <c r="S2114" s="143" t="s">
        <v>6519</v>
      </c>
      <c r="T2114" s="143" t="s">
        <v>581</v>
      </c>
      <c r="U2114" s="143" t="s">
        <v>1005</v>
      </c>
    </row>
    <row r="2115" spans="1:21" x14ac:dyDescent="0.25">
      <c r="A2115" s="166">
        <v>46001</v>
      </c>
      <c r="B2115" s="143" t="s">
        <v>6520</v>
      </c>
      <c r="C2115" s="143" t="s">
        <v>6521</v>
      </c>
      <c r="D2115" s="143" t="s">
        <v>6522</v>
      </c>
      <c r="E2115" s="143" t="s">
        <v>531</v>
      </c>
      <c r="F2115" s="164" t="s">
        <v>978</v>
      </c>
      <c r="H2115" s="143" t="s">
        <v>563</v>
      </c>
      <c r="I2115" s="143" t="s">
        <v>462</v>
      </c>
      <c r="J2115" s="143" t="s">
        <v>1372</v>
      </c>
      <c r="K2115" s="143" t="s">
        <v>1372</v>
      </c>
      <c r="L2115" s="143" t="s">
        <v>677</v>
      </c>
      <c r="N2115" s="143" t="s">
        <v>588</v>
      </c>
      <c r="O2115" s="217">
        <v>29466</v>
      </c>
      <c r="P2115" s="218">
        <v>5548.32</v>
      </c>
      <c r="Q2115" s="143" t="s">
        <v>567</v>
      </c>
      <c r="R2115" s="143" t="s">
        <v>6520</v>
      </c>
      <c r="S2115" s="143" t="s">
        <v>6523</v>
      </c>
      <c r="T2115" s="143" t="s">
        <v>845</v>
      </c>
      <c r="U2115" s="143" t="s">
        <v>4895</v>
      </c>
    </row>
    <row r="2116" spans="1:21" x14ac:dyDescent="0.25">
      <c r="A2116" s="166">
        <v>46001</v>
      </c>
      <c r="B2116" s="143" t="s">
        <v>6524</v>
      </c>
      <c r="C2116" s="143" t="s">
        <v>606</v>
      </c>
      <c r="D2116" s="143" t="s">
        <v>607</v>
      </c>
      <c r="E2116" s="143" t="s">
        <v>595</v>
      </c>
      <c r="F2116" s="164" t="s">
        <v>1166</v>
      </c>
      <c r="G2116" s="143" t="s">
        <v>597</v>
      </c>
      <c r="H2116" s="143" t="s">
        <v>597</v>
      </c>
      <c r="I2116" s="143" t="s">
        <v>598</v>
      </c>
      <c r="J2116" s="143" t="s">
        <v>599</v>
      </c>
      <c r="K2116" s="143" t="s">
        <v>599</v>
      </c>
      <c r="L2116" s="143" t="s">
        <v>608</v>
      </c>
      <c r="M2116" s="143" t="s">
        <v>453</v>
      </c>
      <c r="N2116" s="143" t="s">
        <v>588</v>
      </c>
      <c r="O2116" s="217">
        <v>4255.96</v>
      </c>
      <c r="P2116" s="218">
        <v>778.72</v>
      </c>
      <c r="Q2116" s="143" t="s">
        <v>567</v>
      </c>
      <c r="R2116" s="143" t="s">
        <v>6524</v>
      </c>
      <c r="S2116" s="143" t="s">
        <v>6525</v>
      </c>
      <c r="T2116" s="143" t="s">
        <v>581</v>
      </c>
      <c r="U2116" s="143" t="s">
        <v>1406</v>
      </c>
    </row>
    <row r="2117" spans="1:21" x14ac:dyDescent="0.25">
      <c r="A2117" s="166">
        <v>46001</v>
      </c>
      <c r="B2117" s="143" t="s">
        <v>6526</v>
      </c>
      <c r="C2117" s="143" t="s">
        <v>2173</v>
      </c>
      <c r="D2117" s="143" t="s">
        <v>4428</v>
      </c>
      <c r="E2117" s="143" t="s">
        <v>531</v>
      </c>
      <c r="F2117" s="164" t="s">
        <v>1213</v>
      </c>
      <c r="H2117" s="143" t="s">
        <v>563</v>
      </c>
      <c r="I2117" s="143" t="s">
        <v>462</v>
      </c>
      <c r="J2117" s="143" t="s">
        <v>1372</v>
      </c>
      <c r="K2117" s="143" t="s">
        <v>1536</v>
      </c>
      <c r="L2117" s="143" t="s">
        <v>677</v>
      </c>
      <c r="M2117" s="143" t="s">
        <v>4284</v>
      </c>
      <c r="N2117" s="143" t="s">
        <v>627</v>
      </c>
      <c r="O2117" s="217">
        <v>2000</v>
      </c>
      <c r="P2117" s="218">
        <v>2000</v>
      </c>
      <c r="Q2117" s="143" t="s">
        <v>567</v>
      </c>
      <c r="R2117" s="143" t="s">
        <v>6526</v>
      </c>
      <c r="S2117" s="143" t="s">
        <v>6527</v>
      </c>
      <c r="T2117" s="143" t="s">
        <v>132</v>
      </c>
      <c r="U2117" s="143" t="s">
        <v>946</v>
      </c>
    </row>
    <row r="2118" spans="1:21" x14ac:dyDescent="0.25">
      <c r="A2118" s="166">
        <v>46001</v>
      </c>
      <c r="B2118" s="143" t="s">
        <v>5978</v>
      </c>
      <c r="C2118" s="143" t="s">
        <v>3630</v>
      </c>
      <c r="D2118" s="143" t="s">
        <v>3631</v>
      </c>
      <c r="E2118" s="143" t="s">
        <v>531</v>
      </c>
      <c r="F2118" s="164" t="s">
        <v>587</v>
      </c>
      <c r="H2118" s="143" t="s">
        <v>563</v>
      </c>
      <c r="I2118" s="143" t="s">
        <v>452</v>
      </c>
      <c r="J2118" s="143" t="s">
        <v>564</v>
      </c>
      <c r="K2118" s="143" t="s">
        <v>564</v>
      </c>
      <c r="L2118" s="143" t="s">
        <v>1584</v>
      </c>
      <c r="M2118" s="143" t="s">
        <v>453</v>
      </c>
      <c r="N2118" s="143" t="s">
        <v>588</v>
      </c>
      <c r="O2118" s="217">
        <v>16772.8</v>
      </c>
      <c r="P2118" s="218">
        <v>3175.88</v>
      </c>
      <c r="Q2118" s="143" t="s">
        <v>567</v>
      </c>
      <c r="R2118" s="143" t="s">
        <v>5978</v>
      </c>
      <c r="S2118" s="143" t="s">
        <v>6528</v>
      </c>
      <c r="T2118" s="143" t="s">
        <v>132</v>
      </c>
      <c r="U2118" s="143" t="s">
        <v>590</v>
      </c>
    </row>
    <row r="2119" spans="1:21" x14ac:dyDescent="0.25">
      <c r="A2119" s="166">
        <v>46001</v>
      </c>
      <c r="B2119" s="143" t="s">
        <v>6529</v>
      </c>
      <c r="C2119" s="143" t="s">
        <v>5264</v>
      </c>
      <c r="D2119" s="143" t="s">
        <v>5265</v>
      </c>
      <c r="E2119" s="143" t="s">
        <v>531</v>
      </c>
      <c r="F2119" s="164" t="s">
        <v>1283</v>
      </c>
      <c r="H2119" s="143" t="s">
        <v>563</v>
      </c>
      <c r="I2119" s="143" t="s">
        <v>460</v>
      </c>
      <c r="J2119" s="143" t="s">
        <v>727</v>
      </c>
      <c r="K2119" s="143" t="s">
        <v>728</v>
      </c>
      <c r="L2119" s="143" t="s">
        <v>1584</v>
      </c>
      <c r="M2119" s="143" t="s">
        <v>464</v>
      </c>
      <c r="N2119" s="143" t="s">
        <v>23</v>
      </c>
      <c r="O2119" s="217">
        <v>13000000</v>
      </c>
      <c r="P2119" s="218">
        <v>3416.56</v>
      </c>
      <c r="Q2119" s="143" t="s">
        <v>567</v>
      </c>
      <c r="R2119" s="143" t="s">
        <v>6529</v>
      </c>
      <c r="S2119" s="143" t="s">
        <v>6530</v>
      </c>
      <c r="T2119" s="143" t="s">
        <v>581</v>
      </c>
      <c r="U2119" s="143" t="s">
        <v>730</v>
      </c>
    </row>
    <row r="2120" spans="1:21" x14ac:dyDescent="0.25">
      <c r="A2120" s="166">
        <v>46001</v>
      </c>
      <c r="B2120" s="143" t="s">
        <v>6531</v>
      </c>
      <c r="C2120" s="143" t="s">
        <v>1740</v>
      </c>
      <c r="D2120" s="143" t="s">
        <v>1741</v>
      </c>
      <c r="E2120" s="143" t="s">
        <v>531</v>
      </c>
      <c r="F2120" s="164" t="s">
        <v>795</v>
      </c>
      <c r="H2120" s="143" t="s">
        <v>756</v>
      </c>
      <c r="I2120" s="143" t="s">
        <v>460</v>
      </c>
      <c r="J2120" s="143" t="s">
        <v>727</v>
      </c>
      <c r="K2120" s="143" t="s">
        <v>728</v>
      </c>
      <c r="L2120" s="143" t="s">
        <v>1584</v>
      </c>
      <c r="M2120" s="143" t="s">
        <v>532</v>
      </c>
      <c r="N2120" s="143" t="s">
        <v>1015</v>
      </c>
      <c r="O2120" s="217">
        <v>20800</v>
      </c>
      <c r="P2120" s="218">
        <v>2988.51</v>
      </c>
      <c r="Q2120" s="143" t="s">
        <v>567</v>
      </c>
      <c r="R2120" s="143" t="s">
        <v>6531</v>
      </c>
      <c r="S2120" s="143" t="s">
        <v>6532</v>
      </c>
      <c r="T2120" s="143" t="s">
        <v>581</v>
      </c>
      <c r="U2120" s="143" t="s">
        <v>999</v>
      </c>
    </row>
    <row r="2121" spans="1:21" x14ac:dyDescent="0.25">
      <c r="A2121" s="166">
        <v>46001</v>
      </c>
      <c r="B2121" s="143" t="s">
        <v>6533</v>
      </c>
      <c r="C2121" s="143" t="s">
        <v>3914</v>
      </c>
      <c r="D2121" s="143" t="s">
        <v>3915</v>
      </c>
      <c r="E2121" s="143" t="s">
        <v>531</v>
      </c>
      <c r="F2121" s="164" t="s">
        <v>692</v>
      </c>
      <c r="H2121" s="143" t="s">
        <v>756</v>
      </c>
      <c r="I2121" s="143" t="s">
        <v>461</v>
      </c>
      <c r="J2121" s="143" t="s">
        <v>841</v>
      </c>
      <c r="K2121" s="143" t="s">
        <v>842</v>
      </c>
      <c r="L2121" s="143" t="s">
        <v>1584</v>
      </c>
      <c r="M2121" s="143" t="s">
        <v>455</v>
      </c>
      <c r="N2121" s="143" t="s">
        <v>1481</v>
      </c>
      <c r="O2121" s="217">
        <v>17101641.27</v>
      </c>
      <c r="P2121" s="218">
        <v>2508.39</v>
      </c>
      <c r="Q2121" s="143" t="s">
        <v>567</v>
      </c>
      <c r="R2121" s="143" t="s">
        <v>6533</v>
      </c>
      <c r="S2121" s="143" t="s">
        <v>6534</v>
      </c>
      <c r="T2121" s="143" t="s">
        <v>132</v>
      </c>
      <c r="U2121" s="143" t="s">
        <v>3539</v>
      </c>
    </row>
    <row r="2122" spans="1:21" x14ac:dyDescent="0.25">
      <c r="A2122" s="166">
        <v>46001</v>
      </c>
      <c r="B2122" s="143" t="s">
        <v>6535</v>
      </c>
      <c r="C2122" s="143" t="s">
        <v>6536</v>
      </c>
      <c r="D2122" s="143" t="s">
        <v>6537</v>
      </c>
      <c r="E2122" s="143" t="s">
        <v>531</v>
      </c>
      <c r="F2122" s="164" t="s">
        <v>703</v>
      </c>
      <c r="H2122" s="143" t="s">
        <v>756</v>
      </c>
      <c r="I2122" s="143" t="s">
        <v>460</v>
      </c>
      <c r="J2122" s="143" t="s">
        <v>764</v>
      </c>
      <c r="K2122" s="143" t="s">
        <v>764</v>
      </c>
      <c r="L2122" s="143" t="s">
        <v>1875</v>
      </c>
      <c r="N2122" s="143" t="s">
        <v>627</v>
      </c>
      <c r="O2122" s="217">
        <v>3550</v>
      </c>
      <c r="P2122" s="218">
        <v>3550</v>
      </c>
      <c r="Q2122" s="143" t="s">
        <v>567</v>
      </c>
      <c r="R2122" s="143" t="s">
        <v>6535</v>
      </c>
      <c r="S2122" s="143" t="s">
        <v>6538</v>
      </c>
      <c r="T2122" s="143" t="s">
        <v>581</v>
      </c>
      <c r="U2122" s="143" t="s">
        <v>3647</v>
      </c>
    </row>
    <row r="2123" spans="1:21" x14ac:dyDescent="0.25">
      <c r="A2123" s="166">
        <v>46001</v>
      </c>
      <c r="B2123" s="143" t="s">
        <v>6539</v>
      </c>
      <c r="C2123" s="143" t="s">
        <v>3025</v>
      </c>
      <c r="D2123" s="143" t="s">
        <v>1222</v>
      </c>
      <c r="E2123" s="143" t="s">
        <v>531</v>
      </c>
      <c r="F2123" s="164" t="s">
        <v>1385</v>
      </c>
      <c r="H2123" s="143" t="s">
        <v>563</v>
      </c>
      <c r="I2123" s="143" t="s">
        <v>461</v>
      </c>
      <c r="J2123" s="143" t="s">
        <v>841</v>
      </c>
      <c r="K2123" s="143" t="s">
        <v>842</v>
      </c>
      <c r="L2123" s="143" t="s">
        <v>1584</v>
      </c>
      <c r="M2123" s="143" t="s">
        <v>456</v>
      </c>
      <c r="N2123" s="143" t="s">
        <v>566</v>
      </c>
      <c r="O2123" s="217">
        <v>3946278.64</v>
      </c>
      <c r="P2123" s="218">
        <v>2736.67</v>
      </c>
      <c r="Q2123" s="143" t="s">
        <v>567</v>
      </c>
      <c r="R2123" s="143" t="s">
        <v>6539</v>
      </c>
      <c r="S2123" s="143" t="s">
        <v>6540</v>
      </c>
      <c r="T2123" s="143" t="s">
        <v>132</v>
      </c>
      <c r="U2123" s="143" t="s">
        <v>1527</v>
      </c>
    </row>
    <row r="2124" spans="1:21" x14ac:dyDescent="0.25">
      <c r="A2124" s="166">
        <v>46002</v>
      </c>
      <c r="B2124" s="143" t="s">
        <v>6541</v>
      </c>
      <c r="C2124" s="143" t="s">
        <v>2053</v>
      </c>
      <c r="D2124" s="143" t="s">
        <v>2054</v>
      </c>
      <c r="E2124" s="143" t="s">
        <v>453</v>
      </c>
      <c r="F2124" s="164" t="s">
        <v>591</v>
      </c>
      <c r="H2124" s="143" t="s">
        <v>563</v>
      </c>
      <c r="I2124" s="143" t="s">
        <v>643</v>
      </c>
      <c r="J2124" s="143" t="s">
        <v>1022</v>
      </c>
      <c r="K2124" s="143" t="s">
        <v>1022</v>
      </c>
      <c r="L2124" s="143" t="s">
        <v>1584</v>
      </c>
      <c r="M2124" s="143" t="s">
        <v>453</v>
      </c>
      <c r="N2124" s="143" t="s">
        <v>588</v>
      </c>
      <c r="O2124" s="217">
        <v>601.79999999999995</v>
      </c>
      <c r="P2124" s="218">
        <v>110.29</v>
      </c>
      <c r="Q2124" s="143" t="s">
        <v>567</v>
      </c>
      <c r="R2124" s="143" t="s">
        <v>6541</v>
      </c>
      <c r="S2124" s="143" t="s">
        <v>6542</v>
      </c>
      <c r="T2124" s="143" t="s">
        <v>845</v>
      </c>
      <c r="U2124" s="143" t="s">
        <v>1032</v>
      </c>
    </row>
    <row r="2125" spans="1:21" x14ac:dyDescent="0.25">
      <c r="A2125" s="166">
        <v>46002</v>
      </c>
      <c r="B2125" s="143" t="s">
        <v>6543</v>
      </c>
      <c r="C2125" s="143" t="s">
        <v>6544</v>
      </c>
      <c r="D2125" s="143" t="s">
        <v>6545</v>
      </c>
      <c r="E2125" s="143" t="s">
        <v>531</v>
      </c>
      <c r="F2125" s="164" t="s">
        <v>1283</v>
      </c>
      <c r="H2125" s="143" t="s">
        <v>563</v>
      </c>
      <c r="I2125" s="143" t="s">
        <v>460</v>
      </c>
      <c r="J2125" s="143" t="s">
        <v>764</v>
      </c>
      <c r="K2125" s="143" t="s">
        <v>764</v>
      </c>
      <c r="L2125" s="143" t="s">
        <v>1875</v>
      </c>
      <c r="N2125" s="143" t="s">
        <v>627</v>
      </c>
      <c r="O2125" s="217">
        <v>10000</v>
      </c>
      <c r="P2125" s="218">
        <v>10000</v>
      </c>
      <c r="Q2125" s="143" t="s">
        <v>567</v>
      </c>
      <c r="R2125" s="143" t="s">
        <v>6543</v>
      </c>
      <c r="S2125" s="143" t="s">
        <v>6546</v>
      </c>
      <c r="T2125" s="143" t="s">
        <v>581</v>
      </c>
      <c r="U2125" s="143" t="s">
        <v>730</v>
      </c>
    </row>
    <row r="2126" spans="1:21" x14ac:dyDescent="0.25">
      <c r="A2126" s="166">
        <v>46002</v>
      </c>
      <c r="B2126" s="143" t="s">
        <v>6547</v>
      </c>
      <c r="C2126" s="143" t="s">
        <v>4879</v>
      </c>
      <c r="D2126" s="143" t="s">
        <v>4880</v>
      </c>
      <c r="E2126" s="143" t="s">
        <v>456</v>
      </c>
      <c r="F2126" s="164" t="s">
        <v>632</v>
      </c>
      <c r="H2126" s="143" t="s">
        <v>563</v>
      </c>
      <c r="I2126" s="143" t="s">
        <v>452</v>
      </c>
      <c r="J2126" s="143" t="s">
        <v>564</v>
      </c>
      <c r="K2126" s="143" t="s">
        <v>564</v>
      </c>
      <c r="L2126" s="143" t="s">
        <v>1584</v>
      </c>
      <c r="M2126" s="143" t="s">
        <v>456</v>
      </c>
      <c r="N2126" s="143" t="s">
        <v>566</v>
      </c>
      <c r="O2126" s="217">
        <v>3318749.99</v>
      </c>
      <c r="P2126" s="218">
        <v>2311.11</v>
      </c>
      <c r="Q2126" s="143" t="s">
        <v>567</v>
      </c>
      <c r="R2126" s="143" t="s">
        <v>6547</v>
      </c>
      <c r="S2126" s="143" t="s">
        <v>6548</v>
      </c>
      <c r="T2126" s="143" t="s">
        <v>132</v>
      </c>
      <c r="U2126" s="143" t="s">
        <v>569</v>
      </c>
    </row>
    <row r="2127" spans="1:21" x14ac:dyDescent="0.25">
      <c r="A2127" s="166">
        <v>46002</v>
      </c>
      <c r="B2127" s="143" t="s">
        <v>6549</v>
      </c>
      <c r="C2127" s="143" t="s">
        <v>5200</v>
      </c>
      <c r="D2127" s="143" t="s">
        <v>5201</v>
      </c>
      <c r="E2127" s="143" t="s">
        <v>531</v>
      </c>
      <c r="F2127" s="164" t="s">
        <v>624</v>
      </c>
      <c r="H2127" s="143" t="s">
        <v>563</v>
      </c>
      <c r="I2127" s="143" t="s">
        <v>459</v>
      </c>
      <c r="J2127" s="143" t="s">
        <v>745</v>
      </c>
      <c r="K2127" s="143" t="s">
        <v>746</v>
      </c>
      <c r="L2127" s="143" t="s">
        <v>608</v>
      </c>
      <c r="M2127" s="143" t="s">
        <v>772</v>
      </c>
      <c r="N2127" s="143" t="s">
        <v>627</v>
      </c>
      <c r="O2127" s="217">
        <v>178.5</v>
      </c>
      <c r="P2127" s="218">
        <v>178.5</v>
      </c>
      <c r="Q2127" s="143" t="s">
        <v>567</v>
      </c>
      <c r="R2127" s="143" t="s">
        <v>6549</v>
      </c>
      <c r="S2127" s="143" t="s">
        <v>6550</v>
      </c>
      <c r="T2127" s="143" t="s">
        <v>629</v>
      </c>
      <c r="U2127" s="143" t="s">
        <v>630</v>
      </c>
    </row>
    <row r="2128" spans="1:21" x14ac:dyDescent="0.25">
      <c r="A2128" s="166">
        <v>46002</v>
      </c>
      <c r="B2128" s="143" t="s">
        <v>6551</v>
      </c>
      <c r="C2128" s="143" t="s">
        <v>4930</v>
      </c>
      <c r="D2128" s="143" t="s">
        <v>4931</v>
      </c>
      <c r="E2128" s="143" t="s">
        <v>531</v>
      </c>
      <c r="F2128" s="164" t="s">
        <v>624</v>
      </c>
      <c r="H2128" s="143" t="s">
        <v>563</v>
      </c>
      <c r="I2128" s="143" t="s">
        <v>459</v>
      </c>
      <c r="J2128" s="143" t="s">
        <v>745</v>
      </c>
      <c r="K2128" s="143" t="s">
        <v>746</v>
      </c>
      <c r="L2128" s="143" t="s">
        <v>1584</v>
      </c>
      <c r="M2128" s="143" t="s">
        <v>1306</v>
      </c>
      <c r="N2128" s="143" t="s">
        <v>4932</v>
      </c>
      <c r="O2128" s="217">
        <v>1487640</v>
      </c>
      <c r="P2128" s="218">
        <v>2962.54</v>
      </c>
      <c r="Q2128" s="143" t="s">
        <v>567</v>
      </c>
      <c r="R2128" s="143" t="s">
        <v>6551</v>
      </c>
      <c r="S2128" s="143" t="s">
        <v>6552</v>
      </c>
      <c r="T2128" s="143" t="s">
        <v>629</v>
      </c>
      <c r="U2128" s="143" t="s">
        <v>630</v>
      </c>
    </row>
    <row r="2129" spans="1:21" x14ac:dyDescent="0.25">
      <c r="A2129" s="166">
        <v>46002</v>
      </c>
      <c r="B2129" s="143" t="s">
        <v>6553</v>
      </c>
      <c r="C2129" s="143" t="s">
        <v>1310</v>
      </c>
      <c r="D2129" s="143" t="s">
        <v>1311</v>
      </c>
      <c r="E2129" s="143" t="s">
        <v>531</v>
      </c>
      <c r="F2129" s="164" t="s">
        <v>624</v>
      </c>
      <c r="H2129" s="143" t="s">
        <v>563</v>
      </c>
      <c r="I2129" s="143" t="s">
        <v>459</v>
      </c>
      <c r="J2129" s="143" t="s">
        <v>745</v>
      </c>
      <c r="K2129" s="143" t="s">
        <v>746</v>
      </c>
      <c r="L2129" s="143" t="s">
        <v>1875</v>
      </c>
      <c r="M2129" s="143" t="s">
        <v>1306</v>
      </c>
      <c r="N2129" s="143" t="s">
        <v>627</v>
      </c>
      <c r="O2129" s="217">
        <v>948.81</v>
      </c>
      <c r="P2129" s="218">
        <v>948.81</v>
      </c>
      <c r="Q2129" s="143" t="s">
        <v>567</v>
      </c>
      <c r="R2129" s="143" t="s">
        <v>6553</v>
      </c>
      <c r="S2129" s="143" t="s">
        <v>6554</v>
      </c>
      <c r="T2129" s="143" t="s">
        <v>629</v>
      </c>
      <c r="U2129" s="143" t="s">
        <v>630</v>
      </c>
    </row>
    <row r="2130" spans="1:21" x14ac:dyDescent="0.25">
      <c r="A2130" s="166">
        <v>46002</v>
      </c>
      <c r="B2130" s="143" t="s">
        <v>6555</v>
      </c>
      <c r="C2130" s="143" t="s">
        <v>4930</v>
      </c>
      <c r="D2130" s="143" t="s">
        <v>4931</v>
      </c>
      <c r="E2130" s="143" t="s">
        <v>531</v>
      </c>
      <c r="F2130" s="164" t="s">
        <v>624</v>
      </c>
      <c r="H2130" s="143" t="s">
        <v>563</v>
      </c>
      <c r="I2130" s="143" t="s">
        <v>459</v>
      </c>
      <c r="J2130" s="143" t="s">
        <v>745</v>
      </c>
      <c r="K2130" s="143" t="s">
        <v>746</v>
      </c>
      <c r="L2130" s="143" t="s">
        <v>1584</v>
      </c>
      <c r="M2130" s="143" t="s">
        <v>1306</v>
      </c>
      <c r="N2130" s="143" t="s">
        <v>4932</v>
      </c>
      <c r="O2130" s="217">
        <v>1487640</v>
      </c>
      <c r="P2130" s="218">
        <v>2962.54</v>
      </c>
      <c r="Q2130" s="143" t="s">
        <v>567</v>
      </c>
      <c r="R2130" s="143" t="s">
        <v>6555</v>
      </c>
      <c r="S2130" s="143" t="s">
        <v>6556</v>
      </c>
      <c r="T2130" s="143" t="s">
        <v>629</v>
      </c>
      <c r="U2130" s="143" t="s">
        <v>630</v>
      </c>
    </row>
    <row r="2131" spans="1:21" x14ac:dyDescent="0.25">
      <c r="A2131" s="166">
        <v>46002</v>
      </c>
      <c r="B2131" s="143" t="s">
        <v>6557</v>
      </c>
      <c r="C2131" s="143" t="s">
        <v>6558</v>
      </c>
      <c r="D2131" s="143" t="s">
        <v>6559</v>
      </c>
      <c r="E2131" s="143" t="s">
        <v>531</v>
      </c>
      <c r="F2131" s="164" t="s">
        <v>624</v>
      </c>
      <c r="H2131" s="143" t="s">
        <v>563</v>
      </c>
      <c r="I2131" s="143" t="s">
        <v>459</v>
      </c>
      <c r="J2131" s="143" t="s">
        <v>625</v>
      </c>
      <c r="K2131" s="143" t="s">
        <v>625</v>
      </c>
      <c r="L2131" s="143" t="s">
        <v>1875</v>
      </c>
      <c r="N2131" s="143" t="s">
        <v>627</v>
      </c>
      <c r="O2131" s="217">
        <v>3000</v>
      </c>
      <c r="P2131" s="218">
        <v>3000</v>
      </c>
      <c r="Q2131" s="143" t="s">
        <v>567</v>
      </c>
      <c r="R2131" s="143" t="s">
        <v>6557</v>
      </c>
      <c r="S2131" s="143" t="s">
        <v>6560</v>
      </c>
      <c r="T2131" s="143" t="s">
        <v>629</v>
      </c>
      <c r="U2131" s="143" t="s">
        <v>630</v>
      </c>
    </row>
    <row r="2132" spans="1:21" x14ac:dyDescent="0.25">
      <c r="A2132" s="166">
        <v>46002</v>
      </c>
      <c r="B2132" s="143" t="s">
        <v>6561</v>
      </c>
      <c r="C2132" s="143" t="s">
        <v>6562</v>
      </c>
      <c r="D2132" s="143" t="s">
        <v>6563</v>
      </c>
      <c r="E2132" s="143" t="s">
        <v>531</v>
      </c>
      <c r="F2132" s="164" t="s">
        <v>624</v>
      </c>
      <c r="H2132" s="143" t="s">
        <v>563</v>
      </c>
      <c r="I2132" s="143" t="s">
        <v>459</v>
      </c>
      <c r="J2132" s="143" t="s">
        <v>745</v>
      </c>
      <c r="K2132" s="143" t="s">
        <v>746</v>
      </c>
      <c r="L2132" s="143" t="s">
        <v>608</v>
      </c>
      <c r="N2132" s="143" t="s">
        <v>627</v>
      </c>
      <c r="O2132" s="217">
        <v>263.75</v>
      </c>
      <c r="P2132" s="218">
        <v>263.75</v>
      </c>
      <c r="Q2132" s="143" t="s">
        <v>567</v>
      </c>
      <c r="R2132" s="143" t="s">
        <v>6561</v>
      </c>
      <c r="S2132" s="143" t="s">
        <v>6564</v>
      </c>
      <c r="T2132" s="143" t="s">
        <v>629</v>
      </c>
      <c r="U2132" s="143" t="s">
        <v>630</v>
      </c>
    </row>
    <row r="2133" spans="1:21" x14ac:dyDescent="0.25">
      <c r="A2133" s="166">
        <v>46003</v>
      </c>
      <c r="B2133" s="143" t="s">
        <v>6565</v>
      </c>
      <c r="C2133" s="143" t="s">
        <v>606</v>
      </c>
      <c r="D2133" s="143" t="s">
        <v>607</v>
      </c>
      <c r="E2133" s="143" t="s">
        <v>595</v>
      </c>
      <c r="F2133" s="164" t="s">
        <v>1166</v>
      </c>
      <c r="G2133" s="143" t="s">
        <v>597</v>
      </c>
      <c r="H2133" s="143" t="s">
        <v>597</v>
      </c>
      <c r="I2133" s="143" t="s">
        <v>598</v>
      </c>
      <c r="J2133" s="143" t="s">
        <v>599</v>
      </c>
      <c r="K2133" s="143" t="s">
        <v>599</v>
      </c>
      <c r="L2133" s="143" t="s">
        <v>608</v>
      </c>
      <c r="M2133" s="143" t="s">
        <v>453</v>
      </c>
      <c r="N2133" s="143" t="s">
        <v>588</v>
      </c>
      <c r="O2133" s="217">
        <v>837.9</v>
      </c>
      <c r="P2133" s="218">
        <v>155.13999999999999</v>
      </c>
      <c r="Q2133" s="143" t="s">
        <v>567</v>
      </c>
      <c r="R2133" s="143" t="s">
        <v>6565</v>
      </c>
      <c r="S2133" s="143" t="s">
        <v>6566</v>
      </c>
      <c r="T2133" s="143" t="s">
        <v>581</v>
      </c>
      <c r="U2133" s="143" t="s">
        <v>1406</v>
      </c>
    </row>
    <row r="2134" spans="1:21" x14ac:dyDescent="0.25">
      <c r="A2134" s="166">
        <v>46003</v>
      </c>
      <c r="B2134" s="143" t="s">
        <v>6567</v>
      </c>
      <c r="C2134" s="143" t="s">
        <v>6568</v>
      </c>
      <c r="D2134" s="143" t="s">
        <v>6569</v>
      </c>
      <c r="E2134" s="143" t="s">
        <v>456</v>
      </c>
      <c r="F2134" s="164" t="s">
        <v>632</v>
      </c>
      <c r="H2134" s="143" t="s">
        <v>563</v>
      </c>
      <c r="I2134" s="143" t="s">
        <v>452</v>
      </c>
      <c r="J2134" s="143" t="s">
        <v>822</v>
      </c>
      <c r="K2134" s="143" t="s">
        <v>822</v>
      </c>
      <c r="L2134" s="143" t="s">
        <v>689</v>
      </c>
      <c r="N2134" s="143" t="s">
        <v>566</v>
      </c>
      <c r="O2134" s="217">
        <v>59850000</v>
      </c>
      <c r="P2134" s="218">
        <v>41533.660000000003</v>
      </c>
      <c r="Q2134" s="143" t="s">
        <v>567</v>
      </c>
      <c r="R2134" s="143" t="s">
        <v>6567</v>
      </c>
      <c r="S2134" s="143" t="s">
        <v>6570</v>
      </c>
      <c r="T2134" s="143" t="s">
        <v>132</v>
      </c>
      <c r="U2134" s="143" t="s">
        <v>569</v>
      </c>
    </row>
    <row r="2135" spans="1:21" x14ac:dyDescent="0.25">
      <c r="A2135" s="166">
        <v>46003</v>
      </c>
      <c r="B2135" s="143" t="s">
        <v>6571</v>
      </c>
      <c r="C2135" s="143" t="s">
        <v>6572</v>
      </c>
      <c r="D2135" s="143" t="s">
        <v>6573</v>
      </c>
      <c r="E2135" s="143" t="s">
        <v>456</v>
      </c>
      <c r="F2135" s="164" t="s">
        <v>632</v>
      </c>
      <c r="H2135" s="143" t="s">
        <v>563</v>
      </c>
      <c r="I2135" s="143" t="s">
        <v>452</v>
      </c>
      <c r="J2135" s="143" t="s">
        <v>822</v>
      </c>
      <c r="K2135" s="143" t="s">
        <v>822</v>
      </c>
      <c r="L2135" s="143" t="s">
        <v>689</v>
      </c>
      <c r="N2135" s="143" t="s">
        <v>566</v>
      </c>
      <c r="O2135" s="217">
        <v>60900000</v>
      </c>
      <c r="P2135" s="218">
        <v>42262.32</v>
      </c>
      <c r="Q2135" s="143" t="s">
        <v>567</v>
      </c>
      <c r="R2135" s="143" t="s">
        <v>6571</v>
      </c>
      <c r="S2135" s="143" t="s">
        <v>6574</v>
      </c>
      <c r="T2135" s="143" t="s">
        <v>132</v>
      </c>
      <c r="U2135" s="143" t="s">
        <v>569</v>
      </c>
    </row>
    <row r="2136" spans="1:21" x14ac:dyDescent="0.25">
      <c r="A2136" s="166">
        <v>46003</v>
      </c>
      <c r="B2136" s="143" t="s">
        <v>6575</v>
      </c>
      <c r="C2136" s="143" t="s">
        <v>6576</v>
      </c>
      <c r="D2136" s="143" t="s">
        <v>6577</v>
      </c>
      <c r="E2136" s="143" t="s">
        <v>1380</v>
      </c>
      <c r="F2136" s="164" t="s">
        <v>1319</v>
      </c>
      <c r="H2136" s="143" t="s">
        <v>563</v>
      </c>
      <c r="I2136" s="143" t="s">
        <v>459</v>
      </c>
      <c r="J2136" s="143" t="s">
        <v>625</v>
      </c>
      <c r="K2136" s="143" t="s">
        <v>625</v>
      </c>
      <c r="L2136" s="143" t="s">
        <v>677</v>
      </c>
      <c r="M2136" s="143" t="s">
        <v>454</v>
      </c>
      <c r="N2136" s="143" t="s">
        <v>1206</v>
      </c>
      <c r="O2136" s="217">
        <v>1511508.28</v>
      </c>
      <c r="P2136" s="218">
        <v>82371.02</v>
      </c>
      <c r="Q2136" s="143" t="s">
        <v>567</v>
      </c>
      <c r="R2136" s="143" t="s">
        <v>6575</v>
      </c>
      <c r="S2136" s="143" t="s">
        <v>6578</v>
      </c>
      <c r="T2136" s="143" t="s">
        <v>581</v>
      </c>
      <c r="U2136" s="143" t="s">
        <v>1636</v>
      </c>
    </row>
    <row r="2137" spans="1:21" x14ac:dyDescent="0.25">
      <c r="A2137" s="166">
        <v>46003</v>
      </c>
      <c r="B2137" s="143" t="s">
        <v>6579</v>
      </c>
      <c r="C2137" s="143" t="s">
        <v>560</v>
      </c>
      <c r="D2137" s="143" t="s">
        <v>561</v>
      </c>
      <c r="E2137" s="143" t="s">
        <v>456</v>
      </c>
      <c r="F2137" s="164" t="s">
        <v>632</v>
      </c>
      <c r="H2137" s="143" t="s">
        <v>563</v>
      </c>
      <c r="I2137" s="143" t="s">
        <v>452</v>
      </c>
      <c r="J2137" s="143" t="s">
        <v>564</v>
      </c>
      <c r="K2137" s="143" t="s">
        <v>564</v>
      </c>
      <c r="L2137" s="143" t="s">
        <v>1584</v>
      </c>
      <c r="M2137" s="143" t="s">
        <v>456</v>
      </c>
      <c r="N2137" s="143" t="s">
        <v>566</v>
      </c>
      <c r="O2137" s="217">
        <v>3890000</v>
      </c>
      <c r="P2137" s="218">
        <v>2699.51</v>
      </c>
      <c r="Q2137" s="143" t="s">
        <v>567</v>
      </c>
      <c r="R2137" s="143" t="s">
        <v>6579</v>
      </c>
      <c r="S2137" s="143" t="s">
        <v>6580</v>
      </c>
      <c r="T2137" s="143" t="s">
        <v>132</v>
      </c>
      <c r="U2137" s="143" t="s">
        <v>569</v>
      </c>
    </row>
    <row r="2138" spans="1:21" x14ac:dyDescent="0.25">
      <c r="A2138" s="166">
        <v>46003</v>
      </c>
      <c r="B2138" s="143" t="s">
        <v>6581</v>
      </c>
      <c r="C2138" s="143" t="s">
        <v>2879</v>
      </c>
      <c r="D2138" s="143" t="s">
        <v>6344</v>
      </c>
      <c r="E2138" s="143" t="s">
        <v>531</v>
      </c>
      <c r="F2138" s="164" t="s">
        <v>624</v>
      </c>
      <c r="H2138" s="143" t="s">
        <v>563</v>
      </c>
      <c r="I2138" s="143" t="s">
        <v>459</v>
      </c>
      <c r="J2138" s="143" t="s">
        <v>625</v>
      </c>
      <c r="K2138" s="143" t="s">
        <v>625</v>
      </c>
      <c r="L2138" s="143" t="s">
        <v>608</v>
      </c>
      <c r="N2138" s="143" t="s">
        <v>627</v>
      </c>
      <c r="O2138" s="217">
        <v>8920.92</v>
      </c>
      <c r="P2138" s="218">
        <v>8920.92</v>
      </c>
      <c r="Q2138" s="143" t="s">
        <v>567</v>
      </c>
      <c r="R2138" s="143" t="s">
        <v>6581</v>
      </c>
      <c r="S2138" s="143" t="s">
        <v>6582</v>
      </c>
      <c r="T2138" s="143" t="s">
        <v>629</v>
      </c>
      <c r="U2138" s="143" t="s">
        <v>630</v>
      </c>
    </row>
    <row r="2139" spans="1:21" x14ac:dyDescent="0.25">
      <c r="A2139" s="166">
        <v>46003</v>
      </c>
      <c r="B2139" s="143" t="s">
        <v>6583</v>
      </c>
      <c r="C2139" s="143" t="s">
        <v>6562</v>
      </c>
      <c r="D2139" s="143" t="s">
        <v>6563</v>
      </c>
      <c r="E2139" s="143" t="s">
        <v>531</v>
      </c>
      <c r="F2139" s="164" t="s">
        <v>624</v>
      </c>
      <c r="H2139" s="143" t="s">
        <v>563</v>
      </c>
      <c r="I2139" s="143" t="s">
        <v>459</v>
      </c>
      <c r="J2139" s="143" t="s">
        <v>745</v>
      </c>
      <c r="K2139" s="143" t="s">
        <v>746</v>
      </c>
      <c r="L2139" s="143" t="s">
        <v>608</v>
      </c>
      <c r="N2139" s="143" t="s">
        <v>627</v>
      </c>
      <c r="O2139" s="217">
        <v>313.42</v>
      </c>
      <c r="P2139" s="218">
        <v>313.42</v>
      </c>
      <c r="Q2139" s="143" t="s">
        <v>567</v>
      </c>
      <c r="R2139" s="143" t="s">
        <v>6583</v>
      </c>
      <c r="S2139" s="143" t="s">
        <v>6584</v>
      </c>
      <c r="T2139" s="143" t="s">
        <v>629</v>
      </c>
      <c r="U2139" s="143" t="s">
        <v>630</v>
      </c>
    </row>
    <row r="2140" spans="1:21" x14ac:dyDescent="0.25">
      <c r="A2140" s="166">
        <v>46003</v>
      </c>
      <c r="B2140" s="143" t="s">
        <v>6585</v>
      </c>
      <c r="C2140" s="143" t="s">
        <v>1682</v>
      </c>
      <c r="D2140" s="143" t="s">
        <v>1683</v>
      </c>
      <c r="E2140" s="143" t="s">
        <v>1380</v>
      </c>
      <c r="F2140" s="164" t="s">
        <v>1319</v>
      </c>
      <c r="H2140" s="143" t="s">
        <v>563</v>
      </c>
      <c r="I2140" s="143" t="s">
        <v>459</v>
      </c>
      <c r="J2140" s="143" t="s">
        <v>745</v>
      </c>
      <c r="K2140" s="143" t="s">
        <v>746</v>
      </c>
      <c r="L2140" s="143" t="s">
        <v>1584</v>
      </c>
      <c r="M2140" s="143" t="s">
        <v>454</v>
      </c>
      <c r="N2140" s="143" t="s">
        <v>1206</v>
      </c>
      <c r="O2140" s="217">
        <v>25963.4</v>
      </c>
      <c r="P2140" s="218">
        <v>1425.78</v>
      </c>
      <c r="Q2140" s="143" t="s">
        <v>567</v>
      </c>
      <c r="R2140" s="143" t="s">
        <v>6585</v>
      </c>
      <c r="S2140" s="143" t="s">
        <v>6586</v>
      </c>
      <c r="T2140" s="143" t="s">
        <v>581</v>
      </c>
      <c r="U2140" s="143" t="s">
        <v>1636</v>
      </c>
    </row>
    <row r="2141" spans="1:21" x14ac:dyDescent="0.25">
      <c r="A2141" s="166">
        <v>46003</v>
      </c>
      <c r="B2141" s="143" t="s">
        <v>6587</v>
      </c>
      <c r="C2141" s="143" t="s">
        <v>2879</v>
      </c>
      <c r="D2141" s="143" t="s">
        <v>6344</v>
      </c>
      <c r="E2141" s="143" t="s">
        <v>531</v>
      </c>
      <c r="F2141" s="164" t="s">
        <v>624</v>
      </c>
      <c r="H2141" s="143" t="s">
        <v>563</v>
      </c>
      <c r="I2141" s="143" t="s">
        <v>459</v>
      </c>
      <c r="J2141" s="143" t="s">
        <v>625</v>
      </c>
      <c r="K2141" s="143" t="s">
        <v>625</v>
      </c>
      <c r="L2141" s="143" t="s">
        <v>608</v>
      </c>
      <c r="N2141" s="143" t="s">
        <v>627</v>
      </c>
      <c r="O2141" s="217">
        <v>1000</v>
      </c>
      <c r="P2141" s="218">
        <v>1000</v>
      </c>
      <c r="Q2141" s="143" t="s">
        <v>567</v>
      </c>
      <c r="R2141" s="143" t="s">
        <v>6587</v>
      </c>
      <c r="S2141" s="143" t="s">
        <v>6588</v>
      </c>
      <c r="T2141" s="143" t="s">
        <v>629</v>
      </c>
      <c r="U2141" s="143" t="s">
        <v>630</v>
      </c>
    </row>
    <row r="2142" spans="1:21" x14ac:dyDescent="0.25">
      <c r="A2142" s="166">
        <v>46003</v>
      </c>
      <c r="B2142" s="143" t="s">
        <v>2135</v>
      </c>
      <c r="C2142" s="143" t="s">
        <v>6589</v>
      </c>
      <c r="D2142" s="143" t="s">
        <v>6590</v>
      </c>
      <c r="E2142" s="143" t="s">
        <v>531</v>
      </c>
      <c r="F2142" s="164" t="s">
        <v>978</v>
      </c>
      <c r="H2142" s="143" t="s">
        <v>563</v>
      </c>
      <c r="I2142" s="143" t="s">
        <v>704</v>
      </c>
      <c r="J2142" s="143" t="s">
        <v>2924</v>
      </c>
      <c r="K2142" s="143" t="s">
        <v>2925</v>
      </c>
      <c r="L2142" s="143" t="s">
        <v>4138</v>
      </c>
      <c r="N2142" s="143" t="s">
        <v>627</v>
      </c>
      <c r="O2142" s="217">
        <v>5000</v>
      </c>
      <c r="P2142" s="218">
        <v>5000</v>
      </c>
      <c r="Q2142" s="143" t="s">
        <v>567</v>
      </c>
      <c r="R2142" s="143" t="s">
        <v>2135</v>
      </c>
      <c r="S2142" s="143" t="s">
        <v>6591</v>
      </c>
      <c r="T2142" s="143" t="s">
        <v>845</v>
      </c>
      <c r="U2142" s="143" t="s">
        <v>4895</v>
      </c>
    </row>
    <row r="2143" spans="1:21" x14ac:dyDescent="0.25">
      <c r="A2143" s="166">
        <v>46003</v>
      </c>
      <c r="B2143" s="143" t="s">
        <v>6592</v>
      </c>
      <c r="C2143" s="143" t="s">
        <v>4416</v>
      </c>
      <c r="D2143" s="143" t="s">
        <v>4417</v>
      </c>
      <c r="E2143" s="143" t="s">
        <v>531</v>
      </c>
      <c r="F2143" s="164" t="s">
        <v>591</v>
      </c>
      <c r="H2143" s="143" t="s">
        <v>563</v>
      </c>
      <c r="I2143" s="143" t="s">
        <v>461</v>
      </c>
      <c r="J2143" s="143" t="s">
        <v>841</v>
      </c>
      <c r="K2143" s="143" t="s">
        <v>842</v>
      </c>
      <c r="L2143" s="143" t="s">
        <v>608</v>
      </c>
      <c r="M2143" s="143" t="s">
        <v>453</v>
      </c>
      <c r="N2143" s="143" t="s">
        <v>627</v>
      </c>
      <c r="O2143" s="217">
        <v>206.59</v>
      </c>
      <c r="P2143" s="218">
        <v>206.59</v>
      </c>
      <c r="Q2143" s="143" t="s">
        <v>567</v>
      </c>
      <c r="R2143" s="143" t="s">
        <v>6592</v>
      </c>
      <c r="S2143" s="143" t="s">
        <v>6593</v>
      </c>
      <c r="T2143" s="143" t="s">
        <v>845</v>
      </c>
      <c r="U2143" s="143" t="s">
        <v>1032</v>
      </c>
    </row>
    <row r="2144" spans="1:21" x14ac:dyDescent="0.25">
      <c r="A2144" s="166">
        <v>46003</v>
      </c>
      <c r="B2144" s="143" t="s">
        <v>6594</v>
      </c>
      <c r="C2144" s="143" t="s">
        <v>3576</v>
      </c>
      <c r="D2144" s="143" t="s">
        <v>3577</v>
      </c>
      <c r="E2144" s="143" t="s">
        <v>531</v>
      </c>
      <c r="F2144" s="164" t="s">
        <v>624</v>
      </c>
      <c r="H2144" s="143" t="s">
        <v>563</v>
      </c>
      <c r="I2144" s="143" t="s">
        <v>459</v>
      </c>
      <c r="J2144" s="143" t="s">
        <v>745</v>
      </c>
      <c r="K2144" s="143" t="s">
        <v>746</v>
      </c>
      <c r="L2144" s="143" t="s">
        <v>1584</v>
      </c>
      <c r="M2144" s="143" t="s">
        <v>1306</v>
      </c>
      <c r="N2144" s="143" t="s">
        <v>627</v>
      </c>
      <c r="O2144" s="217">
        <v>2800</v>
      </c>
      <c r="P2144" s="218">
        <v>2800</v>
      </c>
      <c r="Q2144" s="143" t="s">
        <v>567</v>
      </c>
      <c r="R2144" s="143" t="s">
        <v>6594</v>
      </c>
      <c r="S2144" s="143" t="s">
        <v>6595</v>
      </c>
      <c r="T2144" s="143" t="s">
        <v>629</v>
      </c>
      <c r="U2144" s="143" t="s">
        <v>630</v>
      </c>
    </row>
    <row r="2145" spans="1:21" x14ac:dyDescent="0.25">
      <c r="A2145" s="166">
        <v>46003</v>
      </c>
      <c r="B2145" s="143" t="s">
        <v>6596</v>
      </c>
      <c r="C2145" s="143" t="s">
        <v>2193</v>
      </c>
      <c r="D2145" s="143" t="s">
        <v>4471</v>
      </c>
      <c r="E2145" s="143" t="s">
        <v>531</v>
      </c>
      <c r="F2145" s="164" t="s">
        <v>1327</v>
      </c>
      <c r="H2145" s="143" t="s">
        <v>563</v>
      </c>
      <c r="I2145" s="143" t="s">
        <v>459</v>
      </c>
      <c r="J2145" s="143" t="s">
        <v>625</v>
      </c>
      <c r="K2145" s="143" t="s">
        <v>625</v>
      </c>
      <c r="L2145" s="143" t="s">
        <v>677</v>
      </c>
      <c r="M2145" s="143" t="s">
        <v>458</v>
      </c>
      <c r="N2145" s="143" t="s">
        <v>627</v>
      </c>
      <c r="O2145" s="217">
        <v>22265.9</v>
      </c>
      <c r="P2145" s="218">
        <v>22265.9</v>
      </c>
      <c r="Q2145" s="143" t="s">
        <v>567</v>
      </c>
      <c r="R2145" s="143" t="s">
        <v>6596</v>
      </c>
      <c r="S2145" s="143" t="s">
        <v>6597</v>
      </c>
      <c r="T2145" s="143" t="s">
        <v>132</v>
      </c>
      <c r="U2145" s="143" t="s">
        <v>1418</v>
      </c>
    </row>
    <row r="2146" spans="1:21" x14ac:dyDescent="0.25">
      <c r="A2146" s="166">
        <v>46003</v>
      </c>
      <c r="B2146" s="143" t="s">
        <v>6598</v>
      </c>
      <c r="C2146" s="143" t="s">
        <v>6599</v>
      </c>
      <c r="D2146" s="143" t="s">
        <v>6600</v>
      </c>
      <c r="E2146" s="143" t="s">
        <v>531</v>
      </c>
      <c r="F2146" s="164" t="s">
        <v>624</v>
      </c>
      <c r="H2146" s="143" t="s">
        <v>563</v>
      </c>
      <c r="I2146" s="143" t="s">
        <v>459</v>
      </c>
      <c r="J2146" s="143" t="s">
        <v>625</v>
      </c>
      <c r="K2146" s="143" t="s">
        <v>625</v>
      </c>
      <c r="L2146" s="143" t="s">
        <v>1875</v>
      </c>
      <c r="N2146" s="143" t="s">
        <v>627</v>
      </c>
      <c r="O2146" s="217">
        <v>1000</v>
      </c>
      <c r="P2146" s="218">
        <v>1000</v>
      </c>
      <c r="Q2146" s="143" t="s">
        <v>567</v>
      </c>
      <c r="R2146" s="143" t="s">
        <v>6598</v>
      </c>
      <c r="S2146" s="143" t="s">
        <v>6601</v>
      </c>
      <c r="T2146" s="143" t="s">
        <v>629</v>
      </c>
      <c r="U2146" s="143" t="s">
        <v>630</v>
      </c>
    </row>
    <row r="2147" spans="1:21" x14ac:dyDescent="0.25">
      <c r="A2147" s="166">
        <v>46003</v>
      </c>
      <c r="B2147" s="143" t="s">
        <v>6602</v>
      </c>
      <c r="C2147" s="143" t="s">
        <v>1304</v>
      </c>
      <c r="D2147" s="143" t="s">
        <v>1305</v>
      </c>
      <c r="E2147" s="143" t="s">
        <v>531</v>
      </c>
      <c r="F2147" s="164" t="s">
        <v>624</v>
      </c>
      <c r="H2147" s="143" t="s">
        <v>563</v>
      </c>
      <c r="I2147" s="143" t="s">
        <v>459</v>
      </c>
      <c r="J2147" s="143" t="s">
        <v>745</v>
      </c>
      <c r="K2147" s="143" t="s">
        <v>746</v>
      </c>
      <c r="L2147" s="143" t="s">
        <v>1584</v>
      </c>
      <c r="M2147" s="143" t="s">
        <v>1306</v>
      </c>
      <c r="N2147" s="143" t="s">
        <v>1307</v>
      </c>
      <c r="O2147" s="217">
        <v>39389.050000000003</v>
      </c>
      <c r="P2147" s="218">
        <v>5147.68</v>
      </c>
      <c r="Q2147" s="143" t="s">
        <v>567</v>
      </c>
      <c r="R2147" s="143" t="s">
        <v>6602</v>
      </c>
      <c r="S2147" s="143" t="s">
        <v>6603</v>
      </c>
      <c r="T2147" s="143" t="s">
        <v>629</v>
      </c>
      <c r="U2147" s="143" t="s">
        <v>630</v>
      </c>
    </row>
    <row r="2148" spans="1:21" x14ac:dyDescent="0.25">
      <c r="A2148" s="166">
        <v>46003</v>
      </c>
      <c r="B2148" s="143" t="s">
        <v>6604</v>
      </c>
      <c r="C2148" s="143" t="s">
        <v>6605</v>
      </c>
      <c r="D2148" s="143" t="s">
        <v>6606</v>
      </c>
      <c r="E2148" s="143" t="s">
        <v>531</v>
      </c>
      <c r="F2148" s="164" t="s">
        <v>624</v>
      </c>
      <c r="H2148" s="143" t="s">
        <v>563</v>
      </c>
      <c r="I2148" s="143" t="s">
        <v>459</v>
      </c>
      <c r="J2148" s="143" t="s">
        <v>745</v>
      </c>
      <c r="K2148" s="143" t="s">
        <v>746</v>
      </c>
      <c r="L2148" s="143" t="s">
        <v>608</v>
      </c>
      <c r="N2148" s="143" t="s">
        <v>627</v>
      </c>
      <c r="O2148" s="217">
        <v>1666.72</v>
      </c>
      <c r="P2148" s="218">
        <v>1666.72</v>
      </c>
      <c r="Q2148" s="143" t="s">
        <v>567</v>
      </c>
      <c r="R2148" s="143" t="s">
        <v>6604</v>
      </c>
      <c r="S2148" s="143" t="s">
        <v>6607</v>
      </c>
      <c r="T2148" s="143" t="s">
        <v>629</v>
      </c>
      <c r="U2148" s="143" t="s">
        <v>630</v>
      </c>
    </row>
    <row r="2149" spans="1:21" x14ac:dyDescent="0.25">
      <c r="A2149" s="166">
        <v>46003</v>
      </c>
      <c r="B2149" s="143" t="s">
        <v>6608</v>
      </c>
      <c r="C2149" s="143" t="s">
        <v>4629</v>
      </c>
      <c r="D2149" s="143" t="s">
        <v>4630</v>
      </c>
      <c r="E2149" s="143" t="s">
        <v>456</v>
      </c>
      <c r="F2149" s="164" t="s">
        <v>651</v>
      </c>
      <c r="H2149" s="143" t="s">
        <v>563</v>
      </c>
      <c r="I2149" s="143" t="s">
        <v>460</v>
      </c>
      <c r="J2149" s="143" t="s">
        <v>727</v>
      </c>
      <c r="K2149" s="143" t="s">
        <v>728</v>
      </c>
      <c r="L2149" s="143" t="s">
        <v>1584</v>
      </c>
      <c r="M2149" s="143" t="s">
        <v>456</v>
      </c>
      <c r="N2149" s="143" t="s">
        <v>566</v>
      </c>
      <c r="O2149" s="217">
        <v>5538048.3600000003</v>
      </c>
      <c r="P2149" s="218">
        <v>3843.2</v>
      </c>
      <c r="Q2149" s="143" t="s">
        <v>567</v>
      </c>
      <c r="R2149" s="143" t="s">
        <v>6608</v>
      </c>
      <c r="S2149" s="143" t="s">
        <v>6609</v>
      </c>
      <c r="T2149" s="143" t="s">
        <v>581</v>
      </c>
      <c r="U2149" s="143" t="s">
        <v>4086</v>
      </c>
    </row>
    <row r="2150" spans="1:21" x14ac:dyDescent="0.25">
      <c r="A2150" s="166">
        <v>46003</v>
      </c>
      <c r="B2150" s="143" t="s">
        <v>6579</v>
      </c>
      <c r="C2150" s="143" t="s">
        <v>1465</v>
      </c>
      <c r="D2150" s="143" t="s">
        <v>1466</v>
      </c>
      <c r="E2150" s="143" t="s">
        <v>456</v>
      </c>
      <c r="F2150" s="164" t="s">
        <v>632</v>
      </c>
      <c r="H2150" s="143" t="s">
        <v>563</v>
      </c>
      <c r="I2150" s="143" t="s">
        <v>452</v>
      </c>
      <c r="J2150" s="143" t="s">
        <v>564</v>
      </c>
      <c r="K2150" s="143" t="s">
        <v>564</v>
      </c>
      <c r="L2150" s="143" t="s">
        <v>1584</v>
      </c>
      <c r="M2150" s="143" t="s">
        <v>456</v>
      </c>
      <c r="N2150" s="143" t="s">
        <v>566</v>
      </c>
      <c r="O2150" s="217">
        <v>2219899</v>
      </c>
      <c r="P2150" s="218">
        <v>1540.53</v>
      </c>
      <c r="Q2150" s="143" t="s">
        <v>567</v>
      </c>
      <c r="R2150" s="143" t="s">
        <v>6579</v>
      </c>
      <c r="S2150" s="143" t="s">
        <v>6610</v>
      </c>
      <c r="T2150" s="143" t="s">
        <v>132</v>
      </c>
      <c r="U2150" s="143" t="s">
        <v>569</v>
      </c>
    </row>
    <row r="2151" spans="1:21" x14ac:dyDescent="0.25">
      <c r="A2151" s="166">
        <v>46006</v>
      </c>
      <c r="B2151" s="143" t="s">
        <v>6611</v>
      </c>
      <c r="C2151" s="143" t="s">
        <v>1725</v>
      </c>
      <c r="D2151" s="143" t="s">
        <v>1726</v>
      </c>
      <c r="E2151" s="143" t="s">
        <v>531</v>
      </c>
      <c r="F2151" s="164" t="s">
        <v>720</v>
      </c>
      <c r="H2151" s="143" t="s">
        <v>756</v>
      </c>
      <c r="I2151" s="143" t="s">
        <v>452</v>
      </c>
      <c r="J2151" s="143" t="s">
        <v>564</v>
      </c>
      <c r="K2151" s="143" t="s">
        <v>564</v>
      </c>
      <c r="L2151" s="143" t="s">
        <v>1584</v>
      </c>
      <c r="M2151" s="143" t="s">
        <v>453</v>
      </c>
      <c r="N2151" s="143" t="s">
        <v>627</v>
      </c>
      <c r="O2151" s="217">
        <v>429.75</v>
      </c>
      <c r="P2151" s="218">
        <v>429.75</v>
      </c>
      <c r="Q2151" s="143" t="s">
        <v>567</v>
      </c>
      <c r="R2151" s="143" t="s">
        <v>6611</v>
      </c>
      <c r="S2151" s="143" t="s">
        <v>6612</v>
      </c>
      <c r="T2151" s="143" t="s">
        <v>132</v>
      </c>
      <c r="U2151" s="143" t="s">
        <v>3356</v>
      </c>
    </row>
    <row r="2152" spans="1:21" x14ac:dyDescent="0.25">
      <c r="A2152" s="166">
        <v>46006</v>
      </c>
      <c r="B2152" s="143" t="s">
        <v>6613</v>
      </c>
      <c r="C2152" s="143" t="s">
        <v>1127</v>
      </c>
      <c r="D2152" s="143" t="s">
        <v>3135</v>
      </c>
      <c r="E2152" s="143" t="s">
        <v>457</v>
      </c>
      <c r="F2152" s="164" t="s">
        <v>1101</v>
      </c>
      <c r="H2152" s="143" t="s">
        <v>563</v>
      </c>
      <c r="I2152" s="143" t="s">
        <v>459</v>
      </c>
      <c r="J2152" s="143" t="s">
        <v>745</v>
      </c>
      <c r="K2152" s="143" t="s">
        <v>746</v>
      </c>
      <c r="L2152" s="143" t="s">
        <v>1584</v>
      </c>
      <c r="M2152" s="143" t="s">
        <v>457</v>
      </c>
      <c r="N2152" s="143" t="s">
        <v>579</v>
      </c>
      <c r="O2152" s="217">
        <v>2040000</v>
      </c>
      <c r="P2152" s="218">
        <v>2235.2199999999998</v>
      </c>
      <c r="Q2152" s="143" t="s">
        <v>567</v>
      </c>
      <c r="R2152" s="143" t="s">
        <v>6613</v>
      </c>
      <c r="S2152" s="143" t="s">
        <v>6614</v>
      </c>
      <c r="T2152" s="143" t="s">
        <v>581</v>
      </c>
      <c r="U2152" s="143" t="s">
        <v>1118</v>
      </c>
    </row>
    <row r="2153" spans="1:21" x14ac:dyDescent="0.25">
      <c r="A2153" s="166">
        <v>46006</v>
      </c>
      <c r="B2153" s="143" t="s">
        <v>6615</v>
      </c>
      <c r="C2153" s="143" t="s">
        <v>1134</v>
      </c>
      <c r="D2153" s="143" t="s">
        <v>1135</v>
      </c>
      <c r="E2153" s="143" t="s">
        <v>457</v>
      </c>
      <c r="F2153" s="164" t="s">
        <v>1101</v>
      </c>
      <c r="H2153" s="143" t="s">
        <v>563</v>
      </c>
      <c r="I2153" s="143" t="s">
        <v>459</v>
      </c>
      <c r="J2153" s="143" t="s">
        <v>745</v>
      </c>
      <c r="K2153" s="143" t="s">
        <v>746</v>
      </c>
      <c r="L2153" s="143" t="s">
        <v>1584</v>
      </c>
      <c r="M2153" s="143" t="s">
        <v>457</v>
      </c>
      <c r="N2153" s="143" t="s">
        <v>579</v>
      </c>
      <c r="O2153" s="217">
        <v>815000</v>
      </c>
      <c r="P2153" s="218">
        <v>892.99</v>
      </c>
      <c r="Q2153" s="143" t="s">
        <v>567</v>
      </c>
      <c r="R2153" s="143" t="s">
        <v>6615</v>
      </c>
      <c r="S2153" s="143" t="s">
        <v>6616</v>
      </c>
      <c r="T2153" s="143" t="s">
        <v>581</v>
      </c>
      <c r="U2153" s="143" t="s">
        <v>1118</v>
      </c>
    </row>
    <row r="2154" spans="1:21" x14ac:dyDescent="0.25">
      <c r="A2154" s="166">
        <v>46006</v>
      </c>
      <c r="B2154" s="143" t="s">
        <v>6617</v>
      </c>
      <c r="C2154" s="143" t="s">
        <v>878</v>
      </c>
      <c r="D2154" s="143" t="s">
        <v>932</v>
      </c>
      <c r="E2154" s="143" t="s">
        <v>453</v>
      </c>
      <c r="F2154" s="164" t="s">
        <v>587</v>
      </c>
      <c r="H2154" s="143" t="s">
        <v>563</v>
      </c>
      <c r="I2154" s="143" t="s">
        <v>452</v>
      </c>
      <c r="J2154" s="143" t="s">
        <v>822</v>
      </c>
      <c r="K2154" s="143" t="s">
        <v>822</v>
      </c>
      <c r="L2154" s="143" t="s">
        <v>933</v>
      </c>
      <c r="M2154" s="143" t="s">
        <v>453</v>
      </c>
      <c r="N2154" s="143" t="s">
        <v>588</v>
      </c>
      <c r="O2154" s="217">
        <v>71.5</v>
      </c>
      <c r="P2154" s="218">
        <v>13.26</v>
      </c>
      <c r="Q2154" s="143" t="s">
        <v>567</v>
      </c>
      <c r="R2154" s="143" t="s">
        <v>6617</v>
      </c>
      <c r="S2154" s="143" t="s">
        <v>6618</v>
      </c>
      <c r="T2154" s="143" t="s">
        <v>132</v>
      </c>
      <c r="U2154" s="143" t="s">
        <v>590</v>
      </c>
    </row>
    <row r="2155" spans="1:21" x14ac:dyDescent="0.25">
      <c r="A2155" s="166">
        <v>46006</v>
      </c>
      <c r="B2155" s="143" t="s">
        <v>6619</v>
      </c>
      <c r="C2155" s="143" t="s">
        <v>929</v>
      </c>
      <c r="D2155" s="143" t="s">
        <v>1169</v>
      </c>
      <c r="E2155" s="143" t="s">
        <v>457</v>
      </c>
      <c r="F2155" s="164" t="s">
        <v>1101</v>
      </c>
      <c r="H2155" s="143" t="s">
        <v>563</v>
      </c>
      <c r="I2155" s="143" t="s">
        <v>459</v>
      </c>
      <c r="J2155" s="143" t="s">
        <v>625</v>
      </c>
      <c r="K2155" s="143" t="s">
        <v>625</v>
      </c>
      <c r="L2155" s="143" t="s">
        <v>1875</v>
      </c>
      <c r="M2155" s="143" t="s">
        <v>457</v>
      </c>
      <c r="N2155" s="143" t="s">
        <v>579</v>
      </c>
      <c r="O2155" s="217">
        <v>49497</v>
      </c>
      <c r="P2155" s="218">
        <v>54.23</v>
      </c>
      <c r="Q2155" s="143" t="s">
        <v>567</v>
      </c>
      <c r="R2155" s="143" t="s">
        <v>6619</v>
      </c>
      <c r="S2155" s="143" t="s">
        <v>6620</v>
      </c>
      <c r="T2155" s="143" t="s">
        <v>581</v>
      </c>
      <c r="U2155" s="143" t="s">
        <v>1118</v>
      </c>
    </row>
    <row r="2156" spans="1:21" x14ac:dyDescent="0.25">
      <c r="A2156" s="166">
        <v>46006</v>
      </c>
      <c r="B2156" s="143" t="s">
        <v>6621</v>
      </c>
      <c r="C2156" s="143" t="s">
        <v>3595</v>
      </c>
      <c r="D2156" s="143" t="s">
        <v>3596</v>
      </c>
      <c r="E2156" s="143" t="s">
        <v>457</v>
      </c>
      <c r="F2156" s="164" t="s">
        <v>1101</v>
      </c>
      <c r="H2156" s="143" t="s">
        <v>563</v>
      </c>
      <c r="I2156" s="143" t="s">
        <v>459</v>
      </c>
      <c r="J2156" s="143" t="s">
        <v>745</v>
      </c>
      <c r="K2156" s="143" t="s">
        <v>746</v>
      </c>
      <c r="L2156" s="143" t="s">
        <v>1584</v>
      </c>
      <c r="M2156" s="143" t="s">
        <v>457</v>
      </c>
      <c r="N2156" s="143" t="s">
        <v>579</v>
      </c>
      <c r="O2156" s="217">
        <v>1100000</v>
      </c>
      <c r="P2156" s="218">
        <v>1205.27</v>
      </c>
      <c r="Q2156" s="143" t="s">
        <v>567</v>
      </c>
      <c r="R2156" s="143" t="s">
        <v>6621</v>
      </c>
      <c r="S2156" s="143" t="s">
        <v>6622</v>
      </c>
      <c r="T2156" s="143" t="s">
        <v>581</v>
      </c>
      <c r="U2156" s="143" t="s">
        <v>1118</v>
      </c>
    </row>
    <row r="2157" spans="1:21" x14ac:dyDescent="0.25">
      <c r="A2157" s="166">
        <v>46006</v>
      </c>
      <c r="B2157" s="143" t="s">
        <v>6623</v>
      </c>
      <c r="C2157" s="143" t="s">
        <v>6624</v>
      </c>
      <c r="D2157" s="143" t="s">
        <v>6625</v>
      </c>
      <c r="E2157" s="143" t="s">
        <v>457</v>
      </c>
      <c r="F2157" s="164" t="s">
        <v>1101</v>
      </c>
      <c r="H2157" s="143" t="s">
        <v>563</v>
      </c>
      <c r="I2157" s="143" t="s">
        <v>459</v>
      </c>
      <c r="J2157" s="143" t="s">
        <v>745</v>
      </c>
      <c r="K2157" s="143" t="s">
        <v>746</v>
      </c>
      <c r="L2157" s="143" t="s">
        <v>1584</v>
      </c>
      <c r="N2157" s="143" t="s">
        <v>579</v>
      </c>
      <c r="O2157" s="217">
        <v>2380000</v>
      </c>
      <c r="P2157" s="218">
        <v>2607.7600000000002</v>
      </c>
      <c r="Q2157" s="143" t="s">
        <v>567</v>
      </c>
      <c r="R2157" s="143" t="s">
        <v>6623</v>
      </c>
      <c r="S2157" s="143" t="s">
        <v>6626</v>
      </c>
      <c r="T2157" s="143" t="s">
        <v>581</v>
      </c>
      <c r="U2157" s="143" t="s">
        <v>1118</v>
      </c>
    </row>
    <row r="2158" spans="1:21" x14ac:dyDescent="0.25">
      <c r="A2158" s="166">
        <v>46006</v>
      </c>
      <c r="B2158" s="143" t="s">
        <v>6627</v>
      </c>
      <c r="C2158" s="143" t="s">
        <v>6628</v>
      </c>
      <c r="D2158" s="143" t="s">
        <v>6629</v>
      </c>
      <c r="E2158" s="143" t="s">
        <v>531</v>
      </c>
      <c r="F2158" s="164" t="s">
        <v>624</v>
      </c>
      <c r="H2158" s="143" t="s">
        <v>563</v>
      </c>
      <c r="I2158" s="143" t="s">
        <v>459</v>
      </c>
      <c r="J2158" s="143" t="s">
        <v>625</v>
      </c>
      <c r="K2158" s="143" t="s">
        <v>625</v>
      </c>
      <c r="L2158" s="143" t="s">
        <v>1875</v>
      </c>
      <c r="N2158" s="143" t="s">
        <v>627</v>
      </c>
      <c r="O2158" s="217">
        <v>3500</v>
      </c>
      <c r="P2158" s="218">
        <v>3500</v>
      </c>
      <c r="Q2158" s="143" t="s">
        <v>567</v>
      </c>
      <c r="R2158" s="143" t="s">
        <v>6627</v>
      </c>
      <c r="S2158" s="143" t="s">
        <v>6630</v>
      </c>
      <c r="T2158" s="143" t="s">
        <v>629</v>
      </c>
      <c r="U2158" s="143" t="s">
        <v>630</v>
      </c>
    </row>
    <row r="2159" spans="1:21" x14ac:dyDescent="0.25">
      <c r="A2159" s="166">
        <v>46006</v>
      </c>
      <c r="B2159" s="143" t="s">
        <v>6631</v>
      </c>
      <c r="C2159" s="143" t="s">
        <v>6632</v>
      </c>
      <c r="D2159" s="143" t="s">
        <v>6633</v>
      </c>
      <c r="E2159" s="143" t="s">
        <v>453</v>
      </c>
      <c r="F2159" s="164" t="s">
        <v>1037</v>
      </c>
      <c r="H2159" s="143" t="s">
        <v>563</v>
      </c>
      <c r="I2159" s="143" t="s">
        <v>461</v>
      </c>
      <c r="J2159" s="143" t="s">
        <v>841</v>
      </c>
      <c r="K2159" s="143" t="s">
        <v>842</v>
      </c>
      <c r="L2159" s="143" t="s">
        <v>608</v>
      </c>
      <c r="M2159" s="143" t="s">
        <v>453</v>
      </c>
      <c r="N2159" s="143" t="s">
        <v>588</v>
      </c>
      <c r="O2159" s="217">
        <v>439.69</v>
      </c>
      <c r="P2159" s="218">
        <v>81.540000000000006</v>
      </c>
      <c r="Q2159" s="143" t="s">
        <v>567</v>
      </c>
      <c r="R2159" s="143" t="s">
        <v>6631</v>
      </c>
      <c r="S2159" s="143" t="s">
        <v>6634</v>
      </c>
      <c r="T2159" s="143" t="s">
        <v>132</v>
      </c>
      <c r="U2159" s="143" t="s">
        <v>1188</v>
      </c>
    </row>
    <row r="2160" spans="1:21" x14ac:dyDescent="0.25">
      <c r="A2160" s="166">
        <v>46006</v>
      </c>
      <c r="B2160" s="143" t="s">
        <v>6635</v>
      </c>
      <c r="C2160" s="143" t="s">
        <v>1129</v>
      </c>
      <c r="D2160" s="143" t="s">
        <v>1130</v>
      </c>
      <c r="E2160" s="143" t="s">
        <v>457</v>
      </c>
      <c r="F2160" s="164" t="s">
        <v>1119</v>
      </c>
      <c r="H2160" s="143" t="s">
        <v>563</v>
      </c>
      <c r="I2160" s="143" t="s">
        <v>576</v>
      </c>
      <c r="J2160" s="143" t="s">
        <v>1131</v>
      </c>
      <c r="K2160" s="143" t="s">
        <v>1131</v>
      </c>
      <c r="L2160" s="143" t="s">
        <v>1584</v>
      </c>
      <c r="M2160" s="143" t="s">
        <v>457</v>
      </c>
      <c r="N2160" s="143" t="s">
        <v>579</v>
      </c>
      <c r="O2160" s="217">
        <v>553113</v>
      </c>
      <c r="P2160" s="218">
        <v>606.04</v>
      </c>
      <c r="Q2160" s="143" t="s">
        <v>567</v>
      </c>
      <c r="R2160" s="143" t="s">
        <v>6635</v>
      </c>
      <c r="S2160" s="143" t="s">
        <v>6636</v>
      </c>
      <c r="T2160" s="143" t="s">
        <v>581</v>
      </c>
      <c r="U2160" s="143" t="s">
        <v>3452</v>
      </c>
    </row>
    <row r="2161" spans="1:21" x14ac:dyDescent="0.25">
      <c r="A2161" s="166">
        <v>46006</v>
      </c>
      <c r="B2161" s="143" t="s">
        <v>6637</v>
      </c>
      <c r="C2161" s="143" t="s">
        <v>929</v>
      </c>
      <c r="D2161" s="143" t="s">
        <v>1169</v>
      </c>
      <c r="E2161" s="143" t="s">
        <v>457</v>
      </c>
      <c r="F2161" s="164" t="s">
        <v>1101</v>
      </c>
      <c r="H2161" s="143" t="s">
        <v>563</v>
      </c>
      <c r="I2161" s="143" t="s">
        <v>459</v>
      </c>
      <c r="J2161" s="143" t="s">
        <v>625</v>
      </c>
      <c r="K2161" s="143" t="s">
        <v>625</v>
      </c>
      <c r="L2161" s="143" t="s">
        <v>1875</v>
      </c>
      <c r="M2161" s="143" t="s">
        <v>457</v>
      </c>
      <c r="N2161" s="143" t="s">
        <v>579</v>
      </c>
      <c r="O2161" s="217">
        <v>88517</v>
      </c>
      <c r="P2161" s="218">
        <v>96.99</v>
      </c>
      <c r="Q2161" s="143" t="s">
        <v>567</v>
      </c>
      <c r="R2161" s="143" t="s">
        <v>6637</v>
      </c>
      <c r="S2161" s="143" t="s">
        <v>6638</v>
      </c>
      <c r="T2161" s="143" t="s">
        <v>581</v>
      </c>
      <c r="U2161" s="143" t="s">
        <v>1118</v>
      </c>
    </row>
    <row r="2162" spans="1:21" x14ac:dyDescent="0.25">
      <c r="A2162" s="166">
        <v>46006</v>
      </c>
      <c r="B2162" s="143" t="s">
        <v>6639</v>
      </c>
      <c r="C2162" s="143" t="s">
        <v>929</v>
      </c>
      <c r="D2162" s="143" t="s">
        <v>1169</v>
      </c>
      <c r="E2162" s="143" t="s">
        <v>457</v>
      </c>
      <c r="F2162" s="164" t="s">
        <v>1101</v>
      </c>
      <c r="H2162" s="143" t="s">
        <v>563</v>
      </c>
      <c r="I2162" s="143" t="s">
        <v>459</v>
      </c>
      <c r="J2162" s="143" t="s">
        <v>625</v>
      </c>
      <c r="K2162" s="143" t="s">
        <v>625</v>
      </c>
      <c r="L2162" s="143" t="s">
        <v>1875</v>
      </c>
      <c r="M2162" s="143" t="s">
        <v>457</v>
      </c>
      <c r="N2162" s="143" t="s">
        <v>579</v>
      </c>
      <c r="O2162" s="217">
        <v>220864</v>
      </c>
      <c r="P2162" s="218">
        <v>242</v>
      </c>
      <c r="Q2162" s="143" t="s">
        <v>567</v>
      </c>
      <c r="R2162" s="143" t="s">
        <v>6639</v>
      </c>
      <c r="S2162" s="143" t="s">
        <v>6640</v>
      </c>
      <c r="T2162" s="143" t="s">
        <v>581</v>
      </c>
      <c r="U2162" s="143" t="s">
        <v>1118</v>
      </c>
    </row>
    <row r="2163" spans="1:21" x14ac:dyDescent="0.25">
      <c r="A2163" s="166">
        <v>46006</v>
      </c>
      <c r="B2163" s="143" t="s">
        <v>6641</v>
      </c>
      <c r="C2163" s="143" t="s">
        <v>2060</v>
      </c>
      <c r="D2163" s="143" t="s">
        <v>4124</v>
      </c>
      <c r="E2163" s="143" t="s">
        <v>531</v>
      </c>
      <c r="F2163" s="164" t="s">
        <v>978</v>
      </c>
      <c r="H2163" s="143" t="s">
        <v>563</v>
      </c>
      <c r="I2163" s="143" t="s">
        <v>462</v>
      </c>
      <c r="J2163" s="143" t="s">
        <v>1372</v>
      </c>
      <c r="K2163" s="143" t="s">
        <v>1536</v>
      </c>
      <c r="L2163" s="143" t="s">
        <v>677</v>
      </c>
      <c r="M2163" s="143" t="s">
        <v>467</v>
      </c>
      <c r="N2163" s="143" t="s">
        <v>627</v>
      </c>
      <c r="O2163" s="217">
        <v>10000</v>
      </c>
      <c r="P2163" s="218">
        <v>10000</v>
      </c>
      <c r="Q2163" s="143" t="s">
        <v>567</v>
      </c>
      <c r="R2163" s="143" t="s">
        <v>6641</v>
      </c>
      <c r="S2163" s="143" t="s">
        <v>6642</v>
      </c>
      <c r="T2163" s="143" t="s">
        <v>845</v>
      </c>
      <c r="U2163" s="143" t="s">
        <v>4895</v>
      </c>
    </row>
    <row r="2164" spans="1:21" x14ac:dyDescent="0.25">
      <c r="A2164" s="166">
        <v>46006</v>
      </c>
      <c r="B2164" s="143" t="s">
        <v>6643</v>
      </c>
      <c r="C2164" s="143" t="s">
        <v>878</v>
      </c>
      <c r="D2164" s="143" t="s">
        <v>932</v>
      </c>
      <c r="E2164" s="143" t="s">
        <v>453</v>
      </c>
      <c r="F2164" s="164" t="s">
        <v>587</v>
      </c>
      <c r="H2164" s="143" t="s">
        <v>563</v>
      </c>
      <c r="I2164" s="143" t="s">
        <v>452</v>
      </c>
      <c r="J2164" s="143" t="s">
        <v>822</v>
      </c>
      <c r="K2164" s="143" t="s">
        <v>822</v>
      </c>
      <c r="L2164" s="143" t="s">
        <v>933</v>
      </c>
      <c r="M2164" s="143" t="s">
        <v>453</v>
      </c>
      <c r="N2164" s="143" t="s">
        <v>588</v>
      </c>
      <c r="O2164" s="217">
        <v>1483.15</v>
      </c>
      <c r="P2164" s="218">
        <v>275.02999999999997</v>
      </c>
      <c r="Q2164" s="143" t="s">
        <v>567</v>
      </c>
      <c r="R2164" s="143" t="s">
        <v>6643</v>
      </c>
      <c r="S2164" s="143" t="s">
        <v>6644</v>
      </c>
      <c r="T2164" s="143" t="s">
        <v>132</v>
      </c>
      <c r="U2164" s="143" t="s">
        <v>590</v>
      </c>
    </row>
    <row r="2165" spans="1:21" x14ac:dyDescent="0.25">
      <c r="A2165" s="166">
        <v>46006</v>
      </c>
      <c r="B2165" s="143" t="s">
        <v>6645</v>
      </c>
      <c r="C2165" s="143" t="s">
        <v>1129</v>
      </c>
      <c r="D2165" s="143" t="s">
        <v>1130</v>
      </c>
      <c r="E2165" s="143" t="s">
        <v>457</v>
      </c>
      <c r="F2165" s="164" t="s">
        <v>1077</v>
      </c>
      <c r="H2165" s="143" t="s">
        <v>563</v>
      </c>
      <c r="I2165" s="143" t="s">
        <v>576</v>
      </c>
      <c r="J2165" s="143" t="s">
        <v>1131</v>
      </c>
      <c r="K2165" s="143" t="s">
        <v>1131</v>
      </c>
      <c r="L2165" s="143" t="s">
        <v>1584</v>
      </c>
      <c r="M2165" s="143" t="s">
        <v>457</v>
      </c>
      <c r="N2165" s="143" t="s">
        <v>579</v>
      </c>
      <c r="O2165" s="217">
        <v>1200000</v>
      </c>
      <c r="P2165" s="218">
        <v>1314.84</v>
      </c>
      <c r="Q2165" s="143" t="s">
        <v>567</v>
      </c>
      <c r="R2165" s="143" t="s">
        <v>6645</v>
      </c>
      <c r="S2165" s="143" t="s">
        <v>6646</v>
      </c>
      <c r="T2165" s="143" t="s">
        <v>581</v>
      </c>
      <c r="U2165" s="143" t="s">
        <v>3859</v>
      </c>
    </row>
    <row r="2166" spans="1:21" x14ac:dyDescent="0.25">
      <c r="A2166" s="166">
        <v>46006</v>
      </c>
      <c r="B2166" s="143" t="s">
        <v>6647</v>
      </c>
      <c r="C2166" s="143" t="s">
        <v>1129</v>
      </c>
      <c r="D2166" s="143" t="s">
        <v>1130</v>
      </c>
      <c r="E2166" s="143" t="s">
        <v>457</v>
      </c>
      <c r="F2166" s="164" t="s">
        <v>591</v>
      </c>
      <c r="H2166" s="143" t="s">
        <v>563</v>
      </c>
      <c r="I2166" s="143" t="s">
        <v>576</v>
      </c>
      <c r="J2166" s="143" t="s">
        <v>1131</v>
      </c>
      <c r="K2166" s="143" t="s">
        <v>1131</v>
      </c>
      <c r="L2166" s="143" t="s">
        <v>1584</v>
      </c>
      <c r="M2166" s="143" t="s">
        <v>457</v>
      </c>
      <c r="N2166" s="143" t="s">
        <v>579</v>
      </c>
      <c r="O2166" s="217">
        <v>430087</v>
      </c>
      <c r="P2166" s="218">
        <v>471.25</v>
      </c>
      <c r="Q2166" s="143" t="s">
        <v>567</v>
      </c>
      <c r="R2166" s="143" t="s">
        <v>6647</v>
      </c>
      <c r="S2166" s="143" t="s">
        <v>6648</v>
      </c>
      <c r="T2166" s="143" t="s">
        <v>845</v>
      </c>
      <c r="U2166" s="143" t="s">
        <v>1032</v>
      </c>
    </row>
    <row r="2167" spans="1:21" x14ac:dyDescent="0.25">
      <c r="A2167" s="166">
        <v>46006</v>
      </c>
      <c r="B2167" s="143" t="s">
        <v>6649</v>
      </c>
      <c r="C2167" s="143" t="s">
        <v>1129</v>
      </c>
      <c r="D2167" s="143" t="s">
        <v>1130</v>
      </c>
      <c r="E2167" s="143" t="s">
        <v>457</v>
      </c>
      <c r="F2167" s="164" t="s">
        <v>665</v>
      </c>
      <c r="H2167" s="143" t="s">
        <v>563</v>
      </c>
      <c r="I2167" s="143" t="s">
        <v>576</v>
      </c>
      <c r="J2167" s="143" t="s">
        <v>1131</v>
      </c>
      <c r="K2167" s="143" t="s">
        <v>1131</v>
      </c>
      <c r="L2167" s="143" t="s">
        <v>1584</v>
      </c>
      <c r="M2167" s="143" t="s">
        <v>457</v>
      </c>
      <c r="N2167" s="143" t="s">
        <v>579</v>
      </c>
      <c r="O2167" s="217">
        <v>116800</v>
      </c>
      <c r="P2167" s="218">
        <v>127.98</v>
      </c>
      <c r="Q2167" s="143" t="s">
        <v>567</v>
      </c>
      <c r="R2167" s="143" t="s">
        <v>6649</v>
      </c>
      <c r="S2167" s="143" t="s">
        <v>6650</v>
      </c>
      <c r="T2167" s="143" t="s">
        <v>581</v>
      </c>
      <c r="U2167" s="143" t="s">
        <v>667</v>
      </c>
    </row>
    <row r="2168" spans="1:21" x14ac:dyDescent="0.25">
      <c r="A2168" s="166">
        <v>46006</v>
      </c>
      <c r="B2168" s="143" t="s">
        <v>6651</v>
      </c>
      <c r="C2168" s="143" t="s">
        <v>1762</v>
      </c>
      <c r="D2168" s="143" t="s">
        <v>3138</v>
      </c>
      <c r="E2168" s="143" t="s">
        <v>457</v>
      </c>
      <c r="F2168" s="164" t="s">
        <v>1101</v>
      </c>
      <c r="H2168" s="143" t="s">
        <v>563</v>
      </c>
      <c r="I2168" s="143" t="s">
        <v>459</v>
      </c>
      <c r="J2168" s="143" t="s">
        <v>625</v>
      </c>
      <c r="K2168" s="143" t="s">
        <v>625</v>
      </c>
      <c r="L2168" s="143" t="s">
        <v>608</v>
      </c>
      <c r="M2168" s="143" t="s">
        <v>457</v>
      </c>
      <c r="N2168" s="143" t="s">
        <v>579</v>
      </c>
      <c r="O2168" s="217">
        <v>639867</v>
      </c>
      <c r="P2168" s="218">
        <v>701.1</v>
      </c>
      <c r="Q2168" s="143" t="s">
        <v>567</v>
      </c>
      <c r="R2168" s="143" t="s">
        <v>6651</v>
      </c>
      <c r="S2168" s="143" t="s">
        <v>6652</v>
      </c>
      <c r="T2168" s="143" t="s">
        <v>581</v>
      </c>
      <c r="U2168" s="143" t="s">
        <v>1118</v>
      </c>
    </row>
    <row r="2169" spans="1:21" x14ac:dyDescent="0.25">
      <c r="A2169" s="166">
        <v>46008</v>
      </c>
      <c r="B2169" s="143" t="s">
        <v>6653</v>
      </c>
      <c r="C2169" s="143" t="s">
        <v>2356</v>
      </c>
      <c r="D2169" s="143" t="s">
        <v>2357</v>
      </c>
      <c r="E2169" s="143" t="s">
        <v>457</v>
      </c>
      <c r="F2169" s="164" t="s">
        <v>1101</v>
      </c>
      <c r="H2169" s="143" t="s">
        <v>563</v>
      </c>
      <c r="I2169" s="143" t="s">
        <v>459</v>
      </c>
      <c r="J2169" s="143" t="s">
        <v>745</v>
      </c>
      <c r="K2169" s="143" t="s">
        <v>746</v>
      </c>
      <c r="L2169" s="143" t="s">
        <v>1584</v>
      </c>
      <c r="M2169" s="143" t="s">
        <v>457</v>
      </c>
      <c r="N2169" s="143" t="s">
        <v>579</v>
      </c>
      <c r="O2169" s="217">
        <v>2388750</v>
      </c>
      <c r="P2169" s="218">
        <v>2614.2600000000002</v>
      </c>
      <c r="Q2169" s="143" t="s">
        <v>567</v>
      </c>
      <c r="R2169" s="143" t="s">
        <v>6653</v>
      </c>
      <c r="S2169" s="143" t="s">
        <v>6654</v>
      </c>
      <c r="T2169" s="143" t="s">
        <v>581</v>
      </c>
      <c r="U2169" s="143" t="s">
        <v>1118</v>
      </c>
    </row>
    <row r="2170" spans="1:21" x14ac:dyDescent="0.25">
      <c r="A2170" s="166">
        <v>46008</v>
      </c>
      <c r="B2170" s="143" t="s">
        <v>6655</v>
      </c>
      <c r="C2170" s="143" t="s">
        <v>2820</v>
      </c>
      <c r="D2170" s="143" t="s">
        <v>6212</v>
      </c>
      <c r="E2170" s="143" t="s">
        <v>457</v>
      </c>
      <c r="F2170" s="164" t="s">
        <v>665</v>
      </c>
      <c r="H2170" s="143" t="s">
        <v>563</v>
      </c>
      <c r="I2170" s="143" t="s">
        <v>576</v>
      </c>
      <c r="J2170" s="143" t="s">
        <v>2232</v>
      </c>
      <c r="K2170" s="143" t="s">
        <v>2232</v>
      </c>
      <c r="L2170" s="143" t="s">
        <v>2203</v>
      </c>
      <c r="M2170" s="143" t="s">
        <v>457</v>
      </c>
      <c r="N2170" s="143" t="s">
        <v>579</v>
      </c>
      <c r="O2170" s="217">
        <v>1189308</v>
      </c>
      <c r="P2170" s="218">
        <v>1301.58</v>
      </c>
      <c r="Q2170" s="143" t="s">
        <v>567</v>
      </c>
      <c r="R2170" s="143" t="s">
        <v>6655</v>
      </c>
      <c r="S2170" s="143" t="s">
        <v>6656</v>
      </c>
      <c r="T2170" s="143" t="s">
        <v>581</v>
      </c>
      <c r="U2170" s="143" t="s">
        <v>667</v>
      </c>
    </row>
    <row r="2171" spans="1:21" x14ac:dyDescent="0.25">
      <c r="A2171" s="166">
        <v>46009</v>
      </c>
      <c r="B2171" s="143" t="s">
        <v>6657</v>
      </c>
      <c r="C2171" s="143" t="s">
        <v>1025</v>
      </c>
      <c r="D2171" s="143" t="s">
        <v>3416</v>
      </c>
      <c r="E2171" s="143" t="s">
        <v>531</v>
      </c>
      <c r="F2171" s="164" t="s">
        <v>1390</v>
      </c>
      <c r="H2171" s="143" t="s">
        <v>563</v>
      </c>
      <c r="I2171" s="143" t="s">
        <v>462</v>
      </c>
      <c r="J2171" s="143" t="s">
        <v>1372</v>
      </c>
      <c r="K2171" s="143" t="s">
        <v>1372</v>
      </c>
      <c r="L2171" s="143" t="s">
        <v>3091</v>
      </c>
      <c r="M2171" s="143" t="s">
        <v>453</v>
      </c>
      <c r="N2171" s="143" t="s">
        <v>627</v>
      </c>
      <c r="O2171" s="217">
        <v>20000</v>
      </c>
      <c r="P2171" s="218">
        <v>20000</v>
      </c>
      <c r="Q2171" s="143" t="s">
        <v>567</v>
      </c>
      <c r="R2171" s="143" t="s">
        <v>6657</v>
      </c>
      <c r="S2171" s="143" t="s">
        <v>6658</v>
      </c>
      <c r="T2171" s="143" t="s">
        <v>132</v>
      </c>
      <c r="U2171" s="143" t="s">
        <v>4585</v>
      </c>
    </row>
    <row r="2172" spans="1:21" x14ac:dyDescent="0.25">
      <c r="A2172" s="166"/>
    </row>
    <row r="2173" spans="1:21" x14ac:dyDescent="0.25">
      <c r="A2173" s="166"/>
    </row>
    <row r="2174" spans="1:21" x14ac:dyDescent="0.25">
      <c r="A2174" s="166"/>
    </row>
    <row r="2175" spans="1:21" x14ac:dyDescent="0.25">
      <c r="A2175" s="166"/>
    </row>
    <row r="2176" spans="1:21" x14ac:dyDescent="0.25">
      <c r="A2176" s="166"/>
    </row>
    <row r="2177" spans="1:1" x14ac:dyDescent="0.25">
      <c r="A2177" s="166"/>
    </row>
    <row r="2178" spans="1:1" x14ac:dyDescent="0.25">
      <c r="A2178" s="166"/>
    </row>
    <row r="2179" spans="1:1" x14ac:dyDescent="0.25">
      <c r="A2179" s="166"/>
    </row>
    <row r="2180" spans="1:1" x14ac:dyDescent="0.25">
      <c r="A2180" s="166"/>
    </row>
    <row r="2181" spans="1:1" x14ac:dyDescent="0.25">
      <c r="A2181" s="166"/>
    </row>
    <row r="2182" spans="1:1" x14ac:dyDescent="0.25">
      <c r="A2182" s="166"/>
    </row>
    <row r="2183" spans="1:1" x14ac:dyDescent="0.25">
      <c r="A2183" s="166"/>
    </row>
    <row r="2184" spans="1:1" x14ac:dyDescent="0.25">
      <c r="A2184" s="166"/>
    </row>
    <row r="2185" spans="1:1" x14ac:dyDescent="0.25">
      <c r="A2185" s="166"/>
    </row>
    <row r="2186" spans="1:1" x14ac:dyDescent="0.25">
      <c r="A2186" s="166"/>
    </row>
    <row r="2187" spans="1:1" x14ac:dyDescent="0.25">
      <c r="A2187" s="166"/>
    </row>
    <row r="2188" spans="1:1" x14ac:dyDescent="0.25">
      <c r="A2188" s="166"/>
    </row>
    <row r="2189" spans="1:1" x14ac:dyDescent="0.25">
      <c r="A2189" s="166"/>
    </row>
    <row r="2190" spans="1:1" x14ac:dyDescent="0.25">
      <c r="A2190" s="166"/>
    </row>
    <row r="2191" spans="1:1" x14ac:dyDescent="0.25">
      <c r="A2191" s="166"/>
    </row>
    <row r="2192" spans="1:1" x14ac:dyDescent="0.25">
      <c r="A2192" s="166"/>
    </row>
    <row r="2193" spans="1:1" x14ac:dyDescent="0.25">
      <c r="A2193" s="166"/>
    </row>
    <row r="2194" spans="1:1" x14ac:dyDescent="0.25">
      <c r="A2194" s="166"/>
    </row>
    <row r="2195" spans="1:1" x14ac:dyDescent="0.25">
      <c r="A2195" s="166"/>
    </row>
    <row r="2196" spans="1:1" x14ac:dyDescent="0.25">
      <c r="A2196" s="166"/>
    </row>
    <row r="2197" spans="1:1" x14ac:dyDescent="0.25">
      <c r="A2197" s="166"/>
    </row>
    <row r="2198" spans="1:1" x14ac:dyDescent="0.25">
      <c r="A2198" s="166"/>
    </row>
    <row r="2199" spans="1:1" x14ac:dyDescent="0.25">
      <c r="A2199" s="166"/>
    </row>
    <row r="2200" spans="1:1" x14ac:dyDescent="0.25">
      <c r="A2200" s="166"/>
    </row>
    <row r="2201" spans="1:1" x14ac:dyDescent="0.25">
      <c r="A2201" s="166"/>
    </row>
    <row r="2202" spans="1:1" x14ac:dyDescent="0.25">
      <c r="A2202" s="166"/>
    </row>
    <row r="2203" spans="1:1" x14ac:dyDescent="0.25">
      <c r="A2203" s="166"/>
    </row>
    <row r="2204" spans="1:1" x14ac:dyDescent="0.25">
      <c r="A2204" s="166"/>
    </row>
    <row r="2205" spans="1:1" x14ac:dyDescent="0.25">
      <c r="A2205" s="166"/>
    </row>
    <row r="2206" spans="1:1" x14ac:dyDescent="0.25">
      <c r="A2206" s="166"/>
    </row>
    <row r="2207" spans="1:1" x14ac:dyDescent="0.25">
      <c r="A2207" s="166"/>
    </row>
    <row r="2208" spans="1:1" x14ac:dyDescent="0.25">
      <c r="A2208" s="166"/>
    </row>
    <row r="2209" spans="1:1" x14ac:dyDescent="0.25">
      <c r="A2209" s="166"/>
    </row>
    <row r="2210" spans="1:1" x14ac:dyDescent="0.25">
      <c r="A2210" s="166"/>
    </row>
    <row r="2211" spans="1:1" x14ac:dyDescent="0.25">
      <c r="A2211" s="166"/>
    </row>
    <row r="2212" spans="1:1" x14ac:dyDescent="0.25">
      <c r="A2212" s="166"/>
    </row>
    <row r="2213" spans="1:1" x14ac:dyDescent="0.25">
      <c r="A2213" s="166"/>
    </row>
    <row r="2214" spans="1:1" x14ac:dyDescent="0.25">
      <c r="A2214" s="166"/>
    </row>
    <row r="2215" spans="1:1" x14ac:dyDescent="0.25">
      <c r="A2215" s="166"/>
    </row>
    <row r="2216" spans="1:1" x14ac:dyDescent="0.25">
      <c r="A2216" s="166"/>
    </row>
    <row r="2217" spans="1:1" x14ac:dyDescent="0.25">
      <c r="A2217" s="166"/>
    </row>
    <row r="2218" spans="1:1" x14ac:dyDescent="0.25">
      <c r="A2218" s="166"/>
    </row>
    <row r="2219" spans="1:1" x14ac:dyDescent="0.25">
      <c r="A2219" s="166"/>
    </row>
    <row r="2220" spans="1:1" x14ac:dyDescent="0.25">
      <c r="A2220" s="166"/>
    </row>
    <row r="2221" spans="1:1" x14ac:dyDescent="0.25">
      <c r="A2221" s="166"/>
    </row>
    <row r="2222" spans="1:1" x14ac:dyDescent="0.25">
      <c r="A2222" s="166"/>
    </row>
    <row r="2223" spans="1:1" x14ac:dyDescent="0.25">
      <c r="A2223" s="166"/>
    </row>
    <row r="2224" spans="1:1" x14ac:dyDescent="0.25">
      <c r="A2224" s="166"/>
    </row>
    <row r="2225" spans="1:1" x14ac:dyDescent="0.25">
      <c r="A2225" s="166"/>
    </row>
    <row r="2226" spans="1:1" x14ac:dyDescent="0.25">
      <c r="A2226" s="166"/>
    </row>
    <row r="2227" spans="1:1" x14ac:dyDescent="0.25">
      <c r="A2227" s="166"/>
    </row>
    <row r="2228" spans="1:1" x14ac:dyDescent="0.25">
      <c r="A2228" s="166"/>
    </row>
    <row r="2229" spans="1:1" x14ac:dyDescent="0.25">
      <c r="A2229" s="166"/>
    </row>
    <row r="2230" spans="1:1" x14ac:dyDescent="0.25">
      <c r="A2230" s="166"/>
    </row>
    <row r="2231" spans="1:1" x14ac:dyDescent="0.25">
      <c r="A2231" s="166"/>
    </row>
    <row r="2232" spans="1:1" x14ac:dyDescent="0.25">
      <c r="A2232" s="166"/>
    </row>
    <row r="2233" spans="1:1" x14ac:dyDescent="0.25">
      <c r="A2233" s="166"/>
    </row>
    <row r="2234" spans="1:1" x14ac:dyDescent="0.25">
      <c r="A2234" s="166"/>
    </row>
    <row r="2235" spans="1:1" x14ac:dyDescent="0.25">
      <c r="A2235" s="166"/>
    </row>
    <row r="2236" spans="1:1" x14ac:dyDescent="0.25">
      <c r="A2236" s="166"/>
    </row>
    <row r="2237" spans="1:1" x14ac:dyDescent="0.25">
      <c r="A2237" s="166"/>
    </row>
    <row r="2238" spans="1:1" x14ac:dyDescent="0.25">
      <c r="A2238" s="166"/>
    </row>
    <row r="2239" spans="1:1" x14ac:dyDescent="0.25">
      <c r="A2239" s="166"/>
    </row>
    <row r="2240" spans="1:1" x14ac:dyDescent="0.25">
      <c r="A2240" s="166"/>
    </row>
    <row r="2241" spans="1:1" x14ac:dyDescent="0.25">
      <c r="A2241" s="166"/>
    </row>
    <row r="2242" spans="1:1" x14ac:dyDescent="0.25">
      <c r="A2242" s="166"/>
    </row>
    <row r="2243" spans="1:1" x14ac:dyDescent="0.25">
      <c r="A2243" s="166"/>
    </row>
    <row r="2244" spans="1:1" x14ac:dyDescent="0.25">
      <c r="A2244" s="166"/>
    </row>
    <row r="2245" spans="1:1" x14ac:dyDescent="0.25">
      <c r="A2245" s="166"/>
    </row>
    <row r="2246" spans="1:1" x14ac:dyDescent="0.25">
      <c r="A2246" s="166"/>
    </row>
    <row r="2247" spans="1:1" x14ac:dyDescent="0.25">
      <c r="A2247" s="166"/>
    </row>
    <row r="2248" spans="1:1" x14ac:dyDescent="0.25">
      <c r="A2248" s="166"/>
    </row>
    <row r="2249" spans="1:1" x14ac:dyDescent="0.25">
      <c r="A2249" s="166"/>
    </row>
    <row r="2250" spans="1:1" x14ac:dyDescent="0.25">
      <c r="A2250" s="166"/>
    </row>
    <row r="2251" spans="1:1" x14ac:dyDescent="0.25">
      <c r="A2251" s="166"/>
    </row>
    <row r="2252" spans="1:1" x14ac:dyDescent="0.25">
      <c r="A2252" s="166"/>
    </row>
    <row r="2253" spans="1:1" x14ac:dyDescent="0.25">
      <c r="A2253" s="166"/>
    </row>
    <row r="2254" spans="1:1" x14ac:dyDescent="0.25">
      <c r="A2254" s="166"/>
    </row>
    <row r="2255" spans="1:1" x14ac:dyDescent="0.25">
      <c r="A2255" s="166"/>
    </row>
    <row r="2256" spans="1:1" x14ac:dyDescent="0.25">
      <c r="A2256" s="166"/>
    </row>
    <row r="2257" spans="1:1" x14ac:dyDescent="0.25">
      <c r="A2257" s="166"/>
    </row>
    <row r="2258" spans="1:1" x14ac:dyDescent="0.25">
      <c r="A2258" s="166"/>
    </row>
    <row r="2259" spans="1:1" x14ac:dyDescent="0.25">
      <c r="A2259" s="166"/>
    </row>
    <row r="2260" spans="1:1" x14ac:dyDescent="0.25">
      <c r="A2260" s="166"/>
    </row>
    <row r="2261" spans="1:1" x14ac:dyDescent="0.25">
      <c r="A2261" s="166"/>
    </row>
    <row r="2262" spans="1:1" x14ac:dyDescent="0.25">
      <c r="A2262" s="166"/>
    </row>
    <row r="2263" spans="1:1" x14ac:dyDescent="0.25">
      <c r="A2263" s="166"/>
    </row>
    <row r="2264" spans="1:1" x14ac:dyDescent="0.25">
      <c r="A2264" s="166"/>
    </row>
    <row r="2265" spans="1:1" x14ac:dyDescent="0.25">
      <c r="A2265" s="166"/>
    </row>
    <row r="2266" spans="1:1" x14ac:dyDescent="0.25">
      <c r="A2266" s="166"/>
    </row>
    <row r="2267" spans="1:1" x14ac:dyDescent="0.25">
      <c r="A2267" s="166"/>
    </row>
    <row r="2268" spans="1:1" x14ac:dyDescent="0.25">
      <c r="A2268" s="166"/>
    </row>
    <row r="2269" spans="1:1" x14ac:dyDescent="0.25">
      <c r="A2269" s="166"/>
    </row>
    <row r="2270" spans="1:1" x14ac:dyDescent="0.25">
      <c r="A2270" s="166"/>
    </row>
    <row r="2271" spans="1:1" x14ac:dyDescent="0.25">
      <c r="A2271" s="166"/>
    </row>
    <row r="2272" spans="1:1" x14ac:dyDescent="0.25">
      <c r="A2272" s="166"/>
    </row>
    <row r="2273" spans="1:1" x14ac:dyDescent="0.25">
      <c r="A2273" s="166"/>
    </row>
    <row r="2274" spans="1:1" x14ac:dyDescent="0.25">
      <c r="A2274" s="166"/>
    </row>
    <row r="2275" spans="1:1" x14ac:dyDescent="0.25">
      <c r="A2275" s="166"/>
    </row>
    <row r="2276" spans="1:1" x14ac:dyDescent="0.25">
      <c r="A2276" s="166"/>
    </row>
    <row r="2277" spans="1:1" x14ac:dyDescent="0.25">
      <c r="A2277" s="166"/>
    </row>
    <row r="2278" spans="1:1" x14ac:dyDescent="0.25">
      <c r="A2278" s="166"/>
    </row>
    <row r="2279" spans="1:1" x14ac:dyDescent="0.25">
      <c r="A2279" s="166"/>
    </row>
    <row r="2280" spans="1:1" x14ac:dyDescent="0.25">
      <c r="A2280" s="166"/>
    </row>
    <row r="2281" spans="1:1" x14ac:dyDescent="0.25">
      <c r="A2281" s="166"/>
    </row>
    <row r="2282" spans="1:1" x14ac:dyDescent="0.25">
      <c r="A2282" s="166"/>
    </row>
    <row r="2283" spans="1:1" x14ac:dyDescent="0.25">
      <c r="A2283" s="166"/>
    </row>
    <row r="2284" spans="1:1" x14ac:dyDescent="0.25">
      <c r="A2284" s="166"/>
    </row>
    <row r="2285" spans="1:1" x14ac:dyDescent="0.25">
      <c r="A2285" s="166"/>
    </row>
    <row r="2286" spans="1:1" x14ac:dyDescent="0.25">
      <c r="A2286" s="166"/>
    </row>
    <row r="2287" spans="1:1" x14ac:dyDescent="0.25">
      <c r="A2287" s="166"/>
    </row>
    <row r="2288" spans="1:1" x14ac:dyDescent="0.25">
      <c r="A2288" s="166"/>
    </row>
    <row r="2289" spans="1:1" x14ac:dyDescent="0.25">
      <c r="A2289" s="166"/>
    </row>
    <row r="2290" spans="1:1" x14ac:dyDescent="0.25">
      <c r="A2290" s="166"/>
    </row>
    <row r="2291" spans="1:1" x14ac:dyDescent="0.25">
      <c r="A2291" s="166"/>
    </row>
    <row r="2292" spans="1:1" x14ac:dyDescent="0.25">
      <c r="A2292" s="166"/>
    </row>
    <row r="2293" spans="1:1" x14ac:dyDescent="0.25">
      <c r="A2293" s="166"/>
    </row>
    <row r="2294" spans="1:1" x14ac:dyDescent="0.25">
      <c r="A2294" s="166"/>
    </row>
    <row r="2295" spans="1:1" x14ac:dyDescent="0.25">
      <c r="A2295" s="166"/>
    </row>
    <row r="2296" spans="1:1" x14ac:dyDescent="0.25">
      <c r="A2296" s="166"/>
    </row>
    <row r="2297" spans="1:1" x14ac:dyDescent="0.25">
      <c r="A2297" s="166"/>
    </row>
    <row r="2298" spans="1:1" x14ac:dyDescent="0.25">
      <c r="A2298" s="166"/>
    </row>
    <row r="2299" spans="1:1" x14ac:dyDescent="0.25">
      <c r="A2299" s="166"/>
    </row>
    <row r="2300" spans="1:1" x14ac:dyDescent="0.25">
      <c r="A2300" s="166"/>
    </row>
    <row r="2301" spans="1:1" x14ac:dyDescent="0.25">
      <c r="A2301" s="166"/>
    </row>
    <row r="2302" spans="1:1" x14ac:dyDescent="0.25">
      <c r="A2302" s="166"/>
    </row>
    <row r="2303" spans="1:1" x14ac:dyDescent="0.25">
      <c r="A2303" s="166"/>
    </row>
    <row r="2304" spans="1:1" x14ac:dyDescent="0.25">
      <c r="A2304" s="166"/>
    </row>
    <row r="2305" spans="1:1" x14ac:dyDescent="0.25">
      <c r="A2305" s="166"/>
    </row>
    <row r="2306" spans="1:1" x14ac:dyDescent="0.25">
      <c r="A2306" s="166"/>
    </row>
    <row r="2307" spans="1:1" x14ac:dyDescent="0.25">
      <c r="A2307" s="166"/>
    </row>
    <row r="2308" spans="1:1" x14ac:dyDescent="0.25">
      <c r="A2308" s="166"/>
    </row>
    <row r="2309" spans="1:1" x14ac:dyDescent="0.25">
      <c r="A2309" s="166"/>
    </row>
    <row r="2310" spans="1:1" x14ac:dyDescent="0.25">
      <c r="A2310" s="166"/>
    </row>
    <row r="2311" spans="1:1" x14ac:dyDescent="0.25">
      <c r="A2311" s="166"/>
    </row>
    <row r="2312" spans="1:1" x14ac:dyDescent="0.25">
      <c r="A2312" s="166"/>
    </row>
    <row r="2313" spans="1:1" x14ac:dyDescent="0.25">
      <c r="A2313" s="166"/>
    </row>
    <row r="2314" spans="1:1" x14ac:dyDescent="0.25">
      <c r="A2314" s="166"/>
    </row>
    <row r="2315" spans="1:1" x14ac:dyDescent="0.25">
      <c r="A2315" s="166"/>
    </row>
    <row r="2316" spans="1:1" x14ac:dyDescent="0.25">
      <c r="A2316" s="166"/>
    </row>
    <row r="2317" spans="1:1" x14ac:dyDescent="0.25">
      <c r="A2317" s="166"/>
    </row>
    <row r="2318" spans="1:1" x14ac:dyDescent="0.25">
      <c r="A2318" s="166"/>
    </row>
    <row r="2319" spans="1:1" x14ac:dyDescent="0.25">
      <c r="A2319" s="166"/>
    </row>
    <row r="2320" spans="1:1" x14ac:dyDescent="0.25">
      <c r="A2320" s="166"/>
    </row>
    <row r="2321" spans="1:1" x14ac:dyDescent="0.25">
      <c r="A2321" s="166"/>
    </row>
    <row r="2322" spans="1:1" x14ac:dyDescent="0.25">
      <c r="A2322" s="166"/>
    </row>
    <row r="2323" spans="1:1" x14ac:dyDescent="0.25">
      <c r="A2323" s="166"/>
    </row>
    <row r="2324" spans="1:1" x14ac:dyDescent="0.25">
      <c r="A2324" s="166"/>
    </row>
    <row r="2325" spans="1:1" x14ac:dyDescent="0.25">
      <c r="A2325" s="166"/>
    </row>
    <row r="2326" spans="1:1" x14ac:dyDescent="0.25">
      <c r="A2326" s="166"/>
    </row>
    <row r="2327" spans="1:1" x14ac:dyDescent="0.25">
      <c r="A2327" s="166"/>
    </row>
    <row r="2328" spans="1:1" x14ac:dyDescent="0.25">
      <c r="A2328" s="166"/>
    </row>
    <row r="2329" spans="1:1" x14ac:dyDescent="0.25">
      <c r="A2329" s="166"/>
    </row>
    <row r="2330" spans="1:1" x14ac:dyDescent="0.25">
      <c r="A2330" s="166"/>
    </row>
    <row r="2331" spans="1:1" x14ac:dyDescent="0.25">
      <c r="A2331" s="166"/>
    </row>
    <row r="2332" spans="1:1" x14ac:dyDescent="0.25">
      <c r="A2332" s="166"/>
    </row>
    <row r="2333" spans="1:1" x14ac:dyDescent="0.25">
      <c r="A2333" s="166"/>
    </row>
    <row r="2334" spans="1:1" x14ac:dyDescent="0.25">
      <c r="A2334" s="166"/>
    </row>
    <row r="2335" spans="1:1" x14ac:dyDescent="0.25">
      <c r="A2335" s="166"/>
    </row>
    <row r="2336" spans="1:1" x14ac:dyDescent="0.25">
      <c r="A2336" s="166"/>
    </row>
    <row r="2337" spans="1:1" x14ac:dyDescent="0.25">
      <c r="A2337" s="166"/>
    </row>
    <row r="2338" spans="1:1" x14ac:dyDescent="0.25">
      <c r="A2338" s="166"/>
    </row>
    <row r="2339" spans="1:1" x14ac:dyDescent="0.25">
      <c r="A2339" s="166"/>
    </row>
    <row r="2340" spans="1:1" x14ac:dyDescent="0.25">
      <c r="A2340" s="166"/>
    </row>
    <row r="2341" spans="1:1" x14ac:dyDescent="0.25">
      <c r="A2341" s="166"/>
    </row>
    <row r="2342" spans="1:1" x14ac:dyDescent="0.25">
      <c r="A2342" s="166"/>
    </row>
    <row r="2343" spans="1:1" x14ac:dyDescent="0.25">
      <c r="A2343" s="166"/>
    </row>
    <row r="2344" spans="1:1" x14ac:dyDescent="0.25">
      <c r="A2344" s="166"/>
    </row>
    <row r="2345" spans="1:1" x14ac:dyDescent="0.25">
      <c r="A2345" s="166"/>
    </row>
    <row r="2346" spans="1:1" x14ac:dyDescent="0.25">
      <c r="A2346" s="166"/>
    </row>
    <row r="2347" spans="1:1" x14ac:dyDescent="0.25">
      <c r="A2347" s="166"/>
    </row>
    <row r="2348" spans="1:1" x14ac:dyDescent="0.25">
      <c r="A2348" s="166"/>
    </row>
    <row r="2349" spans="1:1" x14ac:dyDescent="0.25">
      <c r="A2349" s="166"/>
    </row>
    <row r="2350" spans="1:1" x14ac:dyDescent="0.25">
      <c r="A2350" s="166"/>
    </row>
    <row r="2351" spans="1:1" x14ac:dyDescent="0.25">
      <c r="A2351" s="166"/>
    </row>
    <row r="2352" spans="1:1" x14ac:dyDescent="0.25">
      <c r="A2352" s="166"/>
    </row>
    <row r="2353" spans="1:1" x14ac:dyDescent="0.25">
      <c r="A2353" s="166"/>
    </row>
    <row r="2354" spans="1:1" x14ac:dyDescent="0.25">
      <c r="A2354" s="166"/>
    </row>
    <row r="2355" spans="1:1" x14ac:dyDescent="0.25">
      <c r="A2355" s="166"/>
    </row>
    <row r="2356" spans="1:1" x14ac:dyDescent="0.25">
      <c r="A2356" s="166"/>
    </row>
    <row r="2357" spans="1:1" x14ac:dyDescent="0.25">
      <c r="A2357" s="166"/>
    </row>
    <row r="2358" spans="1:1" x14ac:dyDescent="0.25">
      <c r="A2358" s="166"/>
    </row>
    <row r="2359" spans="1:1" x14ac:dyDescent="0.25">
      <c r="A2359" s="166"/>
    </row>
    <row r="2360" spans="1:1" x14ac:dyDescent="0.25">
      <c r="A2360" s="166"/>
    </row>
    <row r="2361" spans="1:1" x14ac:dyDescent="0.25">
      <c r="A2361" s="166"/>
    </row>
    <row r="2362" spans="1:1" x14ac:dyDescent="0.25">
      <c r="A2362" s="166"/>
    </row>
    <row r="2363" spans="1:1" x14ac:dyDescent="0.25">
      <c r="A2363" s="166"/>
    </row>
    <row r="2364" spans="1:1" x14ac:dyDescent="0.25">
      <c r="A2364" s="166"/>
    </row>
    <row r="2365" spans="1:1" x14ac:dyDescent="0.25">
      <c r="A2365" s="166"/>
    </row>
    <row r="2366" spans="1:1" x14ac:dyDescent="0.25">
      <c r="A2366" s="166"/>
    </row>
    <row r="2367" spans="1:1" x14ac:dyDescent="0.25">
      <c r="A2367" s="166"/>
    </row>
    <row r="2368" spans="1:1" x14ac:dyDescent="0.25">
      <c r="A2368" s="166"/>
    </row>
    <row r="2369" spans="1:1" x14ac:dyDescent="0.25">
      <c r="A2369" s="166"/>
    </row>
    <row r="2370" spans="1:1" x14ac:dyDescent="0.25">
      <c r="A2370" s="166"/>
    </row>
    <row r="2371" spans="1:1" x14ac:dyDescent="0.25">
      <c r="A2371" s="166"/>
    </row>
    <row r="2372" spans="1:1" x14ac:dyDescent="0.25">
      <c r="A2372" s="166"/>
    </row>
    <row r="2373" spans="1:1" x14ac:dyDescent="0.25">
      <c r="A2373" s="166"/>
    </row>
    <row r="2374" spans="1:1" x14ac:dyDescent="0.25">
      <c r="A2374" s="166"/>
    </row>
    <row r="2375" spans="1:1" x14ac:dyDescent="0.25">
      <c r="A2375" s="166"/>
    </row>
    <row r="2376" spans="1:1" x14ac:dyDescent="0.25">
      <c r="A2376" s="166"/>
    </row>
  </sheetData>
  <dataValidations count="13">
    <dataValidation type="date" operator="greaterThanOrEqual" showInputMessage="1" showErrorMessage="1" errorTitle="Invalid Date" error="Fecha must be in the correct date format." promptTitle="Date (required)" prompt=" " sqref="A2:A1658" xr:uid="{0BCFF865-6998-49F0-90F4-785A30BF32C7}">
      <formula1>1</formula1>
    </dataValidation>
    <dataValidation showInputMessage="1" showErrorMessage="1" error=" " promptTitle="Lookup (required)" prompt="This Pagos record must already exist in Microsoft Dynamics 365 or in this source file." sqref="B2:B1658" xr:uid="{0FE5D728-AD83-445C-ABCD-3D359BB51832}"/>
    <dataValidation showInputMessage="1" showErrorMessage="1" error=" " promptTitle="Lookup (required)" prompt="This Inversion record must already exist in Microsoft Dynamics 365 or in this source file." sqref="D2:D1658" xr:uid="{464775F6-C8BB-4322-BA97-F85802F338BC}"/>
    <dataValidation showInputMessage="1" showErrorMessage="1" error=" " promptTitle="Lookup (required)" prompt="This Oficina de Pago (Pagos) (Solicitud de Desembolso) record must already exist in Microsoft Dynamics 365 or in this source file." sqref="E2:E1658" xr:uid="{5A2AC163-FA1E-413B-A070-E4374AE6050A}"/>
    <dataValidation showInputMessage="1" showErrorMessage="1" error=" " promptTitle="Lookup (required)" prompt="This Alianza record must already exist in Microsoft Dynamics 365 or in this source file." sqref="F2:F1658" xr:uid="{96E3465B-36F6-429F-B851-6BE69D51C133}"/>
    <dataValidation allowBlank="1" showInputMessage="1" showErrorMessage="1" error=" " promptTitle="Lookup" prompt="This Currency record must already exist in Microsoft Dynamics 365 or in this source file." sqref="N2:N1658" xr:uid="{A8E3ADB6-6700-44A7-BCDC-0547C91DB215}"/>
    <dataValidation type="decimal" showInputMessage="1" showErrorMessage="1" errorTitle="Value beyond range" error="Monto must be a number from -922337203685477 through 922337203685477." promptTitle="Decimal number (required)" prompt="Minimum Value: -922337203685477._x000d__x000a_Maximum Value: 922337203685477._x000d__x000a_  " sqref="O2:O1658" xr:uid="{B8D2F134-A9A5-4BE1-9212-38B6ED1F471C}">
      <formula1>-922337203685477</formula1>
      <formula2>922337203685477</formula2>
    </dataValidation>
    <dataValidation type="decimal" allowBlank="1" showInputMessage="1" showErrorMessage="1" errorTitle="Value beyond range" error="Monto (Base) must be a number from -922337203685477 through 922337203685477." promptTitle="Decimal number" prompt="Minimum Value: -922337203685477._x000d__x000a_Maximum Value: 922337203685477._x000d__x000a_  " sqref="P2:P1658" xr:uid="{8D1316C7-4291-4AE3-9527-BE5F0DE5728A}">
      <formula1>-922337203685477</formula1>
      <formula2>922337203685477</formula2>
    </dataValidation>
    <dataValidation type="textLength" operator="lessThanOrEqual" showInputMessage="1" showErrorMessage="1" errorTitle="Length Exceeded" error="This value must be less than or equal to 100 characters long." promptTitle="Text (required)" prompt="Maximum Length: 100 characters." sqref="R2:R1658" xr:uid="{8E1A3DBC-A3AA-4689-9E57-310406E1CCEE}">
      <formula1>100</formula1>
    </dataValidation>
    <dataValidation showInputMessage="1" showErrorMessage="1" error=" " promptTitle="Lookup (required)" prompt="This Unidad Operativa (Pagos) (Solicitud de Desembolso) record must already exist in Microsoft Dynamics 365 or in this source file." sqref="I1802:I1803 I2017 I1670:I1671 I1683 I1690 I1704 I1706:I1710 I1667 I1765 I1769 I1773:I1775 I1799:I1800 I1748:I1749 I1976 I1810 I1826 I1831:I1832 I1848 I1851 I1861 I1877 I1879 I1881 I1903 I1906 I1924 I1942 I1956:I1967 I1969 I1979:I1980 I1988:I2003 I1740:I1744 I2:I1658" xr:uid="{0359D994-0D2A-4961-9D05-3DFDF9ED47D7}"/>
    <dataValidation showInputMessage="1" showErrorMessage="1" error=" " promptTitle="Lookup (required)" prompt="This POA (Pagos) (Solicitud de Desembolso) record must already exist in Microsoft Dynamics 365 or in this source file." sqref="J1747 J1684 J1687 J1742:J1743 J2:J1658" xr:uid="{0AAB17E4-2CF6-44EE-8856-FEF0E2BDDB25}"/>
    <dataValidation type="textLength" operator="lessThanOrEqual" allowBlank="1" showInputMessage="1" showErrorMessage="1" errorTitle="Length Exceeded" error="This value must be less than or equal to 100 characters long." promptTitle="Text" prompt="Maximum Length: 100 characters." sqref="S625:U785 S604:U623 S624 U624 T787:T890 T893:T945 S2:S603 U2:U603 C2:C1658 T947:T1658 S786:S1658 U786:U1658" xr:uid="{04BD99F1-D16F-4585-84B8-6A5AE4D3EB1F}">
      <formula1>100</formula1>
    </dataValidation>
    <dataValidation allowBlank="1" showInputMessage="1" showErrorMessage="1" error=" " promptTitle="Lookup" prompt="This Programa / Oportunidad (Pagos) (Solicitud de Desembolso) record must already exist in Microsoft Dynamics 365 or in this source file." sqref="K1785 K1988:K1996 K2:K1658" xr:uid="{7CC1594A-3788-4B52-85FD-297BC714A84B}"/>
  </dataValidations>
  <pageMargins left="0.511811024" right="0.511811024" top="0.78740157499999996" bottom="0.78740157499999996" header="0.31496062000000002" footer="0.31496062000000002"/>
  <pageSetup paperSize="9"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3"/>
  <sheetViews>
    <sheetView workbookViewId="0">
      <selection activeCell="K1" sqref="K1:K1048576"/>
    </sheetView>
  </sheetViews>
  <sheetFormatPr defaultColWidth="8.77734375" defaultRowHeight="14.4" x14ac:dyDescent="0.3"/>
  <cols>
    <col min="1" max="1" width="27" customWidth="1"/>
    <col min="2" max="2" width="14" bestFit="1" customWidth="1"/>
    <col min="3" max="3" width="16.44140625" bestFit="1" customWidth="1"/>
    <col min="4" max="4" width="23.6640625" customWidth="1"/>
    <col min="5" max="5" width="32.44140625" hidden="1" customWidth="1"/>
    <col min="6" max="6" width="15.77734375" hidden="1" customWidth="1"/>
    <col min="7" max="7" width="19.44140625" style="9" hidden="1" customWidth="1"/>
    <col min="8" max="8" width="26.6640625" hidden="1" customWidth="1"/>
    <col min="9" max="9" width="17.44140625" hidden="1" customWidth="1"/>
    <col min="10" max="10" width="32.6640625" hidden="1" customWidth="1"/>
    <col min="11" max="11" width="17.77734375" hidden="1" customWidth="1"/>
    <col min="12" max="12" width="23.6640625" bestFit="1" customWidth="1"/>
  </cols>
  <sheetData>
    <row r="1" spans="1:13" x14ac:dyDescent="0.3">
      <c r="A1" s="1" t="s">
        <v>118</v>
      </c>
      <c r="B1" s="1" t="s">
        <v>0</v>
      </c>
      <c r="C1" s="1" t="s">
        <v>1</v>
      </c>
      <c r="D1" s="1" t="s">
        <v>2</v>
      </c>
      <c r="E1" s="1" t="s">
        <v>3</v>
      </c>
      <c r="F1" s="1" t="s">
        <v>4</v>
      </c>
      <c r="G1" s="7" t="s">
        <v>5</v>
      </c>
      <c r="H1" s="1" t="s">
        <v>6</v>
      </c>
      <c r="I1" s="1" t="s">
        <v>7</v>
      </c>
      <c r="J1" s="1" t="s">
        <v>128</v>
      </c>
      <c r="K1" s="1" t="s">
        <v>8</v>
      </c>
      <c r="L1" s="1" t="s">
        <v>127</v>
      </c>
      <c r="M1" s="1"/>
    </row>
    <row r="2" spans="1:13" x14ac:dyDescent="0.3">
      <c r="A2" s="2" t="s">
        <v>124</v>
      </c>
      <c r="B2" s="3" t="s">
        <v>9</v>
      </c>
      <c r="C2" s="3" t="s">
        <v>74</v>
      </c>
      <c r="D2" s="3" t="s">
        <v>75</v>
      </c>
      <c r="E2" s="2" t="s">
        <v>76</v>
      </c>
      <c r="F2" s="4">
        <v>42396</v>
      </c>
      <c r="G2" s="8"/>
      <c r="H2" s="3" t="s">
        <v>77</v>
      </c>
      <c r="I2" s="3" t="s">
        <v>14</v>
      </c>
      <c r="J2" s="6">
        <v>74957</v>
      </c>
      <c r="K2" s="2" t="s">
        <v>15</v>
      </c>
      <c r="L2" s="5">
        <v>74957</v>
      </c>
      <c r="M2" s="2"/>
    </row>
    <row r="3" spans="1:13" x14ac:dyDescent="0.3">
      <c r="A3" s="2" t="s">
        <v>122</v>
      </c>
      <c r="B3" s="3" t="s">
        <v>9</v>
      </c>
      <c r="C3" s="3" t="s">
        <v>109</v>
      </c>
      <c r="D3" s="3" t="s">
        <v>110</v>
      </c>
      <c r="E3" s="2" t="s">
        <v>26</v>
      </c>
      <c r="F3" s="4">
        <v>42416</v>
      </c>
      <c r="G3" s="8" t="s">
        <v>27</v>
      </c>
      <c r="H3" s="3" t="s">
        <v>111</v>
      </c>
      <c r="I3" s="3" t="s">
        <v>14</v>
      </c>
      <c r="J3" s="6">
        <v>608261.88</v>
      </c>
      <c r="K3" s="2" t="s">
        <v>15</v>
      </c>
      <c r="L3" s="5">
        <v>608261.88</v>
      </c>
      <c r="M3" s="2"/>
    </row>
    <row r="4" spans="1:13" x14ac:dyDescent="0.3">
      <c r="A4" s="2" t="s">
        <v>126</v>
      </c>
      <c r="B4" s="3" t="s">
        <v>9</v>
      </c>
      <c r="C4" s="3" t="s">
        <v>88</v>
      </c>
      <c r="D4" s="3" t="s">
        <v>89</v>
      </c>
      <c r="E4" s="2" t="s">
        <v>80</v>
      </c>
      <c r="F4" s="4">
        <v>42494</v>
      </c>
      <c r="G4" s="8"/>
      <c r="H4" s="3" t="s">
        <v>90</v>
      </c>
      <c r="I4" s="3" t="s">
        <v>14</v>
      </c>
      <c r="J4" s="6">
        <v>54482.33</v>
      </c>
      <c r="K4" s="2" t="s">
        <v>15</v>
      </c>
      <c r="L4" s="5">
        <v>54482.33</v>
      </c>
      <c r="M4" s="2"/>
    </row>
    <row r="5" spans="1:13" x14ac:dyDescent="0.3">
      <c r="A5" s="2" t="s">
        <v>122</v>
      </c>
      <c r="B5" s="3" t="s">
        <v>9</v>
      </c>
      <c r="C5" s="3" t="s">
        <v>85</v>
      </c>
      <c r="D5" s="3" t="s">
        <v>86</v>
      </c>
      <c r="E5" s="2" t="s">
        <v>26</v>
      </c>
      <c r="F5" s="4">
        <v>42452</v>
      </c>
      <c r="G5" s="8" t="s">
        <v>27</v>
      </c>
      <c r="H5" s="3" t="s">
        <v>87</v>
      </c>
      <c r="I5" s="3" t="s">
        <v>14</v>
      </c>
      <c r="J5" s="6">
        <v>243900</v>
      </c>
      <c r="K5" s="2" t="s">
        <v>15</v>
      </c>
      <c r="L5" s="5">
        <v>243900</v>
      </c>
      <c r="M5" s="2"/>
    </row>
    <row r="6" spans="1:13" x14ac:dyDescent="0.3">
      <c r="A6" s="2" t="s">
        <v>123</v>
      </c>
      <c r="B6" s="3" t="s">
        <v>9</v>
      </c>
      <c r="C6" s="3" t="s">
        <v>51</v>
      </c>
      <c r="D6" s="3" t="s">
        <v>52</v>
      </c>
      <c r="E6" s="2" t="s">
        <v>12</v>
      </c>
      <c r="F6" s="4">
        <v>42488</v>
      </c>
      <c r="G6" s="8"/>
      <c r="H6" s="3" t="s">
        <v>53</v>
      </c>
      <c r="I6" s="3" t="s">
        <v>14</v>
      </c>
      <c r="J6" s="6">
        <v>114907.1</v>
      </c>
      <c r="K6" s="2" t="s">
        <v>15</v>
      </c>
      <c r="L6" s="5">
        <v>114907.1</v>
      </c>
      <c r="M6" s="2"/>
    </row>
    <row r="7" spans="1:13" x14ac:dyDescent="0.3">
      <c r="A7" s="2" t="s">
        <v>126</v>
      </c>
      <c r="B7" s="3" t="s">
        <v>9</v>
      </c>
      <c r="C7" s="3" t="s">
        <v>78</v>
      </c>
      <c r="D7" s="3" t="s">
        <v>79</v>
      </c>
      <c r="E7" s="2" t="s">
        <v>80</v>
      </c>
      <c r="F7" s="4">
        <v>42481</v>
      </c>
      <c r="G7" s="8"/>
      <c r="H7" s="3" t="s">
        <v>81</v>
      </c>
      <c r="I7" s="3" t="s">
        <v>14</v>
      </c>
      <c r="J7" s="6">
        <v>83925.31</v>
      </c>
      <c r="K7" s="2" t="s">
        <v>15</v>
      </c>
      <c r="L7" s="5">
        <v>83925.31</v>
      </c>
      <c r="M7" s="2"/>
    </row>
    <row r="8" spans="1:13" x14ac:dyDescent="0.3">
      <c r="A8" s="2" t="s">
        <v>122</v>
      </c>
      <c r="B8" s="3" t="s">
        <v>9</v>
      </c>
      <c r="C8" s="3" t="s">
        <v>91</v>
      </c>
      <c r="D8" s="3" t="s">
        <v>92</v>
      </c>
      <c r="E8" s="2" t="s">
        <v>40</v>
      </c>
      <c r="F8" s="4">
        <v>42492</v>
      </c>
      <c r="G8" s="8" t="s">
        <v>27</v>
      </c>
      <c r="H8" s="3" t="s">
        <v>93</v>
      </c>
      <c r="I8" s="3" t="s">
        <v>14</v>
      </c>
      <c r="J8" s="6">
        <v>214000</v>
      </c>
      <c r="K8" s="2" t="s">
        <v>15</v>
      </c>
      <c r="L8" s="5">
        <v>214000</v>
      </c>
      <c r="M8" s="2"/>
    </row>
    <row r="9" spans="1:13" x14ac:dyDescent="0.3">
      <c r="A9" s="2" t="s">
        <v>122</v>
      </c>
      <c r="B9" s="3" t="s">
        <v>9</v>
      </c>
      <c r="C9" s="3" t="s">
        <v>82</v>
      </c>
      <c r="D9" s="3" t="s">
        <v>83</v>
      </c>
      <c r="E9" s="2" t="s">
        <v>26</v>
      </c>
      <c r="F9" s="4">
        <v>42506</v>
      </c>
      <c r="G9" s="8" t="s">
        <v>27</v>
      </c>
      <c r="H9" s="3" t="s">
        <v>84</v>
      </c>
      <c r="I9" s="3" t="s">
        <v>14</v>
      </c>
      <c r="J9" s="6">
        <v>120000</v>
      </c>
      <c r="K9" s="2" t="s">
        <v>15</v>
      </c>
      <c r="L9" s="5">
        <v>120000</v>
      </c>
      <c r="M9" s="2"/>
    </row>
    <row r="10" spans="1:13" x14ac:dyDescent="0.3">
      <c r="A10" s="2" t="s">
        <v>122</v>
      </c>
      <c r="B10" s="3" t="s">
        <v>9</v>
      </c>
      <c r="C10" s="3" t="s">
        <v>29</v>
      </c>
      <c r="D10" s="3" t="s">
        <v>30</v>
      </c>
      <c r="E10" s="2" t="s">
        <v>26</v>
      </c>
      <c r="F10" s="4">
        <v>42506</v>
      </c>
      <c r="G10" s="8" t="s">
        <v>27</v>
      </c>
      <c r="H10" s="3" t="s">
        <v>31</v>
      </c>
      <c r="I10" s="3" t="s">
        <v>14</v>
      </c>
      <c r="J10" s="6">
        <v>242488</v>
      </c>
      <c r="K10" s="2" t="s">
        <v>15</v>
      </c>
      <c r="L10" s="5">
        <v>242488</v>
      </c>
      <c r="M10" s="2"/>
    </row>
    <row r="11" spans="1:13" x14ac:dyDescent="0.3">
      <c r="A11" s="2" t="s">
        <v>121</v>
      </c>
      <c r="B11" s="3" t="s">
        <v>9</v>
      </c>
      <c r="C11" s="3" t="s">
        <v>48</v>
      </c>
      <c r="D11" s="3" t="s">
        <v>49</v>
      </c>
      <c r="E11" s="2" t="s">
        <v>21</v>
      </c>
      <c r="F11" s="4">
        <v>42586</v>
      </c>
      <c r="G11" s="8"/>
      <c r="H11" s="3" t="s">
        <v>50</v>
      </c>
      <c r="I11" s="3" t="s">
        <v>14</v>
      </c>
      <c r="J11" s="6">
        <v>207132.39</v>
      </c>
      <c r="K11" s="2" t="s">
        <v>15</v>
      </c>
      <c r="L11" s="5">
        <v>207132.39</v>
      </c>
      <c r="M11" s="2"/>
    </row>
    <row r="12" spans="1:13" x14ac:dyDescent="0.3">
      <c r="A12" s="2" t="s">
        <v>122</v>
      </c>
      <c r="B12" s="3" t="s">
        <v>9</v>
      </c>
      <c r="C12" s="3" t="s">
        <v>24</v>
      </c>
      <c r="D12" s="3" t="s">
        <v>25</v>
      </c>
      <c r="E12" s="2" t="s">
        <v>26</v>
      </c>
      <c r="F12" s="4">
        <v>42543</v>
      </c>
      <c r="G12" s="8" t="s">
        <v>27</v>
      </c>
      <c r="H12" s="3" t="s">
        <v>28</v>
      </c>
      <c r="I12" s="3" t="s">
        <v>14</v>
      </c>
      <c r="J12" s="6">
        <v>52000</v>
      </c>
      <c r="K12" s="2" t="s">
        <v>15</v>
      </c>
      <c r="L12" s="5">
        <v>52000</v>
      </c>
      <c r="M12" s="2"/>
    </row>
    <row r="13" spans="1:13" x14ac:dyDescent="0.3">
      <c r="A13" s="2" t="s">
        <v>121</v>
      </c>
      <c r="B13" s="3" t="s">
        <v>9</v>
      </c>
      <c r="C13" s="3" t="s">
        <v>42</v>
      </c>
      <c r="D13" s="3" t="s">
        <v>43</v>
      </c>
      <c r="E13" s="2" t="s">
        <v>21</v>
      </c>
      <c r="F13" s="4">
        <v>42567</v>
      </c>
      <c r="G13" s="8"/>
      <c r="H13" s="3" t="s">
        <v>44</v>
      </c>
      <c r="I13" s="3" t="s">
        <v>14</v>
      </c>
      <c r="J13" s="6">
        <v>185844.59</v>
      </c>
      <c r="K13" s="2" t="s">
        <v>15</v>
      </c>
      <c r="L13" s="5">
        <v>185844.59</v>
      </c>
      <c r="M13" s="2"/>
    </row>
    <row r="14" spans="1:13" x14ac:dyDescent="0.3">
      <c r="A14" s="2" t="s">
        <v>122</v>
      </c>
      <c r="B14" s="3" t="s">
        <v>9</v>
      </c>
      <c r="C14" s="3" t="s">
        <v>57</v>
      </c>
      <c r="D14" s="3" t="s">
        <v>58</v>
      </c>
      <c r="E14" s="2" t="s">
        <v>26</v>
      </c>
      <c r="F14" s="4">
        <v>42594</v>
      </c>
      <c r="G14" s="8" t="s">
        <v>27</v>
      </c>
      <c r="H14" s="3" t="s">
        <v>59</v>
      </c>
      <c r="I14" s="3" t="s">
        <v>14</v>
      </c>
      <c r="J14" s="6">
        <v>100000</v>
      </c>
      <c r="K14" s="2" t="s">
        <v>15</v>
      </c>
      <c r="L14" s="5">
        <v>100000</v>
      </c>
      <c r="M14" s="2"/>
    </row>
    <row r="15" spans="1:13" x14ac:dyDescent="0.3">
      <c r="A15" s="2" t="s">
        <v>122</v>
      </c>
      <c r="B15" s="3" t="s">
        <v>9</v>
      </c>
      <c r="C15" s="3" t="s">
        <v>35</v>
      </c>
      <c r="D15" s="3" t="s">
        <v>36</v>
      </c>
      <c r="E15" s="2" t="s">
        <v>26</v>
      </c>
      <c r="F15" s="4">
        <v>42594</v>
      </c>
      <c r="G15" s="8" t="s">
        <v>27</v>
      </c>
      <c r="H15" s="3" t="s">
        <v>37</v>
      </c>
      <c r="I15" s="3" t="s">
        <v>14</v>
      </c>
      <c r="J15" s="6">
        <v>87462</v>
      </c>
      <c r="K15" s="2" t="s">
        <v>15</v>
      </c>
      <c r="L15" s="5">
        <v>87462</v>
      </c>
      <c r="M15" s="2"/>
    </row>
    <row r="16" spans="1:13" x14ac:dyDescent="0.3">
      <c r="A16" s="2" t="s">
        <v>120</v>
      </c>
      <c r="B16" s="3" t="s">
        <v>9</v>
      </c>
      <c r="C16" s="3" t="s">
        <v>16</v>
      </c>
      <c r="D16" s="3" t="s">
        <v>17</v>
      </c>
      <c r="E16" s="2" t="s">
        <v>12</v>
      </c>
      <c r="F16" s="4">
        <v>42600</v>
      </c>
      <c r="G16" s="8"/>
      <c r="H16" s="3" t="s">
        <v>18</v>
      </c>
      <c r="I16" s="3" t="s">
        <v>14</v>
      </c>
      <c r="J16" s="6">
        <v>138754</v>
      </c>
      <c r="K16" s="2" t="s">
        <v>15</v>
      </c>
      <c r="L16" s="5">
        <v>138754</v>
      </c>
      <c r="M16" s="2"/>
    </row>
    <row r="17" spans="1:13" x14ac:dyDescent="0.3">
      <c r="A17" s="2" t="s">
        <v>122</v>
      </c>
      <c r="B17" s="3" t="s">
        <v>9</v>
      </c>
      <c r="C17" s="3" t="s">
        <v>115</v>
      </c>
      <c r="D17" s="3" t="s">
        <v>116</v>
      </c>
      <c r="E17" s="2" t="s">
        <v>12</v>
      </c>
      <c r="F17" s="4">
        <v>42600</v>
      </c>
      <c r="G17" s="8" t="s">
        <v>27</v>
      </c>
      <c r="H17" s="3" t="s">
        <v>117</v>
      </c>
      <c r="I17" s="3" t="s">
        <v>14</v>
      </c>
      <c r="J17" s="6">
        <v>56975</v>
      </c>
      <c r="K17" s="2" t="s">
        <v>15</v>
      </c>
      <c r="L17" s="5">
        <v>56975</v>
      </c>
      <c r="M17" s="2"/>
    </row>
    <row r="18" spans="1:13" x14ac:dyDescent="0.3">
      <c r="A18" s="2" t="s">
        <v>125</v>
      </c>
      <c r="B18" s="3" t="s">
        <v>70</v>
      </c>
      <c r="C18" s="3" t="s">
        <v>71</v>
      </c>
      <c r="D18" s="3" t="s">
        <v>72</v>
      </c>
      <c r="E18" s="2" t="s">
        <v>21</v>
      </c>
      <c r="F18" s="4">
        <v>42622</v>
      </c>
      <c r="G18" s="8"/>
      <c r="H18" s="3" t="s">
        <v>73</v>
      </c>
      <c r="I18" s="3" t="s">
        <v>14</v>
      </c>
      <c r="J18" s="6">
        <v>230170219.03999999</v>
      </c>
      <c r="K18" s="2" t="s">
        <v>23</v>
      </c>
      <c r="L18" s="5">
        <v>72721.539999999994</v>
      </c>
      <c r="M18" s="2"/>
    </row>
    <row r="19" spans="1:13" x14ac:dyDescent="0.3">
      <c r="A19" s="2" t="s">
        <v>124</v>
      </c>
      <c r="B19" s="3" t="s">
        <v>9</v>
      </c>
      <c r="C19" s="3" t="s">
        <v>66</v>
      </c>
      <c r="D19" s="3" t="s">
        <v>67</v>
      </c>
      <c r="E19" s="2" t="s">
        <v>68</v>
      </c>
      <c r="F19" s="4">
        <v>42636</v>
      </c>
      <c r="G19" s="8"/>
      <c r="H19" s="3" t="s">
        <v>69</v>
      </c>
      <c r="I19" s="3" t="s">
        <v>14</v>
      </c>
      <c r="J19" s="6">
        <v>212779.34</v>
      </c>
      <c r="K19" s="2" t="s">
        <v>15</v>
      </c>
      <c r="L19" s="5">
        <v>212779.34</v>
      </c>
      <c r="M19" s="2"/>
    </row>
    <row r="20" spans="1:13" x14ac:dyDescent="0.3">
      <c r="A20" s="2" t="s">
        <v>121</v>
      </c>
      <c r="B20" s="3" t="s">
        <v>9</v>
      </c>
      <c r="C20" s="3" t="s">
        <v>63</v>
      </c>
      <c r="D20" s="3" t="s">
        <v>64</v>
      </c>
      <c r="E20" s="2" t="s">
        <v>21</v>
      </c>
      <c r="F20" s="4">
        <v>42635</v>
      </c>
      <c r="G20" s="8"/>
      <c r="H20" s="3" t="s">
        <v>65</v>
      </c>
      <c r="I20" s="3" t="s">
        <v>14</v>
      </c>
      <c r="J20" s="6">
        <v>106690.88</v>
      </c>
      <c r="K20" s="2" t="s">
        <v>15</v>
      </c>
      <c r="L20" s="5">
        <v>106690.88</v>
      </c>
      <c r="M20" s="2"/>
    </row>
    <row r="21" spans="1:13" x14ac:dyDescent="0.3">
      <c r="A21" s="2" t="s">
        <v>122</v>
      </c>
      <c r="B21" s="3" t="s">
        <v>9</v>
      </c>
      <c r="C21" s="3" t="s">
        <v>54</v>
      </c>
      <c r="D21" s="3" t="s">
        <v>55</v>
      </c>
      <c r="E21" s="2" t="s">
        <v>12</v>
      </c>
      <c r="F21" s="4">
        <v>42632</v>
      </c>
      <c r="G21" s="8" t="s">
        <v>27</v>
      </c>
      <c r="H21" s="3" t="s">
        <v>56</v>
      </c>
      <c r="I21" s="3" t="s">
        <v>14</v>
      </c>
      <c r="J21" s="6">
        <v>123400</v>
      </c>
      <c r="K21" s="2" t="s">
        <v>15</v>
      </c>
      <c r="L21" s="5">
        <v>123400</v>
      </c>
      <c r="M21" s="2"/>
    </row>
    <row r="22" spans="1:13" x14ac:dyDescent="0.3">
      <c r="A22" s="2" t="s">
        <v>122</v>
      </c>
      <c r="B22" s="3" t="s">
        <v>9</v>
      </c>
      <c r="C22" s="3" t="s">
        <v>112</v>
      </c>
      <c r="D22" s="3" t="s">
        <v>113</v>
      </c>
      <c r="E22" s="2" t="s">
        <v>12</v>
      </c>
      <c r="F22" s="4">
        <v>42636</v>
      </c>
      <c r="G22" s="8" t="s">
        <v>27</v>
      </c>
      <c r="H22" s="3" t="s">
        <v>114</v>
      </c>
      <c r="I22" s="3" t="s">
        <v>14</v>
      </c>
      <c r="J22" s="6">
        <v>50700</v>
      </c>
      <c r="K22" s="2" t="s">
        <v>15</v>
      </c>
      <c r="L22" s="5">
        <v>50700</v>
      </c>
      <c r="M22" s="2"/>
    </row>
    <row r="23" spans="1:13" x14ac:dyDescent="0.3">
      <c r="A23" s="2" t="s">
        <v>122</v>
      </c>
      <c r="B23" s="3" t="s">
        <v>9</v>
      </c>
      <c r="C23" s="3" t="s">
        <v>45</v>
      </c>
      <c r="D23" s="3" t="s">
        <v>46</v>
      </c>
      <c r="E23" s="2" t="s">
        <v>12</v>
      </c>
      <c r="F23" s="4">
        <v>42636</v>
      </c>
      <c r="G23" s="8" t="s">
        <v>27</v>
      </c>
      <c r="H23" s="3" t="s">
        <v>47</v>
      </c>
      <c r="I23" s="3" t="s">
        <v>14</v>
      </c>
      <c r="J23" s="6">
        <v>123737</v>
      </c>
      <c r="K23" s="2" t="s">
        <v>15</v>
      </c>
      <c r="L23" s="5">
        <v>123737</v>
      </c>
      <c r="M23" s="2"/>
    </row>
    <row r="24" spans="1:13" x14ac:dyDescent="0.3">
      <c r="A24" s="2" t="s">
        <v>122</v>
      </c>
      <c r="B24" s="3" t="s">
        <v>9</v>
      </c>
      <c r="C24" s="3" t="s">
        <v>97</v>
      </c>
      <c r="D24" s="3" t="s">
        <v>98</v>
      </c>
      <c r="E24" s="2" t="s">
        <v>26</v>
      </c>
      <c r="F24" s="4">
        <v>42642</v>
      </c>
      <c r="G24" s="8" t="s">
        <v>27</v>
      </c>
      <c r="H24" s="3" t="s">
        <v>99</v>
      </c>
      <c r="I24" s="3" t="s">
        <v>14</v>
      </c>
      <c r="J24" s="6">
        <v>100000</v>
      </c>
      <c r="K24" s="2" t="s">
        <v>15</v>
      </c>
      <c r="L24" s="5">
        <v>100000</v>
      </c>
      <c r="M24" s="2"/>
    </row>
    <row r="25" spans="1:13" x14ac:dyDescent="0.3">
      <c r="A25" s="2" t="s">
        <v>122</v>
      </c>
      <c r="B25" s="3" t="s">
        <v>9</v>
      </c>
      <c r="C25" s="3" t="s">
        <v>94</v>
      </c>
      <c r="D25" s="3" t="s">
        <v>95</v>
      </c>
      <c r="E25" s="2" t="s">
        <v>26</v>
      </c>
      <c r="F25" s="4">
        <v>42663</v>
      </c>
      <c r="G25" s="8" t="s">
        <v>27</v>
      </c>
      <c r="H25" s="3" t="s">
        <v>96</v>
      </c>
      <c r="I25" s="3" t="s">
        <v>14</v>
      </c>
      <c r="J25" s="6">
        <v>71620</v>
      </c>
      <c r="K25" s="2" t="s">
        <v>15</v>
      </c>
      <c r="L25" s="5">
        <v>71620</v>
      </c>
      <c r="M25" s="2"/>
    </row>
    <row r="26" spans="1:13" x14ac:dyDescent="0.3">
      <c r="A26" s="2" t="s">
        <v>122</v>
      </c>
      <c r="B26" s="3" t="s">
        <v>9</v>
      </c>
      <c r="C26" s="3" t="s">
        <v>106</v>
      </c>
      <c r="D26" s="3" t="s">
        <v>107</v>
      </c>
      <c r="E26" s="2" t="s">
        <v>40</v>
      </c>
      <c r="F26" s="4">
        <v>42652</v>
      </c>
      <c r="G26" s="8" t="s">
        <v>27</v>
      </c>
      <c r="H26" s="3" t="s">
        <v>108</v>
      </c>
      <c r="I26" s="3" t="s">
        <v>14</v>
      </c>
      <c r="J26" s="6">
        <v>163270</v>
      </c>
      <c r="K26" s="2" t="s">
        <v>15</v>
      </c>
      <c r="L26" s="5">
        <v>163270</v>
      </c>
      <c r="M26" s="2"/>
    </row>
    <row r="27" spans="1:13" x14ac:dyDescent="0.3">
      <c r="A27" s="2" t="s">
        <v>121</v>
      </c>
      <c r="B27" s="3" t="s">
        <v>9</v>
      </c>
      <c r="C27" s="3" t="s">
        <v>19</v>
      </c>
      <c r="D27" s="3" t="s">
        <v>20</v>
      </c>
      <c r="E27" s="2" t="s">
        <v>21</v>
      </c>
      <c r="F27" s="4">
        <v>42658</v>
      </c>
      <c r="G27" s="8"/>
      <c r="H27" s="3" t="s">
        <v>22</v>
      </c>
      <c r="I27" s="3" t="s">
        <v>14</v>
      </c>
      <c r="J27" s="6">
        <v>175730892.34200001</v>
      </c>
      <c r="K27" s="2" t="s">
        <v>23</v>
      </c>
      <c r="L27" s="5">
        <v>60538.2</v>
      </c>
      <c r="M27" s="2"/>
    </row>
    <row r="28" spans="1:13" x14ac:dyDescent="0.3">
      <c r="A28" s="2" t="s">
        <v>121</v>
      </c>
      <c r="B28" s="3" t="s">
        <v>9</v>
      </c>
      <c r="C28" s="3" t="s">
        <v>60</v>
      </c>
      <c r="D28" s="3" t="s">
        <v>61</v>
      </c>
      <c r="E28" s="2" t="s">
        <v>21</v>
      </c>
      <c r="F28" s="4">
        <v>42658</v>
      </c>
      <c r="G28" s="8"/>
      <c r="H28" s="3" t="s">
        <v>62</v>
      </c>
      <c r="I28" s="3" t="s">
        <v>14</v>
      </c>
      <c r="J28" s="6">
        <v>207039004.45649999</v>
      </c>
      <c r="K28" s="2" t="s">
        <v>23</v>
      </c>
      <c r="L28" s="5">
        <v>71323.649999999994</v>
      </c>
      <c r="M28" s="2"/>
    </row>
    <row r="29" spans="1:13" x14ac:dyDescent="0.3">
      <c r="A29" s="2" t="s">
        <v>119</v>
      </c>
      <c r="B29" s="3" t="s">
        <v>9</v>
      </c>
      <c r="C29" s="3" t="s">
        <v>10</v>
      </c>
      <c r="D29" s="3" t="s">
        <v>11</v>
      </c>
      <c r="E29" s="2" t="s">
        <v>12</v>
      </c>
      <c r="F29" s="4">
        <v>42696</v>
      </c>
      <c r="G29" s="8"/>
      <c r="H29" s="3" t="s">
        <v>13</v>
      </c>
      <c r="I29" s="3" t="s">
        <v>14</v>
      </c>
      <c r="J29" s="6">
        <v>86651.66</v>
      </c>
      <c r="K29" s="2" t="s">
        <v>15</v>
      </c>
      <c r="L29" s="5">
        <v>86651.66</v>
      </c>
      <c r="M29" s="2"/>
    </row>
    <row r="30" spans="1:13" x14ac:dyDescent="0.3">
      <c r="A30" s="2" t="s">
        <v>122</v>
      </c>
      <c r="B30" s="3" t="s">
        <v>9</v>
      </c>
      <c r="C30" s="3" t="s">
        <v>103</v>
      </c>
      <c r="D30" s="3" t="s">
        <v>104</v>
      </c>
      <c r="E30" s="2" t="s">
        <v>26</v>
      </c>
      <c r="F30" s="4">
        <v>42677</v>
      </c>
      <c r="G30" s="8" t="s">
        <v>27</v>
      </c>
      <c r="H30" s="3" t="s">
        <v>105</v>
      </c>
      <c r="I30" s="3" t="s">
        <v>14</v>
      </c>
      <c r="J30" s="6">
        <v>50000</v>
      </c>
      <c r="K30" s="2" t="s">
        <v>15</v>
      </c>
      <c r="L30" s="5">
        <v>50000</v>
      </c>
      <c r="M30" s="2"/>
    </row>
    <row r="31" spans="1:13" x14ac:dyDescent="0.3">
      <c r="A31" s="2" t="s">
        <v>122</v>
      </c>
      <c r="B31" s="3" t="s">
        <v>9</v>
      </c>
      <c r="C31" s="3" t="s">
        <v>100</v>
      </c>
      <c r="D31" s="3" t="s">
        <v>101</v>
      </c>
      <c r="E31" s="2" t="s">
        <v>26</v>
      </c>
      <c r="F31" s="4">
        <v>42677</v>
      </c>
      <c r="G31" s="8" t="s">
        <v>27</v>
      </c>
      <c r="H31" s="3" t="s">
        <v>102</v>
      </c>
      <c r="I31" s="3" t="s">
        <v>14</v>
      </c>
      <c r="J31" s="6">
        <v>86500</v>
      </c>
      <c r="K31" s="2" t="s">
        <v>15</v>
      </c>
      <c r="L31" s="5">
        <v>86500</v>
      </c>
      <c r="M31" s="2"/>
    </row>
    <row r="32" spans="1:13" x14ac:dyDescent="0.3">
      <c r="A32" s="2" t="s">
        <v>122</v>
      </c>
      <c r="B32" s="3" t="s">
        <v>9</v>
      </c>
      <c r="C32" s="3" t="s">
        <v>32</v>
      </c>
      <c r="D32" s="3" t="s">
        <v>33</v>
      </c>
      <c r="E32" s="2" t="s">
        <v>26</v>
      </c>
      <c r="F32" s="4">
        <v>42677</v>
      </c>
      <c r="G32" s="8" t="s">
        <v>27</v>
      </c>
      <c r="H32" s="3" t="s">
        <v>34</v>
      </c>
      <c r="I32" s="3" t="s">
        <v>14</v>
      </c>
      <c r="J32" s="6">
        <v>60000</v>
      </c>
      <c r="K32" s="2" t="s">
        <v>15</v>
      </c>
      <c r="L32" s="5">
        <v>60000</v>
      </c>
      <c r="M32" s="2"/>
    </row>
    <row r="33" spans="1:13" x14ac:dyDescent="0.3">
      <c r="A33" s="2" t="s">
        <v>122</v>
      </c>
      <c r="B33" s="3" t="s">
        <v>9</v>
      </c>
      <c r="C33" s="3" t="s">
        <v>38</v>
      </c>
      <c r="D33" s="3" t="s">
        <v>39</v>
      </c>
      <c r="E33" s="2" t="s">
        <v>40</v>
      </c>
      <c r="F33" s="4">
        <v>42705</v>
      </c>
      <c r="G33" s="8" t="s">
        <v>27</v>
      </c>
      <c r="H33" s="3" t="s">
        <v>41</v>
      </c>
      <c r="I33" s="3" t="s">
        <v>14</v>
      </c>
      <c r="J33" s="6">
        <v>60000</v>
      </c>
      <c r="K33" s="2" t="s">
        <v>15</v>
      </c>
      <c r="L33" s="5">
        <v>60000</v>
      </c>
      <c r="M33" s="2"/>
    </row>
  </sheetData>
  <autoFilter ref="A1:L33" xr:uid="{00000000-0009-0000-0000-000001000000}">
    <sortState xmlns:xlrd2="http://schemas.microsoft.com/office/spreadsheetml/2017/richdata2" ref="A2:L33">
      <sortCondition ref="C1:C33"/>
    </sortState>
  </autoFilter>
  <sortState xmlns:xlrd2="http://schemas.microsoft.com/office/spreadsheetml/2017/richdata2" ref="A2:L33">
    <sortCondition ref="C2:C33"/>
  </sortState>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38635-CB52-49AA-A91E-50A07020A032}">
  <dimension ref="A1:Q31"/>
  <sheetViews>
    <sheetView showGridLines="0" view="pageBreakPreview" topLeftCell="D19" zoomScale="60" zoomScaleNormal="79" workbookViewId="0">
      <selection activeCell="H5" sqref="H5"/>
    </sheetView>
  </sheetViews>
  <sheetFormatPr defaultColWidth="9.109375" defaultRowHeight="15.6" x14ac:dyDescent="0.3"/>
  <cols>
    <col min="1" max="1" width="20.33203125" style="15" customWidth="1"/>
    <col min="2" max="2" width="16.77734375" style="15" customWidth="1"/>
    <col min="3" max="3" width="70.6640625" style="16" customWidth="1"/>
    <col min="4" max="4" width="59.33203125" style="16" customWidth="1"/>
    <col min="5" max="5" width="105.44140625" style="17" customWidth="1"/>
    <col min="6" max="6" width="23.77734375" style="16" customWidth="1"/>
    <col min="7" max="7" width="23.77734375" style="18" customWidth="1"/>
    <col min="8" max="8" width="23.77734375" style="16" customWidth="1"/>
    <col min="9" max="9" width="23.77734375" style="19" customWidth="1"/>
    <col min="10" max="11" width="23.77734375" style="16" customWidth="1"/>
    <col min="12" max="12" width="23.77734375" style="19" customWidth="1"/>
    <col min="13" max="17" width="24.109375" style="19" customWidth="1"/>
    <col min="18" max="18" width="9.109375" style="16" customWidth="1"/>
    <col min="19" max="16384" width="9.109375" style="16"/>
  </cols>
  <sheetData>
    <row r="1" spans="1:17" ht="18" x14ac:dyDescent="0.3">
      <c r="A1" s="20"/>
      <c r="B1" s="20"/>
      <c r="C1" s="21"/>
      <c r="D1" s="21"/>
      <c r="E1" s="22"/>
      <c r="F1" s="21"/>
      <c r="G1" s="23"/>
      <c r="H1" s="21"/>
      <c r="I1" s="24"/>
      <c r="J1" s="21"/>
      <c r="K1" s="21"/>
      <c r="L1" s="24"/>
      <c r="M1" s="24"/>
      <c r="N1" s="24"/>
      <c r="O1" s="24"/>
      <c r="P1" s="24"/>
      <c r="Q1" s="24"/>
    </row>
    <row r="2" spans="1:17" ht="33" customHeight="1" x14ac:dyDescent="0.3">
      <c r="A2" s="267" t="s">
        <v>179</v>
      </c>
      <c r="B2" s="267"/>
      <c r="C2" s="267"/>
      <c r="D2" s="267"/>
      <c r="E2" s="25"/>
      <c r="F2" s="25"/>
      <c r="G2" s="25"/>
      <c r="H2" s="25"/>
      <c r="I2" s="25"/>
      <c r="J2" s="25"/>
      <c r="K2" s="25"/>
      <c r="L2" s="25"/>
      <c r="M2" s="25"/>
      <c r="N2" s="25"/>
      <c r="O2" s="25"/>
      <c r="P2" s="25"/>
      <c r="Q2" s="25"/>
    </row>
    <row r="3" spans="1:17" ht="33.75" customHeight="1" thickBot="1" x14ac:dyDescent="0.35">
      <c r="A3" s="268" t="s">
        <v>178</v>
      </c>
      <c r="B3" s="268"/>
      <c r="C3" s="268"/>
      <c r="D3" s="26"/>
      <c r="E3" s="26"/>
      <c r="F3" s="26"/>
      <c r="G3" s="27"/>
      <c r="H3" s="26"/>
      <c r="I3" s="27"/>
      <c r="J3" s="26"/>
      <c r="K3" s="26"/>
      <c r="L3" s="27"/>
      <c r="M3" s="27"/>
      <c r="N3" s="27"/>
      <c r="O3" s="27"/>
      <c r="P3" s="27"/>
      <c r="Q3" s="27"/>
    </row>
    <row r="4" spans="1:17" ht="62.4" thickTop="1" thickBot="1" x14ac:dyDescent="0.35">
      <c r="A4" s="40" t="s">
        <v>129</v>
      </c>
      <c r="B4" s="41" t="s">
        <v>148</v>
      </c>
      <c r="C4" s="38" t="s">
        <v>149</v>
      </c>
      <c r="D4" s="39" t="s">
        <v>131</v>
      </c>
      <c r="E4" s="37" t="s">
        <v>171</v>
      </c>
      <c r="F4" s="42" t="s">
        <v>145</v>
      </c>
      <c r="G4" s="43" t="s">
        <v>163</v>
      </c>
      <c r="H4" s="44" t="s">
        <v>169</v>
      </c>
      <c r="I4" s="45" t="s">
        <v>146</v>
      </c>
      <c r="J4" s="46" t="s">
        <v>168</v>
      </c>
      <c r="K4" s="47" t="s">
        <v>167</v>
      </c>
      <c r="L4" s="48" t="s">
        <v>147</v>
      </c>
      <c r="M4" s="36" t="s">
        <v>172</v>
      </c>
      <c r="N4" s="36" t="s">
        <v>222</v>
      </c>
      <c r="O4" s="36" t="s">
        <v>223</v>
      </c>
      <c r="P4" s="36" t="s">
        <v>224</v>
      </c>
      <c r="Q4" s="36" t="s">
        <v>173</v>
      </c>
    </row>
    <row r="5" spans="1:17" ht="113.25" customHeight="1" thickTop="1" thickBot="1" x14ac:dyDescent="0.35">
      <c r="A5" s="52" t="s">
        <v>225</v>
      </c>
      <c r="B5" s="52" t="s">
        <v>134</v>
      </c>
      <c r="C5" s="53" t="s">
        <v>234</v>
      </c>
      <c r="D5" s="54" t="s">
        <v>180</v>
      </c>
      <c r="E5" s="54" t="s">
        <v>258</v>
      </c>
      <c r="F5" s="28">
        <v>42759</v>
      </c>
      <c r="G5" s="29">
        <v>22</v>
      </c>
      <c r="H5" s="30">
        <v>101000</v>
      </c>
      <c r="I5" s="31">
        <v>0</v>
      </c>
      <c r="J5" s="30">
        <v>101000</v>
      </c>
      <c r="K5" s="30">
        <v>41899</v>
      </c>
      <c r="L5" s="32" t="s">
        <v>9</v>
      </c>
      <c r="M5" s="49" t="s">
        <v>228</v>
      </c>
      <c r="N5" s="32"/>
      <c r="O5" s="32"/>
      <c r="P5" s="32"/>
      <c r="Q5" s="32"/>
    </row>
    <row r="6" spans="1:17" ht="91.5" customHeight="1" thickTop="1" thickBot="1" x14ac:dyDescent="0.35">
      <c r="A6" s="52" t="s">
        <v>150</v>
      </c>
      <c r="B6" s="52" t="s">
        <v>133</v>
      </c>
      <c r="C6" s="53" t="s">
        <v>233</v>
      </c>
      <c r="D6" s="54" t="s">
        <v>156</v>
      </c>
      <c r="E6" s="54" t="s">
        <v>165</v>
      </c>
      <c r="F6" s="28">
        <v>42800</v>
      </c>
      <c r="G6" s="29">
        <v>14</v>
      </c>
      <c r="H6" s="30">
        <v>54334</v>
      </c>
      <c r="I6" s="31">
        <v>0</v>
      </c>
      <c r="J6" s="30">
        <v>54334</v>
      </c>
      <c r="K6" s="30">
        <v>29387</v>
      </c>
      <c r="L6" s="32" t="s">
        <v>9</v>
      </c>
      <c r="M6" s="50" t="s">
        <v>228</v>
      </c>
      <c r="N6" s="32"/>
      <c r="O6" s="32"/>
      <c r="P6" s="32"/>
      <c r="Q6" s="32"/>
    </row>
    <row r="7" spans="1:17" ht="90.75" customHeight="1" thickTop="1" thickBot="1" x14ac:dyDescent="0.35">
      <c r="A7" s="52" t="s">
        <v>151</v>
      </c>
      <c r="B7" s="52" t="s">
        <v>162</v>
      </c>
      <c r="C7" s="53" t="s">
        <v>235</v>
      </c>
      <c r="D7" s="54" t="s">
        <v>157</v>
      </c>
      <c r="E7" s="54" t="s">
        <v>164</v>
      </c>
      <c r="F7" s="28">
        <v>42825</v>
      </c>
      <c r="G7" s="29">
        <v>12</v>
      </c>
      <c r="H7" s="30">
        <v>140000</v>
      </c>
      <c r="I7" s="31">
        <v>0</v>
      </c>
      <c r="J7" s="30">
        <v>140000</v>
      </c>
      <c r="K7" s="30">
        <v>122473</v>
      </c>
      <c r="L7" s="32" t="s">
        <v>9</v>
      </c>
      <c r="M7" s="50" t="s">
        <v>228</v>
      </c>
      <c r="N7" s="32"/>
      <c r="O7" s="32"/>
      <c r="P7" s="32"/>
      <c r="Q7" s="32"/>
    </row>
    <row r="8" spans="1:17" ht="89.25" customHeight="1" thickTop="1" thickBot="1" x14ac:dyDescent="0.35">
      <c r="A8" s="52" t="s">
        <v>152</v>
      </c>
      <c r="B8" s="52" t="s">
        <v>133</v>
      </c>
      <c r="C8" s="53" t="s">
        <v>236</v>
      </c>
      <c r="D8" s="54" t="s">
        <v>158</v>
      </c>
      <c r="E8" s="54" t="s">
        <v>259</v>
      </c>
      <c r="F8" s="28">
        <v>42921</v>
      </c>
      <c r="G8" s="29">
        <v>25</v>
      </c>
      <c r="H8" s="30">
        <v>150000</v>
      </c>
      <c r="I8" s="31">
        <v>0.21</v>
      </c>
      <c r="J8" s="30">
        <v>75000</v>
      </c>
      <c r="K8" s="30">
        <v>0</v>
      </c>
      <c r="L8" s="32" t="s">
        <v>9</v>
      </c>
      <c r="M8" s="50" t="s">
        <v>228</v>
      </c>
      <c r="N8" s="32"/>
      <c r="O8" s="32"/>
      <c r="P8" s="32"/>
      <c r="Q8" s="32"/>
    </row>
    <row r="9" spans="1:17" ht="104.25" customHeight="1" thickTop="1" thickBot="1" x14ac:dyDescent="0.35">
      <c r="A9" s="52" t="s">
        <v>153</v>
      </c>
      <c r="B9" s="52" t="s">
        <v>133</v>
      </c>
      <c r="C9" s="53" t="s">
        <v>237</v>
      </c>
      <c r="D9" s="54" t="s">
        <v>159</v>
      </c>
      <c r="E9" s="54" t="s">
        <v>166</v>
      </c>
      <c r="F9" s="28">
        <v>42921</v>
      </c>
      <c r="G9" s="29">
        <v>25</v>
      </c>
      <c r="H9" s="30">
        <v>200000</v>
      </c>
      <c r="I9" s="31">
        <v>0.83</v>
      </c>
      <c r="J9" s="30">
        <v>100000</v>
      </c>
      <c r="K9" s="30">
        <v>0</v>
      </c>
      <c r="L9" s="32" t="s">
        <v>9</v>
      </c>
      <c r="M9" s="50" t="s">
        <v>228</v>
      </c>
      <c r="N9" s="32"/>
      <c r="O9" s="32"/>
      <c r="P9" s="32"/>
      <c r="Q9" s="32"/>
    </row>
    <row r="10" spans="1:17" ht="92.25" customHeight="1" thickTop="1" thickBot="1" x14ac:dyDescent="0.35">
      <c r="A10" s="52" t="s">
        <v>154</v>
      </c>
      <c r="B10" s="52" t="s">
        <v>137</v>
      </c>
      <c r="C10" s="53" t="s">
        <v>238</v>
      </c>
      <c r="D10" s="54" t="s">
        <v>160</v>
      </c>
      <c r="E10" s="54" t="s">
        <v>170</v>
      </c>
      <c r="F10" s="28">
        <v>42924</v>
      </c>
      <c r="G10" s="29">
        <v>13</v>
      </c>
      <c r="H10" s="30">
        <v>68611</v>
      </c>
      <c r="I10" s="31">
        <v>1.5960000000000001</v>
      </c>
      <c r="J10" s="30">
        <v>26967</v>
      </c>
      <c r="K10" s="30">
        <v>0</v>
      </c>
      <c r="L10" s="32" t="s">
        <v>9</v>
      </c>
      <c r="M10" s="51" t="s">
        <v>228</v>
      </c>
      <c r="N10" s="34"/>
      <c r="O10" s="34"/>
      <c r="P10" s="34"/>
      <c r="Q10" s="35"/>
    </row>
    <row r="11" spans="1:17" ht="126" customHeight="1" thickTop="1" thickBot="1" x14ac:dyDescent="0.35">
      <c r="A11" s="52" t="s">
        <v>155</v>
      </c>
      <c r="B11" s="52" t="s">
        <v>137</v>
      </c>
      <c r="C11" s="53" t="s">
        <v>238</v>
      </c>
      <c r="D11" s="54" t="s">
        <v>161</v>
      </c>
      <c r="E11" s="54" t="s">
        <v>269</v>
      </c>
      <c r="F11" s="28">
        <v>42926</v>
      </c>
      <c r="G11" s="29">
        <v>13</v>
      </c>
      <c r="H11" s="30">
        <v>71371</v>
      </c>
      <c r="I11" s="31">
        <v>0.23</v>
      </c>
      <c r="J11" s="30">
        <v>30129</v>
      </c>
      <c r="K11" s="30">
        <v>0</v>
      </c>
      <c r="L11" s="32" t="s">
        <v>9</v>
      </c>
      <c r="M11" s="50" t="s">
        <v>228</v>
      </c>
      <c r="N11" s="32"/>
      <c r="O11" s="32"/>
      <c r="P11" s="32"/>
      <c r="Q11" s="32"/>
    </row>
    <row r="12" spans="1:17" ht="171" customHeight="1" thickTop="1" thickBot="1" x14ac:dyDescent="0.35">
      <c r="A12" s="52" t="s">
        <v>226</v>
      </c>
      <c r="B12" s="52" t="s">
        <v>133</v>
      </c>
      <c r="C12" s="53" t="s">
        <v>239</v>
      </c>
      <c r="D12" s="54" t="s">
        <v>182</v>
      </c>
      <c r="E12" s="54" t="s">
        <v>260</v>
      </c>
      <c r="F12" s="28">
        <v>42950</v>
      </c>
      <c r="G12" s="29">
        <v>19</v>
      </c>
      <c r="H12" s="30">
        <v>120000</v>
      </c>
      <c r="I12" s="31">
        <v>0.79</v>
      </c>
      <c r="J12" s="30">
        <v>60000</v>
      </c>
      <c r="K12" s="30">
        <v>0</v>
      </c>
      <c r="L12" s="32" t="s">
        <v>9</v>
      </c>
      <c r="M12" s="50" t="s">
        <v>228</v>
      </c>
      <c r="N12" s="32"/>
      <c r="O12" s="32"/>
      <c r="P12" s="32"/>
      <c r="Q12" s="32"/>
    </row>
    <row r="13" spans="1:17" ht="101.25" customHeight="1" thickTop="1" thickBot="1" x14ac:dyDescent="0.35">
      <c r="A13" s="52" t="s">
        <v>227</v>
      </c>
      <c r="B13" s="52" t="s">
        <v>181</v>
      </c>
      <c r="C13" s="53" t="s">
        <v>240</v>
      </c>
      <c r="D13" s="53" t="s">
        <v>220</v>
      </c>
      <c r="E13" s="53" t="s">
        <v>221</v>
      </c>
      <c r="F13" s="28">
        <v>43039</v>
      </c>
      <c r="G13" s="29">
        <v>12</v>
      </c>
      <c r="H13" s="30">
        <v>75290</v>
      </c>
      <c r="I13" s="31">
        <v>0</v>
      </c>
      <c r="J13" s="30">
        <v>37645</v>
      </c>
      <c r="K13" s="30">
        <v>0</v>
      </c>
      <c r="L13" s="32" t="s">
        <v>9</v>
      </c>
      <c r="M13" s="50" t="s">
        <v>228</v>
      </c>
      <c r="N13" s="32"/>
      <c r="O13" s="32"/>
      <c r="P13" s="32"/>
      <c r="Q13" s="32"/>
    </row>
    <row r="14" spans="1:17" ht="73.5" customHeight="1" thickTop="1" thickBot="1" x14ac:dyDescent="0.35">
      <c r="A14" s="52" t="s">
        <v>174</v>
      </c>
      <c r="B14" s="52" t="s">
        <v>175</v>
      </c>
      <c r="C14" s="53" t="s">
        <v>241</v>
      </c>
      <c r="D14" s="54" t="s">
        <v>176</v>
      </c>
      <c r="E14" s="54" t="s">
        <v>177</v>
      </c>
      <c r="F14" s="28">
        <v>43070</v>
      </c>
      <c r="G14" s="29">
        <v>12</v>
      </c>
      <c r="H14" s="30">
        <v>100000</v>
      </c>
      <c r="I14" s="31">
        <v>0</v>
      </c>
      <c r="J14" s="30">
        <v>60000</v>
      </c>
      <c r="K14" s="30">
        <v>0</v>
      </c>
      <c r="L14" s="32" t="s">
        <v>9</v>
      </c>
      <c r="M14" s="51" t="s">
        <v>228</v>
      </c>
      <c r="N14" s="35"/>
      <c r="O14" s="35"/>
      <c r="P14" s="35"/>
      <c r="Q14" s="32"/>
    </row>
    <row r="15" spans="1:17" ht="91.2" thickTop="1" thickBot="1" x14ac:dyDescent="0.35">
      <c r="A15" s="52" t="s">
        <v>183</v>
      </c>
      <c r="B15" s="52" t="s">
        <v>199</v>
      </c>
      <c r="C15" s="53" t="s">
        <v>242</v>
      </c>
      <c r="D15" s="54" t="s">
        <v>200</v>
      </c>
      <c r="E15" s="54" t="s">
        <v>201</v>
      </c>
      <c r="F15" s="28">
        <v>43061</v>
      </c>
      <c r="G15" s="29">
        <v>12</v>
      </c>
      <c r="H15" s="30">
        <v>70470</v>
      </c>
      <c r="I15" s="31">
        <v>0</v>
      </c>
      <c r="J15" s="30">
        <v>63423</v>
      </c>
      <c r="K15" s="30">
        <v>0</v>
      </c>
      <c r="L15" s="32" t="s">
        <v>9</v>
      </c>
      <c r="M15" s="51" t="s">
        <v>228</v>
      </c>
      <c r="N15" s="35"/>
      <c r="O15" s="35"/>
      <c r="P15" s="35"/>
      <c r="Q15" s="32"/>
    </row>
    <row r="16" spans="1:17" ht="105" customHeight="1" thickTop="1" thickBot="1" x14ac:dyDescent="0.35">
      <c r="A16" s="52" t="s">
        <v>184</v>
      </c>
      <c r="B16" s="52" t="s">
        <v>199</v>
      </c>
      <c r="C16" s="53" t="s">
        <v>243</v>
      </c>
      <c r="D16" s="54" t="s">
        <v>202</v>
      </c>
      <c r="E16" s="54" t="s">
        <v>203</v>
      </c>
      <c r="F16" s="28">
        <v>43038</v>
      </c>
      <c r="G16" s="29">
        <v>12</v>
      </c>
      <c r="H16" s="30">
        <v>73500</v>
      </c>
      <c r="I16" s="31">
        <v>0</v>
      </c>
      <c r="J16" s="30">
        <v>48000</v>
      </c>
      <c r="K16" s="30">
        <v>0</v>
      </c>
      <c r="L16" s="32" t="s">
        <v>9</v>
      </c>
      <c r="M16" s="51" t="s">
        <v>228</v>
      </c>
      <c r="N16" s="35"/>
      <c r="O16" s="35"/>
      <c r="P16" s="35"/>
      <c r="Q16" s="32"/>
    </row>
    <row r="17" spans="1:17" ht="94.5" customHeight="1" thickTop="1" thickBot="1" x14ac:dyDescent="0.35">
      <c r="A17" s="52" t="s">
        <v>185</v>
      </c>
      <c r="B17" s="52" t="s">
        <v>199</v>
      </c>
      <c r="C17" s="53" t="s">
        <v>244</v>
      </c>
      <c r="D17" s="54" t="s">
        <v>204</v>
      </c>
      <c r="E17" s="54" t="s">
        <v>261</v>
      </c>
      <c r="F17" s="28">
        <v>43038</v>
      </c>
      <c r="G17" s="29">
        <v>12</v>
      </c>
      <c r="H17" s="30">
        <v>90000</v>
      </c>
      <c r="I17" s="31">
        <v>0</v>
      </c>
      <c r="J17" s="30">
        <v>55000</v>
      </c>
      <c r="K17" s="30">
        <v>0</v>
      </c>
      <c r="L17" s="32" t="s">
        <v>9</v>
      </c>
      <c r="M17" s="33"/>
      <c r="N17" s="35"/>
      <c r="O17" s="35"/>
      <c r="P17" s="35"/>
      <c r="Q17" s="32"/>
    </row>
    <row r="18" spans="1:17" ht="113.25" customHeight="1" thickTop="1" thickBot="1" x14ac:dyDescent="0.35">
      <c r="A18" s="52" t="s">
        <v>186</v>
      </c>
      <c r="B18" s="52" t="s">
        <v>199</v>
      </c>
      <c r="C18" s="53" t="s">
        <v>245</v>
      </c>
      <c r="D18" s="54" t="s">
        <v>205</v>
      </c>
      <c r="E18" s="54" t="s">
        <v>262</v>
      </c>
      <c r="F18" s="28">
        <v>43038</v>
      </c>
      <c r="G18" s="29">
        <v>12</v>
      </c>
      <c r="H18" s="30">
        <v>100000</v>
      </c>
      <c r="I18" s="31">
        <v>0</v>
      </c>
      <c r="J18" s="30">
        <v>50000</v>
      </c>
      <c r="K18" s="30">
        <v>0</v>
      </c>
      <c r="L18" s="32" t="s">
        <v>9</v>
      </c>
      <c r="M18" s="51" t="s">
        <v>228</v>
      </c>
      <c r="N18" s="35"/>
      <c r="O18" s="35"/>
      <c r="P18" s="35"/>
      <c r="Q18" s="32"/>
    </row>
    <row r="19" spans="1:17" ht="105" customHeight="1" thickTop="1" thickBot="1" x14ac:dyDescent="0.35">
      <c r="A19" s="52" t="s">
        <v>187</v>
      </c>
      <c r="B19" s="52" t="s">
        <v>199</v>
      </c>
      <c r="C19" s="53" t="s">
        <v>246</v>
      </c>
      <c r="D19" s="54" t="s">
        <v>206</v>
      </c>
      <c r="E19" s="54" t="s">
        <v>263</v>
      </c>
      <c r="F19" s="28">
        <v>43038</v>
      </c>
      <c r="G19" s="29">
        <v>12</v>
      </c>
      <c r="H19" s="30">
        <v>84100</v>
      </c>
      <c r="I19" s="31">
        <v>0</v>
      </c>
      <c r="J19" s="30">
        <v>42050</v>
      </c>
      <c r="K19" s="30">
        <v>0</v>
      </c>
      <c r="L19" s="32" t="s">
        <v>9</v>
      </c>
      <c r="M19" s="51" t="s">
        <v>228</v>
      </c>
      <c r="N19" s="35"/>
      <c r="O19" s="35"/>
      <c r="P19" s="35"/>
      <c r="Q19" s="32"/>
    </row>
    <row r="20" spans="1:17" ht="96" customHeight="1" thickTop="1" thickBot="1" x14ac:dyDescent="0.35">
      <c r="A20" s="52" t="s">
        <v>188</v>
      </c>
      <c r="B20" s="52" t="s">
        <v>199</v>
      </c>
      <c r="C20" s="53" t="s">
        <v>256</v>
      </c>
      <c r="D20" s="54" t="s">
        <v>207</v>
      </c>
      <c r="E20" s="54" t="s">
        <v>229</v>
      </c>
      <c r="F20" s="28">
        <v>43074</v>
      </c>
      <c r="G20" s="29">
        <v>12</v>
      </c>
      <c r="H20" s="30">
        <v>75000</v>
      </c>
      <c r="I20" s="31">
        <v>0</v>
      </c>
      <c r="J20" s="30">
        <v>37500</v>
      </c>
      <c r="K20" s="30">
        <v>0</v>
      </c>
      <c r="L20" s="32" t="s">
        <v>9</v>
      </c>
      <c r="M20" s="51" t="s">
        <v>228</v>
      </c>
      <c r="N20" s="35"/>
      <c r="O20" s="35"/>
      <c r="P20" s="35"/>
      <c r="Q20" s="32"/>
    </row>
    <row r="21" spans="1:17" ht="73.5" customHeight="1" thickTop="1" thickBot="1" x14ac:dyDescent="0.35">
      <c r="A21" s="52" t="s">
        <v>189</v>
      </c>
      <c r="B21" s="52" t="s">
        <v>133</v>
      </c>
      <c r="C21" s="53" t="s">
        <v>247</v>
      </c>
      <c r="D21" s="54" t="s">
        <v>208</v>
      </c>
      <c r="E21" s="54" t="s">
        <v>230</v>
      </c>
      <c r="F21" s="28">
        <v>42954</v>
      </c>
      <c r="G21" s="29">
        <v>20</v>
      </c>
      <c r="H21" s="30">
        <v>150000</v>
      </c>
      <c r="I21" s="31">
        <v>0</v>
      </c>
      <c r="J21" s="30">
        <v>75000</v>
      </c>
      <c r="K21" s="30">
        <v>0</v>
      </c>
      <c r="L21" s="32" t="s">
        <v>9</v>
      </c>
      <c r="M21" s="51" t="s">
        <v>228</v>
      </c>
      <c r="N21" s="35"/>
      <c r="O21" s="35"/>
      <c r="P21" s="35"/>
      <c r="Q21" s="32"/>
    </row>
    <row r="22" spans="1:17" ht="76.5" customHeight="1" thickTop="1" thickBot="1" x14ac:dyDescent="0.35">
      <c r="A22" s="52" t="s">
        <v>190</v>
      </c>
      <c r="B22" s="52" t="s">
        <v>133</v>
      </c>
      <c r="C22" s="53" t="s">
        <v>248</v>
      </c>
      <c r="D22" s="54" t="s">
        <v>209</v>
      </c>
      <c r="E22" s="54" t="s">
        <v>231</v>
      </c>
      <c r="F22" s="28">
        <v>42986</v>
      </c>
      <c r="G22" s="29">
        <v>20</v>
      </c>
      <c r="H22" s="30">
        <v>91500</v>
      </c>
      <c r="I22" s="31">
        <v>0</v>
      </c>
      <c r="J22" s="30">
        <v>50000</v>
      </c>
      <c r="K22" s="30">
        <v>0</v>
      </c>
      <c r="L22" s="32" t="s">
        <v>9</v>
      </c>
      <c r="M22" s="51" t="s">
        <v>228</v>
      </c>
      <c r="N22" s="35"/>
      <c r="O22" s="35"/>
      <c r="P22" s="35"/>
      <c r="Q22" s="32"/>
    </row>
    <row r="23" spans="1:17" ht="91.5" customHeight="1" thickTop="1" thickBot="1" x14ac:dyDescent="0.35">
      <c r="A23" s="52" t="s">
        <v>191</v>
      </c>
      <c r="B23" s="52" t="s">
        <v>133</v>
      </c>
      <c r="C23" s="53" t="s">
        <v>249</v>
      </c>
      <c r="D23" s="54" t="s">
        <v>210</v>
      </c>
      <c r="E23" s="54" t="s">
        <v>264</v>
      </c>
      <c r="F23" s="28">
        <v>43004</v>
      </c>
      <c r="G23" s="29">
        <v>14</v>
      </c>
      <c r="H23" s="30">
        <v>70000</v>
      </c>
      <c r="I23" s="31">
        <v>0</v>
      </c>
      <c r="J23" s="30">
        <v>40000</v>
      </c>
      <c r="K23" s="30">
        <v>0</v>
      </c>
      <c r="L23" s="32" t="s">
        <v>9</v>
      </c>
      <c r="M23" s="51" t="s">
        <v>228</v>
      </c>
      <c r="N23" s="35"/>
      <c r="O23" s="35"/>
      <c r="P23" s="35"/>
      <c r="Q23" s="32"/>
    </row>
    <row r="24" spans="1:17" ht="75.75" customHeight="1" thickTop="1" thickBot="1" x14ac:dyDescent="0.35">
      <c r="A24" s="52" t="s">
        <v>192</v>
      </c>
      <c r="B24" s="52" t="s">
        <v>133</v>
      </c>
      <c r="C24" s="53" t="s">
        <v>250</v>
      </c>
      <c r="D24" s="54" t="s">
        <v>211</v>
      </c>
      <c r="E24" s="54" t="s">
        <v>232</v>
      </c>
      <c r="F24" s="28">
        <v>42985</v>
      </c>
      <c r="G24" s="29">
        <v>14</v>
      </c>
      <c r="H24" s="30">
        <v>75000</v>
      </c>
      <c r="I24" s="31">
        <v>0.5</v>
      </c>
      <c r="J24" s="30">
        <v>50000</v>
      </c>
      <c r="K24" s="30">
        <v>0</v>
      </c>
      <c r="L24" s="32" t="s">
        <v>9</v>
      </c>
      <c r="M24" s="51" t="s">
        <v>228</v>
      </c>
      <c r="N24" s="35"/>
      <c r="O24" s="35"/>
      <c r="P24" s="35"/>
      <c r="Q24" s="32"/>
    </row>
    <row r="25" spans="1:17" ht="87.75" customHeight="1" thickTop="1" thickBot="1" x14ac:dyDescent="0.35">
      <c r="A25" s="52" t="s">
        <v>193</v>
      </c>
      <c r="B25" s="52" t="s">
        <v>133</v>
      </c>
      <c r="C25" s="53" t="s">
        <v>251</v>
      </c>
      <c r="D25" s="54" t="s">
        <v>212</v>
      </c>
      <c r="E25" s="54" t="s">
        <v>265</v>
      </c>
      <c r="F25" s="28">
        <v>42986</v>
      </c>
      <c r="G25" s="29">
        <v>20</v>
      </c>
      <c r="H25" s="30">
        <v>80000</v>
      </c>
      <c r="I25" s="31">
        <v>0</v>
      </c>
      <c r="J25" s="30">
        <v>50000</v>
      </c>
      <c r="K25" s="30">
        <v>0</v>
      </c>
      <c r="L25" s="32" t="s">
        <v>9</v>
      </c>
      <c r="M25" s="51" t="s">
        <v>228</v>
      </c>
      <c r="N25" s="35"/>
      <c r="O25" s="35"/>
      <c r="P25" s="35"/>
      <c r="Q25" s="32"/>
    </row>
    <row r="26" spans="1:17" ht="97.5" customHeight="1" thickTop="1" thickBot="1" x14ac:dyDescent="0.35">
      <c r="A26" s="52" t="s">
        <v>194</v>
      </c>
      <c r="B26" s="52" t="s">
        <v>133</v>
      </c>
      <c r="C26" s="53" t="s">
        <v>257</v>
      </c>
      <c r="D26" s="54" t="s">
        <v>213</v>
      </c>
      <c r="E26" s="54" t="s">
        <v>214</v>
      </c>
      <c r="F26" s="28">
        <v>43040</v>
      </c>
      <c r="G26" s="29">
        <v>12</v>
      </c>
      <c r="H26" s="30">
        <v>85000</v>
      </c>
      <c r="I26" s="31">
        <v>0</v>
      </c>
      <c r="J26" s="30">
        <v>54744</v>
      </c>
      <c r="K26" s="30">
        <v>0</v>
      </c>
      <c r="L26" s="32" t="s">
        <v>9</v>
      </c>
      <c r="M26" s="51" t="s">
        <v>228</v>
      </c>
      <c r="N26" s="35"/>
      <c r="O26" s="35"/>
      <c r="P26" s="35"/>
      <c r="Q26" s="32"/>
    </row>
    <row r="27" spans="1:17" ht="102" customHeight="1" thickTop="1" thickBot="1" x14ac:dyDescent="0.35">
      <c r="A27" s="52" t="s">
        <v>195</v>
      </c>
      <c r="B27" s="52" t="s">
        <v>133</v>
      </c>
      <c r="C27" s="53" t="s">
        <v>252</v>
      </c>
      <c r="D27" s="54" t="s">
        <v>215</v>
      </c>
      <c r="E27" s="54" t="s">
        <v>266</v>
      </c>
      <c r="F27" s="28">
        <v>43040</v>
      </c>
      <c r="G27" s="29">
        <v>12</v>
      </c>
      <c r="H27" s="30">
        <v>70000</v>
      </c>
      <c r="I27" s="31">
        <v>0</v>
      </c>
      <c r="J27" s="30">
        <v>40000</v>
      </c>
      <c r="K27" s="30">
        <v>0</v>
      </c>
      <c r="L27" s="32" t="s">
        <v>9</v>
      </c>
      <c r="M27" s="51" t="s">
        <v>228</v>
      </c>
      <c r="N27" s="35"/>
      <c r="O27" s="35"/>
      <c r="P27" s="35"/>
      <c r="Q27" s="32"/>
    </row>
    <row r="28" spans="1:17" ht="100.5" customHeight="1" thickTop="1" thickBot="1" x14ac:dyDescent="0.35">
      <c r="A28" s="52" t="s">
        <v>196</v>
      </c>
      <c r="B28" s="52" t="s">
        <v>133</v>
      </c>
      <c r="C28" s="53" t="s">
        <v>253</v>
      </c>
      <c r="D28" s="54" t="s">
        <v>216</v>
      </c>
      <c r="E28" s="54" t="s">
        <v>217</v>
      </c>
      <c r="F28" s="28">
        <v>43039</v>
      </c>
      <c r="G28" s="29">
        <v>12</v>
      </c>
      <c r="H28" s="30">
        <v>85000</v>
      </c>
      <c r="I28" s="31">
        <v>0</v>
      </c>
      <c r="J28" s="30">
        <v>45000</v>
      </c>
      <c r="K28" s="30">
        <v>0</v>
      </c>
      <c r="L28" s="32" t="s">
        <v>9</v>
      </c>
      <c r="M28" s="51" t="s">
        <v>228</v>
      </c>
      <c r="N28" s="35"/>
      <c r="O28" s="35"/>
      <c r="P28" s="35"/>
      <c r="Q28" s="32"/>
    </row>
    <row r="29" spans="1:17" ht="92.25" customHeight="1" thickTop="1" thickBot="1" x14ac:dyDescent="0.35">
      <c r="A29" s="52" t="s">
        <v>197</v>
      </c>
      <c r="B29" s="52" t="s">
        <v>175</v>
      </c>
      <c r="C29" s="53" t="s">
        <v>254</v>
      </c>
      <c r="D29" s="54" t="s">
        <v>218</v>
      </c>
      <c r="E29" s="54" t="s">
        <v>267</v>
      </c>
      <c r="F29" s="28">
        <v>43068</v>
      </c>
      <c r="G29" s="29">
        <v>12</v>
      </c>
      <c r="H29" s="30">
        <v>63500</v>
      </c>
      <c r="I29" s="31">
        <v>0</v>
      </c>
      <c r="J29" s="30">
        <v>35000</v>
      </c>
      <c r="K29" s="30">
        <v>0</v>
      </c>
      <c r="L29" s="32" t="s">
        <v>9</v>
      </c>
      <c r="M29" s="51" t="s">
        <v>228</v>
      </c>
      <c r="N29" s="35"/>
      <c r="O29" s="35"/>
      <c r="P29" s="35"/>
      <c r="Q29" s="32"/>
    </row>
    <row r="30" spans="1:17" ht="115.5" customHeight="1" thickTop="1" thickBot="1" x14ac:dyDescent="0.35">
      <c r="A30" s="52" t="s">
        <v>198</v>
      </c>
      <c r="B30" s="52" t="s">
        <v>175</v>
      </c>
      <c r="C30" s="53" t="s">
        <v>255</v>
      </c>
      <c r="D30" s="54" t="s">
        <v>219</v>
      </c>
      <c r="E30" s="54" t="s">
        <v>268</v>
      </c>
      <c r="F30" s="28">
        <v>43068</v>
      </c>
      <c r="G30" s="29">
        <v>12</v>
      </c>
      <c r="H30" s="30">
        <v>75000</v>
      </c>
      <c r="I30" s="31">
        <v>0</v>
      </c>
      <c r="J30" s="30">
        <v>40000</v>
      </c>
      <c r="K30" s="30">
        <v>0</v>
      </c>
      <c r="L30" s="32" t="s">
        <v>9</v>
      </c>
      <c r="M30" s="51" t="s">
        <v>228</v>
      </c>
      <c r="N30" s="35"/>
      <c r="O30" s="35"/>
      <c r="P30" s="35"/>
      <c r="Q30" s="32"/>
    </row>
    <row r="31" spans="1:17" ht="16.2" thickTop="1" x14ac:dyDescent="0.3"/>
  </sheetData>
  <mergeCells count="2">
    <mergeCell ref="A2:D2"/>
    <mergeCell ref="A3:C3"/>
  </mergeCells>
  <hyperlinks>
    <hyperlink ref="M5" r:id="rId1" xr:uid="{C42993F6-7AEF-49C9-BC9A-9020BE859A94}"/>
    <hyperlink ref="M6" r:id="rId2" xr:uid="{EEE21D19-09CD-4557-95F1-7A36EE9922FA}"/>
    <hyperlink ref="M7" r:id="rId3" xr:uid="{144B41A7-768A-4F70-B719-662EBAF19D48}"/>
    <hyperlink ref="M8" r:id="rId4" xr:uid="{38CA1FE4-FD10-4BBB-8124-90734DC7C8C6}"/>
    <hyperlink ref="M9" r:id="rId5" xr:uid="{62A1036A-A4C5-411B-8CFC-506471A27978}"/>
    <hyperlink ref="M10" r:id="rId6" xr:uid="{3023365A-4AF3-4A3B-91D1-1B121FC4CF01}"/>
    <hyperlink ref="M11" r:id="rId7" xr:uid="{BD89305C-384F-465D-942E-E1DC5B645579}"/>
    <hyperlink ref="M12" r:id="rId8" xr:uid="{F6D0831C-FA00-4BA6-B224-9AB890921645}"/>
    <hyperlink ref="M13" r:id="rId9" xr:uid="{289F87E7-0B9B-44DA-845D-0F74BE11C340}"/>
    <hyperlink ref="M14" r:id="rId10" xr:uid="{8CE1B174-6269-44A0-B37F-0489B005E195}"/>
    <hyperlink ref="M15" r:id="rId11" xr:uid="{C4EE2A16-A3EF-4911-A23D-F1884BA6AED9}"/>
    <hyperlink ref="M16" r:id="rId12" xr:uid="{72158D96-750F-4222-AF2B-DCCA1EE365F5}"/>
    <hyperlink ref="M18" r:id="rId13" xr:uid="{FCB368EA-22BF-40DF-9256-5DD235695DD1}"/>
    <hyperlink ref="M19" r:id="rId14" xr:uid="{E96B8AE5-450C-43F6-A568-56473D921060}"/>
    <hyperlink ref="M20" r:id="rId15" xr:uid="{A0DAA2DC-E7AC-4B24-8E87-E7336B35567A}"/>
    <hyperlink ref="M21" r:id="rId16" xr:uid="{A5369B00-52B9-4707-A820-0DEA896C70CB}"/>
    <hyperlink ref="M22" r:id="rId17" xr:uid="{28A1664C-44A6-41D5-8BF9-44B67A05BA4B}"/>
    <hyperlink ref="M23" r:id="rId18" xr:uid="{1BBBC910-CC5D-44B7-A9BE-9326A0257292}"/>
    <hyperlink ref="M24" r:id="rId19" xr:uid="{800C79AA-24A8-4717-BE2F-CB61254D1C08}"/>
    <hyperlink ref="M25" r:id="rId20" xr:uid="{F5186506-10F9-4FB9-AE10-FEA812574947}"/>
    <hyperlink ref="M26" r:id="rId21" xr:uid="{A1481DC8-FBAA-45AE-A7F3-5DF73D70BC75}"/>
    <hyperlink ref="M27" r:id="rId22" xr:uid="{51578AF9-E1FB-4886-B54A-9FF9030C12D7}"/>
    <hyperlink ref="M28" r:id="rId23" xr:uid="{AC240097-54CE-41B6-B253-9C06DAA50C15}"/>
    <hyperlink ref="M29" r:id="rId24" xr:uid="{F05DA0B9-FA68-4A65-86F8-D4FE18C5309B}"/>
    <hyperlink ref="M30" r:id="rId25" xr:uid="{3346EE33-9C81-4185-8A0A-252E4729EDBF}"/>
  </hyperlinks>
  <printOptions horizontalCentered="1"/>
  <pageMargins left="0.25" right="0.25" top="0.75" bottom="0.75" header="0.3" footer="0.3"/>
  <pageSetup paperSize="9" scale="23" fitToHeight="3" orientation="portrait" r:id="rId26"/>
  <colBreaks count="1" manualBreakCount="1">
    <brk id="12" max="1048575" man="1"/>
  </colBreaks>
  <legacyDrawing r:id="rId2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48"/>
  <sheetViews>
    <sheetView showGridLines="0" zoomScale="79" zoomScaleNormal="79" workbookViewId="0">
      <selection activeCell="C5" sqref="C5"/>
    </sheetView>
  </sheetViews>
  <sheetFormatPr defaultColWidth="9.109375" defaultRowHeight="15.6" x14ac:dyDescent="0.3"/>
  <cols>
    <col min="1" max="1" width="20.33203125" style="15" customWidth="1"/>
    <col min="2" max="2" width="16.77734375" style="15" customWidth="1"/>
    <col min="3" max="4" width="42.44140625" style="16" customWidth="1"/>
    <col min="5" max="5" width="45.44140625" style="17" customWidth="1"/>
    <col min="6" max="6" width="23.77734375" style="16" customWidth="1"/>
    <col min="7" max="7" width="23.77734375" style="18" customWidth="1"/>
    <col min="8" max="8" width="23.77734375" style="16" customWidth="1"/>
    <col min="9" max="9" width="23.77734375" style="19" customWidth="1"/>
    <col min="10" max="11" width="23.77734375" style="16" customWidth="1"/>
    <col min="12" max="12" width="23.77734375" style="19" customWidth="1"/>
    <col min="13" max="17" width="24.109375" style="19" customWidth="1"/>
    <col min="18" max="18" width="9.109375" style="16" customWidth="1"/>
    <col min="19" max="16384" width="9.109375" style="16"/>
  </cols>
  <sheetData>
    <row r="1" spans="1:26" ht="18" x14ac:dyDescent="0.3">
      <c r="A1" s="20"/>
      <c r="B1" s="20"/>
      <c r="C1" s="21"/>
      <c r="D1" s="21"/>
      <c r="E1" s="22"/>
      <c r="F1" s="21"/>
      <c r="G1" s="23"/>
      <c r="H1" s="21"/>
      <c r="I1" s="24"/>
      <c r="J1" s="21"/>
      <c r="K1" s="21"/>
      <c r="L1" s="24"/>
      <c r="M1" s="24"/>
      <c r="N1" s="24"/>
      <c r="O1" s="24"/>
      <c r="P1" s="24"/>
      <c r="Q1" s="24"/>
    </row>
    <row r="2" spans="1:26" ht="33" customHeight="1" x14ac:dyDescent="0.3">
      <c r="A2" s="267" t="s">
        <v>179</v>
      </c>
      <c r="B2" s="267"/>
      <c r="C2" s="267"/>
      <c r="D2" s="267"/>
      <c r="E2" s="25"/>
      <c r="F2" s="25"/>
      <c r="G2" s="25"/>
      <c r="H2" s="25"/>
      <c r="I2" s="25"/>
      <c r="J2" s="25"/>
      <c r="K2" s="25"/>
      <c r="L2" s="25"/>
      <c r="M2" s="25"/>
      <c r="N2" s="25"/>
      <c r="O2" s="25"/>
      <c r="P2" s="25"/>
      <c r="Q2" s="25"/>
    </row>
    <row r="3" spans="1:26" ht="33.75" customHeight="1" thickBot="1" x14ac:dyDescent="0.35">
      <c r="A3" s="268" t="s">
        <v>450</v>
      </c>
      <c r="B3" s="268"/>
      <c r="C3" s="268"/>
      <c r="D3" s="26"/>
      <c r="E3" s="26"/>
      <c r="F3" s="26"/>
      <c r="G3" s="27"/>
      <c r="H3" s="26"/>
      <c r="I3" s="27"/>
      <c r="J3" s="26"/>
      <c r="K3" s="26"/>
      <c r="L3" s="27"/>
      <c r="M3" s="27"/>
      <c r="N3" s="27"/>
      <c r="O3" s="27"/>
      <c r="P3" s="27"/>
      <c r="Q3" s="27"/>
    </row>
    <row r="4" spans="1:26" ht="61.8" thickTop="1" x14ac:dyDescent="0.3">
      <c r="A4" s="83" t="s">
        <v>129</v>
      </c>
      <c r="B4" s="84" t="s">
        <v>148</v>
      </c>
      <c r="C4" s="85" t="s">
        <v>149</v>
      </c>
      <c r="D4" s="86" t="s">
        <v>131</v>
      </c>
      <c r="E4" s="87" t="s">
        <v>171</v>
      </c>
      <c r="F4" s="88" t="s">
        <v>145</v>
      </c>
      <c r="G4" s="89" t="s">
        <v>163</v>
      </c>
      <c r="H4" s="90" t="s">
        <v>169</v>
      </c>
      <c r="I4" s="91" t="s">
        <v>146</v>
      </c>
      <c r="J4" s="92" t="s">
        <v>168</v>
      </c>
      <c r="K4" s="93" t="s">
        <v>167</v>
      </c>
      <c r="L4" s="94" t="s">
        <v>147</v>
      </c>
      <c r="M4" s="95" t="s">
        <v>172</v>
      </c>
      <c r="N4" s="95" t="s">
        <v>222</v>
      </c>
      <c r="O4" s="95" t="s">
        <v>223</v>
      </c>
      <c r="P4" s="95" t="s">
        <v>224</v>
      </c>
      <c r="Q4" s="95" t="s">
        <v>173</v>
      </c>
    </row>
    <row r="5" spans="1:26" ht="95.25" customHeight="1" x14ac:dyDescent="0.3">
      <c r="A5" s="96" t="s">
        <v>225</v>
      </c>
      <c r="B5" s="96" t="s">
        <v>134</v>
      </c>
      <c r="C5" s="97" t="s">
        <v>234</v>
      </c>
      <c r="D5" s="98" t="s">
        <v>180</v>
      </c>
      <c r="E5" s="98" t="s">
        <v>258</v>
      </c>
      <c r="F5" s="99">
        <v>42759</v>
      </c>
      <c r="G5" s="100">
        <v>22</v>
      </c>
      <c r="H5" s="112">
        <v>330000</v>
      </c>
      <c r="I5" s="101">
        <v>0</v>
      </c>
      <c r="J5" s="113">
        <v>330000</v>
      </c>
      <c r="K5" s="113">
        <v>330000</v>
      </c>
      <c r="L5" s="114" t="s">
        <v>70</v>
      </c>
      <c r="M5" s="103" t="s">
        <v>228</v>
      </c>
      <c r="N5" s="82"/>
      <c r="O5" s="82"/>
      <c r="P5" s="82"/>
      <c r="Q5" s="82"/>
      <c r="R5" s="104"/>
      <c r="S5" s="104"/>
      <c r="T5" s="104"/>
      <c r="U5" s="104"/>
      <c r="V5" s="104"/>
      <c r="W5" s="104"/>
      <c r="X5" s="104"/>
      <c r="Y5" s="104"/>
      <c r="Z5" s="104"/>
    </row>
    <row r="6" spans="1:26" ht="95.25" customHeight="1" x14ac:dyDescent="0.3">
      <c r="A6" s="96" t="s">
        <v>150</v>
      </c>
      <c r="B6" s="96" t="s">
        <v>133</v>
      </c>
      <c r="C6" s="97" t="s">
        <v>233</v>
      </c>
      <c r="D6" s="98" t="s">
        <v>156</v>
      </c>
      <c r="E6" s="98" t="s">
        <v>165</v>
      </c>
      <c r="F6" s="99">
        <v>42800</v>
      </c>
      <c r="G6" s="100">
        <v>14</v>
      </c>
      <c r="H6" s="112">
        <v>54334</v>
      </c>
      <c r="I6" s="101">
        <v>0</v>
      </c>
      <c r="J6" s="113">
        <v>54334</v>
      </c>
      <c r="K6" s="113">
        <v>54334</v>
      </c>
      <c r="L6" s="114" t="s">
        <v>70</v>
      </c>
      <c r="M6" s="105" t="s">
        <v>228</v>
      </c>
      <c r="N6" s="82"/>
      <c r="O6" s="82"/>
      <c r="P6" s="82"/>
      <c r="Q6" s="82"/>
      <c r="R6" s="104"/>
      <c r="S6" s="104"/>
      <c r="T6" s="104"/>
      <c r="U6" s="104"/>
      <c r="V6" s="104"/>
      <c r="W6" s="104"/>
      <c r="X6" s="104"/>
      <c r="Y6" s="104"/>
      <c r="Z6" s="104"/>
    </row>
    <row r="7" spans="1:26" ht="95.25" customHeight="1" x14ac:dyDescent="0.3">
      <c r="A7" s="96" t="s">
        <v>151</v>
      </c>
      <c r="B7" s="96" t="s">
        <v>162</v>
      </c>
      <c r="C7" s="97" t="s">
        <v>235</v>
      </c>
      <c r="D7" s="98" t="s">
        <v>157</v>
      </c>
      <c r="E7" s="98" t="s">
        <v>164</v>
      </c>
      <c r="F7" s="99">
        <v>42825</v>
      </c>
      <c r="G7" s="100">
        <v>12</v>
      </c>
      <c r="H7" s="112">
        <v>140000</v>
      </c>
      <c r="I7" s="101">
        <v>0</v>
      </c>
      <c r="J7" s="113">
        <v>140000</v>
      </c>
      <c r="K7" s="113">
        <v>140000</v>
      </c>
      <c r="L7" s="114" t="s">
        <v>70</v>
      </c>
      <c r="M7" s="105" t="s">
        <v>228</v>
      </c>
      <c r="N7" s="82"/>
      <c r="O7" s="82"/>
      <c r="P7" s="82"/>
      <c r="Q7" s="82"/>
      <c r="R7" s="104"/>
      <c r="S7" s="104"/>
      <c r="T7" s="104"/>
      <c r="U7" s="104"/>
      <c r="V7" s="104"/>
      <c r="W7" s="104"/>
      <c r="X7" s="104"/>
      <c r="Y7" s="104"/>
      <c r="Z7" s="104"/>
    </row>
    <row r="8" spans="1:26" ht="95.25" customHeight="1" x14ac:dyDescent="0.3">
      <c r="A8" s="96" t="s">
        <v>152</v>
      </c>
      <c r="B8" s="96" t="s">
        <v>133</v>
      </c>
      <c r="C8" s="97" t="s">
        <v>236</v>
      </c>
      <c r="D8" s="98" t="s">
        <v>158</v>
      </c>
      <c r="E8" s="98" t="s">
        <v>259</v>
      </c>
      <c r="F8" s="99">
        <v>42921</v>
      </c>
      <c r="G8" s="100">
        <v>25</v>
      </c>
      <c r="H8" s="112">
        <v>150000</v>
      </c>
      <c r="I8" s="101">
        <v>0.21</v>
      </c>
      <c r="J8" s="113">
        <v>150000</v>
      </c>
      <c r="K8" s="113">
        <v>150000</v>
      </c>
      <c r="L8" s="114" t="s">
        <v>70</v>
      </c>
      <c r="M8" s="105" t="s">
        <v>228</v>
      </c>
      <c r="N8" s="82"/>
      <c r="O8" s="82"/>
      <c r="P8" s="82"/>
      <c r="Q8" s="82"/>
      <c r="R8" s="104"/>
      <c r="S8" s="104"/>
      <c r="T8" s="104"/>
      <c r="U8" s="104"/>
      <c r="V8" s="104"/>
      <c r="W8" s="104"/>
      <c r="X8" s="104"/>
      <c r="Y8" s="104"/>
      <c r="Z8" s="104"/>
    </row>
    <row r="9" spans="1:26" ht="95.25" customHeight="1" x14ac:dyDescent="0.3">
      <c r="A9" s="96" t="s">
        <v>153</v>
      </c>
      <c r="B9" s="96" t="s">
        <v>133</v>
      </c>
      <c r="C9" s="97" t="s">
        <v>237</v>
      </c>
      <c r="D9" s="98" t="s">
        <v>159</v>
      </c>
      <c r="E9" s="98" t="s">
        <v>166</v>
      </c>
      <c r="F9" s="99">
        <v>42921</v>
      </c>
      <c r="G9" s="100">
        <v>25</v>
      </c>
      <c r="H9" s="112">
        <v>200000</v>
      </c>
      <c r="I9" s="101">
        <v>0.83</v>
      </c>
      <c r="J9" s="113">
        <v>200000</v>
      </c>
      <c r="K9" s="113">
        <v>200000</v>
      </c>
      <c r="L9" s="114" t="s">
        <v>70</v>
      </c>
      <c r="M9" s="105" t="s">
        <v>228</v>
      </c>
      <c r="N9" s="82"/>
      <c r="O9" s="82"/>
      <c r="P9" s="82"/>
      <c r="Q9" s="82"/>
      <c r="R9" s="104"/>
      <c r="S9" s="104"/>
      <c r="T9" s="104"/>
      <c r="U9" s="104"/>
      <c r="V9" s="104"/>
      <c r="W9" s="104"/>
      <c r="X9" s="104"/>
      <c r="Y9" s="104"/>
      <c r="Z9" s="104"/>
    </row>
    <row r="10" spans="1:26" ht="95.25" customHeight="1" x14ac:dyDescent="0.3">
      <c r="A10" s="96" t="s">
        <v>155</v>
      </c>
      <c r="B10" s="96" t="s">
        <v>137</v>
      </c>
      <c r="C10" s="97" t="s">
        <v>238</v>
      </c>
      <c r="D10" s="98" t="s">
        <v>161</v>
      </c>
      <c r="E10" s="98" t="s">
        <v>269</v>
      </c>
      <c r="F10" s="99">
        <v>42926</v>
      </c>
      <c r="G10" s="100">
        <v>13</v>
      </c>
      <c r="H10" s="112">
        <v>56986.17</v>
      </c>
      <c r="I10" s="101">
        <v>0.23</v>
      </c>
      <c r="J10" s="113">
        <v>56986</v>
      </c>
      <c r="K10" s="113">
        <v>56986</v>
      </c>
      <c r="L10" s="114" t="s">
        <v>70</v>
      </c>
      <c r="M10" s="105" t="s">
        <v>228</v>
      </c>
      <c r="N10" s="82"/>
      <c r="O10" s="82"/>
      <c r="P10" s="82"/>
      <c r="Q10" s="82"/>
      <c r="R10" s="104"/>
      <c r="S10" s="104"/>
      <c r="T10" s="104"/>
      <c r="U10" s="104"/>
      <c r="V10" s="104"/>
      <c r="W10" s="104"/>
      <c r="X10" s="104"/>
      <c r="Y10" s="104"/>
      <c r="Z10" s="104"/>
    </row>
    <row r="11" spans="1:26" ht="95.25" customHeight="1" x14ac:dyDescent="0.3">
      <c r="A11" s="96" t="s">
        <v>226</v>
      </c>
      <c r="B11" s="96" t="s">
        <v>133</v>
      </c>
      <c r="C11" s="97" t="s">
        <v>239</v>
      </c>
      <c r="D11" s="98" t="s">
        <v>182</v>
      </c>
      <c r="E11" s="98" t="s">
        <v>260</v>
      </c>
      <c r="F11" s="99">
        <v>42950</v>
      </c>
      <c r="G11" s="100">
        <v>19</v>
      </c>
      <c r="H11" s="112">
        <v>120000</v>
      </c>
      <c r="I11" s="101">
        <v>0.79</v>
      </c>
      <c r="J11" s="113">
        <v>120000</v>
      </c>
      <c r="K11" s="113">
        <v>120000</v>
      </c>
      <c r="L11" s="114" t="s">
        <v>70</v>
      </c>
      <c r="M11" s="105" t="s">
        <v>228</v>
      </c>
      <c r="N11" s="82"/>
      <c r="O11" s="82"/>
      <c r="P11" s="82"/>
      <c r="Q11" s="82"/>
      <c r="R11" s="104"/>
      <c r="S11" s="104"/>
      <c r="T11" s="104"/>
      <c r="U11" s="104"/>
      <c r="V11" s="104"/>
      <c r="W11" s="104"/>
      <c r="X11" s="104"/>
      <c r="Y11" s="104"/>
      <c r="Z11" s="104"/>
    </row>
    <row r="12" spans="1:26" ht="95.25" customHeight="1" x14ac:dyDescent="0.3">
      <c r="A12" s="96" t="s">
        <v>227</v>
      </c>
      <c r="B12" s="96" t="s">
        <v>181</v>
      </c>
      <c r="C12" s="97" t="s">
        <v>240</v>
      </c>
      <c r="D12" s="97" t="s">
        <v>220</v>
      </c>
      <c r="E12" s="97" t="s">
        <v>221</v>
      </c>
      <c r="F12" s="99">
        <v>43039</v>
      </c>
      <c r="G12" s="100">
        <v>12</v>
      </c>
      <c r="H12" s="112">
        <v>75290</v>
      </c>
      <c r="I12" s="101">
        <v>0</v>
      </c>
      <c r="J12" s="113">
        <v>75290</v>
      </c>
      <c r="K12" s="113">
        <v>75290</v>
      </c>
      <c r="L12" s="114" t="s">
        <v>70</v>
      </c>
      <c r="M12" s="105" t="s">
        <v>228</v>
      </c>
      <c r="N12" s="82"/>
      <c r="O12" s="82"/>
      <c r="P12" s="82"/>
      <c r="Q12" s="82"/>
      <c r="R12" s="104"/>
      <c r="S12" s="104"/>
      <c r="T12" s="104"/>
      <c r="U12" s="104"/>
      <c r="V12" s="104"/>
      <c r="W12" s="104"/>
      <c r="X12" s="104"/>
      <c r="Y12" s="104"/>
      <c r="Z12" s="104"/>
    </row>
    <row r="13" spans="1:26" ht="95.25" customHeight="1" x14ac:dyDescent="0.3">
      <c r="A13" s="96" t="s">
        <v>174</v>
      </c>
      <c r="B13" s="96" t="s">
        <v>175</v>
      </c>
      <c r="C13" s="97" t="s">
        <v>241</v>
      </c>
      <c r="D13" s="98" t="s">
        <v>176</v>
      </c>
      <c r="E13" s="98" t="s">
        <v>177</v>
      </c>
      <c r="F13" s="99">
        <v>43070</v>
      </c>
      <c r="G13" s="100">
        <v>12</v>
      </c>
      <c r="H13" s="112">
        <v>100000</v>
      </c>
      <c r="I13" s="101">
        <v>0</v>
      </c>
      <c r="J13" s="113">
        <v>100000</v>
      </c>
      <c r="K13" s="113">
        <v>100000</v>
      </c>
      <c r="L13" s="114" t="s">
        <v>70</v>
      </c>
      <c r="M13" s="107" t="s">
        <v>228</v>
      </c>
      <c r="N13" s="109"/>
      <c r="O13" s="109"/>
      <c r="P13" s="109"/>
      <c r="Q13" s="82"/>
      <c r="R13" s="104"/>
      <c r="S13" s="104"/>
      <c r="T13" s="104"/>
      <c r="U13" s="104"/>
      <c r="V13" s="104"/>
      <c r="W13" s="104"/>
      <c r="X13" s="104"/>
      <c r="Y13" s="104"/>
      <c r="Z13" s="104"/>
    </row>
    <row r="14" spans="1:26" ht="95.25" customHeight="1" x14ac:dyDescent="0.3">
      <c r="A14" s="96" t="s">
        <v>183</v>
      </c>
      <c r="B14" s="96" t="s">
        <v>199</v>
      </c>
      <c r="C14" s="97" t="s">
        <v>242</v>
      </c>
      <c r="D14" s="98" t="s">
        <v>200</v>
      </c>
      <c r="E14" s="98" t="s">
        <v>201</v>
      </c>
      <c r="F14" s="99">
        <v>43061</v>
      </c>
      <c r="G14" s="100">
        <v>12</v>
      </c>
      <c r="H14" s="112">
        <v>70470</v>
      </c>
      <c r="I14" s="101">
        <v>0</v>
      </c>
      <c r="J14" s="113">
        <v>70470</v>
      </c>
      <c r="K14" s="113">
        <v>70470</v>
      </c>
      <c r="L14" s="114" t="s">
        <v>70</v>
      </c>
      <c r="M14" s="107" t="s">
        <v>228</v>
      </c>
      <c r="N14" s="109"/>
      <c r="O14" s="109"/>
      <c r="P14" s="109"/>
      <c r="Q14" s="82"/>
      <c r="R14" s="104"/>
      <c r="S14" s="104"/>
      <c r="T14" s="104"/>
      <c r="U14" s="104"/>
      <c r="V14" s="104"/>
      <c r="W14" s="104"/>
      <c r="X14" s="104"/>
      <c r="Y14" s="104"/>
      <c r="Z14" s="104"/>
    </row>
    <row r="15" spans="1:26" ht="95.25" customHeight="1" x14ac:dyDescent="0.3">
      <c r="A15" s="96" t="s">
        <v>184</v>
      </c>
      <c r="B15" s="96" t="s">
        <v>199</v>
      </c>
      <c r="C15" s="97" t="s">
        <v>243</v>
      </c>
      <c r="D15" s="98" t="s">
        <v>202</v>
      </c>
      <c r="E15" s="98" t="s">
        <v>203</v>
      </c>
      <c r="F15" s="99">
        <v>43038</v>
      </c>
      <c r="G15" s="100">
        <v>12</v>
      </c>
      <c r="H15" s="112">
        <v>73500</v>
      </c>
      <c r="I15" s="101">
        <v>0</v>
      </c>
      <c r="J15" s="113">
        <v>73500</v>
      </c>
      <c r="K15" s="113">
        <v>73500</v>
      </c>
      <c r="L15" s="114" t="s">
        <v>70</v>
      </c>
      <c r="M15" s="107" t="s">
        <v>228</v>
      </c>
      <c r="N15" s="109"/>
      <c r="O15" s="109"/>
      <c r="P15" s="109"/>
      <c r="Q15" s="82"/>
      <c r="R15" s="104"/>
      <c r="S15" s="104"/>
      <c r="T15" s="104"/>
      <c r="U15" s="104"/>
      <c r="V15" s="104"/>
      <c r="W15" s="104"/>
      <c r="X15" s="104"/>
      <c r="Y15" s="104"/>
      <c r="Z15" s="104"/>
    </row>
    <row r="16" spans="1:26" ht="95.25" customHeight="1" x14ac:dyDescent="0.3">
      <c r="A16" s="96" t="s">
        <v>185</v>
      </c>
      <c r="B16" s="96" t="s">
        <v>199</v>
      </c>
      <c r="C16" s="97" t="s">
        <v>244</v>
      </c>
      <c r="D16" s="98" t="s">
        <v>204</v>
      </c>
      <c r="E16" s="98" t="s">
        <v>261</v>
      </c>
      <c r="F16" s="99">
        <v>43038</v>
      </c>
      <c r="G16" s="100">
        <v>12</v>
      </c>
      <c r="H16" s="112">
        <v>90000</v>
      </c>
      <c r="I16" s="101">
        <v>0</v>
      </c>
      <c r="J16" s="113">
        <v>90000</v>
      </c>
      <c r="K16" s="113">
        <v>90000</v>
      </c>
      <c r="L16" s="114" t="s">
        <v>70</v>
      </c>
      <c r="M16" s="110"/>
      <c r="N16" s="109"/>
      <c r="O16" s="109"/>
      <c r="P16" s="109"/>
      <c r="Q16" s="82"/>
      <c r="R16" s="104"/>
      <c r="S16" s="104"/>
      <c r="T16" s="104"/>
      <c r="U16" s="104"/>
      <c r="V16" s="104"/>
      <c r="W16" s="104"/>
      <c r="X16" s="104"/>
      <c r="Y16" s="104"/>
      <c r="Z16" s="104"/>
    </row>
    <row r="17" spans="1:26" ht="95.25" customHeight="1" x14ac:dyDescent="0.3">
      <c r="A17" s="96" t="s">
        <v>186</v>
      </c>
      <c r="B17" s="96" t="s">
        <v>199</v>
      </c>
      <c r="C17" s="97" t="s">
        <v>245</v>
      </c>
      <c r="D17" s="98" t="s">
        <v>205</v>
      </c>
      <c r="E17" s="98" t="s">
        <v>262</v>
      </c>
      <c r="F17" s="99">
        <v>43038</v>
      </c>
      <c r="G17" s="100">
        <v>12</v>
      </c>
      <c r="H17" s="112">
        <v>100000</v>
      </c>
      <c r="I17" s="101">
        <v>0</v>
      </c>
      <c r="J17" s="113">
        <v>100000</v>
      </c>
      <c r="K17" s="113">
        <v>100000</v>
      </c>
      <c r="L17" s="114" t="s">
        <v>70</v>
      </c>
      <c r="M17" s="107" t="s">
        <v>228</v>
      </c>
      <c r="N17" s="109"/>
      <c r="O17" s="109"/>
      <c r="P17" s="109"/>
      <c r="Q17" s="82"/>
      <c r="R17" s="104"/>
      <c r="S17" s="104"/>
      <c r="T17" s="104"/>
      <c r="U17" s="104"/>
      <c r="V17" s="104"/>
      <c r="W17" s="104"/>
      <c r="X17" s="104"/>
      <c r="Y17" s="104"/>
      <c r="Z17" s="104"/>
    </row>
    <row r="18" spans="1:26" ht="95.25" customHeight="1" x14ac:dyDescent="0.3">
      <c r="A18" s="96" t="s">
        <v>187</v>
      </c>
      <c r="B18" s="96" t="s">
        <v>199</v>
      </c>
      <c r="C18" s="97" t="s">
        <v>246</v>
      </c>
      <c r="D18" s="98" t="s">
        <v>206</v>
      </c>
      <c r="E18" s="98" t="s">
        <v>263</v>
      </c>
      <c r="F18" s="99">
        <v>43038</v>
      </c>
      <c r="G18" s="100">
        <v>12</v>
      </c>
      <c r="H18" s="112">
        <v>84100</v>
      </c>
      <c r="I18" s="101">
        <v>0</v>
      </c>
      <c r="J18" s="113">
        <v>84100</v>
      </c>
      <c r="K18" s="113">
        <v>84100</v>
      </c>
      <c r="L18" s="114" t="s">
        <v>70</v>
      </c>
      <c r="M18" s="107" t="s">
        <v>228</v>
      </c>
      <c r="N18" s="109"/>
      <c r="O18" s="109"/>
      <c r="P18" s="109"/>
      <c r="Q18" s="82"/>
      <c r="R18" s="104"/>
      <c r="S18" s="104"/>
      <c r="T18" s="104"/>
      <c r="U18" s="104"/>
      <c r="V18" s="104"/>
      <c r="W18" s="104"/>
      <c r="X18" s="104"/>
      <c r="Y18" s="104"/>
      <c r="Z18" s="104"/>
    </row>
    <row r="19" spans="1:26" ht="95.25" customHeight="1" x14ac:dyDescent="0.3">
      <c r="A19" s="96" t="s">
        <v>188</v>
      </c>
      <c r="B19" s="96" t="s">
        <v>199</v>
      </c>
      <c r="C19" s="97" t="s">
        <v>256</v>
      </c>
      <c r="D19" s="98" t="s">
        <v>207</v>
      </c>
      <c r="E19" s="98" t="s">
        <v>229</v>
      </c>
      <c r="F19" s="99">
        <v>43074</v>
      </c>
      <c r="G19" s="100">
        <v>12</v>
      </c>
      <c r="H19" s="112">
        <v>75000</v>
      </c>
      <c r="I19" s="101">
        <v>0</v>
      </c>
      <c r="J19" s="113">
        <v>75000</v>
      </c>
      <c r="K19" s="113">
        <v>75000</v>
      </c>
      <c r="L19" s="114" t="s">
        <v>70</v>
      </c>
      <c r="M19" s="107" t="s">
        <v>228</v>
      </c>
      <c r="N19" s="109"/>
      <c r="O19" s="109"/>
      <c r="P19" s="109"/>
      <c r="Q19" s="82"/>
      <c r="R19" s="104"/>
      <c r="S19" s="104"/>
      <c r="T19" s="104"/>
      <c r="U19" s="104"/>
      <c r="V19" s="104"/>
      <c r="W19" s="104"/>
      <c r="X19" s="104"/>
      <c r="Y19" s="104"/>
      <c r="Z19" s="104"/>
    </row>
    <row r="20" spans="1:26" ht="95.25" customHeight="1" x14ac:dyDescent="0.3">
      <c r="A20" s="96" t="s">
        <v>189</v>
      </c>
      <c r="B20" s="96" t="s">
        <v>133</v>
      </c>
      <c r="C20" s="97" t="s">
        <v>247</v>
      </c>
      <c r="D20" s="98" t="s">
        <v>208</v>
      </c>
      <c r="E20" s="98" t="s">
        <v>230</v>
      </c>
      <c r="F20" s="99">
        <v>42954</v>
      </c>
      <c r="G20" s="100">
        <v>20</v>
      </c>
      <c r="H20" s="112">
        <v>150000</v>
      </c>
      <c r="I20" s="101">
        <v>0</v>
      </c>
      <c r="J20" s="113">
        <v>150000</v>
      </c>
      <c r="K20" s="113">
        <v>150000</v>
      </c>
      <c r="L20" s="114" t="s">
        <v>70</v>
      </c>
      <c r="M20" s="107" t="s">
        <v>228</v>
      </c>
      <c r="N20" s="109"/>
      <c r="O20" s="109"/>
      <c r="P20" s="109"/>
      <c r="Q20" s="82"/>
      <c r="R20" s="104"/>
      <c r="S20" s="104"/>
      <c r="T20" s="104"/>
      <c r="U20" s="104"/>
      <c r="V20" s="104"/>
      <c r="W20" s="104"/>
      <c r="X20" s="104"/>
      <c r="Y20" s="104"/>
      <c r="Z20" s="104"/>
    </row>
    <row r="21" spans="1:26" ht="95.25" customHeight="1" x14ac:dyDescent="0.3">
      <c r="A21" s="96" t="s">
        <v>190</v>
      </c>
      <c r="B21" s="96" t="s">
        <v>133</v>
      </c>
      <c r="C21" s="97" t="s">
        <v>248</v>
      </c>
      <c r="D21" s="98" t="s">
        <v>209</v>
      </c>
      <c r="E21" s="98" t="s">
        <v>231</v>
      </c>
      <c r="F21" s="99">
        <v>42986</v>
      </c>
      <c r="G21" s="100">
        <v>20</v>
      </c>
      <c r="H21" s="112">
        <v>121500</v>
      </c>
      <c r="I21" s="101">
        <v>0</v>
      </c>
      <c r="J21" s="113">
        <v>121500</v>
      </c>
      <c r="K21" s="113">
        <v>121500</v>
      </c>
      <c r="L21" s="114" t="s">
        <v>70</v>
      </c>
      <c r="M21" s="107" t="s">
        <v>228</v>
      </c>
      <c r="N21" s="109"/>
      <c r="O21" s="109"/>
      <c r="P21" s="109"/>
      <c r="Q21" s="82"/>
      <c r="R21" s="104"/>
      <c r="S21" s="104"/>
      <c r="T21" s="104"/>
      <c r="U21" s="104"/>
      <c r="V21" s="104"/>
      <c r="W21" s="104"/>
      <c r="X21" s="104"/>
      <c r="Y21" s="104"/>
      <c r="Z21" s="104"/>
    </row>
    <row r="22" spans="1:26" ht="95.25" customHeight="1" x14ac:dyDescent="0.3">
      <c r="A22" s="96" t="s">
        <v>191</v>
      </c>
      <c r="B22" s="96" t="s">
        <v>133</v>
      </c>
      <c r="C22" s="97" t="s">
        <v>249</v>
      </c>
      <c r="D22" s="98" t="s">
        <v>210</v>
      </c>
      <c r="E22" s="98" t="s">
        <v>264</v>
      </c>
      <c r="F22" s="99">
        <v>43004</v>
      </c>
      <c r="G22" s="100">
        <v>14</v>
      </c>
      <c r="H22" s="112">
        <v>70000</v>
      </c>
      <c r="I22" s="101">
        <v>0</v>
      </c>
      <c r="J22" s="113">
        <v>70000</v>
      </c>
      <c r="K22" s="113">
        <v>70000</v>
      </c>
      <c r="L22" s="114" t="s">
        <v>70</v>
      </c>
      <c r="M22" s="107" t="s">
        <v>228</v>
      </c>
      <c r="N22" s="109"/>
      <c r="O22" s="109"/>
      <c r="P22" s="109"/>
      <c r="Q22" s="82"/>
      <c r="R22" s="104"/>
      <c r="S22" s="104"/>
      <c r="T22" s="104"/>
      <c r="U22" s="104"/>
      <c r="V22" s="104"/>
      <c r="W22" s="104"/>
      <c r="X22" s="104"/>
      <c r="Y22" s="104"/>
      <c r="Z22" s="104"/>
    </row>
    <row r="23" spans="1:26" ht="95.25" customHeight="1" x14ac:dyDescent="0.3">
      <c r="A23" s="96" t="s">
        <v>192</v>
      </c>
      <c r="B23" s="96" t="s">
        <v>133</v>
      </c>
      <c r="C23" s="97" t="s">
        <v>250</v>
      </c>
      <c r="D23" s="98" t="s">
        <v>211</v>
      </c>
      <c r="E23" s="98" t="s">
        <v>232</v>
      </c>
      <c r="F23" s="99">
        <v>42985</v>
      </c>
      <c r="G23" s="100">
        <v>14</v>
      </c>
      <c r="H23" s="112">
        <v>75000</v>
      </c>
      <c r="I23" s="101">
        <v>0.5</v>
      </c>
      <c r="J23" s="113">
        <v>75000</v>
      </c>
      <c r="K23" s="113">
        <v>75000</v>
      </c>
      <c r="L23" s="114" t="s">
        <v>70</v>
      </c>
      <c r="M23" s="107" t="s">
        <v>228</v>
      </c>
      <c r="N23" s="109"/>
      <c r="O23" s="109"/>
      <c r="P23" s="109"/>
      <c r="Q23" s="82"/>
      <c r="R23" s="104"/>
      <c r="S23" s="104"/>
      <c r="T23" s="104"/>
      <c r="U23" s="104"/>
      <c r="V23" s="104"/>
      <c r="W23" s="104"/>
      <c r="X23" s="104"/>
      <c r="Y23" s="104"/>
      <c r="Z23" s="104"/>
    </row>
    <row r="24" spans="1:26" ht="95.25" customHeight="1" x14ac:dyDescent="0.3">
      <c r="A24" s="96" t="s">
        <v>193</v>
      </c>
      <c r="B24" s="96" t="s">
        <v>133</v>
      </c>
      <c r="C24" s="97" t="s">
        <v>251</v>
      </c>
      <c r="D24" s="98" t="s">
        <v>212</v>
      </c>
      <c r="E24" s="98" t="s">
        <v>265</v>
      </c>
      <c r="F24" s="99">
        <v>42986</v>
      </c>
      <c r="G24" s="100">
        <v>20</v>
      </c>
      <c r="H24" s="112">
        <v>90000</v>
      </c>
      <c r="I24" s="101">
        <v>0</v>
      </c>
      <c r="J24" s="113">
        <v>90000</v>
      </c>
      <c r="K24" s="113">
        <v>90000</v>
      </c>
      <c r="L24" s="114" t="s">
        <v>70</v>
      </c>
      <c r="M24" s="107" t="s">
        <v>228</v>
      </c>
      <c r="N24" s="109"/>
      <c r="O24" s="109"/>
      <c r="P24" s="109"/>
      <c r="Q24" s="82"/>
      <c r="R24" s="104"/>
      <c r="S24" s="104"/>
      <c r="T24" s="104"/>
      <c r="U24" s="104"/>
      <c r="V24" s="104"/>
      <c r="W24" s="104"/>
      <c r="X24" s="104"/>
      <c r="Y24" s="104"/>
      <c r="Z24" s="104"/>
    </row>
    <row r="25" spans="1:26" ht="95.25" customHeight="1" x14ac:dyDescent="0.3">
      <c r="A25" s="96" t="s">
        <v>194</v>
      </c>
      <c r="B25" s="96" t="s">
        <v>133</v>
      </c>
      <c r="C25" s="97" t="s">
        <v>257</v>
      </c>
      <c r="D25" s="98" t="s">
        <v>213</v>
      </c>
      <c r="E25" s="98" t="s">
        <v>214</v>
      </c>
      <c r="F25" s="99">
        <v>43040</v>
      </c>
      <c r="G25" s="100">
        <v>12</v>
      </c>
      <c r="H25" s="112">
        <v>85000</v>
      </c>
      <c r="I25" s="101">
        <v>0</v>
      </c>
      <c r="J25" s="113">
        <v>85000</v>
      </c>
      <c r="K25" s="113">
        <v>85000</v>
      </c>
      <c r="L25" s="114" t="s">
        <v>70</v>
      </c>
      <c r="M25" s="107" t="s">
        <v>228</v>
      </c>
      <c r="N25" s="109"/>
      <c r="O25" s="109"/>
      <c r="P25" s="109"/>
      <c r="Q25" s="82"/>
      <c r="R25" s="104"/>
      <c r="S25" s="104"/>
      <c r="T25" s="104"/>
      <c r="U25" s="104"/>
      <c r="V25" s="104"/>
      <c r="W25" s="104"/>
      <c r="X25" s="104"/>
      <c r="Y25" s="104"/>
      <c r="Z25" s="104"/>
    </row>
    <row r="26" spans="1:26" ht="95.25" customHeight="1" x14ac:dyDescent="0.3">
      <c r="A26" s="96" t="s">
        <v>195</v>
      </c>
      <c r="B26" s="96" t="s">
        <v>133</v>
      </c>
      <c r="C26" s="97" t="s">
        <v>252</v>
      </c>
      <c r="D26" s="98" t="s">
        <v>215</v>
      </c>
      <c r="E26" s="98" t="s">
        <v>266</v>
      </c>
      <c r="F26" s="99">
        <v>43040</v>
      </c>
      <c r="G26" s="100">
        <v>12</v>
      </c>
      <c r="H26" s="112">
        <v>100000</v>
      </c>
      <c r="I26" s="101">
        <v>0</v>
      </c>
      <c r="J26" s="113">
        <v>100000</v>
      </c>
      <c r="K26" s="113">
        <v>100000</v>
      </c>
      <c r="L26" s="114" t="s">
        <v>70</v>
      </c>
      <c r="M26" s="107" t="s">
        <v>228</v>
      </c>
      <c r="N26" s="109"/>
      <c r="O26" s="109"/>
      <c r="P26" s="109"/>
      <c r="Q26" s="82"/>
      <c r="R26" s="104"/>
      <c r="S26" s="104"/>
      <c r="T26" s="104"/>
      <c r="U26" s="104"/>
      <c r="V26" s="104"/>
      <c r="W26" s="104"/>
      <c r="X26" s="104"/>
      <c r="Y26" s="104"/>
      <c r="Z26" s="104"/>
    </row>
    <row r="27" spans="1:26" ht="95.25" customHeight="1" x14ac:dyDescent="0.3">
      <c r="A27" s="96" t="s">
        <v>196</v>
      </c>
      <c r="B27" s="96" t="s">
        <v>133</v>
      </c>
      <c r="C27" s="97" t="s">
        <v>253</v>
      </c>
      <c r="D27" s="98" t="s">
        <v>216</v>
      </c>
      <c r="E27" s="98" t="s">
        <v>217</v>
      </c>
      <c r="F27" s="99">
        <v>43039</v>
      </c>
      <c r="G27" s="100">
        <v>12</v>
      </c>
      <c r="H27" s="112">
        <v>85000</v>
      </c>
      <c r="I27" s="101">
        <v>0</v>
      </c>
      <c r="J27" s="113">
        <v>85000</v>
      </c>
      <c r="K27" s="113">
        <v>85000</v>
      </c>
      <c r="L27" s="114" t="s">
        <v>70</v>
      </c>
      <c r="M27" s="107" t="s">
        <v>228</v>
      </c>
      <c r="N27" s="109"/>
      <c r="O27" s="109"/>
      <c r="P27" s="109"/>
      <c r="Q27" s="82"/>
      <c r="R27" s="104"/>
      <c r="S27" s="104"/>
      <c r="T27" s="104"/>
      <c r="U27" s="104"/>
      <c r="V27" s="104"/>
      <c r="W27" s="104"/>
      <c r="X27" s="104"/>
      <c r="Y27" s="104"/>
      <c r="Z27" s="104"/>
    </row>
    <row r="28" spans="1:26" ht="95.25" customHeight="1" x14ac:dyDescent="0.3">
      <c r="A28" s="96" t="s">
        <v>197</v>
      </c>
      <c r="B28" s="96" t="s">
        <v>175</v>
      </c>
      <c r="C28" s="97" t="s">
        <v>254</v>
      </c>
      <c r="D28" s="98" t="s">
        <v>218</v>
      </c>
      <c r="E28" s="98" t="s">
        <v>267</v>
      </c>
      <c r="F28" s="99">
        <v>43068</v>
      </c>
      <c r="G28" s="100">
        <v>12</v>
      </c>
      <c r="H28" s="112">
        <v>63500</v>
      </c>
      <c r="I28" s="101">
        <v>0</v>
      </c>
      <c r="J28" s="113">
        <v>63500</v>
      </c>
      <c r="K28" s="113">
        <v>63500</v>
      </c>
      <c r="L28" s="114" t="s">
        <v>70</v>
      </c>
      <c r="M28" s="107" t="s">
        <v>228</v>
      </c>
      <c r="N28" s="109"/>
      <c r="O28" s="109"/>
      <c r="P28" s="109"/>
      <c r="Q28" s="82"/>
      <c r="R28" s="104"/>
      <c r="S28" s="104"/>
      <c r="T28" s="104"/>
      <c r="U28" s="104"/>
      <c r="V28" s="104"/>
      <c r="W28" s="104"/>
      <c r="X28" s="104"/>
      <c r="Y28" s="104"/>
      <c r="Z28" s="104"/>
    </row>
    <row r="29" spans="1:26" ht="95.25" customHeight="1" x14ac:dyDescent="0.3">
      <c r="A29" s="96" t="s">
        <v>198</v>
      </c>
      <c r="B29" s="96" t="s">
        <v>175</v>
      </c>
      <c r="C29" s="97" t="s">
        <v>255</v>
      </c>
      <c r="D29" s="98" t="s">
        <v>219</v>
      </c>
      <c r="E29" s="98" t="s">
        <v>268</v>
      </c>
      <c r="F29" s="99">
        <v>43068</v>
      </c>
      <c r="G29" s="100">
        <v>12</v>
      </c>
      <c r="H29" s="112">
        <v>75000</v>
      </c>
      <c r="I29" s="101">
        <v>0</v>
      </c>
      <c r="J29" s="113">
        <v>75000</v>
      </c>
      <c r="K29" s="113">
        <v>75000</v>
      </c>
      <c r="L29" s="114" t="s">
        <v>70</v>
      </c>
      <c r="M29" s="107" t="s">
        <v>228</v>
      </c>
      <c r="N29" s="109"/>
      <c r="O29" s="109"/>
      <c r="P29" s="109"/>
      <c r="Q29" s="82"/>
      <c r="R29" s="104"/>
      <c r="S29" s="104"/>
      <c r="T29" s="104"/>
      <c r="U29" s="104"/>
      <c r="V29" s="104"/>
      <c r="W29" s="104"/>
      <c r="X29" s="104"/>
      <c r="Y29" s="104"/>
      <c r="Z29" s="104"/>
    </row>
    <row r="30" spans="1:26" ht="95.25" customHeight="1" x14ac:dyDescent="0.3">
      <c r="A30" s="96" t="s">
        <v>270</v>
      </c>
      <c r="B30" s="96" t="s">
        <v>134</v>
      </c>
      <c r="C30" s="97" t="s">
        <v>352</v>
      </c>
      <c r="D30" s="98" t="s">
        <v>271</v>
      </c>
      <c r="E30" s="98" t="s">
        <v>272</v>
      </c>
      <c r="F30" s="99">
        <v>43122</v>
      </c>
      <c r="G30" s="100">
        <v>12</v>
      </c>
      <c r="H30" s="112">
        <v>67824.3</v>
      </c>
      <c r="I30" s="101">
        <v>0</v>
      </c>
      <c r="J30" s="113">
        <v>67824.3</v>
      </c>
      <c r="K30" s="113">
        <v>67824.3</v>
      </c>
      <c r="L30" s="114" t="s">
        <v>70</v>
      </c>
      <c r="M30" s="107" t="s">
        <v>228</v>
      </c>
      <c r="N30" s="109"/>
      <c r="O30" s="109"/>
      <c r="P30" s="109"/>
      <c r="Q30" s="82"/>
      <c r="R30" s="104"/>
      <c r="S30" s="104"/>
      <c r="T30" s="104"/>
      <c r="U30" s="104"/>
      <c r="V30" s="104"/>
      <c r="W30" s="104"/>
      <c r="X30" s="104"/>
      <c r="Y30" s="104"/>
      <c r="Z30" s="104"/>
    </row>
    <row r="31" spans="1:26" ht="95.25" customHeight="1" x14ac:dyDescent="0.3">
      <c r="A31" s="96" t="s">
        <v>273</v>
      </c>
      <c r="B31" s="96" t="s">
        <v>136</v>
      </c>
      <c r="C31" s="97" t="s">
        <v>354</v>
      </c>
      <c r="D31" s="98" t="s">
        <v>274</v>
      </c>
      <c r="E31" s="98" t="s">
        <v>275</v>
      </c>
      <c r="F31" s="99">
        <v>43134</v>
      </c>
      <c r="G31" s="100">
        <v>12</v>
      </c>
      <c r="H31" s="112">
        <v>55000</v>
      </c>
      <c r="I31" s="101">
        <v>0</v>
      </c>
      <c r="J31" s="113">
        <v>55000</v>
      </c>
      <c r="K31" s="113">
        <v>55000</v>
      </c>
      <c r="L31" s="114" t="s">
        <v>70</v>
      </c>
      <c r="M31" s="107" t="s">
        <v>228</v>
      </c>
      <c r="N31" s="109"/>
      <c r="O31" s="109"/>
      <c r="P31" s="109"/>
      <c r="Q31" s="82"/>
      <c r="R31" s="104"/>
      <c r="S31" s="104"/>
      <c r="T31" s="104"/>
      <c r="U31" s="104"/>
      <c r="V31" s="104"/>
      <c r="W31" s="104"/>
      <c r="X31" s="104"/>
      <c r="Y31" s="104"/>
      <c r="Z31" s="104"/>
    </row>
    <row r="32" spans="1:26" ht="95.25" customHeight="1" x14ac:dyDescent="0.3">
      <c r="A32" s="96" t="s">
        <v>276</v>
      </c>
      <c r="B32" s="96" t="s">
        <v>134</v>
      </c>
      <c r="C32" s="97" t="s">
        <v>353</v>
      </c>
      <c r="D32" s="98" t="s">
        <v>277</v>
      </c>
      <c r="E32" s="98" t="s">
        <v>278</v>
      </c>
      <c r="F32" s="99">
        <v>43157</v>
      </c>
      <c r="G32" s="100">
        <v>15</v>
      </c>
      <c r="H32" s="112">
        <v>133413</v>
      </c>
      <c r="I32" s="101">
        <v>0</v>
      </c>
      <c r="J32" s="113">
        <v>133413</v>
      </c>
      <c r="K32" s="113">
        <v>133413</v>
      </c>
      <c r="L32" s="114" t="s">
        <v>70</v>
      </c>
      <c r="M32" s="107" t="s">
        <v>228</v>
      </c>
      <c r="N32" s="109"/>
      <c r="O32" s="109"/>
      <c r="P32" s="109"/>
      <c r="Q32" s="82"/>
      <c r="R32" s="104"/>
      <c r="S32" s="104"/>
      <c r="T32" s="104"/>
      <c r="U32" s="104"/>
      <c r="V32" s="104"/>
      <c r="W32" s="104"/>
      <c r="X32" s="104"/>
      <c r="Y32" s="104"/>
      <c r="Z32" s="104"/>
    </row>
    <row r="33" spans="1:26" ht="95.25" customHeight="1" x14ac:dyDescent="0.3">
      <c r="A33" s="96" t="s">
        <v>279</v>
      </c>
      <c r="B33" s="96" t="s">
        <v>136</v>
      </c>
      <c r="C33" s="97" t="s">
        <v>354</v>
      </c>
      <c r="D33" s="98" t="s">
        <v>280</v>
      </c>
      <c r="E33" s="98" t="s">
        <v>281</v>
      </c>
      <c r="F33" s="99">
        <v>43213</v>
      </c>
      <c r="G33" s="100">
        <v>13</v>
      </c>
      <c r="H33" s="112">
        <v>200928</v>
      </c>
      <c r="I33" s="101">
        <v>0</v>
      </c>
      <c r="J33" s="113">
        <v>200928</v>
      </c>
      <c r="K33" s="113">
        <v>200928</v>
      </c>
      <c r="L33" s="114" t="s">
        <v>70</v>
      </c>
      <c r="M33" s="107" t="s">
        <v>228</v>
      </c>
      <c r="N33" s="109"/>
      <c r="O33" s="109"/>
      <c r="P33" s="109"/>
      <c r="Q33" s="82"/>
      <c r="R33" s="104"/>
      <c r="S33" s="104"/>
      <c r="T33" s="104"/>
      <c r="U33" s="104"/>
      <c r="V33" s="104"/>
      <c r="W33" s="104"/>
      <c r="X33" s="104"/>
      <c r="Y33" s="104"/>
      <c r="Z33" s="104"/>
    </row>
    <row r="34" spans="1:26" ht="95.25" customHeight="1" x14ac:dyDescent="0.3">
      <c r="A34" s="96" t="s">
        <v>282</v>
      </c>
      <c r="B34" s="96" t="s">
        <v>136</v>
      </c>
      <c r="C34" s="97" t="s">
        <v>355</v>
      </c>
      <c r="D34" s="98" t="s">
        <v>283</v>
      </c>
      <c r="E34" s="98" t="s">
        <v>284</v>
      </c>
      <c r="F34" s="99">
        <v>43215</v>
      </c>
      <c r="G34" s="100">
        <v>13</v>
      </c>
      <c r="H34" s="112">
        <v>112020</v>
      </c>
      <c r="I34" s="101">
        <v>0</v>
      </c>
      <c r="J34" s="113">
        <v>112020</v>
      </c>
      <c r="K34" s="113">
        <v>112020</v>
      </c>
      <c r="L34" s="114" t="s">
        <v>70</v>
      </c>
      <c r="M34" s="107" t="s">
        <v>228</v>
      </c>
      <c r="N34" s="109"/>
      <c r="O34" s="109"/>
      <c r="P34" s="109"/>
      <c r="Q34" s="82"/>
      <c r="R34" s="104"/>
      <c r="S34" s="104"/>
      <c r="T34" s="104"/>
      <c r="U34" s="104"/>
      <c r="V34" s="104"/>
      <c r="W34" s="104"/>
      <c r="X34" s="104"/>
      <c r="Y34" s="104"/>
      <c r="Z34" s="104"/>
    </row>
    <row r="35" spans="1:26" ht="95.25" customHeight="1" x14ac:dyDescent="0.3">
      <c r="A35" s="96" t="s">
        <v>285</v>
      </c>
      <c r="B35" s="96" t="s">
        <v>136</v>
      </c>
      <c r="C35" s="97" t="s">
        <v>356</v>
      </c>
      <c r="D35" s="98" t="s">
        <v>286</v>
      </c>
      <c r="E35" s="98" t="s">
        <v>287</v>
      </c>
      <c r="F35" s="99">
        <v>43223</v>
      </c>
      <c r="G35" s="100">
        <v>12</v>
      </c>
      <c r="H35" s="112">
        <v>164266.16</v>
      </c>
      <c r="I35" s="101">
        <v>0</v>
      </c>
      <c r="J35" s="113">
        <v>164266.16</v>
      </c>
      <c r="K35" s="113">
        <v>164266.16</v>
      </c>
      <c r="L35" s="114" t="s">
        <v>70</v>
      </c>
      <c r="M35" s="107" t="s">
        <v>228</v>
      </c>
      <c r="N35" s="109"/>
      <c r="O35" s="109"/>
      <c r="P35" s="109"/>
      <c r="Q35" s="82"/>
      <c r="R35" s="104"/>
      <c r="S35" s="104"/>
      <c r="T35" s="104"/>
      <c r="U35" s="104"/>
      <c r="V35" s="104"/>
      <c r="W35" s="104"/>
      <c r="X35" s="104"/>
      <c r="Y35" s="104"/>
      <c r="Z35" s="104"/>
    </row>
    <row r="36" spans="1:26" ht="95.25" customHeight="1" x14ac:dyDescent="0.3">
      <c r="A36" s="96" t="s">
        <v>288</v>
      </c>
      <c r="B36" s="96" t="s">
        <v>136</v>
      </c>
      <c r="C36" s="97" t="s">
        <v>357</v>
      </c>
      <c r="D36" s="98" t="s">
        <v>289</v>
      </c>
      <c r="E36" s="98" t="s">
        <v>290</v>
      </c>
      <c r="F36" s="99">
        <v>43235</v>
      </c>
      <c r="G36" s="100">
        <v>13</v>
      </c>
      <c r="H36" s="112">
        <v>209030</v>
      </c>
      <c r="I36" s="101">
        <v>1</v>
      </c>
      <c r="J36" s="113">
        <v>209030</v>
      </c>
      <c r="K36" s="113">
        <v>209030</v>
      </c>
      <c r="L36" s="114" t="s">
        <v>70</v>
      </c>
      <c r="M36" s="107" t="s">
        <v>228</v>
      </c>
      <c r="N36" s="109"/>
      <c r="O36" s="109"/>
      <c r="P36" s="109"/>
      <c r="Q36" s="82"/>
      <c r="R36" s="104"/>
      <c r="S36" s="104"/>
      <c r="T36" s="104"/>
      <c r="U36" s="104"/>
      <c r="V36" s="104"/>
      <c r="W36" s="104"/>
      <c r="X36" s="104"/>
      <c r="Y36" s="104"/>
      <c r="Z36" s="104"/>
    </row>
    <row r="37" spans="1:26" ht="95.25" customHeight="1" x14ac:dyDescent="0.3">
      <c r="A37" s="96" t="s">
        <v>291</v>
      </c>
      <c r="B37" s="96" t="s">
        <v>136</v>
      </c>
      <c r="C37" s="97" t="s">
        <v>358</v>
      </c>
      <c r="D37" s="98" t="s">
        <v>292</v>
      </c>
      <c r="E37" s="98" t="s">
        <v>293</v>
      </c>
      <c r="F37" s="99">
        <v>43234</v>
      </c>
      <c r="G37" s="100">
        <v>13</v>
      </c>
      <c r="H37" s="112">
        <v>78022</v>
      </c>
      <c r="I37" s="101">
        <v>1</v>
      </c>
      <c r="J37" s="113">
        <v>78022</v>
      </c>
      <c r="K37" s="113">
        <v>78022</v>
      </c>
      <c r="L37" s="114" t="s">
        <v>70</v>
      </c>
      <c r="M37" s="107" t="s">
        <v>228</v>
      </c>
      <c r="N37" s="109"/>
      <c r="O37" s="109"/>
      <c r="P37" s="109"/>
      <c r="Q37" s="82"/>
      <c r="R37" s="104"/>
      <c r="S37" s="104"/>
      <c r="T37" s="104"/>
      <c r="U37" s="104"/>
      <c r="V37" s="104"/>
      <c r="W37" s="104"/>
      <c r="X37" s="104"/>
      <c r="Y37" s="104"/>
      <c r="Z37" s="104"/>
    </row>
    <row r="38" spans="1:26" ht="95.25" customHeight="1" x14ac:dyDescent="0.3">
      <c r="A38" s="96" t="s">
        <v>294</v>
      </c>
      <c r="B38" s="96" t="s">
        <v>136</v>
      </c>
      <c r="C38" s="97" t="s">
        <v>359</v>
      </c>
      <c r="D38" s="98" t="s">
        <v>295</v>
      </c>
      <c r="E38" s="98" t="s">
        <v>296</v>
      </c>
      <c r="F38" s="99">
        <v>43281</v>
      </c>
      <c r="G38" s="100">
        <v>12</v>
      </c>
      <c r="H38" s="112">
        <v>53914.13</v>
      </c>
      <c r="I38" s="101">
        <v>0</v>
      </c>
      <c r="J38" s="113">
        <v>53914</v>
      </c>
      <c r="K38" s="113">
        <v>53914</v>
      </c>
      <c r="L38" s="114" t="s">
        <v>70</v>
      </c>
      <c r="M38" s="107" t="s">
        <v>228</v>
      </c>
      <c r="N38" s="109"/>
      <c r="O38" s="109"/>
      <c r="P38" s="109"/>
      <c r="Q38" s="82"/>
      <c r="R38" s="104"/>
      <c r="S38" s="104"/>
      <c r="T38" s="104"/>
      <c r="U38" s="104"/>
      <c r="V38" s="104"/>
      <c r="W38" s="104"/>
      <c r="X38" s="104"/>
      <c r="Y38" s="104"/>
      <c r="Z38" s="104"/>
    </row>
    <row r="39" spans="1:26" ht="95.25" customHeight="1" x14ac:dyDescent="0.3">
      <c r="A39" s="96" t="s">
        <v>297</v>
      </c>
      <c r="B39" s="96" t="s">
        <v>136</v>
      </c>
      <c r="C39" s="97" t="s">
        <v>360</v>
      </c>
      <c r="D39" s="98" t="s">
        <v>298</v>
      </c>
      <c r="E39" s="98" t="s">
        <v>299</v>
      </c>
      <c r="F39" s="99">
        <v>43237</v>
      </c>
      <c r="G39" s="100">
        <v>12</v>
      </c>
      <c r="H39" s="112">
        <v>102606.57</v>
      </c>
      <c r="I39" s="101">
        <v>0.27</v>
      </c>
      <c r="J39" s="113">
        <v>102606.57</v>
      </c>
      <c r="K39" s="113">
        <v>102606.57</v>
      </c>
      <c r="L39" s="114" t="s">
        <v>70</v>
      </c>
      <c r="M39" s="107" t="s">
        <v>228</v>
      </c>
      <c r="N39" s="109"/>
      <c r="O39" s="109"/>
      <c r="P39" s="109"/>
      <c r="Q39" s="82"/>
      <c r="R39" s="104"/>
      <c r="S39" s="104"/>
      <c r="T39" s="104"/>
      <c r="U39" s="104"/>
      <c r="V39" s="104"/>
      <c r="W39" s="104"/>
      <c r="X39" s="104"/>
      <c r="Y39" s="104"/>
      <c r="Z39" s="104"/>
    </row>
    <row r="40" spans="1:26" ht="95.25" customHeight="1" x14ac:dyDescent="0.3">
      <c r="A40" s="96" t="s">
        <v>300</v>
      </c>
      <c r="B40" s="96" t="s">
        <v>136</v>
      </c>
      <c r="C40" s="97" t="s">
        <v>361</v>
      </c>
      <c r="D40" s="98" t="s">
        <v>301</v>
      </c>
      <c r="E40" s="98" t="s">
        <v>302</v>
      </c>
      <c r="F40" s="99">
        <v>43281</v>
      </c>
      <c r="G40" s="100">
        <v>12</v>
      </c>
      <c r="H40" s="112">
        <v>86446.27</v>
      </c>
      <c r="I40" s="101">
        <v>0</v>
      </c>
      <c r="J40" s="113">
        <v>86446.27</v>
      </c>
      <c r="K40" s="113">
        <v>86446.27</v>
      </c>
      <c r="L40" s="114" t="s">
        <v>70</v>
      </c>
      <c r="M40" s="107" t="s">
        <v>228</v>
      </c>
      <c r="N40" s="109"/>
      <c r="O40" s="109"/>
      <c r="P40" s="109"/>
      <c r="Q40" s="82"/>
      <c r="R40" s="104"/>
      <c r="S40" s="104"/>
      <c r="T40" s="104"/>
      <c r="U40" s="104"/>
      <c r="V40" s="104"/>
      <c r="W40" s="104"/>
      <c r="X40" s="104"/>
      <c r="Y40" s="104"/>
      <c r="Z40" s="104"/>
    </row>
    <row r="41" spans="1:26" ht="95.25" customHeight="1" x14ac:dyDescent="0.3">
      <c r="A41" s="96" t="s">
        <v>303</v>
      </c>
      <c r="B41" s="96" t="s">
        <v>133</v>
      </c>
      <c r="C41" s="97" t="s">
        <v>362</v>
      </c>
      <c r="D41" s="98" t="s">
        <v>304</v>
      </c>
      <c r="E41" s="98" t="s">
        <v>305</v>
      </c>
      <c r="F41" s="99">
        <v>43252</v>
      </c>
      <c r="G41" s="100">
        <v>12</v>
      </c>
      <c r="H41" s="112">
        <v>70000</v>
      </c>
      <c r="I41" s="101">
        <v>0.69</v>
      </c>
      <c r="J41" s="113">
        <v>70000</v>
      </c>
      <c r="K41" s="113">
        <v>70000</v>
      </c>
      <c r="L41" s="114" t="s">
        <v>70</v>
      </c>
      <c r="M41" s="107" t="s">
        <v>228</v>
      </c>
      <c r="N41" s="109"/>
      <c r="O41" s="109"/>
      <c r="P41" s="109"/>
      <c r="Q41" s="82"/>
      <c r="R41" s="104"/>
      <c r="S41" s="104"/>
      <c r="T41" s="104"/>
      <c r="U41" s="104"/>
      <c r="V41" s="104"/>
      <c r="W41" s="104"/>
      <c r="X41" s="104"/>
      <c r="Y41" s="104"/>
      <c r="Z41" s="104"/>
    </row>
    <row r="42" spans="1:26" ht="95.25" customHeight="1" x14ac:dyDescent="0.3">
      <c r="A42" s="96" t="s">
        <v>306</v>
      </c>
      <c r="B42" s="96" t="s">
        <v>175</v>
      </c>
      <c r="C42" s="97" t="s">
        <v>363</v>
      </c>
      <c r="D42" s="98" t="s">
        <v>307</v>
      </c>
      <c r="E42" s="98" t="s">
        <v>308</v>
      </c>
      <c r="F42" s="99">
        <v>43286</v>
      </c>
      <c r="G42" s="100">
        <v>12</v>
      </c>
      <c r="H42" s="112">
        <v>93750</v>
      </c>
      <c r="I42" s="101">
        <v>0</v>
      </c>
      <c r="J42" s="113">
        <v>93750</v>
      </c>
      <c r="K42" s="113">
        <v>93750</v>
      </c>
      <c r="L42" s="114" t="s">
        <v>70</v>
      </c>
      <c r="M42" s="107" t="s">
        <v>228</v>
      </c>
      <c r="N42" s="109"/>
      <c r="O42" s="109"/>
      <c r="P42" s="109"/>
      <c r="Q42" s="82"/>
      <c r="R42" s="104"/>
      <c r="S42" s="104"/>
      <c r="T42" s="104"/>
      <c r="U42" s="104"/>
      <c r="V42" s="104"/>
      <c r="W42" s="104"/>
      <c r="X42" s="104"/>
      <c r="Y42" s="104"/>
      <c r="Z42" s="104"/>
    </row>
    <row r="43" spans="1:26" ht="95.25" customHeight="1" x14ac:dyDescent="0.3">
      <c r="A43" s="96" t="s">
        <v>312</v>
      </c>
      <c r="B43" s="96" t="s">
        <v>175</v>
      </c>
      <c r="C43" s="97" t="s">
        <v>365</v>
      </c>
      <c r="D43" s="98" t="s">
        <v>313</v>
      </c>
      <c r="E43" s="98" t="s">
        <v>314</v>
      </c>
      <c r="F43" s="99">
        <v>43286</v>
      </c>
      <c r="G43" s="100">
        <v>15</v>
      </c>
      <c r="H43" s="112">
        <v>70000</v>
      </c>
      <c r="I43" s="101">
        <v>0</v>
      </c>
      <c r="J43" s="113">
        <v>70000</v>
      </c>
      <c r="K43" s="113">
        <v>70000</v>
      </c>
      <c r="L43" s="114" t="s">
        <v>70</v>
      </c>
      <c r="M43" s="107" t="s">
        <v>228</v>
      </c>
      <c r="N43" s="109"/>
      <c r="O43" s="109"/>
      <c r="P43" s="109"/>
      <c r="Q43" s="82"/>
      <c r="R43" s="104"/>
      <c r="S43" s="104"/>
      <c r="T43" s="104"/>
      <c r="U43" s="104"/>
      <c r="V43" s="104"/>
      <c r="W43" s="104"/>
      <c r="X43" s="104"/>
      <c r="Y43" s="104"/>
      <c r="Z43" s="104"/>
    </row>
    <row r="44" spans="1:26" ht="95.25" customHeight="1" x14ac:dyDescent="0.3">
      <c r="A44" s="96" t="s">
        <v>315</v>
      </c>
      <c r="B44" s="96" t="s">
        <v>175</v>
      </c>
      <c r="C44" s="97" t="s">
        <v>366</v>
      </c>
      <c r="D44" s="98" t="s">
        <v>316</v>
      </c>
      <c r="E44" s="98" t="s">
        <v>317</v>
      </c>
      <c r="F44" s="99">
        <v>43286</v>
      </c>
      <c r="G44" s="100">
        <v>12</v>
      </c>
      <c r="H44" s="112">
        <v>75000</v>
      </c>
      <c r="I44" s="101">
        <v>1</v>
      </c>
      <c r="J44" s="113">
        <v>75000</v>
      </c>
      <c r="K44" s="113">
        <v>75000</v>
      </c>
      <c r="L44" s="114" t="s">
        <v>70</v>
      </c>
      <c r="M44" s="107" t="s">
        <v>228</v>
      </c>
      <c r="N44" s="109"/>
      <c r="O44" s="109"/>
      <c r="P44" s="109"/>
      <c r="Q44" s="82"/>
      <c r="R44" s="104"/>
      <c r="S44" s="104"/>
      <c r="T44" s="104"/>
      <c r="U44" s="104"/>
      <c r="V44" s="104"/>
      <c r="W44" s="104"/>
      <c r="X44" s="104"/>
      <c r="Y44" s="104"/>
      <c r="Z44" s="104"/>
    </row>
    <row r="45" spans="1:26" ht="95.25" customHeight="1" x14ac:dyDescent="0.3">
      <c r="A45" s="96" t="s">
        <v>318</v>
      </c>
      <c r="B45" s="96" t="s">
        <v>175</v>
      </c>
      <c r="C45" s="97" t="s">
        <v>367</v>
      </c>
      <c r="D45" s="98" t="s">
        <v>319</v>
      </c>
      <c r="E45" s="98" t="s">
        <v>320</v>
      </c>
      <c r="F45" s="99">
        <v>43287</v>
      </c>
      <c r="G45" s="100">
        <v>12</v>
      </c>
      <c r="H45" s="112">
        <v>60000</v>
      </c>
      <c r="I45" s="101">
        <v>0</v>
      </c>
      <c r="J45" s="113">
        <v>60000</v>
      </c>
      <c r="K45" s="113">
        <v>60000</v>
      </c>
      <c r="L45" s="114" t="s">
        <v>70</v>
      </c>
      <c r="M45" s="107" t="s">
        <v>228</v>
      </c>
      <c r="N45" s="109"/>
      <c r="O45" s="109"/>
      <c r="P45" s="109"/>
      <c r="Q45" s="82"/>
      <c r="R45" s="104"/>
      <c r="S45" s="104"/>
      <c r="T45" s="104"/>
      <c r="U45" s="104"/>
      <c r="V45" s="104"/>
      <c r="W45" s="104"/>
      <c r="X45" s="104"/>
      <c r="Y45" s="104"/>
      <c r="Z45" s="104"/>
    </row>
    <row r="46" spans="1:26" ht="95.25" customHeight="1" x14ac:dyDescent="0.3">
      <c r="A46" s="96" t="s">
        <v>321</v>
      </c>
      <c r="B46" s="96" t="s">
        <v>175</v>
      </c>
      <c r="C46" s="97" t="s">
        <v>368</v>
      </c>
      <c r="D46" s="98" t="s">
        <v>322</v>
      </c>
      <c r="E46" s="98" t="s">
        <v>323</v>
      </c>
      <c r="F46" s="99">
        <v>43328</v>
      </c>
      <c r="G46" s="100">
        <v>12</v>
      </c>
      <c r="H46" s="112">
        <v>55000</v>
      </c>
      <c r="I46" s="101">
        <v>0</v>
      </c>
      <c r="J46" s="113">
        <v>55000</v>
      </c>
      <c r="K46" s="113">
        <v>55000</v>
      </c>
      <c r="L46" s="114" t="s">
        <v>9</v>
      </c>
      <c r="M46" s="107" t="s">
        <v>228</v>
      </c>
      <c r="N46" s="109"/>
      <c r="O46" s="109"/>
      <c r="P46" s="109"/>
      <c r="Q46" s="82"/>
      <c r="R46" s="104"/>
      <c r="S46" s="104"/>
      <c r="T46" s="104"/>
      <c r="U46" s="104"/>
      <c r="V46" s="104"/>
      <c r="W46" s="104"/>
      <c r="X46" s="104"/>
      <c r="Y46" s="104"/>
      <c r="Z46" s="104"/>
    </row>
    <row r="47" spans="1:26" ht="95.25" customHeight="1" x14ac:dyDescent="0.3">
      <c r="A47" s="96" t="s">
        <v>324</v>
      </c>
      <c r="B47" s="96" t="s">
        <v>175</v>
      </c>
      <c r="C47" s="97" t="s">
        <v>369</v>
      </c>
      <c r="D47" s="98" t="s">
        <v>325</v>
      </c>
      <c r="E47" s="98" t="s">
        <v>326</v>
      </c>
      <c r="F47" s="99">
        <v>43321</v>
      </c>
      <c r="G47" s="100">
        <v>15</v>
      </c>
      <c r="H47" s="112">
        <v>90000</v>
      </c>
      <c r="I47" s="101">
        <v>0</v>
      </c>
      <c r="J47" s="113">
        <v>90000</v>
      </c>
      <c r="K47" s="113">
        <v>90000</v>
      </c>
      <c r="L47" s="114" t="s">
        <v>70</v>
      </c>
      <c r="M47" s="107" t="s">
        <v>228</v>
      </c>
      <c r="N47" s="109"/>
      <c r="O47" s="109"/>
      <c r="P47" s="109"/>
      <c r="Q47" s="82"/>
      <c r="R47" s="104"/>
      <c r="S47" s="104"/>
      <c r="T47" s="104"/>
      <c r="U47" s="104"/>
      <c r="V47" s="104"/>
      <c r="W47" s="104"/>
      <c r="X47" s="104"/>
      <c r="Y47" s="104"/>
      <c r="Z47" s="104"/>
    </row>
    <row r="48" spans="1:26" ht="95.25" customHeight="1" x14ac:dyDescent="0.3">
      <c r="A48" s="96" t="s">
        <v>327</v>
      </c>
      <c r="B48" s="96" t="s">
        <v>328</v>
      </c>
      <c r="C48" s="97" t="s">
        <v>370</v>
      </c>
      <c r="D48" s="98" t="s">
        <v>329</v>
      </c>
      <c r="E48" s="98" t="s">
        <v>330</v>
      </c>
      <c r="F48" s="99">
        <v>43315</v>
      </c>
      <c r="G48" s="100">
        <v>12</v>
      </c>
      <c r="H48" s="112">
        <v>83729.429999999993</v>
      </c>
      <c r="I48" s="101">
        <v>0</v>
      </c>
      <c r="J48" s="113">
        <v>83729</v>
      </c>
      <c r="K48" s="113">
        <v>83729</v>
      </c>
      <c r="L48" s="114" t="s">
        <v>70</v>
      </c>
      <c r="M48" s="107" t="s">
        <v>228</v>
      </c>
      <c r="N48" s="109"/>
      <c r="O48" s="109"/>
      <c r="P48" s="109"/>
      <c r="Q48" s="82"/>
      <c r="R48" s="104"/>
      <c r="S48" s="104"/>
      <c r="T48" s="104"/>
      <c r="U48" s="104"/>
      <c r="V48" s="104"/>
      <c r="W48" s="104"/>
      <c r="X48" s="104"/>
      <c r="Y48" s="104"/>
      <c r="Z48" s="104"/>
    </row>
    <row r="49" spans="1:26" ht="95.25" customHeight="1" x14ac:dyDescent="0.3">
      <c r="A49" s="96" t="s">
        <v>331</v>
      </c>
      <c r="B49" s="96" t="s">
        <v>332</v>
      </c>
      <c r="C49" s="97" t="s">
        <v>371</v>
      </c>
      <c r="D49" s="98" t="s">
        <v>333</v>
      </c>
      <c r="E49" s="98" t="s">
        <v>334</v>
      </c>
      <c r="F49" s="99">
        <v>43346</v>
      </c>
      <c r="G49" s="100">
        <v>12</v>
      </c>
      <c r="H49" s="112">
        <v>54500</v>
      </c>
      <c r="I49" s="101">
        <v>0</v>
      </c>
      <c r="J49" s="113">
        <v>54500</v>
      </c>
      <c r="K49" s="113">
        <v>54500</v>
      </c>
      <c r="L49" s="114" t="s">
        <v>70</v>
      </c>
      <c r="M49" s="107" t="s">
        <v>228</v>
      </c>
      <c r="N49" s="109"/>
      <c r="O49" s="109"/>
      <c r="P49" s="109"/>
      <c r="Q49" s="82"/>
      <c r="R49" s="104"/>
      <c r="S49" s="104"/>
      <c r="T49" s="104"/>
      <c r="U49" s="104"/>
      <c r="V49" s="104"/>
      <c r="W49" s="104"/>
      <c r="X49" s="104"/>
      <c r="Y49" s="104"/>
      <c r="Z49" s="104"/>
    </row>
    <row r="50" spans="1:26" ht="95.25" customHeight="1" x14ac:dyDescent="0.3">
      <c r="A50" s="96" t="s">
        <v>335</v>
      </c>
      <c r="B50" s="96" t="s">
        <v>175</v>
      </c>
      <c r="C50" s="97" t="s">
        <v>372</v>
      </c>
      <c r="D50" s="98" t="s">
        <v>336</v>
      </c>
      <c r="E50" s="98" t="s">
        <v>337</v>
      </c>
      <c r="F50" s="99">
        <v>43321</v>
      </c>
      <c r="G50" s="100">
        <v>16</v>
      </c>
      <c r="H50" s="112">
        <v>70900</v>
      </c>
      <c r="I50" s="101">
        <v>0</v>
      </c>
      <c r="J50" s="113">
        <v>70900</v>
      </c>
      <c r="K50" s="113">
        <v>70900</v>
      </c>
      <c r="L50" s="114" t="s">
        <v>70</v>
      </c>
      <c r="M50" s="107" t="s">
        <v>228</v>
      </c>
      <c r="N50" s="109"/>
      <c r="O50" s="109"/>
      <c r="P50" s="109"/>
      <c r="Q50" s="82"/>
      <c r="R50" s="104"/>
      <c r="S50" s="104"/>
      <c r="T50" s="104"/>
      <c r="U50" s="104"/>
      <c r="V50" s="104"/>
      <c r="W50" s="104"/>
      <c r="X50" s="104"/>
      <c r="Y50" s="104"/>
      <c r="Z50" s="104"/>
    </row>
    <row r="51" spans="1:26" ht="36" x14ac:dyDescent="0.3">
      <c r="A51" s="96" t="s">
        <v>338</v>
      </c>
      <c r="B51" s="96" t="s">
        <v>136</v>
      </c>
      <c r="C51" s="97" t="s">
        <v>373</v>
      </c>
      <c r="D51" s="98" t="s">
        <v>339</v>
      </c>
      <c r="E51" s="98" t="s">
        <v>340</v>
      </c>
      <c r="F51" s="99">
        <v>43321</v>
      </c>
      <c r="G51" s="100">
        <v>12</v>
      </c>
      <c r="H51" s="112">
        <v>82455.89</v>
      </c>
      <c r="I51" s="101">
        <v>0</v>
      </c>
      <c r="J51" s="113">
        <v>82455.89</v>
      </c>
      <c r="K51" s="113">
        <v>82455.89</v>
      </c>
      <c r="L51" s="114" t="s">
        <v>70</v>
      </c>
      <c r="M51" s="107" t="s">
        <v>228</v>
      </c>
      <c r="N51" s="109"/>
      <c r="O51" s="109"/>
      <c r="P51" s="109"/>
      <c r="Q51" s="82"/>
      <c r="R51" s="104"/>
      <c r="S51" s="104"/>
      <c r="T51" s="104"/>
      <c r="U51" s="104"/>
      <c r="V51" s="104"/>
      <c r="W51" s="104"/>
      <c r="X51" s="104"/>
      <c r="Y51" s="104"/>
      <c r="Z51" s="104"/>
    </row>
    <row r="52" spans="1:26" ht="72" x14ac:dyDescent="0.3">
      <c r="A52" s="96" t="s">
        <v>341</v>
      </c>
      <c r="B52" s="96" t="s">
        <v>134</v>
      </c>
      <c r="C52" s="97" t="s">
        <v>374</v>
      </c>
      <c r="D52" s="98" t="s">
        <v>342</v>
      </c>
      <c r="E52" s="98" t="s">
        <v>343</v>
      </c>
      <c r="F52" s="99">
        <v>43391</v>
      </c>
      <c r="G52" s="100">
        <v>12</v>
      </c>
      <c r="H52" s="112">
        <v>50000</v>
      </c>
      <c r="I52" s="101">
        <v>0</v>
      </c>
      <c r="J52" s="113">
        <v>50000</v>
      </c>
      <c r="K52" s="113">
        <v>50000</v>
      </c>
      <c r="L52" s="114" t="s">
        <v>9</v>
      </c>
      <c r="M52" s="107" t="s">
        <v>228</v>
      </c>
      <c r="N52" s="109"/>
      <c r="O52" s="109"/>
      <c r="P52" s="109"/>
      <c r="Q52" s="82"/>
      <c r="R52" s="104"/>
      <c r="S52" s="104"/>
      <c r="T52" s="104"/>
      <c r="U52" s="104"/>
      <c r="V52" s="104"/>
      <c r="W52" s="104"/>
      <c r="X52" s="104"/>
      <c r="Y52" s="104"/>
      <c r="Z52" s="104"/>
    </row>
    <row r="53" spans="1:26" ht="95.25" customHeight="1" x14ac:dyDescent="0.3">
      <c r="A53" s="96" t="s">
        <v>344</v>
      </c>
      <c r="B53" s="96" t="s">
        <v>133</v>
      </c>
      <c r="C53" s="97" t="s">
        <v>375</v>
      </c>
      <c r="D53" s="98" t="s">
        <v>345</v>
      </c>
      <c r="E53" s="98" t="s">
        <v>378</v>
      </c>
      <c r="F53" s="99">
        <v>43360</v>
      </c>
      <c r="G53" s="100">
        <v>12</v>
      </c>
      <c r="H53" s="112">
        <v>109992.05</v>
      </c>
      <c r="I53" s="101">
        <v>0</v>
      </c>
      <c r="J53" s="113">
        <v>109992.05</v>
      </c>
      <c r="K53" s="113">
        <v>109992.05</v>
      </c>
      <c r="L53" s="114" t="s">
        <v>9</v>
      </c>
      <c r="M53" s="107" t="s">
        <v>228</v>
      </c>
      <c r="N53" s="109"/>
      <c r="O53" s="109"/>
      <c r="P53" s="109"/>
      <c r="Q53" s="82"/>
      <c r="R53" s="104"/>
      <c r="S53" s="104"/>
      <c r="T53" s="104"/>
      <c r="U53" s="104"/>
      <c r="V53" s="104"/>
      <c r="W53" s="104"/>
      <c r="X53" s="104"/>
      <c r="Y53" s="104"/>
      <c r="Z53" s="104"/>
    </row>
    <row r="54" spans="1:26" ht="95.25" customHeight="1" x14ac:dyDescent="0.3">
      <c r="A54" s="96" t="s">
        <v>346</v>
      </c>
      <c r="B54" s="96" t="s">
        <v>133</v>
      </c>
      <c r="C54" s="97" t="s">
        <v>376</v>
      </c>
      <c r="D54" s="98" t="s">
        <v>347</v>
      </c>
      <c r="E54" s="98" t="s">
        <v>348</v>
      </c>
      <c r="F54" s="99">
        <v>43437</v>
      </c>
      <c r="G54" s="100">
        <v>12</v>
      </c>
      <c r="H54" s="112">
        <v>107000</v>
      </c>
      <c r="I54" s="101">
        <v>0.66</v>
      </c>
      <c r="J54" s="113">
        <v>107000</v>
      </c>
      <c r="K54" s="113">
        <v>107000</v>
      </c>
      <c r="L54" s="114" t="s">
        <v>9</v>
      </c>
      <c r="M54" s="107" t="s">
        <v>228</v>
      </c>
      <c r="N54" s="109"/>
      <c r="O54" s="109"/>
      <c r="P54" s="109"/>
      <c r="Q54" s="82"/>
      <c r="R54" s="104"/>
      <c r="S54" s="104"/>
      <c r="T54" s="104"/>
      <c r="U54" s="104"/>
      <c r="V54" s="104"/>
      <c r="W54" s="104"/>
      <c r="X54" s="104"/>
      <c r="Y54" s="104"/>
      <c r="Z54" s="104"/>
    </row>
    <row r="55" spans="1:26" ht="95.25" customHeight="1" x14ac:dyDescent="0.3">
      <c r="A55" s="96" t="s">
        <v>349</v>
      </c>
      <c r="B55" s="96" t="s">
        <v>132</v>
      </c>
      <c r="C55" s="97" t="s">
        <v>377</v>
      </c>
      <c r="D55" s="98" t="s">
        <v>350</v>
      </c>
      <c r="E55" s="98" t="s">
        <v>351</v>
      </c>
      <c r="F55" s="99">
        <v>43438</v>
      </c>
      <c r="G55" s="100">
        <v>15</v>
      </c>
      <c r="H55" s="112">
        <v>95578.4</v>
      </c>
      <c r="I55" s="101">
        <v>0</v>
      </c>
      <c r="J55" s="113">
        <v>95578</v>
      </c>
      <c r="K55" s="113">
        <v>95578</v>
      </c>
      <c r="L55" s="114" t="s">
        <v>70</v>
      </c>
      <c r="M55" s="107" t="s">
        <v>228</v>
      </c>
      <c r="N55" s="109"/>
      <c r="O55" s="109"/>
      <c r="P55" s="109"/>
      <c r="Q55" s="82"/>
      <c r="R55" s="104"/>
      <c r="S55" s="104"/>
      <c r="T55" s="104"/>
      <c r="U55" s="104"/>
      <c r="V55" s="104"/>
      <c r="W55" s="104"/>
      <c r="X55" s="104"/>
      <c r="Y55" s="104"/>
      <c r="Z55" s="104"/>
    </row>
    <row r="56" spans="1:26" ht="95.25" customHeight="1" x14ac:dyDescent="0.3">
      <c r="A56" s="96" t="s">
        <v>379</v>
      </c>
      <c r="B56" s="96" t="s">
        <v>175</v>
      </c>
      <c r="C56" s="97" t="s">
        <v>432</v>
      </c>
      <c r="D56" s="98" t="s">
        <v>380</v>
      </c>
      <c r="E56" s="98" t="s">
        <v>381</v>
      </c>
      <c r="F56" s="99">
        <v>43745</v>
      </c>
      <c r="G56" s="100">
        <v>12</v>
      </c>
      <c r="H56" s="112">
        <v>50000</v>
      </c>
      <c r="I56" s="101">
        <v>0</v>
      </c>
      <c r="J56" s="113">
        <v>50000</v>
      </c>
      <c r="K56" s="113">
        <v>50000</v>
      </c>
      <c r="L56" s="114" t="s">
        <v>9</v>
      </c>
      <c r="M56" s="107" t="s">
        <v>228</v>
      </c>
      <c r="N56" s="109"/>
      <c r="O56" s="109"/>
      <c r="P56" s="109"/>
      <c r="Q56" s="82"/>
    </row>
    <row r="57" spans="1:26" ht="95.25" customHeight="1" x14ac:dyDescent="0.3">
      <c r="A57" s="96" t="s">
        <v>382</v>
      </c>
      <c r="B57" s="96" t="s">
        <v>136</v>
      </c>
      <c r="C57" s="97" t="s">
        <v>433</v>
      </c>
      <c r="D57" s="98" t="s">
        <v>383</v>
      </c>
      <c r="E57" s="98" t="s">
        <v>384</v>
      </c>
      <c r="F57" s="99">
        <v>43759</v>
      </c>
      <c r="G57" s="100">
        <v>14</v>
      </c>
      <c r="H57" s="112">
        <v>90150</v>
      </c>
      <c r="I57" s="101">
        <v>0</v>
      </c>
      <c r="J57" s="113">
        <v>80994</v>
      </c>
      <c r="K57" s="113">
        <v>80994</v>
      </c>
      <c r="L57" s="114" t="s">
        <v>9</v>
      </c>
      <c r="M57" s="107" t="s">
        <v>228</v>
      </c>
      <c r="N57" s="109"/>
      <c r="O57" s="109"/>
      <c r="P57" s="109"/>
      <c r="Q57" s="82"/>
    </row>
    <row r="58" spans="1:26" ht="95.25" customHeight="1" x14ac:dyDescent="0.3">
      <c r="A58" s="96" t="s">
        <v>385</v>
      </c>
      <c r="B58" s="96" t="s">
        <v>136</v>
      </c>
      <c r="C58" s="97" t="s">
        <v>434</v>
      </c>
      <c r="D58" s="98" t="s">
        <v>386</v>
      </c>
      <c r="E58" s="98" t="s">
        <v>387</v>
      </c>
      <c r="F58" s="99">
        <v>43769</v>
      </c>
      <c r="G58" s="100">
        <v>12</v>
      </c>
      <c r="H58" s="112">
        <v>103850</v>
      </c>
      <c r="I58" s="101">
        <v>0</v>
      </c>
      <c r="J58" s="113">
        <v>77887.5</v>
      </c>
      <c r="K58" s="113">
        <v>77887.5</v>
      </c>
      <c r="L58" s="114" t="s">
        <v>9</v>
      </c>
      <c r="M58" s="107" t="s">
        <v>228</v>
      </c>
      <c r="N58" s="109"/>
      <c r="O58" s="109"/>
      <c r="P58" s="109"/>
      <c r="Q58" s="82"/>
    </row>
    <row r="59" spans="1:26" ht="95.25" customHeight="1" x14ac:dyDescent="0.3">
      <c r="A59" s="96" t="s">
        <v>388</v>
      </c>
      <c r="B59" s="96" t="s">
        <v>175</v>
      </c>
      <c r="C59" s="97" t="s">
        <v>435</v>
      </c>
      <c r="D59" s="98" t="s">
        <v>389</v>
      </c>
      <c r="E59" s="98" t="s">
        <v>428</v>
      </c>
      <c r="F59" s="99">
        <v>43675</v>
      </c>
      <c r="G59" s="100">
        <v>12</v>
      </c>
      <c r="H59" s="112">
        <v>70000</v>
      </c>
      <c r="I59" s="101">
        <v>0</v>
      </c>
      <c r="J59" s="113">
        <v>62000</v>
      </c>
      <c r="K59" s="113">
        <v>62000</v>
      </c>
      <c r="L59" s="114" t="s">
        <v>9</v>
      </c>
      <c r="M59" s="107" t="s">
        <v>228</v>
      </c>
      <c r="N59" s="109"/>
      <c r="O59" s="109"/>
      <c r="P59" s="109"/>
      <c r="Q59" s="82"/>
    </row>
    <row r="60" spans="1:26" ht="95.25" customHeight="1" x14ac:dyDescent="0.3">
      <c r="A60" s="96" t="s">
        <v>390</v>
      </c>
      <c r="B60" s="96" t="s">
        <v>175</v>
      </c>
      <c r="C60" s="97" t="s">
        <v>436</v>
      </c>
      <c r="D60" s="98" t="s">
        <v>391</v>
      </c>
      <c r="E60" s="98" t="s">
        <v>392</v>
      </c>
      <c r="F60" s="99">
        <v>43664</v>
      </c>
      <c r="G60" s="100">
        <v>17</v>
      </c>
      <c r="H60" s="112">
        <v>50000</v>
      </c>
      <c r="I60" s="101">
        <v>0</v>
      </c>
      <c r="J60" s="113">
        <v>50000</v>
      </c>
      <c r="K60" s="113">
        <v>50000</v>
      </c>
      <c r="L60" s="114" t="s">
        <v>9</v>
      </c>
      <c r="M60" s="107" t="s">
        <v>228</v>
      </c>
      <c r="N60" s="109"/>
      <c r="O60" s="109"/>
      <c r="P60" s="109"/>
      <c r="Q60" s="82"/>
    </row>
    <row r="61" spans="1:26" ht="95.25" customHeight="1" x14ac:dyDescent="0.3">
      <c r="A61" s="96" t="s">
        <v>393</v>
      </c>
      <c r="B61" s="96" t="s">
        <v>175</v>
      </c>
      <c r="C61" s="97" t="s">
        <v>437</v>
      </c>
      <c r="D61" s="98" t="s">
        <v>394</v>
      </c>
      <c r="E61" s="98" t="s">
        <v>395</v>
      </c>
      <c r="F61" s="99">
        <v>43676</v>
      </c>
      <c r="G61" s="100">
        <v>17</v>
      </c>
      <c r="H61" s="112">
        <v>50000</v>
      </c>
      <c r="I61" s="101">
        <v>0</v>
      </c>
      <c r="J61" s="113">
        <v>50000</v>
      </c>
      <c r="K61" s="113">
        <v>50000</v>
      </c>
      <c r="L61" s="114" t="s">
        <v>9</v>
      </c>
      <c r="M61" s="107" t="s">
        <v>228</v>
      </c>
      <c r="N61" s="109"/>
      <c r="O61" s="109"/>
      <c r="P61" s="109"/>
      <c r="Q61" s="82"/>
    </row>
    <row r="62" spans="1:26" ht="95.25" customHeight="1" x14ac:dyDescent="0.3">
      <c r="A62" s="96" t="s">
        <v>396</v>
      </c>
      <c r="B62" s="96" t="s">
        <v>175</v>
      </c>
      <c r="C62" s="97" t="s">
        <v>432</v>
      </c>
      <c r="D62" s="98" t="s">
        <v>397</v>
      </c>
      <c r="E62" s="98" t="s">
        <v>398</v>
      </c>
      <c r="F62" s="99">
        <v>43656</v>
      </c>
      <c r="G62" s="100">
        <v>18</v>
      </c>
      <c r="H62" s="112">
        <v>60000</v>
      </c>
      <c r="I62" s="101">
        <v>0</v>
      </c>
      <c r="J62" s="113">
        <v>60000</v>
      </c>
      <c r="K62" s="113">
        <v>60000</v>
      </c>
      <c r="L62" s="114" t="s">
        <v>9</v>
      </c>
      <c r="M62" s="107" t="s">
        <v>228</v>
      </c>
      <c r="N62" s="109"/>
      <c r="O62" s="109"/>
      <c r="P62" s="109"/>
      <c r="Q62" s="82"/>
    </row>
    <row r="63" spans="1:26" ht="95.25" customHeight="1" x14ac:dyDescent="0.3">
      <c r="A63" s="96" t="s">
        <v>399</v>
      </c>
      <c r="B63" s="96" t="s">
        <v>175</v>
      </c>
      <c r="C63" s="97" t="s">
        <v>438</v>
      </c>
      <c r="D63" s="98" t="s">
        <v>400</v>
      </c>
      <c r="E63" s="98" t="s">
        <v>401</v>
      </c>
      <c r="F63" s="99">
        <v>43656</v>
      </c>
      <c r="G63" s="100">
        <v>18</v>
      </c>
      <c r="H63" s="112">
        <v>50000</v>
      </c>
      <c r="I63" s="101">
        <v>0</v>
      </c>
      <c r="J63" s="113">
        <v>50000</v>
      </c>
      <c r="K63" s="113">
        <v>50000</v>
      </c>
      <c r="L63" s="114" t="s">
        <v>9</v>
      </c>
      <c r="M63" s="107" t="s">
        <v>228</v>
      </c>
      <c r="N63" s="109"/>
      <c r="O63" s="109"/>
      <c r="P63" s="109"/>
      <c r="Q63" s="82"/>
    </row>
    <row r="64" spans="1:26" ht="95.25" customHeight="1" x14ac:dyDescent="0.3">
      <c r="A64" s="96" t="s">
        <v>402</v>
      </c>
      <c r="B64" s="96" t="s">
        <v>133</v>
      </c>
      <c r="C64" s="97" t="s">
        <v>439</v>
      </c>
      <c r="D64" s="98" t="s">
        <v>403</v>
      </c>
      <c r="E64" s="98" t="s">
        <v>404</v>
      </c>
      <c r="F64" s="99">
        <v>43607</v>
      </c>
      <c r="G64" s="100">
        <v>12</v>
      </c>
      <c r="H64" s="112">
        <v>77000</v>
      </c>
      <c r="I64" s="101">
        <v>0.36</v>
      </c>
      <c r="J64" s="113">
        <v>77000</v>
      </c>
      <c r="K64" s="113">
        <v>77000</v>
      </c>
      <c r="L64" s="114" t="s">
        <v>9</v>
      </c>
      <c r="M64" s="107" t="s">
        <v>228</v>
      </c>
      <c r="N64" s="109"/>
      <c r="O64" s="109"/>
      <c r="P64" s="109"/>
      <c r="Q64" s="82"/>
    </row>
    <row r="65" spans="1:17" ht="95.25" customHeight="1" x14ac:dyDescent="0.3">
      <c r="A65" s="96" t="s">
        <v>408</v>
      </c>
      <c r="B65" s="96" t="s">
        <v>133</v>
      </c>
      <c r="C65" s="97" t="s">
        <v>441</v>
      </c>
      <c r="D65" s="98" t="s">
        <v>409</v>
      </c>
      <c r="E65" s="98" t="s">
        <v>410</v>
      </c>
      <c r="F65" s="99">
        <v>43622</v>
      </c>
      <c r="G65" s="100">
        <v>12</v>
      </c>
      <c r="H65" s="112">
        <v>60224</v>
      </c>
      <c r="I65" s="101">
        <v>0</v>
      </c>
      <c r="J65" s="113">
        <v>60224</v>
      </c>
      <c r="K65" s="113">
        <v>60224</v>
      </c>
      <c r="L65" s="114" t="s">
        <v>9</v>
      </c>
      <c r="M65" s="107" t="s">
        <v>228</v>
      </c>
      <c r="N65" s="109"/>
      <c r="O65" s="109"/>
      <c r="P65" s="109"/>
      <c r="Q65" s="82"/>
    </row>
    <row r="66" spans="1:17" ht="95.25" customHeight="1" x14ac:dyDescent="0.3">
      <c r="A66" s="96" t="s">
        <v>411</v>
      </c>
      <c r="B66" s="96" t="s">
        <v>133</v>
      </c>
      <c r="C66" s="97" t="s">
        <v>442</v>
      </c>
      <c r="D66" s="98" t="s">
        <v>412</v>
      </c>
      <c r="E66" s="98" t="s">
        <v>429</v>
      </c>
      <c r="F66" s="99">
        <v>43606</v>
      </c>
      <c r="G66" s="100">
        <v>12</v>
      </c>
      <c r="H66" s="112">
        <v>70239.5</v>
      </c>
      <c r="I66" s="101">
        <v>1</v>
      </c>
      <c r="J66" s="113">
        <v>70239.5</v>
      </c>
      <c r="K66" s="113">
        <v>70239.5</v>
      </c>
      <c r="L66" s="114" t="s">
        <v>70</v>
      </c>
      <c r="M66" s="107" t="s">
        <v>228</v>
      </c>
      <c r="N66" s="109"/>
      <c r="O66" s="109"/>
      <c r="P66" s="109"/>
      <c r="Q66" s="82"/>
    </row>
    <row r="67" spans="1:17" ht="95.25" customHeight="1" x14ac:dyDescent="0.3">
      <c r="A67" s="96" t="s">
        <v>413</v>
      </c>
      <c r="B67" s="96" t="s">
        <v>133</v>
      </c>
      <c r="C67" s="97" t="s">
        <v>443</v>
      </c>
      <c r="D67" s="98" t="s">
        <v>414</v>
      </c>
      <c r="E67" s="98" t="s">
        <v>430</v>
      </c>
      <c r="F67" s="99">
        <v>43593</v>
      </c>
      <c r="G67" s="100">
        <v>12</v>
      </c>
      <c r="H67" s="112">
        <v>82045.820000000007</v>
      </c>
      <c r="I67" s="101">
        <v>0</v>
      </c>
      <c r="J67" s="113">
        <v>82045.820000000007</v>
      </c>
      <c r="K67" s="113">
        <v>82045.820000000007</v>
      </c>
      <c r="L67" s="114" t="s">
        <v>9</v>
      </c>
      <c r="M67" s="107" t="s">
        <v>228</v>
      </c>
      <c r="N67" s="109"/>
      <c r="O67" s="109"/>
      <c r="P67" s="109"/>
      <c r="Q67" s="82"/>
    </row>
    <row r="68" spans="1:17" ht="95.25" customHeight="1" x14ac:dyDescent="0.3">
      <c r="A68" s="96" t="s">
        <v>415</v>
      </c>
      <c r="B68" s="96" t="s">
        <v>416</v>
      </c>
      <c r="C68" s="97" t="s">
        <v>444</v>
      </c>
      <c r="D68" s="98" t="s">
        <v>417</v>
      </c>
      <c r="E68" s="98" t="s">
        <v>418</v>
      </c>
      <c r="F68" s="99">
        <v>43584</v>
      </c>
      <c r="G68" s="100">
        <v>14</v>
      </c>
      <c r="H68" s="112">
        <v>165000</v>
      </c>
      <c r="I68" s="101">
        <v>0</v>
      </c>
      <c r="J68" s="113">
        <v>165000</v>
      </c>
      <c r="K68" s="113">
        <v>165000</v>
      </c>
      <c r="L68" s="114" t="s">
        <v>9</v>
      </c>
      <c r="M68" s="107" t="s">
        <v>228</v>
      </c>
      <c r="N68" s="109"/>
      <c r="O68" s="109"/>
      <c r="P68" s="109"/>
      <c r="Q68" s="82"/>
    </row>
    <row r="69" spans="1:17" ht="95.25" customHeight="1" x14ac:dyDescent="0.3">
      <c r="A69" s="96" t="s">
        <v>419</v>
      </c>
      <c r="B69" s="96" t="s">
        <v>136</v>
      </c>
      <c r="C69" s="97" t="s">
        <v>445</v>
      </c>
      <c r="D69" s="98" t="s">
        <v>46</v>
      </c>
      <c r="E69" s="98" t="s">
        <v>420</v>
      </c>
      <c r="F69" s="99">
        <v>43510</v>
      </c>
      <c r="G69" s="100">
        <v>12</v>
      </c>
      <c r="H69" s="112">
        <v>84747</v>
      </c>
      <c r="I69" s="101">
        <v>0.31</v>
      </c>
      <c r="J69" s="113">
        <v>84747</v>
      </c>
      <c r="K69" s="113">
        <v>84747</v>
      </c>
      <c r="L69" s="114" t="s">
        <v>9</v>
      </c>
      <c r="M69" s="107" t="s">
        <v>228</v>
      </c>
      <c r="N69" s="109"/>
      <c r="O69" s="109"/>
      <c r="P69" s="109"/>
      <c r="Q69" s="82"/>
    </row>
    <row r="70" spans="1:17" ht="95.25" customHeight="1" x14ac:dyDescent="0.3">
      <c r="A70" s="96" t="s">
        <v>421</v>
      </c>
      <c r="B70" s="96" t="s">
        <v>416</v>
      </c>
      <c r="C70" s="97" t="s">
        <v>446</v>
      </c>
      <c r="D70" s="98" t="s">
        <v>422</v>
      </c>
      <c r="E70" s="98" t="s">
        <v>431</v>
      </c>
      <c r="F70" s="99">
        <v>43525</v>
      </c>
      <c r="G70" s="100">
        <v>14</v>
      </c>
      <c r="H70" s="112">
        <v>50000</v>
      </c>
      <c r="I70" s="101">
        <v>0</v>
      </c>
      <c r="J70" s="113">
        <v>45000</v>
      </c>
      <c r="K70" s="113">
        <v>45000</v>
      </c>
      <c r="L70" s="114" t="s">
        <v>9</v>
      </c>
      <c r="M70" s="107" t="s">
        <v>228</v>
      </c>
      <c r="N70" s="109"/>
      <c r="O70" s="109"/>
      <c r="P70" s="109"/>
      <c r="Q70" s="82"/>
    </row>
    <row r="71" spans="1:17" ht="95.25" customHeight="1" x14ac:dyDescent="0.3">
      <c r="A71" s="96" t="s">
        <v>423</v>
      </c>
      <c r="B71" s="96" t="s">
        <v>416</v>
      </c>
      <c r="C71" s="97" t="s">
        <v>447</v>
      </c>
      <c r="D71" s="98" t="s">
        <v>424</v>
      </c>
      <c r="E71" s="98" t="s">
        <v>418</v>
      </c>
      <c r="F71" s="99">
        <v>43493</v>
      </c>
      <c r="G71" s="100">
        <v>18</v>
      </c>
      <c r="H71" s="112">
        <v>215000</v>
      </c>
      <c r="I71" s="101">
        <v>0.5</v>
      </c>
      <c r="J71" s="113">
        <v>215000</v>
      </c>
      <c r="K71" s="113">
        <v>215000</v>
      </c>
      <c r="L71" s="114" t="s">
        <v>9</v>
      </c>
      <c r="M71" s="107" t="s">
        <v>228</v>
      </c>
      <c r="N71" s="109"/>
      <c r="O71" s="109"/>
      <c r="P71" s="109"/>
      <c r="Q71" s="82"/>
    </row>
    <row r="72" spans="1:17" ht="95.25" customHeight="1" x14ac:dyDescent="0.3">
      <c r="A72" s="96" t="s">
        <v>425</v>
      </c>
      <c r="B72" s="96" t="s">
        <v>136</v>
      </c>
      <c r="C72" s="97" t="s">
        <v>448</v>
      </c>
      <c r="D72" s="98" t="s">
        <v>426</v>
      </c>
      <c r="E72" s="98" t="s">
        <v>427</v>
      </c>
      <c r="F72" s="99">
        <v>43474</v>
      </c>
      <c r="G72" s="100">
        <v>13</v>
      </c>
      <c r="H72" s="112">
        <v>77162</v>
      </c>
      <c r="I72" s="101">
        <v>0</v>
      </c>
      <c r="J72" s="113">
        <v>77162</v>
      </c>
      <c r="K72" s="113">
        <v>77162</v>
      </c>
      <c r="L72" s="114" t="s">
        <v>70</v>
      </c>
      <c r="M72" s="107" t="s">
        <v>228</v>
      </c>
      <c r="N72" s="109"/>
      <c r="O72" s="109"/>
      <c r="P72" s="109"/>
      <c r="Q72" s="82"/>
    </row>
    <row r="73" spans="1:17" x14ac:dyDescent="0.3">
      <c r="H73" s="111"/>
    </row>
    <row r="74" spans="1:17" x14ac:dyDescent="0.3">
      <c r="H74" s="111"/>
    </row>
    <row r="148" spans="1:26" ht="92.25" customHeight="1" x14ac:dyDescent="0.3">
      <c r="A148" s="96" t="s">
        <v>154</v>
      </c>
      <c r="B148" s="96" t="s">
        <v>137</v>
      </c>
      <c r="C148" s="97" t="s">
        <v>238</v>
      </c>
      <c r="D148" s="98" t="s">
        <v>160</v>
      </c>
      <c r="E148" s="98" t="s">
        <v>170</v>
      </c>
      <c r="F148" s="99">
        <v>42924</v>
      </c>
      <c r="G148" s="100">
        <v>13</v>
      </c>
      <c r="H148" s="106">
        <v>68611</v>
      </c>
      <c r="I148" s="101">
        <v>1.5960000000000001</v>
      </c>
      <c r="J148" s="102">
        <v>54399.27</v>
      </c>
      <c r="K148" s="102">
        <v>56421</v>
      </c>
      <c r="L148" s="82" t="s">
        <v>70</v>
      </c>
      <c r="M148" s="107" t="s">
        <v>228</v>
      </c>
      <c r="N148" s="108"/>
      <c r="O148" s="108"/>
      <c r="P148" s="108"/>
      <c r="Q148" s="109"/>
      <c r="R148" s="104"/>
      <c r="S148" s="104"/>
      <c r="T148" s="104"/>
      <c r="U148" s="104"/>
      <c r="V148" s="104"/>
      <c r="W148" s="104"/>
      <c r="X148" s="104"/>
      <c r="Y148" s="104"/>
      <c r="Z148" s="104"/>
    </row>
  </sheetData>
  <autoFilter ref="A2:Q72" xr:uid="{E22FFE4C-4EB9-4856-9FE9-5FFD817A23A4}">
    <filterColumn colId="0" showButton="0"/>
    <filterColumn colId="1" showButton="0"/>
    <filterColumn colId="2" showButton="0"/>
  </autoFilter>
  <sortState xmlns:xlrd2="http://schemas.microsoft.com/office/spreadsheetml/2017/richdata2" ref="A5:Q29">
    <sortCondition ref="A5"/>
  </sortState>
  <mergeCells count="2">
    <mergeCell ref="A3:C3"/>
    <mergeCell ref="A2:D2"/>
  </mergeCells>
  <hyperlinks>
    <hyperlink ref="M5" r:id="rId1" xr:uid="{00000000-0004-0000-0200-000000000000}"/>
    <hyperlink ref="M6" r:id="rId2" xr:uid="{00000000-0004-0000-0200-000001000000}"/>
    <hyperlink ref="M7" r:id="rId3" xr:uid="{00000000-0004-0000-0200-000002000000}"/>
    <hyperlink ref="M8" r:id="rId4" xr:uid="{00000000-0004-0000-0200-000003000000}"/>
    <hyperlink ref="M9" r:id="rId5" xr:uid="{00000000-0004-0000-0200-000004000000}"/>
    <hyperlink ref="M148" r:id="rId6" xr:uid="{00000000-0004-0000-0200-000005000000}"/>
    <hyperlink ref="M10" r:id="rId7" xr:uid="{00000000-0004-0000-0200-000006000000}"/>
    <hyperlink ref="M11" r:id="rId8" xr:uid="{00000000-0004-0000-0200-000007000000}"/>
    <hyperlink ref="M12" r:id="rId9" xr:uid="{00000000-0004-0000-0200-000008000000}"/>
    <hyperlink ref="M13" r:id="rId10" xr:uid="{00000000-0004-0000-0200-000009000000}"/>
    <hyperlink ref="M14" r:id="rId11" xr:uid="{00000000-0004-0000-0200-00000A000000}"/>
    <hyperlink ref="M15" r:id="rId12" xr:uid="{00000000-0004-0000-0200-00000B000000}"/>
    <hyperlink ref="M17" r:id="rId13" xr:uid="{00000000-0004-0000-0200-00000C000000}"/>
    <hyperlink ref="M18" r:id="rId14" xr:uid="{00000000-0004-0000-0200-00000D000000}"/>
    <hyperlink ref="M19" r:id="rId15" xr:uid="{00000000-0004-0000-0200-00000E000000}"/>
    <hyperlink ref="M20" r:id="rId16" xr:uid="{00000000-0004-0000-0200-00000F000000}"/>
    <hyperlink ref="M21" r:id="rId17" xr:uid="{00000000-0004-0000-0200-000010000000}"/>
    <hyperlink ref="M22" r:id="rId18" xr:uid="{00000000-0004-0000-0200-000011000000}"/>
    <hyperlink ref="M23" r:id="rId19" xr:uid="{00000000-0004-0000-0200-000012000000}"/>
    <hyperlink ref="M24" r:id="rId20" xr:uid="{00000000-0004-0000-0200-000013000000}"/>
    <hyperlink ref="M25" r:id="rId21" xr:uid="{00000000-0004-0000-0200-000014000000}"/>
    <hyperlink ref="M26" r:id="rId22" xr:uid="{00000000-0004-0000-0200-000015000000}"/>
    <hyperlink ref="M27" r:id="rId23" xr:uid="{00000000-0004-0000-0200-000016000000}"/>
    <hyperlink ref="M28" r:id="rId24" xr:uid="{00000000-0004-0000-0200-000017000000}"/>
    <hyperlink ref="M29" r:id="rId25" xr:uid="{00000000-0004-0000-0200-000018000000}"/>
    <hyperlink ref="M30" r:id="rId26" xr:uid="{B3D6DA17-7A0A-4786-98AC-8F5ADBC308AD}"/>
    <hyperlink ref="M31" r:id="rId27" xr:uid="{F3FB1B94-DF83-47DE-95BE-05FE4B72900A}"/>
    <hyperlink ref="M32" r:id="rId28" xr:uid="{2E611108-FA5D-4162-9BDF-3D8521F3762B}"/>
    <hyperlink ref="M33" r:id="rId29" xr:uid="{A79F1E88-B504-4502-8FB3-44099FF8AFE7}"/>
    <hyperlink ref="M34" r:id="rId30" xr:uid="{82A0426C-2ADB-4A7D-9EAB-7836D2D48649}"/>
    <hyperlink ref="M35" r:id="rId31" xr:uid="{85DE3A2D-BBEF-4136-977E-96C059517454}"/>
    <hyperlink ref="M36" r:id="rId32" xr:uid="{FBA73157-01C4-4A50-9F6D-2813CF62D525}"/>
    <hyperlink ref="M37" r:id="rId33" xr:uid="{4ED337A2-A624-4469-A8F3-36A4289995D9}"/>
    <hyperlink ref="M38" r:id="rId34" xr:uid="{0D1179B3-D7C5-4119-88AA-38EEFFCB9327}"/>
    <hyperlink ref="M39" r:id="rId35" xr:uid="{C771D3AB-835B-4924-9680-540AF3ECDA18}"/>
    <hyperlink ref="M40" r:id="rId36" xr:uid="{2E134D48-BEE6-4CFB-80B2-C91CD2075363}"/>
    <hyperlink ref="M41" r:id="rId37" xr:uid="{AC211ADE-900F-4899-B15E-5D47B336969A}"/>
    <hyperlink ref="M42" r:id="rId38" xr:uid="{7D9147B5-DF8E-4DB2-A87D-411BA750290C}"/>
    <hyperlink ref="M43" r:id="rId39" xr:uid="{EF786D95-5181-4ECB-AA31-97799D07A68E}"/>
    <hyperlink ref="M44" r:id="rId40" xr:uid="{7E97800A-CE41-415D-9FAF-956F0A897B0A}"/>
    <hyperlink ref="M45" r:id="rId41" xr:uid="{CF3B28D2-2BF7-423C-9792-F7DA794AC5A7}"/>
    <hyperlink ref="M46" r:id="rId42" xr:uid="{FFDACD1C-C113-4AD5-B81B-79806FD753AF}"/>
    <hyperlink ref="M47" r:id="rId43" xr:uid="{E59C773E-C6DC-46EA-BAFA-AD2CE16B1FF3}"/>
    <hyperlink ref="M48" r:id="rId44" xr:uid="{FCA746F9-4370-4EE8-81ED-98F88BA66B4D}"/>
    <hyperlink ref="M49" r:id="rId45" xr:uid="{062BB22D-F320-41F4-8E3E-F1AD607E8411}"/>
    <hyperlink ref="M50" r:id="rId46" xr:uid="{4F85F707-4D7D-4DDE-B2CB-F49B3221D919}"/>
    <hyperlink ref="M51" r:id="rId47" xr:uid="{E468E25E-F496-45F8-8CEB-5B5914E7DD9F}"/>
    <hyperlink ref="M52" r:id="rId48" xr:uid="{6558731C-68A8-4D5C-AF15-5C216A2A298F}"/>
    <hyperlink ref="M53" r:id="rId49" xr:uid="{4BF0BBF3-9494-40A1-A8E4-124448E90B73}"/>
    <hyperlink ref="M54" r:id="rId50" xr:uid="{4338AC8F-8D7A-49C1-9F01-F560C9AE8E11}"/>
    <hyperlink ref="M55" r:id="rId51" xr:uid="{4D46614F-C386-4E92-957A-FCDA3ED52DEF}"/>
    <hyperlink ref="M56" r:id="rId52" xr:uid="{03A23D81-0EE4-43DD-A2CE-1C19B2CFA7D4}"/>
    <hyperlink ref="M57" r:id="rId53" xr:uid="{CAF146D8-2CC4-436E-BA97-D241C6DD6976}"/>
    <hyperlink ref="M58" r:id="rId54" xr:uid="{84324E70-5023-40D4-897D-34A8CBAD1CF5}"/>
    <hyperlink ref="M59" r:id="rId55" xr:uid="{92819116-3B40-4D45-8F35-6FEB1312C552}"/>
    <hyperlink ref="M60" r:id="rId56" xr:uid="{66148A9F-AD52-4336-B491-D6D821222574}"/>
    <hyperlink ref="M61" r:id="rId57" xr:uid="{DF44F021-3546-4F62-AE4E-42D2B2137816}"/>
    <hyperlink ref="M62" r:id="rId58" xr:uid="{ECEBEF8A-FE29-400E-8DB1-85652A26A59A}"/>
    <hyperlink ref="M63" r:id="rId59" xr:uid="{5A1B909F-F793-474E-B518-D666AF01A1D5}"/>
    <hyperlink ref="M64" r:id="rId60" xr:uid="{786C106D-72D4-4C8A-91BD-C9F4B7905D76}"/>
    <hyperlink ref="M65" r:id="rId61" xr:uid="{8FCBA9C9-328A-4734-97E2-3767BF7E6BDD}"/>
    <hyperlink ref="M66" r:id="rId62" xr:uid="{75F5ABB4-4BCB-4383-9BA9-0976747135FC}"/>
    <hyperlink ref="M67" r:id="rId63" xr:uid="{30DFE809-861F-43B1-A3FD-F8B1D6EA1A7F}"/>
    <hyperlink ref="M68" r:id="rId64" xr:uid="{0E0A9B1D-0FF9-4A71-B22E-6088C3F42630}"/>
    <hyperlink ref="M69" r:id="rId65" xr:uid="{E299D8F5-2EF6-410D-A787-3E215EBB5CD9}"/>
    <hyperlink ref="M70" r:id="rId66" xr:uid="{51B0BFF7-8167-4A33-8A4F-FC3D93B64E3C}"/>
    <hyperlink ref="M71" r:id="rId67" xr:uid="{7F95F735-9199-46B8-A9ED-DC90DD68B8E3}"/>
    <hyperlink ref="M72" r:id="rId68" xr:uid="{EC2E51D3-A0C5-4AE1-B76C-48CB7B616306}"/>
  </hyperlinks>
  <printOptions horizontalCentered="1"/>
  <pageMargins left="0.25" right="0.25" top="0.75" bottom="0.75" header="0.3" footer="0.3"/>
  <pageSetup paperSize="9" scale="23" fitToHeight="3" orientation="portrait" r:id="rId69"/>
  <colBreaks count="1" manualBreakCount="1">
    <brk id="12" max="1048575" man="1"/>
  </colBreaks>
  <legacyDrawing r:id="rId7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BE599-C922-4E65-8B21-27291C3A4D84}">
  <dimension ref="A1:M28"/>
  <sheetViews>
    <sheetView zoomScale="60" zoomScaleNormal="60" workbookViewId="0">
      <selection activeCell="A3" sqref="A3"/>
    </sheetView>
  </sheetViews>
  <sheetFormatPr defaultColWidth="9.109375" defaultRowHeight="13.2" x14ac:dyDescent="0.25"/>
  <cols>
    <col min="1" max="1" width="20.77734375" style="72" customWidth="1"/>
    <col min="2" max="2" width="17.33203125" style="72" customWidth="1"/>
    <col min="3" max="3" width="56.44140625" style="71" customWidth="1"/>
    <col min="4" max="4" width="55" style="71" customWidth="1"/>
    <col min="5" max="5" width="94.77734375" style="71" customWidth="1"/>
    <col min="6" max="6" width="22" style="72" bestFit="1" customWidth="1"/>
    <col min="7" max="7" width="14.33203125" style="72" customWidth="1"/>
    <col min="8" max="8" width="18.44140625" style="71" customWidth="1"/>
    <col min="9" max="11" width="24.44140625" style="71" customWidth="1"/>
    <col min="12" max="12" width="24.44140625" style="71" bestFit="1" customWidth="1"/>
    <col min="13" max="16384" width="9.109375" style="71"/>
  </cols>
  <sheetData>
    <row r="1" spans="1:13" s="67" customFormat="1" ht="62.4" thickTop="1" thickBot="1" x14ac:dyDescent="0.3">
      <c r="A1" s="55" t="s">
        <v>129</v>
      </c>
      <c r="B1" s="56" t="s">
        <v>148</v>
      </c>
      <c r="C1" s="57" t="s">
        <v>149</v>
      </c>
      <c r="D1" s="58" t="s">
        <v>131</v>
      </c>
      <c r="E1" s="59" t="s">
        <v>171</v>
      </c>
      <c r="F1" s="60" t="s">
        <v>145</v>
      </c>
      <c r="G1" s="61" t="s">
        <v>163</v>
      </c>
      <c r="H1" s="62" t="s">
        <v>169</v>
      </c>
      <c r="I1" s="63" t="s">
        <v>146</v>
      </c>
      <c r="J1" s="64" t="s">
        <v>168</v>
      </c>
      <c r="K1" s="65" t="s">
        <v>167</v>
      </c>
      <c r="L1" s="66" t="s">
        <v>147</v>
      </c>
    </row>
    <row r="2" spans="1:13" ht="90.6" thickTop="1" x14ac:dyDescent="0.25">
      <c r="A2" s="70" t="s">
        <v>270</v>
      </c>
      <c r="B2" s="74" t="s">
        <v>134</v>
      </c>
      <c r="C2" s="73" t="s">
        <v>352</v>
      </c>
      <c r="D2" s="68" t="s">
        <v>271</v>
      </c>
      <c r="E2" s="68" t="s">
        <v>272</v>
      </c>
      <c r="F2" s="75">
        <v>43122</v>
      </c>
      <c r="G2" s="76">
        <v>12</v>
      </c>
      <c r="H2" s="77">
        <v>67825.100000000006</v>
      </c>
      <c r="I2" s="79">
        <v>0</v>
      </c>
      <c r="J2" s="77">
        <v>57650</v>
      </c>
      <c r="K2" s="77">
        <v>57650</v>
      </c>
      <c r="L2" s="70" t="s">
        <v>9</v>
      </c>
    </row>
    <row r="3" spans="1:13" ht="54" x14ac:dyDescent="0.25">
      <c r="A3" s="70" t="s">
        <v>273</v>
      </c>
      <c r="B3" s="78" t="s">
        <v>136</v>
      </c>
      <c r="C3" s="73" t="s">
        <v>354</v>
      </c>
      <c r="D3" s="68" t="s">
        <v>274</v>
      </c>
      <c r="E3" s="68" t="s">
        <v>275</v>
      </c>
      <c r="F3" s="75">
        <v>43134</v>
      </c>
      <c r="G3" s="76">
        <v>12</v>
      </c>
      <c r="H3" s="77">
        <v>55000</v>
      </c>
      <c r="I3" s="79">
        <v>0</v>
      </c>
      <c r="J3" s="77">
        <v>55000</v>
      </c>
      <c r="K3" s="77">
        <v>55000</v>
      </c>
      <c r="L3" s="70" t="s">
        <v>9</v>
      </c>
      <c r="M3" s="70"/>
    </row>
    <row r="4" spans="1:13" ht="126" x14ac:dyDescent="0.25">
      <c r="A4" s="70" t="s">
        <v>276</v>
      </c>
      <c r="B4" s="78" t="s">
        <v>134</v>
      </c>
      <c r="C4" s="73" t="s">
        <v>353</v>
      </c>
      <c r="D4" s="68" t="s">
        <v>277</v>
      </c>
      <c r="E4" s="68" t="s">
        <v>278</v>
      </c>
      <c r="F4" s="75">
        <v>43157</v>
      </c>
      <c r="G4" s="76">
        <v>15</v>
      </c>
      <c r="H4" s="77">
        <v>107513</v>
      </c>
      <c r="I4" s="79">
        <v>0</v>
      </c>
      <c r="J4" s="77">
        <v>105000</v>
      </c>
      <c r="K4" s="77">
        <v>41546</v>
      </c>
      <c r="L4" s="70" t="s">
        <v>9</v>
      </c>
      <c r="M4" s="70"/>
    </row>
    <row r="5" spans="1:13" ht="54" x14ac:dyDescent="0.25">
      <c r="A5" s="70" t="s">
        <v>279</v>
      </c>
      <c r="B5" s="78" t="s">
        <v>136</v>
      </c>
      <c r="C5" s="73" t="s">
        <v>354</v>
      </c>
      <c r="D5" s="68" t="s">
        <v>280</v>
      </c>
      <c r="E5" s="68" t="s">
        <v>281</v>
      </c>
      <c r="F5" s="75">
        <v>43213</v>
      </c>
      <c r="G5" s="76">
        <v>13</v>
      </c>
      <c r="H5" s="77">
        <v>200928</v>
      </c>
      <c r="I5" s="79">
        <v>0</v>
      </c>
      <c r="J5" s="77">
        <v>200928</v>
      </c>
      <c r="K5" s="77">
        <v>100000</v>
      </c>
      <c r="L5" s="70" t="s">
        <v>9</v>
      </c>
      <c r="M5" s="70"/>
    </row>
    <row r="6" spans="1:13" ht="108" x14ac:dyDescent="0.25">
      <c r="A6" s="70" t="s">
        <v>282</v>
      </c>
      <c r="B6" s="78" t="s">
        <v>136</v>
      </c>
      <c r="C6" s="73" t="s">
        <v>355</v>
      </c>
      <c r="D6" s="68" t="s">
        <v>283</v>
      </c>
      <c r="E6" s="68" t="s">
        <v>284</v>
      </c>
      <c r="F6" s="75">
        <v>43215</v>
      </c>
      <c r="G6" s="76">
        <v>13</v>
      </c>
      <c r="H6" s="77">
        <v>112020</v>
      </c>
      <c r="I6" s="79">
        <v>0</v>
      </c>
      <c r="J6" s="77">
        <v>112020</v>
      </c>
      <c r="K6" s="77">
        <v>55965</v>
      </c>
      <c r="L6" s="70" t="s">
        <v>9</v>
      </c>
      <c r="M6" s="70"/>
    </row>
    <row r="7" spans="1:13" ht="108" x14ac:dyDescent="0.25">
      <c r="A7" s="70" t="s">
        <v>285</v>
      </c>
      <c r="B7" s="78" t="s">
        <v>136</v>
      </c>
      <c r="C7" s="73" t="s">
        <v>356</v>
      </c>
      <c r="D7" s="68" t="s">
        <v>286</v>
      </c>
      <c r="E7" s="68" t="s">
        <v>287</v>
      </c>
      <c r="F7" s="75">
        <v>43223</v>
      </c>
      <c r="G7" s="76">
        <v>12</v>
      </c>
      <c r="H7" s="77">
        <v>184474.09</v>
      </c>
      <c r="I7" s="79">
        <v>0</v>
      </c>
      <c r="J7" s="77">
        <v>184474</v>
      </c>
      <c r="K7" s="77">
        <v>92237</v>
      </c>
      <c r="L7" s="70" t="s">
        <v>9</v>
      </c>
      <c r="M7" s="70"/>
    </row>
    <row r="8" spans="1:13" ht="72" x14ac:dyDescent="0.25">
      <c r="A8" s="70" t="s">
        <v>288</v>
      </c>
      <c r="B8" s="78" t="s">
        <v>136</v>
      </c>
      <c r="C8" s="73" t="s">
        <v>357</v>
      </c>
      <c r="D8" s="68" t="s">
        <v>289</v>
      </c>
      <c r="E8" s="68" t="s">
        <v>290</v>
      </c>
      <c r="F8" s="75">
        <v>43235</v>
      </c>
      <c r="G8" s="76">
        <v>13</v>
      </c>
      <c r="H8" s="77">
        <v>283720</v>
      </c>
      <c r="I8" s="69">
        <v>1</v>
      </c>
      <c r="J8" s="77">
        <v>209030</v>
      </c>
      <c r="K8" s="77">
        <v>104515</v>
      </c>
      <c r="L8" s="70" t="s">
        <v>9</v>
      </c>
      <c r="M8" s="70"/>
    </row>
    <row r="9" spans="1:13" ht="90" x14ac:dyDescent="0.25">
      <c r="A9" s="70" t="s">
        <v>291</v>
      </c>
      <c r="B9" s="78" t="s">
        <v>136</v>
      </c>
      <c r="C9" s="73" t="s">
        <v>358</v>
      </c>
      <c r="D9" s="68" t="s">
        <v>292</v>
      </c>
      <c r="E9" s="68" t="s">
        <v>293</v>
      </c>
      <c r="F9" s="75">
        <v>43234</v>
      </c>
      <c r="G9" s="76">
        <v>13</v>
      </c>
      <c r="H9" s="77">
        <v>186342</v>
      </c>
      <c r="I9" s="69">
        <v>1</v>
      </c>
      <c r="J9" s="77">
        <v>78022</v>
      </c>
      <c r="K9" s="77">
        <v>78022</v>
      </c>
      <c r="L9" s="70" t="s">
        <v>9</v>
      </c>
      <c r="M9" s="70"/>
    </row>
    <row r="10" spans="1:13" ht="162" x14ac:dyDescent="0.25">
      <c r="A10" s="70" t="s">
        <v>294</v>
      </c>
      <c r="B10" s="78" t="s">
        <v>136</v>
      </c>
      <c r="C10" s="73" t="s">
        <v>359</v>
      </c>
      <c r="D10" s="68" t="s">
        <v>295</v>
      </c>
      <c r="E10" s="68" t="s">
        <v>296</v>
      </c>
      <c r="F10" s="75">
        <v>43281</v>
      </c>
      <c r="G10" s="76">
        <v>12</v>
      </c>
      <c r="H10" s="77">
        <v>58651.17</v>
      </c>
      <c r="I10" s="79">
        <v>0</v>
      </c>
      <c r="J10" s="77">
        <v>58651.17</v>
      </c>
      <c r="K10" s="77">
        <v>29325.584999999999</v>
      </c>
      <c r="L10" s="70" t="s">
        <v>9</v>
      </c>
      <c r="M10" s="70"/>
    </row>
    <row r="11" spans="1:13" ht="108" x14ac:dyDescent="0.25">
      <c r="A11" s="70" t="s">
        <v>297</v>
      </c>
      <c r="B11" s="78" t="s">
        <v>136</v>
      </c>
      <c r="C11" s="73" t="s">
        <v>360</v>
      </c>
      <c r="D11" s="68" t="s">
        <v>298</v>
      </c>
      <c r="E11" s="68" t="s">
        <v>299</v>
      </c>
      <c r="F11" s="75">
        <v>43237</v>
      </c>
      <c r="G11" s="76">
        <v>12</v>
      </c>
      <c r="H11" s="77">
        <v>111676.52</v>
      </c>
      <c r="I11" s="69">
        <v>0.27</v>
      </c>
      <c r="J11" s="77">
        <v>109262.75</v>
      </c>
      <c r="K11" s="77">
        <v>54631.375</v>
      </c>
      <c r="L11" s="70" t="s">
        <v>9</v>
      </c>
      <c r="M11" s="70"/>
    </row>
    <row r="12" spans="1:13" ht="90" x14ac:dyDescent="0.25">
      <c r="A12" s="70" t="s">
        <v>300</v>
      </c>
      <c r="B12" s="78" t="s">
        <v>136</v>
      </c>
      <c r="C12" s="73" t="s">
        <v>361</v>
      </c>
      <c r="D12" s="68" t="s">
        <v>301</v>
      </c>
      <c r="E12" s="68" t="s">
        <v>302</v>
      </c>
      <c r="F12" s="75">
        <v>43281</v>
      </c>
      <c r="G12" s="76">
        <v>12</v>
      </c>
      <c r="H12" s="77">
        <v>99300.63</v>
      </c>
      <c r="I12" s="79">
        <v>0</v>
      </c>
      <c r="J12" s="77">
        <v>99300.63</v>
      </c>
      <c r="K12" s="77">
        <v>49650.315000000002</v>
      </c>
      <c r="L12" s="70" t="s">
        <v>9</v>
      </c>
      <c r="M12" s="70"/>
    </row>
    <row r="13" spans="1:13" ht="108" x14ac:dyDescent="0.25">
      <c r="A13" s="70" t="s">
        <v>303</v>
      </c>
      <c r="B13" s="78" t="s">
        <v>133</v>
      </c>
      <c r="C13" s="73" t="s">
        <v>362</v>
      </c>
      <c r="D13" s="68" t="s">
        <v>304</v>
      </c>
      <c r="E13" s="68" t="s">
        <v>305</v>
      </c>
      <c r="F13" s="75">
        <v>43252</v>
      </c>
      <c r="G13" s="76">
        <v>12</v>
      </c>
      <c r="H13" s="77">
        <v>70000</v>
      </c>
      <c r="I13" s="69">
        <v>0.69</v>
      </c>
      <c r="J13" s="77">
        <v>42000</v>
      </c>
      <c r="K13" s="77">
        <v>30892</v>
      </c>
      <c r="L13" s="70" t="s">
        <v>9</v>
      </c>
      <c r="M13" s="70"/>
    </row>
    <row r="14" spans="1:13" ht="126" x14ac:dyDescent="0.25">
      <c r="A14" s="70" t="s">
        <v>306</v>
      </c>
      <c r="B14" s="78" t="s">
        <v>175</v>
      </c>
      <c r="C14" s="73" t="s">
        <v>363</v>
      </c>
      <c r="D14" s="68" t="s">
        <v>307</v>
      </c>
      <c r="E14" s="68" t="s">
        <v>308</v>
      </c>
      <c r="F14" s="75">
        <v>43286</v>
      </c>
      <c r="G14" s="76">
        <v>12</v>
      </c>
      <c r="H14" s="77">
        <v>93750</v>
      </c>
      <c r="I14" s="79">
        <v>0</v>
      </c>
      <c r="J14" s="77">
        <v>47000</v>
      </c>
      <c r="K14" s="77">
        <v>49336</v>
      </c>
      <c r="L14" s="70" t="s">
        <v>9</v>
      </c>
      <c r="M14" s="70"/>
    </row>
    <row r="15" spans="1:13" ht="54" x14ac:dyDescent="0.25">
      <c r="A15" s="70" t="s">
        <v>309</v>
      </c>
      <c r="B15" s="78" t="s">
        <v>175</v>
      </c>
      <c r="C15" s="73" t="s">
        <v>364</v>
      </c>
      <c r="D15" s="68" t="s">
        <v>310</v>
      </c>
      <c r="E15" s="68" t="s">
        <v>311</v>
      </c>
      <c r="F15" s="75">
        <v>43269</v>
      </c>
      <c r="G15" s="76">
        <v>15</v>
      </c>
      <c r="H15" s="77">
        <v>65000</v>
      </c>
      <c r="I15" s="79">
        <v>0</v>
      </c>
      <c r="J15" s="77">
        <v>35000</v>
      </c>
      <c r="K15" s="77">
        <v>0</v>
      </c>
      <c r="L15" s="70" t="s">
        <v>9</v>
      </c>
      <c r="M15" s="70"/>
    </row>
    <row r="16" spans="1:13" ht="90" x14ac:dyDescent="0.25">
      <c r="A16" s="70" t="s">
        <v>312</v>
      </c>
      <c r="B16" s="78" t="s">
        <v>175</v>
      </c>
      <c r="C16" s="73" t="s">
        <v>365</v>
      </c>
      <c r="D16" s="68" t="s">
        <v>313</v>
      </c>
      <c r="E16" s="68" t="s">
        <v>314</v>
      </c>
      <c r="F16" s="75">
        <v>43286</v>
      </c>
      <c r="G16" s="76">
        <v>15</v>
      </c>
      <c r="H16" s="77">
        <v>70000</v>
      </c>
      <c r="I16" s="79">
        <v>0</v>
      </c>
      <c r="J16" s="77">
        <v>35000</v>
      </c>
      <c r="K16" s="77">
        <v>0</v>
      </c>
      <c r="L16" s="70" t="s">
        <v>9</v>
      </c>
      <c r="M16" s="70"/>
    </row>
    <row r="17" spans="1:13" ht="54" x14ac:dyDescent="0.25">
      <c r="A17" s="70" t="s">
        <v>315</v>
      </c>
      <c r="B17" s="78" t="s">
        <v>175</v>
      </c>
      <c r="C17" s="73" t="s">
        <v>366</v>
      </c>
      <c r="D17" s="68" t="s">
        <v>316</v>
      </c>
      <c r="E17" s="68" t="s">
        <v>317</v>
      </c>
      <c r="F17" s="75">
        <v>43286</v>
      </c>
      <c r="G17" s="76">
        <v>12</v>
      </c>
      <c r="H17" s="77">
        <v>75000</v>
      </c>
      <c r="I17" s="69">
        <v>5.55</v>
      </c>
      <c r="J17" s="77">
        <v>37500</v>
      </c>
      <c r="K17" s="77">
        <v>0</v>
      </c>
      <c r="L17" s="70" t="s">
        <v>9</v>
      </c>
      <c r="M17" s="70"/>
    </row>
    <row r="18" spans="1:13" ht="72" x14ac:dyDescent="0.25">
      <c r="A18" s="70" t="s">
        <v>318</v>
      </c>
      <c r="B18" s="78" t="s">
        <v>175</v>
      </c>
      <c r="C18" s="73" t="s">
        <v>367</v>
      </c>
      <c r="D18" s="68" t="s">
        <v>319</v>
      </c>
      <c r="E18" s="68" t="s">
        <v>320</v>
      </c>
      <c r="F18" s="75">
        <v>43287</v>
      </c>
      <c r="G18" s="76">
        <v>12</v>
      </c>
      <c r="H18" s="77">
        <v>60000</v>
      </c>
      <c r="I18" s="79">
        <v>0</v>
      </c>
      <c r="J18" s="77">
        <v>30000</v>
      </c>
      <c r="K18" s="77">
        <v>0</v>
      </c>
      <c r="L18" s="70" t="s">
        <v>9</v>
      </c>
      <c r="M18" s="70"/>
    </row>
    <row r="19" spans="1:13" ht="126" x14ac:dyDescent="0.25">
      <c r="A19" s="70" t="s">
        <v>321</v>
      </c>
      <c r="B19" s="78" t="s">
        <v>175</v>
      </c>
      <c r="C19" s="73" t="s">
        <v>368</v>
      </c>
      <c r="D19" s="68" t="s">
        <v>322</v>
      </c>
      <c r="E19" s="68" t="s">
        <v>323</v>
      </c>
      <c r="F19" s="75">
        <v>43328</v>
      </c>
      <c r="G19" s="76">
        <v>12</v>
      </c>
      <c r="H19" s="77">
        <v>55000</v>
      </c>
      <c r="I19" s="79">
        <v>0</v>
      </c>
      <c r="J19" s="77">
        <v>30000</v>
      </c>
      <c r="K19" s="77">
        <v>0</v>
      </c>
      <c r="L19" s="70" t="s">
        <v>9</v>
      </c>
      <c r="M19" s="70"/>
    </row>
    <row r="20" spans="1:13" ht="54" x14ac:dyDescent="0.25">
      <c r="A20" s="70" t="s">
        <v>324</v>
      </c>
      <c r="B20" s="78" t="s">
        <v>175</v>
      </c>
      <c r="C20" s="73" t="s">
        <v>369</v>
      </c>
      <c r="D20" s="68" t="s">
        <v>325</v>
      </c>
      <c r="E20" s="68" t="s">
        <v>326</v>
      </c>
      <c r="F20" s="75">
        <v>43321</v>
      </c>
      <c r="G20" s="76">
        <v>15</v>
      </c>
      <c r="H20" s="77">
        <v>90000</v>
      </c>
      <c r="I20" s="79">
        <v>0</v>
      </c>
      <c r="J20" s="77">
        <v>45000</v>
      </c>
      <c r="K20" s="77">
        <v>0</v>
      </c>
      <c r="L20" s="70" t="s">
        <v>9</v>
      </c>
      <c r="M20" s="70"/>
    </row>
    <row r="21" spans="1:13" ht="90" x14ac:dyDescent="0.25">
      <c r="A21" s="70" t="s">
        <v>327</v>
      </c>
      <c r="B21" s="78" t="s">
        <v>328</v>
      </c>
      <c r="C21" s="73" t="s">
        <v>370</v>
      </c>
      <c r="D21" s="68" t="s">
        <v>329</v>
      </c>
      <c r="E21" s="68" t="s">
        <v>330</v>
      </c>
      <c r="F21" s="75">
        <v>43315</v>
      </c>
      <c r="G21" s="76">
        <v>12</v>
      </c>
      <c r="H21" s="77">
        <v>156136.35</v>
      </c>
      <c r="I21" s="79">
        <v>0</v>
      </c>
      <c r="J21" s="77">
        <v>66032.259999999995</v>
      </c>
      <c r="K21" s="77">
        <v>64711.614799999996</v>
      </c>
      <c r="L21" s="70" t="s">
        <v>9</v>
      </c>
      <c r="M21" s="70"/>
    </row>
    <row r="22" spans="1:13" ht="180" x14ac:dyDescent="0.25">
      <c r="A22" s="70" t="s">
        <v>331</v>
      </c>
      <c r="B22" s="78" t="s">
        <v>332</v>
      </c>
      <c r="C22" s="73" t="s">
        <v>371</v>
      </c>
      <c r="D22" s="68" t="s">
        <v>333</v>
      </c>
      <c r="E22" s="68" t="s">
        <v>334</v>
      </c>
      <c r="F22" s="75">
        <v>43346</v>
      </c>
      <c r="G22" s="76">
        <v>12</v>
      </c>
      <c r="H22" s="77">
        <v>54500</v>
      </c>
      <c r="I22" s="79">
        <v>0</v>
      </c>
      <c r="J22" s="77">
        <v>21000</v>
      </c>
      <c r="K22" s="77">
        <v>0</v>
      </c>
      <c r="L22" s="70" t="s">
        <v>9</v>
      </c>
      <c r="M22" s="70"/>
    </row>
    <row r="23" spans="1:13" ht="198" x14ac:dyDescent="0.25">
      <c r="A23" s="70" t="s">
        <v>335</v>
      </c>
      <c r="B23" s="78" t="s">
        <v>175</v>
      </c>
      <c r="C23" s="73" t="s">
        <v>372</v>
      </c>
      <c r="D23" s="68" t="s">
        <v>336</v>
      </c>
      <c r="E23" s="68" t="s">
        <v>337</v>
      </c>
      <c r="F23" s="75">
        <v>43321</v>
      </c>
      <c r="G23" s="76">
        <v>16</v>
      </c>
      <c r="H23" s="77">
        <v>70900</v>
      </c>
      <c r="I23" s="79">
        <v>0</v>
      </c>
      <c r="J23" s="77">
        <v>40000</v>
      </c>
      <c r="K23" s="77">
        <v>0</v>
      </c>
      <c r="L23" s="70" t="s">
        <v>9</v>
      </c>
      <c r="M23" s="70"/>
    </row>
    <row r="24" spans="1:13" ht="36" x14ac:dyDescent="0.25">
      <c r="A24" s="70" t="s">
        <v>338</v>
      </c>
      <c r="B24" s="78" t="s">
        <v>136</v>
      </c>
      <c r="C24" s="73" t="s">
        <v>373</v>
      </c>
      <c r="D24" s="68" t="s">
        <v>339</v>
      </c>
      <c r="E24" s="68" t="s">
        <v>340</v>
      </c>
      <c r="F24" s="75">
        <v>43321</v>
      </c>
      <c r="G24" s="76">
        <v>12</v>
      </c>
      <c r="H24" s="77">
        <v>86331.51</v>
      </c>
      <c r="I24" s="79">
        <v>0</v>
      </c>
      <c r="J24" s="77">
        <v>57544.69</v>
      </c>
      <c r="K24" s="77">
        <v>0</v>
      </c>
      <c r="L24" s="70" t="s">
        <v>9</v>
      </c>
      <c r="M24" s="70"/>
    </row>
    <row r="25" spans="1:13" ht="36" x14ac:dyDescent="0.25">
      <c r="A25" s="70" t="s">
        <v>341</v>
      </c>
      <c r="B25" s="74" t="s">
        <v>134</v>
      </c>
      <c r="C25" s="73" t="s">
        <v>374</v>
      </c>
      <c r="D25" s="68" t="s">
        <v>342</v>
      </c>
      <c r="E25" s="68" t="s">
        <v>343</v>
      </c>
      <c r="F25" s="75">
        <v>43391</v>
      </c>
      <c r="G25" s="76">
        <v>12</v>
      </c>
      <c r="H25" s="77">
        <v>50000</v>
      </c>
      <c r="I25" s="79">
        <v>0</v>
      </c>
      <c r="J25" s="77">
        <v>40000</v>
      </c>
      <c r="K25" s="77">
        <v>0</v>
      </c>
      <c r="L25" s="70" t="s">
        <v>9</v>
      </c>
      <c r="M25" s="70"/>
    </row>
    <row r="26" spans="1:13" ht="108" x14ac:dyDescent="0.25">
      <c r="A26" s="70" t="s">
        <v>344</v>
      </c>
      <c r="B26" s="74" t="s">
        <v>133</v>
      </c>
      <c r="C26" s="73" t="s">
        <v>375</v>
      </c>
      <c r="D26" s="68" t="s">
        <v>345</v>
      </c>
      <c r="E26" s="68" t="s">
        <v>378</v>
      </c>
      <c r="F26" s="75">
        <v>43360</v>
      </c>
      <c r="G26" s="76">
        <v>12</v>
      </c>
      <c r="H26" s="77">
        <v>110000</v>
      </c>
      <c r="I26" s="79">
        <v>0</v>
      </c>
      <c r="J26" s="77">
        <v>36322.26</v>
      </c>
      <c r="K26" s="77">
        <v>36322.26</v>
      </c>
      <c r="L26" s="70" t="s">
        <v>9</v>
      </c>
      <c r="M26" s="70"/>
    </row>
    <row r="27" spans="1:13" ht="90" x14ac:dyDescent="0.25">
      <c r="A27" s="70" t="s">
        <v>346</v>
      </c>
      <c r="B27" s="74" t="s">
        <v>133</v>
      </c>
      <c r="C27" s="73" t="s">
        <v>376</v>
      </c>
      <c r="D27" s="68" t="s">
        <v>347</v>
      </c>
      <c r="E27" s="68" t="s">
        <v>348</v>
      </c>
      <c r="F27" s="75">
        <v>43437</v>
      </c>
      <c r="G27" s="76">
        <v>12</v>
      </c>
      <c r="H27" s="77">
        <v>107000</v>
      </c>
      <c r="I27" s="79">
        <v>0</v>
      </c>
      <c r="J27" s="77">
        <v>64200</v>
      </c>
      <c r="K27" s="77">
        <v>0</v>
      </c>
      <c r="L27" s="70" t="s">
        <v>9</v>
      </c>
      <c r="M27" s="70"/>
    </row>
    <row r="28" spans="1:13" ht="126" x14ac:dyDescent="0.25">
      <c r="A28" s="70" t="s">
        <v>349</v>
      </c>
      <c r="B28" s="78" t="s">
        <v>132</v>
      </c>
      <c r="C28" s="73" t="s">
        <v>377</v>
      </c>
      <c r="D28" s="68" t="s">
        <v>350</v>
      </c>
      <c r="E28" s="68" t="s">
        <v>351</v>
      </c>
      <c r="F28" s="75">
        <v>43438</v>
      </c>
      <c r="G28" s="76">
        <v>15</v>
      </c>
      <c r="H28" s="77">
        <v>165436.01</v>
      </c>
      <c r="I28" s="79">
        <v>0</v>
      </c>
      <c r="J28" s="77">
        <v>100698.25</v>
      </c>
      <c r="K28" s="77">
        <v>0</v>
      </c>
      <c r="L28" s="70" t="s">
        <v>9</v>
      </c>
      <c r="M28" s="70"/>
    </row>
  </sheetData>
  <autoFilter ref="A1:L28" xr:uid="{3C712D77-5660-4A9C-A8EE-C8D7DB550FE0}"/>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1DDBC-C7EE-4978-886B-E94C1DADE041}">
  <dimension ref="A1:M28"/>
  <sheetViews>
    <sheetView topLeftCell="E26" zoomScale="60" zoomScaleNormal="60" workbookViewId="0">
      <selection activeCell="A2" sqref="A2:L28"/>
    </sheetView>
  </sheetViews>
  <sheetFormatPr defaultColWidth="9.109375" defaultRowHeight="13.2" x14ac:dyDescent="0.25"/>
  <cols>
    <col min="1" max="1" width="20.77734375" style="72" customWidth="1"/>
    <col min="2" max="2" width="17.33203125" style="72" customWidth="1"/>
    <col min="3" max="3" width="56.44140625" style="71" customWidth="1"/>
    <col min="4" max="4" width="55" style="71" customWidth="1"/>
    <col min="5" max="5" width="94.77734375" style="71" customWidth="1"/>
    <col min="6" max="6" width="22" style="72" bestFit="1" customWidth="1"/>
    <col min="7" max="7" width="14.33203125" style="72" customWidth="1"/>
    <col min="8" max="8" width="18.44140625" style="71" customWidth="1"/>
    <col min="9" max="11" width="24.44140625" style="71" customWidth="1"/>
    <col min="12" max="12" width="24.44140625" style="71" bestFit="1" customWidth="1"/>
    <col min="13" max="16384" width="9.109375" style="71"/>
  </cols>
  <sheetData>
    <row r="1" spans="1:13" s="67" customFormat="1" ht="62.4" thickTop="1" thickBot="1" x14ac:dyDescent="0.3">
      <c r="A1" s="55" t="s">
        <v>129</v>
      </c>
      <c r="B1" s="56" t="s">
        <v>148</v>
      </c>
      <c r="C1" s="57" t="s">
        <v>149</v>
      </c>
      <c r="D1" s="58" t="s">
        <v>131</v>
      </c>
      <c r="E1" s="59" t="s">
        <v>171</v>
      </c>
      <c r="F1" s="60" t="s">
        <v>145</v>
      </c>
      <c r="G1" s="61" t="s">
        <v>163</v>
      </c>
      <c r="H1" s="62" t="s">
        <v>169</v>
      </c>
      <c r="I1" s="63" t="s">
        <v>146</v>
      </c>
      <c r="J1" s="64" t="s">
        <v>168</v>
      </c>
      <c r="K1" s="65" t="s">
        <v>167</v>
      </c>
      <c r="L1" s="66" t="s">
        <v>147</v>
      </c>
    </row>
    <row r="2" spans="1:13" ht="91.2" thickTop="1" thickBot="1" x14ac:dyDescent="0.3">
      <c r="A2" s="70" t="s">
        <v>270</v>
      </c>
      <c r="B2" s="74" t="s">
        <v>134</v>
      </c>
      <c r="C2" s="73" t="s">
        <v>352</v>
      </c>
      <c r="D2" s="68" t="s">
        <v>271</v>
      </c>
      <c r="E2" s="68" t="s">
        <v>272</v>
      </c>
      <c r="F2" s="75">
        <v>43122</v>
      </c>
      <c r="G2" s="76">
        <v>12</v>
      </c>
      <c r="H2" s="77">
        <v>67824.3</v>
      </c>
      <c r="I2" s="79">
        <v>0</v>
      </c>
      <c r="J2" s="77">
        <v>67824.3</v>
      </c>
      <c r="K2" s="77">
        <v>67824.3</v>
      </c>
      <c r="L2" s="32" t="s">
        <v>70</v>
      </c>
    </row>
    <row r="3" spans="1:13" ht="54.6" thickTop="1" x14ac:dyDescent="0.25">
      <c r="A3" s="70" t="s">
        <v>273</v>
      </c>
      <c r="B3" s="78" t="s">
        <v>136</v>
      </c>
      <c r="C3" s="73" t="s">
        <v>354</v>
      </c>
      <c r="D3" s="68" t="s">
        <v>274</v>
      </c>
      <c r="E3" s="68" t="s">
        <v>275</v>
      </c>
      <c r="F3" s="75">
        <v>43134</v>
      </c>
      <c r="G3" s="76">
        <v>12</v>
      </c>
      <c r="H3" s="77">
        <v>55000</v>
      </c>
      <c r="I3" s="79">
        <v>0</v>
      </c>
      <c r="J3" s="77">
        <v>55000</v>
      </c>
      <c r="K3" s="77">
        <v>55000</v>
      </c>
      <c r="L3" s="70" t="s">
        <v>9</v>
      </c>
      <c r="M3" s="70"/>
    </row>
    <row r="4" spans="1:13" ht="126" x14ac:dyDescent="0.25">
      <c r="A4" s="70" t="s">
        <v>276</v>
      </c>
      <c r="B4" s="78" t="s">
        <v>134</v>
      </c>
      <c r="C4" s="73" t="s">
        <v>353</v>
      </c>
      <c r="D4" s="68" t="s">
        <v>277</v>
      </c>
      <c r="E4" s="68" t="s">
        <v>278</v>
      </c>
      <c r="F4" s="75">
        <v>43157</v>
      </c>
      <c r="G4" s="76">
        <v>15</v>
      </c>
      <c r="H4" s="77">
        <v>133413</v>
      </c>
      <c r="I4" s="79">
        <v>0</v>
      </c>
      <c r="J4" s="77">
        <v>133413</v>
      </c>
      <c r="K4" s="77">
        <v>133413</v>
      </c>
      <c r="L4" s="70" t="s">
        <v>9</v>
      </c>
      <c r="M4" s="70"/>
    </row>
    <row r="5" spans="1:13" ht="54" x14ac:dyDescent="0.25">
      <c r="A5" s="70" t="s">
        <v>279</v>
      </c>
      <c r="B5" s="78" t="s">
        <v>136</v>
      </c>
      <c r="C5" s="73" t="s">
        <v>354</v>
      </c>
      <c r="D5" s="68" t="s">
        <v>280</v>
      </c>
      <c r="E5" s="68" t="s">
        <v>281</v>
      </c>
      <c r="F5" s="75">
        <v>43213</v>
      </c>
      <c r="G5" s="76">
        <v>13</v>
      </c>
      <c r="H5" s="77">
        <v>200928</v>
      </c>
      <c r="I5" s="79">
        <v>0</v>
      </c>
      <c r="J5" s="77">
        <v>200928</v>
      </c>
      <c r="K5" s="77">
        <v>200928</v>
      </c>
      <c r="L5" s="70" t="s">
        <v>9</v>
      </c>
      <c r="M5" s="70"/>
    </row>
    <row r="6" spans="1:13" ht="108" x14ac:dyDescent="0.25">
      <c r="A6" s="70" t="s">
        <v>282</v>
      </c>
      <c r="B6" s="78" t="s">
        <v>136</v>
      </c>
      <c r="C6" s="73" t="s">
        <v>355</v>
      </c>
      <c r="D6" s="68" t="s">
        <v>283</v>
      </c>
      <c r="E6" s="68" t="s">
        <v>284</v>
      </c>
      <c r="F6" s="75">
        <v>43215</v>
      </c>
      <c r="G6" s="76">
        <v>13</v>
      </c>
      <c r="H6" s="77">
        <v>112020</v>
      </c>
      <c r="I6" s="79">
        <v>0</v>
      </c>
      <c r="J6" s="77">
        <v>112020</v>
      </c>
      <c r="K6" s="77">
        <v>112020</v>
      </c>
      <c r="L6" s="70" t="s">
        <v>9</v>
      </c>
      <c r="M6" s="70"/>
    </row>
    <row r="7" spans="1:13" ht="108" x14ac:dyDescent="0.25">
      <c r="A7" s="70" t="s">
        <v>285</v>
      </c>
      <c r="B7" s="78" t="s">
        <v>136</v>
      </c>
      <c r="C7" s="73" t="s">
        <v>356</v>
      </c>
      <c r="D7" s="68" t="s">
        <v>286</v>
      </c>
      <c r="E7" s="68" t="s">
        <v>287</v>
      </c>
      <c r="F7" s="75">
        <v>43223</v>
      </c>
      <c r="G7" s="76">
        <v>12</v>
      </c>
      <c r="H7" s="81">
        <v>184474.09</v>
      </c>
      <c r="I7" s="79">
        <v>0</v>
      </c>
      <c r="J7" s="77">
        <v>184474</v>
      </c>
      <c r="K7" s="77">
        <v>184474</v>
      </c>
      <c r="L7" s="70" t="s">
        <v>9</v>
      </c>
      <c r="M7" s="70"/>
    </row>
    <row r="8" spans="1:13" ht="54" x14ac:dyDescent="0.25">
      <c r="A8" s="70" t="s">
        <v>288</v>
      </c>
      <c r="B8" s="78" t="s">
        <v>136</v>
      </c>
      <c r="C8" s="73" t="s">
        <v>357</v>
      </c>
      <c r="D8" s="68" t="s">
        <v>289</v>
      </c>
      <c r="E8" s="68" t="s">
        <v>290</v>
      </c>
      <c r="F8" s="75">
        <v>43235</v>
      </c>
      <c r="G8" s="76">
        <v>13</v>
      </c>
      <c r="H8" s="81">
        <v>283720</v>
      </c>
      <c r="I8" s="79">
        <v>1</v>
      </c>
      <c r="J8" s="77">
        <v>283720</v>
      </c>
      <c r="K8" s="77">
        <v>283720</v>
      </c>
      <c r="L8" s="70" t="s">
        <v>9</v>
      </c>
      <c r="M8" s="70"/>
    </row>
    <row r="9" spans="1:13" ht="90" x14ac:dyDescent="0.25">
      <c r="A9" s="70" t="s">
        <v>291</v>
      </c>
      <c r="B9" s="78" t="s">
        <v>136</v>
      </c>
      <c r="C9" s="73" t="s">
        <v>358</v>
      </c>
      <c r="D9" s="68" t="s">
        <v>292</v>
      </c>
      <c r="E9" s="68" t="s">
        <v>293</v>
      </c>
      <c r="F9" s="75">
        <v>43234</v>
      </c>
      <c r="G9" s="76">
        <v>13</v>
      </c>
      <c r="H9" s="77">
        <v>78022</v>
      </c>
      <c r="I9" s="79">
        <v>1</v>
      </c>
      <c r="J9" s="77">
        <v>78022</v>
      </c>
      <c r="K9" s="77">
        <v>78022</v>
      </c>
      <c r="L9" s="70" t="s">
        <v>9</v>
      </c>
      <c r="M9" s="70"/>
    </row>
    <row r="10" spans="1:13" ht="162" x14ac:dyDescent="0.25">
      <c r="A10" s="70" t="s">
        <v>294</v>
      </c>
      <c r="B10" s="78" t="s">
        <v>136</v>
      </c>
      <c r="C10" s="73" t="s">
        <v>359</v>
      </c>
      <c r="D10" s="68" t="s">
        <v>295</v>
      </c>
      <c r="E10" s="68" t="s">
        <v>296</v>
      </c>
      <c r="F10" s="75">
        <v>43281</v>
      </c>
      <c r="G10" s="76">
        <v>12</v>
      </c>
      <c r="H10" s="81">
        <v>58651.17</v>
      </c>
      <c r="I10" s="79">
        <v>0</v>
      </c>
      <c r="J10" s="77">
        <v>58651.17</v>
      </c>
      <c r="K10" s="77">
        <v>58651.17</v>
      </c>
      <c r="L10" s="70" t="s">
        <v>9</v>
      </c>
      <c r="M10" s="70"/>
    </row>
    <row r="11" spans="1:13" ht="108" x14ac:dyDescent="0.25">
      <c r="A11" s="70" t="s">
        <v>297</v>
      </c>
      <c r="B11" s="78" t="s">
        <v>136</v>
      </c>
      <c r="C11" s="73" t="s">
        <v>360</v>
      </c>
      <c r="D11" s="68" t="s">
        <v>298</v>
      </c>
      <c r="E11" s="68" t="s">
        <v>299</v>
      </c>
      <c r="F11" s="75">
        <v>43237</v>
      </c>
      <c r="G11" s="76">
        <v>12</v>
      </c>
      <c r="H11" s="77">
        <v>102606.57</v>
      </c>
      <c r="I11" s="79">
        <v>0.27</v>
      </c>
      <c r="J11" s="77">
        <v>102606.57</v>
      </c>
      <c r="K11" s="77">
        <v>102606.57</v>
      </c>
      <c r="L11" s="70" t="s">
        <v>70</v>
      </c>
      <c r="M11" s="70"/>
    </row>
    <row r="12" spans="1:13" ht="90" x14ac:dyDescent="0.25">
      <c r="A12" s="70" t="s">
        <v>300</v>
      </c>
      <c r="B12" s="78" t="s">
        <v>136</v>
      </c>
      <c r="C12" s="73" t="s">
        <v>361</v>
      </c>
      <c r="D12" s="68" t="s">
        <v>301</v>
      </c>
      <c r="E12" s="68" t="s">
        <v>302</v>
      </c>
      <c r="F12" s="75">
        <v>43281</v>
      </c>
      <c r="G12" s="76">
        <v>12</v>
      </c>
      <c r="H12" s="81">
        <v>99300.63</v>
      </c>
      <c r="I12" s="79">
        <v>0</v>
      </c>
      <c r="J12" s="77">
        <v>99300.63</v>
      </c>
      <c r="K12" s="77">
        <v>99300.63</v>
      </c>
      <c r="L12" s="70" t="s">
        <v>9</v>
      </c>
      <c r="M12" s="70"/>
    </row>
    <row r="13" spans="1:13" ht="108" x14ac:dyDescent="0.25">
      <c r="A13" s="70" t="s">
        <v>303</v>
      </c>
      <c r="B13" s="78" t="s">
        <v>133</v>
      </c>
      <c r="C13" s="73" t="s">
        <v>362</v>
      </c>
      <c r="D13" s="68" t="s">
        <v>304</v>
      </c>
      <c r="E13" s="68" t="s">
        <v>305</v>
      </c>
      <c r="F13" s="75">
        <v>43252</v>
      </c>
      <c r="G13" s="76">
        <v>12</v>
      </c>
      <c r="H13" s="77">
        <v>70000</v>
      </c>
      <c r="I13" s="79">
        <v>0.69</v>
      </c>
      <c r="J13" s="77">
        <v>70000</v>
      </c>
      <c r="K13" s="77">
        <v>70000</v>
      </c>
      <c r="L13" s="70" t="s">
        <v>9</v>
      </c>
      <c r="M13" s="70"/>
    </row>
    <row r="14" spans="1:13" ht="126" x14ac:dyDescent="0.25">
      <c r="A14" s="70" t="s">
        <v>306</v>
      </c>
      <c r="B14" s="78" t="s">
        <v>175</v>
      </c>
      <c r="C14" s="73" t="s">
        <v>363</v>
      </c>
      <c r="D14" s="68" t="s">
        <v>307</v>
      </c>
      <c r="E14" s="68" t="s">
        <v>308</v>
      </c>
      <c r="F14" s="75">
        <v>43286</v>
      </c>
      <c r="G14" s="76">
        <v>12</v>
      </c>
      <c r="H14" s="77">
        <v>93750</v>
      </c>
      <c r="I14" s="79">
        <v>0</v>
      </c>
      <c r="J14" s="77">
        <v>93750</v>
      </c>
      <c r="K14" s="77">
        <v>93750</v>
      </c>
      <c r="L14" s="70" t="s">
        <v>9</v>
      </c>
      <c r="M14" s="70"/>
    </row>
    <row r="15" spans="1:13" ht="54" x14ac:dyDescent="0.25">
      <c r="A15" s="70" t="s">
        <v>309</v>
      </c>
      <c r="B15" s="78" t="s">
        <v>175</v>
      </c>
      <c r="C15" s="73" t="s">
        <v>364</v>
      </c>
      <c r="D15" s="68" t="s">
        <v>310</v>
      </c>
      <c r="E15" s="68" t="s">
        <v>311</v>
      </c>
      <c r="F15" s="75">
        <v>43269</v>
      </c>
      <c r="G15" s="76">
        <v>15</v>
      </c>
      <c r="H15" s="77">
        <v>35000</v>
      </c>
      <c r="I15" s="79">
        <v>0</v>
      </c>
      <c r="J15" s="77">
        <v>35000</v>
      </c>
      <c r="K15" s="77">
        <v>35000</v>
      </c>
      <c r="L15" s="70" t="s">
        <v>70</v>
      </c>
      <c r="M15" s="70"/>
    </row>
    <row r="16" spans="1:13" ht="90" x14ac:dyDescent="0.25">
      <c r="A16" s="70" t="s">
        <v>312</v>
      </c>
      <c r="B16" s="78" t="s">
        <v>175</v>
      </c>
      <c r="C16" s="73" t="s">
        <v>365</v>
      </c>
      <c r="D16" s="68" t="s">
        <v>313</v>
      </c>
      <c r="E16" s="68" t="s">
        <v>314</v>
      </c>
      <c r="F16" s="75">
        <v>43286</v>
      </c>
      <c r="G16" s="76">
        <v>15</v>
      </c>
      <c r="H16" s="77">
        <v>70000</v>
      </c>
      <c r="I16" s="79">
        <v>0</v>
      </c>
      <c r="J16" s="77">
        <v>70000</v>
      </c>
      <c r="K16" s="77">
        <v>70000</v>
      </c>
      <c r="L16" s="70" t="s">
        <v>9</v>
      </c>
      <c r="M16" s="70"/>
    </row>
    <row r="17" spans="1:13" ht="54" x14ac:dyDescent="0.25">
      <c r="A17" s="70" t="s">
        <v>315</v>
      </c>
      <c r="B17" s="78" t="s">
        <v>175</v>
      </c>
      <c r="C17" s="73" t="s">
        <v>366</v>
      </c>
      <c r="D17" s="68" t="s">
        <v>316</v>
      </c>
      <c r="E17" s="68" t="s">
        <v>317</v>
      </c>
      <c r="F17" s="75">
        <v>43286</v>
      </c>
      <c r="G17" s="76">
        <v>12</v>
      </c>
      <c r="H17" s="77">
        <v>75000</v>
      </c>
      <c r="I17" s="79">
        <v>1</v>
      </c>
      <c r="J17" s="77">
        <v>75000</v>
      </c>
      <c r="K17" s="77">
        <v>75000</v>
      </c>
      <c r="L17" s="70" t="s">
        <v>9</v>
      </c>
      <c r="M17" s="70"/>
    </row>
    <row r="18" spans="1:13" ht="72" x14ac:dyDescent="0.25">
      <c r="A18" s="70" t="s">
        <v>318</v>
      </c>
      <c r="B18" s="78" t="s">
        <v>175</v>
      </c>
      <c r="C18" s="73" t="s">
        <v>367</v>
      </c>
      <c r="D18" s="68" t="s">
        <v>319</v>
      </c>
      <c r="E18" s="68" t="s">
        <v>320</v>
      </c>
      <c r="F18" s="75">
        <v>43287</v>
      </c>
      <c r="G18" s="76">
        <v>12</v>
      </c>
      <c r="H18" s="77">
        <v>60000</v>
      </c>
      <c r="I18" s="79">
        <v>0</v>
      </c>
      <c r="J18" s="77">
        <v>60000</v>
      </c>
      <c r="K18" s="77">
        <v>60000</v>
      </c>
      <c r="L18" s="70" t="s">
        <v>9</v>
      </c>
      <c r="M18" s="70"/>
    </row>
    <row r="19" spans="1:13" ht="126" x14ac:dyDescent="0.25">
      <c r="A19" s="70" t="s">
        <v>321</v>
      </c>
      <c r="B19" s="78" t="s">
        <v>175</v>
      </c>
      <c r="C19" s="73" t="s">
        <v>368</v>
      </c>
      <c r="D19" s="68" t="s">
        <v>322</v>
      </c>
      <c r="E19" s="68" t="s">
        <v>323</v>
      </c>
      <c r="F19" s="75">
        <v>43328</v>
      </c>
      <c r="G19" s="76">
        <v>12</v>
      </c>
      <c r="H19" s="77">
        <v>55000</v>
      </c>
      <c r="I19" s="79">
        <v>0</v>
      </c>
      <c r="J19" s="77">
        <v>55000</v>
      </c>
      <c r="K19" s="77">
        <v>55000</v>
      </c>
      <c r="L19" s="70" t="s">
        <v>9</v>
      </c>
      <c r="M19" s="70"/>
    </row>
    <row r="20" spans="1:13" ht="54" x14ac:dyDescent="0.25">
      <c r="A20" s="70" t="s">
        <v>324</v>
      </c>
      <c r="B20" s="78" t="s">
        <v>175</v>
      </c>
      <c r="C20" s="73" t="s">
        <v>369</v>
      </c>
      <c r="D20" s="68" t="s">
        <v>325</v>
      </c>
      <c r="E20" s="68" t="s">
        <v>326</v>
      </c>
      <c r="F20" s="75">
        <v>43321</v>
      </c>
      <c r="G20" s="76">
        <v>15</v>
      </c>
      <c r="H20" s="77">
        <v>90000</v>
      </c>
      <c r="I20" s="79">
        <v>0</v>
      </c>
      <c r="J20" s="77">
        <v>90000</v>
      </c>
      <c r="K20" s="77">
        <v>90000</v>
      </c>
      <c r="L20" s="70" t="s">
        <v>9</v>
      </c>
      <c r="M20" s="70"/>
    </row>
    <row r="21" spans="1:13" ht="90" x14ac:dyDescent="0.25">
      <c r="A21" s="70" t="s">
        <v>327</v>
      </c>
      <c r="B21" s="78" t="s">
        <v>328</v>
      </c>
      <c r="C21" s="73" t="s">
        <v>370</v>
      </c>
      <c r="D21" s="68" t="s">
        <v>329</v>
      </c>
      <c r="E21" s="68" t="s">
        <v>330</v>
      </c>
      <c r="F21" s="75">
        <v>43315</v>
      </c>
      <c r="G21" s="76">
        <v>12</v>
      </c>
      <c r="H21" s="81">
        <v>132590.18</v>
      </c>
      <c r="I21" s="79">
        <v>0</v>
      </c>
      <c r="J21" s="77">
        <v>132590.18</v>
      </c>
      <c r="K21" s="77">
        <v>132590.18</v>
      </c>
      <c r="L21" s="70" t="s">
        <v>9</v>
      </c>
      <c r="M21" s="70"/>
    </row>
    <row r="22" spans="1:13" ht="180" x14ac:dyDescent="0.25">
      <c r="A22" s="70" t="s">
        <v>331</v>
      </c>
      <c r="B22" s="78" t="s">
        <v>332</v>
      </c>
      <c r="C22" s="73" t="s">
        <v>371</v>
      </c>
      <c r="D22" s="68" t="s">
        <v>333</v>
      </c>
      <c r="E22" s="68" t="s">
        <v>334</v>
      </c>
      <c r="F22" s="75">
        <v>43346</v>
      </c>
      <c r="G22" s="76">
        <v>12</v>
      </c>
      <c r="H22" s="77">
        <v>54500</v>
      </c>
      <c r="I22" s="79">
        <v>0</v>
      </c>
      <c r="J22" s="77">
        <v>54500</v>
      </c>
      <c r="K22" s="77">
        <v>54500</v>
      </c>
      <c r="L22" s="70" t="s">
        <v>9</v>
      </c>
      <c r="M22" s="70"/>
    </row>
    <row r="23" spans="1:13" ht="198" x14ac:dyDescent="0.25">
      <c r="A23" s="70" t="s">
        <v>335</v>
      </c>
      <c r="B23" s="78" t="s">
        <v>175</v>
      </c>
      <c r="C23" s="73" t="s">
        <v>372</v>
      </c>
      <c r="D23" s="68" t="s">
        <v>336</v>
      </c>
      <c r="E23" s="68" t="s">
        <v>337</v>
      </c>
      <c r="F23" s="75">
        <v>43321</v>
      </c>
      <c r="G23" s="76">
        <v>16</v>
      </c>
      <c r="H23" s="77">
        <v>70900</v>
      </c>
      <c r="I23" s="79">
        <v>0</v>
      </c>
      <c r="J23" s="77">
        <v>70900</v>
      </c>
      <c r="K23" s="77">
        <v>70900</v>
      </c>
      <c r="L23" s="70" t="s">
        <v>9</v>
      </c>
      <c r="M23" s="70"/>
    </row>
    <row r="24" spans="1:13" ht="36" x14ac:dyDescent="0.25">
      <c r="A24" s="70" t="s">
        <v>338</v>
      </c>
      <c r="B24" s="78" t="s">
        <v>136</v>
      </c>
      <c r="C24" s="73" t="s">
        <v>373</v>
      </c>
      <c r="D24" s="68" t="s">
        <v>339</v>
      </c>
      <c r="E24" s="68" t="s">
        <v>340</v>
      </c>
      <c r="F24" s="75">
        <v>43321</v>
      </c>
      <c r="G24" s="76">
        <v>12</v>
      </c>
      <c r="H24" s="77">
        <v>82455.89</v>
      </c>
      <c r="I24" s="79">
        <v>0</v>
      </c>
      <c r="J24" s="77">
        <v>82455.89</v>
      </c>
      <c r="K24" s="77">
        <v>82455.89</v>
      </c>
      <c r="L24" s="70" t="s">
        <v>9</v>
      </c>
      <c r="M24" s="70"/>
    </row>
    <row r="25" spans="1:13" ht="36" x14ac:dyDescent="0.25">
      <c r="A25" s="70" t="s">
        <v>341</v>
      </c>
      <c r="B25" s="74" t="s">
        <v>134</v>
      </c>
      <c r="C25" s="73" t="s">
        <v>374</v>
      </c>
      <c r="D25" s="68" t="s">
        <v>342</v>
      </c>
      <c r="E25" s="68" t="s">
        <v>343</v>
      </c>
      <c r="F25" s="75">
        <v>43391</v>
      </c>
      <c r="G25" s="76">
        <v>12</v>
      </c>
      <c r="H25" s="77">
        <v>50000</v>
      </c>
      <c r="I25" s="79">
        <v>0</v>
      </c>
      <c r="J25" s="77">
        <v>40000</v>
      </c>
      <c r="K25" s="77">
        <v>40000</v>
      </c>
      <c r="L25" s="70" t="s">
        <v>9</v>
      </c>
      <c r="M25" s="70"/>
    </row>
    <row r="26" spans="1:13" ht="108" x14ac:dyDescent="0.25">
      <c r="A26" s="70" t="s">
        <v>344</v>
      </c>
      <c r="B26" s="74" t="s">
        <v>133</v>
      </c>
      <c r="C26" s="73" t="s">
        <v>375</v>
      </c>
      <c r="D26" s="68" t="s">
        <v>345</v>
      </c>
      <c r="E26" s="68" t="s">
        <v>378</v>
      </c>
      <c r="F26" s="75">
        <v>43360</v>
      </c>
      <c r="G26" s="76">
        <v>12</v>
      </c>
      <c r="H26" s="77">
        <v>110000</v>
      </c>
      <c r="I26" s="79">
        <v>0</v>
      </c>
      <c r="J26" s="77">
        <v>110000</v>
      </c>
      <c r="K26" s="77">
        <v>110000</v>
      </c>
      <c r="L26" s="70" t="s">
        <v>9</v>
      </c>
      <c r="M26" s="70"/>
    </row>
    <row r="27" spans="1:13" ht="90" x14ac:dyDescent="0.25">
      <c r="A27" s="70" t="s">
        <v>346</v>
      </c>
      <c r="B27" s="74" t="s">
        <v>133</v>
      </c>
      <c r="C27" s="73" t="s">
        <v>376</v>
      </c>
      <c r="D27" s="68" t="s">
        <v>347</v>
      </c>
      <c r="E27" s="68" t="s">
        <v>348</v>
      </c>
      <c r="F27" s="75">
        <v>43437</v>
      </c>
      <c r="G27" s="76">
        <v>12</v>
      </c>
      <c r="H27" s="77">
        <v>107000</v>
      </c>
      <c r="I27" s="79">
        <v>0</v>
      </c>
      <c r="J27" s="77">
        <v>107000</v>
      </c>
      <c r="K27" s="77">
        <v>107000</v>
      </c>
      <c r="L27" s="70" t="s">
        <v>9</v>
      </c>
      <c r="M27" s="70"/>
    </row>
    <row r="28" spans="1:13" ht="126" x14ac:dyDescent="0.25">
      <c r="A28" s="70" t="s">
        <v>349</v>
      </c>
      <c r="B28" s="78" t="s">
        <v>132</v>
      </c>
      <c r="C28" s="73" t="s">
        <v>377</v>
      </c>
      <c r="D28" s="68" t="s">
        <v>350</v>
      </c>
      <c r="E28" s="68" t="s">
        <v>351</v>
      </c>
      <c r="F28" s="75">
        <v>43438</v>
      </c>
      <c r="G28" s="76">
        <v>15</v>
      </c>
      <c r="H28" s="81">
        <v>144293</v>
      </c>
      <c r="I28" s="79">
        <v>0</v>
      </c>
      <c r="J28" s="77">
        <v>144293</v>
      </c>
      <c r="K28" s="77">
        <v>144293</v>
      </c>
      <c r="L28" s="70" t="s">
        <v>9</v>
      </c>
      <c r="M28" s="70"/>
    </row>
  </sheetData>
  <autoFilter ref="A1:L28" xr:uid="{3C712D77-5660-4A9C-A8EE-C8D7DB550FE0}"/>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2FAE4-1596-4080-AD80-5F4F5560F3DF}">
  <dimension ref="A1:L19"/>
  <sheetViews>
    <sheetView zoomScale="70" zoomScaleNormal="70" workbookViewId="0">
      <selection activeCell="E3" sqref="E3"/>
    </sheetView>
  </sheetViews>
  <sheetFormatPr defaultColWidth="11.44140625" defaultRowHeight="14.4" x14ac:dyDescent="0.3"/>
  <cols>
    <col min="1" max="1" width="16.77734375" bestFit="1" customWidth="1"/>
    <col min="2" max="2" width="18.44140625" customWidth="1"/>
    <col min="3" max="3" width="42" customWidth="1"/>
    <col min="4" max="4" width="72.44140625" customWidth="1"/>
    <col min="5" max="5" width="92"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s>
  <sheetData>
    <row r="1" spans="1:12" ht="62.4" thickTop="1" thickBot="1" x14ac:dyDescent="0.35">
      <c r="A1" s="55" t="s">
        <v>129</v>
      </c>
      <c r="B1" s="56" t="s">
        <v>148</v>
      </c>
      <c r="C1" s="57" t="s">
        <v>149</v>
      </c>
      <c r="D1" s="58" t="s">
        <v>131</v>
      </c>
      <c r="E1" s="59" t="s">
        <v>171</v>
      </c>
      <c r="F1" s="60" t="s">
        <v>145</v>
      </c>
      <c r="G1" s="61" t="s">
        <v>163</v>
      </c>
      <c r="H1" s="62" t="s">
        <v>169</v>
      </c>
      <c r="I1" s="63" t="s">
        <v>146</v>
      </c>
      <c r="J1" s="64" t="s">
        <v>168</v>
      </c>
      <c r="K1" s="65" t="s">
        <v>167</v>
      </c>
      <c r="L1" s="66" t="s">
        <v>147</v>
      </c>
    </row>
    <row r="2" spans="1:12" ht="108.6" thickTop="1" x14ac:dyDescent="0.3">
      <c r="A2" s="70" t="s">
        <v>379</v>
      </c>
      <c r="B2" s="78" t="s">
        <v>175</v>
      </c>
      <c r="C2" s="73" t="s">
        <v>432</v>
      </c>
      <c r="D2" s="68" t="s">
        <v>380</v>
      </c>
      <c r="E2" s="68" t="s">
        <v>381</v>
      </c>
      <c r="F2" s="75">
        <v>43745</v>
      </c>
      <c r="G2" s="76">
        <v>12</v>
      </c>
      <c r="H2" s="77">
        <v>50000</v>
      </c>
      <c r="I2" s="79">
        <v>0</v>
      </c>
      <c r="J2" s="77">
        <v>35000</v>
      </c>
      <c r="K2" s="77">
        <v>35000</v>
      </c>
      <c r="L2" s="70" t="s">
        <v>9</v>
      </c>
    </row>
    <row r="3" spans="1:12" ht="87.75" customHeight="1" x14ac:dyDescent="0.3">
      <c r="A3" s="70" t="s">
        <v>382</v>
      </c>
      <c r="B3" s="78" t="s">
        <v>136</v>
      </c>
      <c r="C3" s="73" t="s">
        <v>433</v>
      </c>
      <c r="D3" s="68" t="s">
        <v>383</v>
      </c>
      <c r="E3" s="68" t="s">
        <v>384</v>
      </c>
      <c r="F3" s="75">
        <v>43759</v>
      </c>
      <c r="G3" s="76">
        <v>14</v>
      </c>
      <c r="H3" s="77">
        <v>90150</v>
      </c>
      <c r="I3" s="79">
        <v>0.1109</v>
      </c>
      <c r="J3" s="77">
        <v>43271</v>
      </c>
      <c r="K3" s="77">
        <v>43271</v>
      </c>
      <c r="L3" s="70" t="s">
        <v>9</v>
      </c>
    </row>
    <row r="4" spans="1:12" ht="72" x14ac:dyDescent="0.3">
      <c r="A4" s="70" t="s">
        <v>385</v>
      </c>
      <c r="B4" s="78" t="s">
        <v>136</v>
      </c>
      <c r="C4" s="73" t="s">
        <v>434</v>
      </c>
      <c r="D4" s="68" t="s">
        <v>386</v>
      </c>
      <c r="E4" s="68" t="s">
        <v>387</v>
      </c>
      <c r="F4" s="75">
        <v>43769</v>
      </c>
      <c r="G4" s="76">
        <v>12</v>
      </c>
      <c r="H4" s="77">
        <v>103850</v>
      </c>
      <c r="I4" s="79">
        <v>0.35</v>
      </c>
      <c r="J4" s="77">
        <v>51925</v>
      </c>
      <c r="K4" s="77">
        <v>51925</v>
      </c>
      <c r="L4" s="70" t="s">
        <v>9</v>
      </c>
    </row>
    <row r="5" spans="1:12" ht="90" x14ac:dyDescent="0.3">
      <c r="A5" s="70" t="s">
        <v>388</v>
      </c>
      <c r="B5" s="78" t="s">
        <v>175</v>
      </c>
      <c r="C5" s="73" t="s">
        <v>435</v>
      </c>
      <c r="D5" s="68" t="s">
        <v>389</v>
      </c>
      <c r="E5" s="68" t="s">
        <v>428</v>
      </c>
      <c r="F5" s="75">
        <v>43675</v>
      </c>
      <c r="G5" s="76">
        <v>12</v>
      </c>
      <c r="H5" s="77">
        <v>70000</v>
      </c>
      <c r="I5" s="79">
        <v>0</v>
      </c>
      <c r="J5" s="77">
        <v>42000</v>
      </c>
      <c r="K5" s="77">
        <v>42000</v>
      </c>
      <c r="L5" s="70" t="s">
        <v>9</v>
      </c>
    </row>
    <row r="6" spans="1:12" ht="216" x14ac:dyDescent="0.3">
      <c r="A6" s="70" t="s">
        <v>390</v>
      </c>
      <c r="B6" s="78" t="s">
        <v>175</v>
      </c>
      <c r="C6" s="73" t="s">
        <v>436</v>
      </c>
      <c r="D6" s="68" t="s">
        <v>391</v>
      </c>
      <c r="E6" s="68" t="s">
        <v>392</v>
      </c>
      <c r="F6" s="75">
        <v>43664</v>
      </c>
      <c r="G6" s="76">
        <v>17</v>
      </c>
      <c r="H6" s="77">
        <v>50000</v>
      </c>
      <c r="I6" s="79">
        <v>0</v>
      </c>
      <c r="J6" s="77">
        <v>30000</v>
      </c>
      <c r="K6" s="77">
        <v>30000</v>
      </c>
      <c r="L6" s="70" t="s">
        <v>9</v>
      </c>
    </row>
    <row r="7" spans="1:12" ht="126" x14ac:dyDescent="0.3">
      <c r="A7" s="70" t="s">
        <v>393</v>
      </c>
      <c r="B7" s="78" t="s">
        <v>175</v>
      </c>
      <c r="C7" s="73" t="s">
        <v>437</v>
      </c>
      <c r="D7" s="68" t="s">
        <v>394</v>
      </c>
      <c r="E7" s="68" t="s">
        <v>395</v>
      </c>
      <c r="F7" s="75">
        <v>43676</v>
      </c>
      <c r="G7" s="76">
        <v>17</v>
      </c>
      <c r="H7" s="77">
        <v>50000</v>
      </c>
      <c r="I7" s="79">
        <v>0</v>
      </c>
      <c r="J7" s="77">
        <v>30000</v>
      </c>
      <c r="K7" s="77">
        <v>30000</v>
      </c>
      <c r="L7" s="70" t="s">
        <v>9</v>
      </c>
    </row>
    <row r="8" spans="1:12" ht="72" x14ac:dyDescent="0.3">
      <c r="A8" s="70" t="s">
        <v>396</v>
      </c>
      <c r="B8" s="78" t="s">
        <v>175</v>
      </c>
      <c r="C8" s="73" t="s">
        <v>432</v>
      </c>
      <c r="D8" s="68" t="s">
        <v>397</v>
      </c>
      <c r="E8" s="68" t="s">
        <v>398</v>
      </c>
      <c r="F8" s="75">
        <v>43656</v>
      </c>
      <c r="G8" s="76">
        <v>18</v>
      </c>
      <c r="H8" s="77">
        <v>60000</v>
      </c>
      <c r="I8" s="79">
        <v>0</v>
      </c>
      <c r="J8" s="77">
        <v>36000</v>
      </c>
      <c r="K8" s="77">
        <v>36000</v>
      </c>
      <c r="L8" s="70" t="s">
        <v>9</v>
      </c>
    </row>
    <row r="9" spans="1:12" ht="144" x14ac:dyDescent="0.3">
      <c r="A9" s="70" t="s">
        <v>399</v>
      </c>
      <c r="B9" s="78" t="s">
        <v>175</v>
      </c>
      <c r="C9" s="73" t="s">
        <v>438</v>
      </c>
      <c r="D9" s="68" t="s">
        <v>400</v>
      </c>
      <c r="E9" s="68" t="s">
        <v>401</v>
      </c>
      <c r="F9" s="75">
        <v>43656</v>
      </c>
      <c r="G9" s="76">
        <v>18</v>
      </c>
      <c r="H9" s="77">
        <v>50000</v>
      </c>
      <c r="I9" s="79">
        <v>0</v>
      </c>
      <c r="J9" s="77">
        <v>30000</v>
      </c>
      <c r="K9" s="77">
        <v>30000</v>
      </c>
      <c r="L9" s="70" t="s">
        <v>9</v>
      </c>
    </row>
    <row r="10" spans="1:12" ht="72" x14ac:dyDescent="0.3">
      <c r="A10" s="70" t="s">
        <v>402</v>
      </c>
      <c r="B10" s="78" t="s">
        <v>133</v>
      </c>
      <c r="C10" s="73" t="s">
        <v>439</v>
      </c>
      <c r="D10" s="68" t="s">
        <v>403</v>
      </c>
      <c r="E10" s="68" t="s">
        <v>404</v>
      </c>
      <c r="F10" s="75">
        <v>43607</v>
      </c>
      <c r="G10" s="76">
        <v>12</v>
      </c>
      <c r="H10" s="77">
        <v>77000</v>
      </c>
      <c r="I10" s="79">
        <v>0.57999999999999996</v>
      </c>
      <c r="J10" s="77">
        <v>47000</v>
      </c>
      <c r="K10" s="77">
        <v>47000</v>
      </c>
      <c r="L10" s="70" t="s">
        <v>9</v>
      </c>
    </row>
    <row r="11" spans="1:12" ht="72" x14ac:dyDescent="0.3">
      <c r="A11" s="70" t="s">
        <v>405</v>
      </c>
      <c r="B11" s="78" t="s">
        <v>133</v>
      </c>
      <c r="C11" s="73" t="s">
        <v>440</v>
      </c>
      <c r="D11" s="68" t="s">
        <v>406</v>
      </c>
      <c r="E11" s="68" t="s">
        <v>407</v>
      </c>
      <c r="F11" s="75">
        <v>43640</v>
      </c>
      <c r="G11" s="76">
        <v>12</v>
      </c>
      <c r="H11" s="77">
        <v>38400</v>
      </c>
      <c r="I11" s="79">
        <v>1</v>
      </c>
      <c r="J11" s="77">
        <v>38400</v>
      </c>
      <c r="K11" s="77">
        <v>38400</v>
      </c>
      <c r="L11" s="70" t="s">
        <v>9</v>
      </c>
    </row>
    <row r="12" spans="1:12" ht="90" x14ac:dyDescent="0.3">
      <c r="A12" s="70" t="s">
        <v>408</v>
      </c>
      <c r="B12" s="78" t="s">
        <v>133</v>
      </c>
      <c r="C12" s="73" t="s">
        <v>441</v>
      </c>
      <c r="D12" s="68" t="s">
        <v>409</v>
      </c>
      <c r="E12" s="68" t="s">
        <v>410</v>
      </c>
      <c r="F12" s="75">
        <v>43622</v>
      </c>
      <c r="G12" s="76">
        <v>12</v>
      </c>
      <c r="H12" s="77">
        <v>60224</v>
      </c>
      <c r="I12" s="79">
        <v>0.23</v>
      </c>
      <c r="J12" s="77">
        <v>60224</v>
      </c>
      <c r="K12" s="77">
        <v>60224</v>
      </c>
      <c r="L12" s="70" t="s">
        <v>9</v>
      </c>
    </row>
    <row r="13" spans="1:12" ht="72" x14ac:dyDescent="0.3">
      <c r="A13" s="70" t="s">
        <v>411</v>
      </c>
      <c r="B13" s="78" t="s">
        <v>133</v>
      </c>
      <c r="C13" s="73" t="s">
        <v>442</v>
      </c>
      <c r="D13" s="68" t="s">
        <v>412</v>
      </c>
      <c r="E13" s="68" t="s">
        <v>429</v>
      </c>
      <c r="F13" s="75">
        <v>43606</v>
      </c>
      <c r="G13" s="76">
        <v>12</v>
      </c>
      <c r="H13" s="77">
        <v>70347.649999999994</v>
      </c>
      <c r="I13" s="79">
        <v>1</v>
      </c>
      <c r="J13" s="77">
        <v>65276.72</v>
      </c>
      <c r="K13" s="77">
        <v>65276.72</v>
      </c>
      <c r="L13" s="70" t="s">
        <v>9</v>
      </c>
    </row>
    <row r="14" spans="1:12" ht="180" x14ac:dyDescent="0.3">
      <c r="A14" s="70" t="s">
        <v>413</v>
      </c>
      <c r="B14" s="78" t="s">
        <v>133</v>
      </c>
      <c r="C14" s="73" t="s">
        <v>443</v>
      </c>
      <c r="D14" s="68" t="s">
        <v>414</v>
      </c>
      <c r="E14" s="68" t="s">
        <v>430</v>
      </c>
      <c r="F14" s="75">
        <v>43593</v>
      </c>
      <c r="G14" s="76">
        <v>12</v>
      </c>
      <c r="H14" s="77">
        <v>72205.06</v>
      </c>
      <c r="I14" s="79">
        <v>0.92</v>
      </c>
      <c r="J14" s="77">
        <v>66039.08</v>
      </c>
      <c r="K14" s="77">
        <v>66039.08</v>
      </c>
      <c r="L14" s="70" t="s">
        <v>9</v>
      </c>
    </row>
    <row r="15" spans="1:12" ht="72" x14ac:dyDescent="0.3">
      <c r="A15" s="70" t="s">
        <v>415</v>
      </c>
      <c r="B15" s="78" t="s">
        <v>416</v>
      </c>
      <c r="C15" s="73" t="s">
        <v>444</v>
      </c>
      <c r="D15" s="68" t="s">
        <v>417</v>
      </c>
      <c r="E15" s="68" t="s">
        <v>418</v>
      </c>
      <c r="F15" s="75">
        <v>43584</v>
      </c>
      <c r="G15" s="76">
        <v>14</v>
      </c>
      <c r="H15" s="77">
        <v>100000</v>
      </c>
      <c r="I15" s="79">
        <v>1</v>
      </c>
      <c r="J15" s="77">
        <v>100000</v>
      </c>
      <c r="K15" s="77">
        <v>100000</v>
      </c>
      <c r="L15" s="70" t="s">
        <v>9</v>
      </c>
    </row>
    <row r="16" spans="1:12" ht="54" x14ac:dyDescent="0.3">
      <c r="A16" s="70" t="s">
        <v>419</v>
      </c>
      <c r="B16" s="78" t="s">
        <v>136</v>
      </c>
      <c r="C16" s="73" t="s">
        <v>445</v>
      </c>
      <c r="D16" s="68" t="s">
        <v>46</v>
      </c>
      <c r="E16" s="68" t="s">
        <v>420</v>
      </c>
      <c r="F16" s="75">
        <v>43510</v>
      </c>
      <c r="G16" s="76">
        <v>12</v>
      </c>
      <c r="H16" s="77">
        <v>84747</v>
      </c>
      <c r="I16" s="79">
        <v>0.31</v>
      </c>
      <c r="J16" s="77">
        <v>84747</v>
      </c>
      <c r="K16" s="77">
        <v>84747</v>
      </c>
      <c r="L16" s="70" t="s">
        <v>9</v>
      </c>
    </row>
    <row r="17" spans="1:12" ht="72" x14ac:dyDescent="0.3">
      <c r="A17" s="70" t="s">
        <v>421</v>
      </c>
      <c r="B17" s="78" t="s">
        <v>416</v>
      </c>
      <c r="C17" s="73" t="s">
        <v>446</v>
      </c>
      <c r="D17" s="68" t="s">
        <v>422</v>
      </c>
      <c r="E17" s="68" t="s">
        <v>431</v>
      </c>
      <c r="F17" s="75">
        <v>43525</v>
      </c>
      <c r="G17" s="76">
        <v>14</v>
      </c>
      <c r="H17" s="77">
        <v>50000</v>
      </c>
      <c r="I17" s="79">
        <v>0</v>
      </c>
      <c r="J17" s="77">
        <v>45000</v>
      </c>
      <c r="K17" s="77">
        <v>45000</v>
      </c>
      <c r="L17" s="70" t="s">
        <v>9</v>
      </c>
    </row>
    <row r="18" spans="1:12" ht="72" x14ac:dyDescent="0.3">
      <c r="A18" s="70" t="s">
        <v>423</v>
      </c>
      <c r="B18" s="78" t="s">
        <v>416</v>
      </c>
      <c r="C18" s="73" t="s">
        <v>447</v>
      </c>
      <c r="D18" s="68" t="s">
        <v>424</v>
      </c>
      <c r="E18" s="68" t="s">
        <v>418</v>
      </c>
      <c r="F18" s="75">
        <v>43493</v>
      </c>
      <c r="G18" s="76">
        <v>18</v>
      </c>
      <c r="H18" s="77">
        <v>170000</v>
      </c>
      <c r="I18" s="79">
        <v>1</v>
      </c>
      <c r="J18" s="77">
        <v>170000</v>
      </c>
      <c r="K18" s="77">
        <v>170000</v>
      </c>
      <c r="L18" s="70" t="s">
        <v>9</v>
      </c>
    </row>
    <row r="19" spans="1:12" ht="108" x14ac:dyDescent="0.3">
      <c r="A19" s="70" t="s">
        <v>425</v>
      </c>
      <c r="B19" s="78" t="s">
        <v>136</v>
      </c>
      <c r="C19" s="73" t="s">
        <v>448</v>
      </c>
      <c r="D19" s="68" t="s">
        <v>426</v>
      </c>
      <c r="E19" s="68" t="s">
        <v>427</v>
      </c>
      <c r="F19" s="75">
        <v>43474</v>
      </c>
      <c r="G19" s="76">
        <v>13</v>
      </c>
      <c r="H19" s="77">
        <v>77162</v>
      </c>
      <c r="I19" s="79">
        <v>0</v>
      </c>
      <c r="J19" s="77">
        <v>77162</v>
      </c>
      <c r="K19" s="77">
        <v>77162</v>
      </c>
      <c r="L19" s="70" t="s">
        <v>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789EA-71A3-4A7D-A60B-5CE6A7499F8C}">
  <dimension ref="A3:Q25"/>
  <sheetViews>
    <sheetView topLeftCell="A22" zoomScale="70" zoomScaleNormal="70" workbookViewId="0">
      <selection activeCell="A8" sqref="A8:L25"/>
    </sheetView>
  </sheetViews>
  <sheetFormatPr defaultColWidth="11.44140625" defaultRowHeight="14.4" x14ac:dyDescent="0.3"/>
  <cols>
    <col min="1" max="1" width="16.77734375" bestFit="1" customWidth="1"/>
    <col min="2" max="2" width="18.44140625" customWidth="1"/>
    <col min="3" max="3" width="42" customWidth="1"/>
    <col min="4" max="4" width="35.44140625" customWidth="1"/>
    <col min="5" max="5" width="92"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s>
  <sheetData>
    <row r="3" spans="1:17" ht="33.75" customHeight="1" x14ac:dyDescent="0.3">
      <c r="A3" s="267" t="s">
        <v>179</v>
      </c>
      <c r="B3" s="267"/>
      <c r="C3" s="267"/>
      <c r="D3" s="267"/>
      <c r="E3" s="25"/>
      <c r="F3" s="25"/>
      <c r="G3" s="25"/>
      <c r="H3" s="25"/>
      <c r="I3" s="25"/>
      <c r="J3" s="25"/>
      <c r="K3" s="25"/>
      <c r="L3" s="25"/>
      <c r="M3" s="25"/>
      <c r="N3" s="25"/>
      <c r="O3" s="25"/>
      <c r="P3" s="25"/>
      <c r="Q3" s="25"/>
    </row>
    <row r="4" spans="1:17" ht="17.399999999999999" x14ac:dyDescent="0.3">
      <c r="A4" s="268" t="s">
        <v>449</v>
      </c>
      <c r="B4" s="268"/>
      <c r="C4" s="268"/>
      <c r="D4" s="26"/>
      <c r="E4" s="26"/>
      <c r="F4" s="26"/>
      <c r="G4" s="27"/>
      <c r="H4" s="26"/>
      <c r="I4" s="27"/>
      <c r="J4" s="26"/>
      <c r="K4" s="26"/>
      <c r="L4" s="27"/>
      <c r="M4" s="27"/>
      <c r="N4" s="27"/>
      <c r="O4" s="27"/>
      <c r="P4" s="27"/>
      <c r="Q4" s="27"/>
    </row>
    <row r="6" spans="1:17" ht="15" thickBot="1" x14ac:dyDescent="0.35"/>
    <row r="7" spans="1:17" ht="62.4" thickTop="1" thickBot="1" x14ac:dyDescent="0.35">
      <c r="A7" s="55" t="s">
        <v>129</v>
      </c>
      <c r="B7" s="56" t="s">
        <v>148</v>
      </c>
      <c r="C7" s="57" t="s">
        <v>149</v>
      </c>
      <c r="D7" s="58" t="s">
        <v>131</v>
      </c>
      <c r="E7" s="59" t="s">
        <v>171</v>
      </c>
      <c r="F7" s="60" t="s">
        <v>145</v>
      </c>
      <c r="G7" s="61" t="s">
        <v>163</v>
      </c>
      <c r="H7" s="62" t="s">
        <v>169</v>
      </c>
      <c r="I7" s="63" t="s">
        <v>146</v>
      </c>
      <c r="J7" s="64" t="s">
        <v>168</v>
      </c>
      <c r="K7" s="65" t="s">
        <v>167</v>
      </c>
      <c r="L7" s="66" t="s">
        <v>147</v>
      </c>
    </row>
    <row r="8" spans="1:17" ht="108.6" thickTop="1" x14ac:dyDescent="0.3">
      <c r="A8" s="70" t="s">
        <v>379</v>
      </c>
      <c r="B8" s="78" t="s">
        <v>175</v>
      </c>
      <c r="C8" s="73" t="s">
        <v>432</v>
      </c>
      <c r="D8" s="68" t="s">
        <v>380</v>
      </c>
      <c r="E8" s="68" t="s">
        <v>381</v>
      </c>
      <c r="F8" s="75">
        <v>43745</v>
      </c>
      <c r="G8" s="76">
        <v>12</v>
      </c>
      <c r="H8" s="80">
        <v>50000</v>
      </c>
      <c r="I8" s="79">
        <v>0</v>
      </c>
      <c r="J8" s="77">
        <v>35000</v>
      </c>
      <c r="K8" s="77">
        <v>35000</v>
      </c>
      <c r="L8" s="70" t="s">
        <v>9</v>
      </c>
    </row>
    <row r="9" spans="1:17" ht="87.75" customHeight="1" x14ac:dyDescent="0.3">
      <c r="A9" s="70" t="s">
        <v>382</v>
      </c>
      <c r="B9" s="78" t="s">
        <v>136</v>
      </c>
      <c r="C9" s="73" t="s">
        <v>433</v>
      </c>
      <c r="D9" s="68" t="s">
        <v>383</v>
      </c>
      <c r="E9" s="68" t="s">
        <v>384</v>
      </c>
      <c r="F9" s="75">
        <v>43759</v>
      </c>
      <c r="G9" s="76">
        <v>14</v>
      </c>
      <c r="H9" s="80">
        <v>90150</v>
      </c>
      <c r="I9" s="79">
        <v>0.1109</v>
      </c>
      <c r="J9" s="77">
        <v>43271</v>
      </c>
      <c r="K9" s="77">
        <v>43271</v>
      </c>
      <c r="L9" s="70" t="s">
        <v>9</v>
      </c>
    </row>
    <row r="10" spans="1:17" ht="72" x14ac:dyDescent="0.3">
      <c r="A10" s="70" t="s">
        <v>385</v>
      </c>
      <c r="B10" s="78" t="s">
        <v>136</v>
      </c>
      <c r="C10" s="73" t="s">
        <v>434</v>
      </c>
      <c r="D10" s="68" t="s">
        <v>386</v>
      </c>
      <c r="E10" s="68" t="s">
        <v>387</v>
      </c>
      <c r="F10" s="75">
        <v>43769</v>
      </c>
      <c r="G10" s="76">
        <v>12</v>
      </c>
      <c r="H10" s="80">
        <v>103850</v>
      </c>
      <c r="I10" s="79">
        <v>0.35</v>
      </c>
      <c r="J10" s="77">
        <v>51925</v>
      </c>
      <c r="K10" s="77">
        <v>51925</v>
      </c>
      <c r="L10" s="70" t="s">
        <v>9</v>
      </c>
    </row>
    <row r="11" spans="1:17" ht="90" x14ac:dyDescent="0.3">
      <c r="A11" s="70" t="s">
        <v>388</v>
      </c>
      <c r="B11" s="78" t="s">
        <v>175</v>
      </c>
      <c r="C11" s="73" t="s">
        <v>435</v>
      </c>
      <c r="D11" s="68" t="s">
        <v>389</v>
      </c>
      <c r="E11" s="68" t="s">
        <v>428</v>
      </c>
      <c r="F11" s="75">
        <v>43675</v>
      </c>
      <c r="G11" s="76">
        <v>12</v>
      </c>
      <c r="H11" s="80">
        <v>70000</v>
      </c>
      <c r="I11" s="79">
        <v>0</v>
      </c>
      <c r="J11" s="77">
        <v>42000</v>
      </c>
      <c r="K11" s="77">
        <v>42000</v>
      </c>
      <c r="L11" s="70" t="s">
        <v>9</v>
      </c>
    </row>
    <row r="12" spans="1:17" ht="216" x14ac:dyDescent="0.3">
      <c r="A12" s="70" t="s">
        <v>390</v>
      </c>
      <c r="B12" s="78" t="s">
        <v>175</v>
      </c>
      <c r="C12" s="73" t="s">
        <v>436</v>
      </c>
      <c r="D12" s="68" t="s">
        <v>391</v>
      </c>
      <c r="E12" s="68" t="s">
        <v>392</v>
      </c>
      <c r="F12" s="75">
        <v>43664</v>
      </c>
      <c r="G12" s="76">
        <v>17</v>
      </c>
      <c r="H12" s="80">
        <v>50000</v>
      </c>
      <c r="I12" s="79">
        <v>0</v>
      </c>
      <c r="J12" s="77">
        <v>30000</v>
      </c>
      <c r="K12" s="77">
        <v>30000</v>
      </c>
      <c r="L12" s="70" t="s">
        <v>9</v>
      </c>
    </row>
    <row r="13" spans="1:17" ht="126" x14ac:dyDescent="0.3">
      <c r="A13" s="70" t="s">
        <v>393</v>
      </c>
      <c r="B13" s="78" t="s">
        <v>175</v>
      </c>
      <c r="C13" s="73" t="s">
        <v>437</v>
      </c>
      <c r="D13" s="68" t="s">
        <v>394</v>
      </c>
      <c r="E13" s="68" t="s">
        <v>395</v>
      </c>
      <c r="F13" s="75">
        <v>43676</v>
      </c>
      <c r="G13" s="76">
        <v>17</v>
      </c>
      <c r="H13" s="80">
        <v>50000</v>
      </c>
      <c r="I13" s="79">
        <v>0</v>
      </c>
      <c r="J13" s="77">
        <v>30000</v>
      </c>
      <c r="K13" s="77">
        <v>30000</v>
      </c>
      <c r="L13" s="70" t="s">
        <v>9</v>
      </c>
    </row>
    <row r="14" spans="1:17" ht="72" x14ac:dyDescent="0.3">
      <c r="A14" s="70" t="s">
        <v>396</v>
      </c>
      <c r="B14" s="78" t="s">
        <v>175</v>
      </c>
      <c r="C14" s="73" t="s">
        <v>432</v>
      </c>
      <c r="D14" s="68" t="s">
        <v>397</v>
      </c>
      <c r="E14" s="68" t="s">
        <v>398</v>
      </c>
      <c r="F14" s="75">
        <v>43656</v>
      </c>
      <c r="G14" s="76">
        <v>18</v>
      </c>
      <c r="H14" s="80">
        <v>60000</v>
      </c>
      <c r="I14" s="79">
        <v>0</v>
      </c>
      <c r="J14" s="77">
        <v>36000</v>
      </c>
      <c r="K14" s="77">
        <v>36000</v>
      </c>
      <c r="L14" s="70" t="s">
        <v>9</v>
      </c>
    </row>
    <row r="15" spans="1:17" ht="144" x14ac:dyDescent="0.3">
      <c r="A15" s="70" t="s">
        <v>399</v>
      </c>
      <c r="B15" s="78" t="s">
        <v>175</v>
      </c>
      <c r="C15" s="73" t="s">
        <v>438</v>
      </c>
      <c r="D15" s="68" t="s">
        <v>400</v>
      </c>
      <c r="E15" s="68" t="s">
        <v>401</v>
      </c>
      <c r="F15" s="75">
        <v>43656</v>
      </c>
      <c r="G15" s="76">
        <v>18</v>
      </c>
      <c r="H15" s="80">
        <v>50000</v>
      </c>
      <c r="I15" s="79">
        <v>0</v>
      </c>
      <c r="J15" s="77">
        <v>30000</v>
      </c>
      <c r="K15" s="77">
        <v>30000</v>
      </c>
      <c r="L15" s="70" t="s">
        <v>9</v>
      </c>
    </row>
    <row r="16" spans="1:17" ht="144" x14ac:dyDescent="0.3">
      <c r="A16" s="70" t="s">
        <v>402</v>
      </c>
      <c r="B16" s="78" t="s">
        <v>133</v>
      </c>
      <c r="C16" s="73" t="s">
        <v>439</v>
      </c>
      <c r="D16" s="68" t="s">
        <v>403</v>
      </c>
      <c r="E16" s="68" t="s">
        <v>404</v>
      </c>
      <c r="F16" s="75">
        <v>43607</v>
      </c>
      <c r="G16" s="76">
        <v>12</v>
      </c>
      <c r="H16" s="80">
        <v>77000</v>
      </c>
      <c r="I16" s="79">
        <v>0.57999999999999996</v>
      </c>
      <c r="J16" s="77">
        <v>47000</v>
      </c>
      <c r="K16" s="77">
        <v>47000</v>
      </c>
      <c r="L16" s="70" t="s">
        <v>9</v>
      </c>
    </row>
    <row r="17" spans="1:12" ht="72" x14ac:dyDescent="0.3">
      <c r="A17" s="70" t="s">
        <v>405</v>
      </c>
      <c r="B17" s="78" t="s">
        <v>133</v>
      </c>
      <c r="C17" s="73" t="s">
        <v>440</v>
      </c>
      <c r="D17" s="68" t="s">
        <v>406</v>
      </c>
      <c r="E17" s="68" t="s">
        <v>407</v>
      </c>
      <c r="F17" s="75">
        <v>43640</v>
      </c>
      <c r="G17" s="76">
        <v>12</v>
      </c>
      <c r="H17" s="81">
        <v>38400</v>
      </c>
      <c r="I17" s="79">
        <v>1</v>
      </c>
      <c r="J17" s="77">
        <v>38400</v>
      </c>
      <c r="K17" s="77">
        <v>38400</v>
      </c>
      <c r="L17" s="70" t="s">
        <v>9</v>
      </c>
    </row>
    <row r="18" spans="1:12" ht="108" x14ac:dyDescent="0.3">
      <c r="A18" s="70" t="s">
        <v>408</v>
      </c>
      <c r="B18" s="78" t="s">
        <v>133</v>
      </c>
      <c r="C18" s="73" t="s">
        <v>441</v>
      </c>
      <c r="D18" s="68" t="s">
        <v>409</v>
      </c>
      <c r="E18" s="68" t="s">
        <v>410</v>
      </c>
      <c r="F18" s="75">
        <v>43622</v>
      </c>
      <c r="G18" s="76">
        <v>12</v>
      </c>
      <c r="H18" s="77">
        <v>60224</v>
      </c>
      <c r="I18" s="79">
        <v>0.23</v>
      </c>
      <c r="J18" s="77">
        <v>60224</v>
      </c>
      <c r="K18" s="77">
        <v>60224</v>
      </c>
      <c r="L18" s="70" t="s">
        <v>9</v>
      </c>
    </row>
    <row r="19" spans="1:12" ht="72" x14ac:dyDescent="0.3">
      <c r="A19" s="70" t="s">
        <v>411</v>
      </c>
      <c r="B19" s="78" t="s">
        <v>133</v>
      </c>
      <c r="C19" s="73" t="s">
        <v>442</v>
      </c>
      <c r="D19" s="68" t="s">
        <v>412</v>
      </c>
      <c r="E19" s="68" t="s">
        <v>429</v>
      </c>
      <c r="F19" s="75">
        <v>43606</v>
      </c>
      <c r="G19" s="76">
        <v>12</v>
      </c>
      <c r="H19" s="80">
        <v>70347.649999999994</v>
      </c>
      <c r="I19" s="79">
        <v>1</v>
      </c>
      <c r="J19" s="77">
        <v>65276.72</v>
      </c>
      <c r="K19" s="77">
        <v>65276.72</v>
      </c>
      <c r="L19" s="70" t="s">
        <v>9</v>
      </c>
    </row>
    <row r="20" spans="1:12" ht="180" x14ac:dyDescent="0.3">
      <c r="A20" s="70" t="s">
        <v>413</v>
      </c>
      <c r="B20" s="78" t="s">
        <v>133</v>
      </c>
      <c r="C20" s="73" t="s">
        <v>443</v>
      </c>
      <c r="D20" s="68" t="s">
        <v>414</v>
      </c>
      <c r="E20" s="68" t="s">
        <v>430</v>
      </c>
      <c r="F20" s="75">
        <v>43593</v>
      </c>
      <c r="G20" s="76">
        <v>12</v>
      </c>
      <c r="H20" s="81">
        <v>72205.06</v>
      </c>
      <c r="I20" s="79">
        <v>0.92</v>
      </c>
      <c r="J20" s="77">
        <v>66039.08</v>
      </c>
      <c r="K20" s="77">
        <v>66039.08</v>
      </c>
      <c r="L20" s="70" t="s">
        <v>9</v>
      </c>
    </row>
    <row r="21" spans="1:12" ht="144" x14ac:dyDescent="0.3">
      <c r="A21" s="70" t="s">
        <v>415</v>
      </c>
      <c r="B21" s="78" t="s">
        <v>416</v>
      </c>
      <c r="C21" s="73" t="s">
        <v>444</v>
      </c>
      <c r="D21" s="68" t="s">
        <v>417</v>
      </c>
      <c r="E21" s="68" t="s">
        <v>418</v>
      </c>
      <c r="F21" s="75">
        <v>43584</v>
      </c>
      <c r="G21" s="76">
        <v>14</v>
      </c>
      <c r="H21" s="77">
        <v>100000</v>
      </c>
      <c r="I21" s="79">
        <v>1</v>
      </c>
      <c r="J21" s="77">
        <v>100000</v>
      </c>
      <c r="K21" s="77">
        <v>100000</v>
      </c>
      <c r="L21" s="70" t="s">
        <v>9</v>
      </c>
    </row>
    <row r="22" spans="1:12" ht="54" x14ac:dyDescent="0.3">
      <c r="A22" s="70" t="s">
        <v>419</v>
      </c>
      <c r="B22" s="78" t="s">
        <v>136</v>
      </c>
      <c r="C22" s="73" t="s">
        <v>445</v>
      </c>
      <c r="D22" s="68" t="s">
        <v>46</v>
      </c>
      <c r="E22" s="68" t="s">
        <v>420</v>
      </c>
      <c r="F22" s="75">
        <v>43510</v>
      </c>
      <c r="G22" s="76">
        <v>12</v>
      </c>
      <c r="H22" s="77">
        <v>84747</v>
      </c>
      <c r="I22" s="79">
        <v>0.31</v>
      </c>
      <c r="J22" s="77">
        <v>84747</v>
      </c>
      <c r="K22" s="77">
        <v>84747</v>
      </c>
      <c r="L22" s="70" t="s">
        <v>9</v>
      </c>
    </row>
    <row r="23" spans="1:12" ht="72" x14ac:dyDescent="0.3">
      <c r="A23" s="70" t="s">
        <v>421</v>
      </c>
      <c r="B23" s="78" t="s">
        <v>416</v>
      </c>
      <c r="C23" s="73" t="s">
        <v>446</v>
      </c>
      <c r="D23" s="68" t="s">
        <v>422</v>
      </c>
      <c r="E23" s="68" t="s">
        <v>431</v>
      </c>
      <c r="F23" s="75">
        <v>43525</v>
      </c>
      <c r="G23" s="76">
        <v>14</v>
      </c>
      <c r="H23" s="77">
        <v>50000</v>
      </c>
      <c r="I23" s="79">
        <v>0</v>
      </c>
      <c r="J23" s="77">
        <v>45000</v>
      </c>
      <c r="K23" s="77">
        <v>45000</v>
      </c>
      <c r="L23" s="70" t="s">
        <v>9</v>
      </c>
    </row>
    <row r="24" spans="1:12" ht="126" x14ac:dyDescent="0.3">
      <c r="A24" s="70" t="s">
        <v>423</v>
      </c>
      <c r="B24" s="78" t="s">
        <v>416</v>
      </c>
      <c r="C24" s="73" t="s">
        <v>447</v>
      </c>
      <c r="D24" s="68" t="s">
        <v>424</v>
      </c>
      <c r="E24" s="68" t="s">
        <v>418</v>
      </c>
      <c r="F24" s="75">
        <v>43493</v>
      </c>
      <c r="G24" s="76">
        <v>18</v>
      </c>
      <c r="H24" s="77">
        <v>170000</v>
      </c>
      <c r="I24" s="79">
        <v>1</v>
      </c>
      <c r="J24" s="77">
        <v>170000</v>
      </c>
      <c r="K24" s="77">
        <v>170000</v>
      </c>
      <c r="L24" s="70" t="s">
        <v>9</v>
      </c>
    </row>
    <row r="25" spans="1:12" ht="108" x14ac:dyDescent="0.3">
      <c r="A25" s="70" t="s">
        <v>425</v>
      </c>
      <c r="B25" s="78" t="s">
        <v>136</v>
      </c>
      <c r="C25" s="73" t="s">
        <v>448</v>
      </c>
      <c r="D25" s="68" t="s">
        <v>426</v>
      </c>
      <c r="E25" s="68" t="s">
        <v>427</v>
      </c>
      <c r="F25" s="75">
        <v>43474</v>
      </c>
      <c r="G25" s="76">
        <v>13</v>
      </c>
      <c r="H25" s="77">
        <v>77162</v>
      </c>
      <c r="I25" s="79">
        <v>0</v>
      </c>
      <c r="J25" s="77">
        <v>77162</v>
      </c>
      <c r="K25" s="77">
        <v>77162</v>
      </c>
      <c r="L25" s="70" t="s">
        <v>9</v>
      </c>
    </row>
  </sheetData>
  <mergeCells count="2">
    <mergeCell ref="A3:D3"/>
    <mergeCell ref="A4:C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A75C5-4404-4B4C-B6E8-3324407A49C4}">
  <dimension ref="A1:R37"/>
  <sheetViews>
    <sheetView tabSelected="1" workbookViewId="0">
      <selection activeCell="E6" sqref="E6"/>
    </sheetView>
  </sheetViews>
  <sheetFormatPr defaultColWidth="11.44140625" defaultRowHeight="14.4" x14ac:dyDescent="0.3"/>
  <cols>
    <col min="1" max="1" width="16.77734375" bestFit="1" customWidth="1"/>
    <col min="2" max="2" width="28.33203125" customWidth="1"/>
    <col min="3" max="3" width="42.6640625" customWidth="1"/>
    <col min="4" max="4" width="44.44140625" customWidth="1"/>
    <col min="5" max="5" width="107.44140625" customWidth="1"/>
    <col min="6" max="6" width="19.44140625" customWidth="1"/>
    <col min="7" max="7" width="13.77734375" customWidth="1"/>
    <col min="8" max="8" width="17.109375" customWidth="1"/>
    <col min="9" max="9" width="19.109375" customWidth="1"/>
    <col min="10" max="10" width="19.6640625" customWidth="1"/>
    <col min="11" max="11" width="21.44140625" customWidth="1"/>
    <col min="12" max="12" width="19.44140625" customWidth="1"/>
    <col min="13" max="13" width="15.44140625" hidden="1" customWidth="1"/>
    <col min="14" max="14" width="12.33203125" hidden="1" customWidth="1"/>
    <col min="15" max="15" width="13" hidden="1" customWidth="1"/>
    <col min="16" max="16" width="15" style="130" hidden="1" customWidth="1"/>
    <col min="17" max="17" width="13.6640625" style="130" hidden="1" customWidth="1"/>
  </cols>
  <sheetData>
    <row r="1" spans="1:17" x14ac:dyDescent="0.3">
      <c r="K1" s="124"/>
    </row>
    <row r="2" spans="1:17" ht="19.8" x14ac:dyDescent="0.3">
      <c r="A2" s="269" t="s">
        <v>6664</v>
      </c>
      <c r="B2" s="269"/>
      <c r="C2" s="269"/>
      <c r="D2" s="269"/>
      <c r="E2" s="269"/>
      <c r="F2" s="246"/>
      <c r="G2" s="246"/>
      <c r="H2" s="246"/>
      <c r="I2" s="246"/>
      <c r="J2" s="246"/>
      <c r="K2" s="247"/>
      <c r="L2" s="246"/>
      <c r="M2" s="246"/>
      <c r="N2" s="246"/>
      <c r="O2" s="246"/>
    </row>
    <row r="3" spans="1:17" ht="17.399999999999999" x14ac:dyDescent="0.3">
      <c r="A3" s="270" t="s">
        <v>6665</v>
      </c>
      <c r="B3" s="270"/>
      <c r="C3" s="270"/>
      <c r="D3" s="26"/>
      <c r="E3" s="26"/>
      <c r="F3" s="26"/>
      <c r="G3" s="27"/>
      <c r="H3" s="26"/>
      <c r="I3" s="27"/>
      <c r="J3" s="26"/>
      <c r="K3" s="122"/>
      <c r="L3" s="27"/>
    </row>
    <row r="4" spans="1:17" x14ac:dyDescent="0.3">
      <c r="K4" s="124"/>
    </row>
    <row r="5" spans="1:17" ht="61.8" thickBot="1" x14ac:dyDescent="0.35">
      <c r="A5" s="248" t="s">
        <v>6666</v>
      </c>
      <c r="B5" s="115" t="s">
        <v>6667</v>
      </c>
      <c r="C5" s="116" t="s">
        <v>6668</v>
      </c>
      <c r="D5" s="117" t="s">
        <v>6669</v>
      </c>
      <c r="E5" s="249" t="s">
        <v>6670</v>
      </c>
      <c r="F5" s="118" t="s">
        <v>6671</v>
      </c>
      <c r="G5" s="119" t="s">
        <v>6672</v>
      </c>
      <c r="H5" s="250" t="s">
        <v>6673</v>
      </c>
      <c r="I5" s="120" t="s">
        <v>6674</v>
      </c>
      <c r="J5" s="251" t="s">
        <v>6675</v>
      </c>
      <c r="K5" s="123" t="s">
        <v>6676</v>
      </c>
      <c r="L5" s="121" t="s">
        <v>6677</v>
      </c>
      <c r="M5" s="252" t="s">
        <v>172</v>
      </c>
      <c r="N5" s="252" t="s">
        <v>451</v>
      </c>
      <c r="O5" s="252" t="s">
        <v>173</v>
      </c>
    </row>
    <row r="6" spans="1:17" ht="91.2" thickTop="1" thickBot="1" x14ac:dyDescent="0.35">
      <c r="A6" s="253" t="s">
        <v>6678</v>
      </c>
      <c r="B6" s="253" t="s">
        <v>6679</v>
      </c>
      <c r="C6" s="254" t="s">
        <v>6680</v>
      </c>
      <c r="D6" s="255" t="s">
        <v>6681</v>
      </c>
      <c r="E6" s="255" t="s">
        <v>6682</v>
      </c>
      <c r="F6" s="256">
        <v>46001</v>
      </c>
      <c r="G6" s="257">
        <v>18</v>
      </c>
      <c r="H6" s="128">
        <v>80000</v>
      </c>
      <c r="I6" s="258">
        <v>0</v>
      </c>
      <c r="J6" s="125">
        <v>45000</v>
      </c>
      <c r="K6" s="125" t="s">
        <v>6683</v>
      </c>
      <c r="L6" s="129" t="s">
        <v>6684</v>
      </c>
      <c r="M6" s="259"/>
      <c r="N6" s="252"/>
      <c r="O6" s="252"/>
    </row>
    <row r="7" spans="1:17" ht="73.95" customHeight="1" thickTop="1" thickBot="1" x14ac:dyDescent="0.35">
      <c r="A7" s="253" t="s">
        <v>6685</v>
      </c>
      <c r="B7" s="253" t="s">
        <v>6686</v>
      </c>
      <c r="C7" s="254" t="s">
        <v>6687</v>
      </c>
      <c r="D7" s="255" t="s">
        <v>6688</v>
      </c>
      <c r="E7" s="255" t="s">
        <v>6689</v>
      </c>
      <c r="F7" s="256">
        <v>45974</v>
      </c>
      <c r="G7" s="257">
        <v>12</v>
      </c>
      <c r="H7" s="128">
        <v>60000</v>
      </c>
      <c r="I7" s="258">
        <v>0</v>
      </c>
      <c r="J7" s="125">
        <v>48000</v>
      </c>
      <c r="K7" s="125" t="s">
        <v>6690</v>
      </c>
      <c r="L7" s="129" t="s">
        <v>6684</v>
      </c>
      <c r="M7" s="259"/>
      <c r="N7" s="252"/>
      <c r="O7" s="252"/>
    </row>
    <row r="8" spans="1:17" ht="73.95" customHeight="1" thickTop="1" thickBot="1" x14ac:dyDescent="0.35">
      <c r="A8" s="253" t="s">
        <v>6691</v>
      </c>
      <c r="B8" s="253" t="s">
        <v>6686</v>
      </c>
      <c r="C8" s="254" t="s">
        <v>6692</v>
      </c>
      <c r="D8" s="255" t="s">
        <v>6693</v>
      </c>
      <c r="E8" s="255" t="s">
        <v>6694</v>
      </c>
      <c r="F8" s="256">
        <v>45971</v>
      </c>
      <c r="G8" s="257">
        <v>12</v>
      </c>
      <c r="H8" s="128">
        <v>60000</v>
      </c>
      <c r="I8" s="258">
        <v>0</v>
      </c>
      <c r="J8" s="125">
        <v>42000</v>
      </c>
      <c r="K8" s="125" t="s">
        <v>6690</v>
      </c>
      <c r="L8" s="129" t="s">
        <v>6684</v>
      </c>
      <c r="M8" s="259"/>
      <c r="N8" s="252"/>
      <c r="O8" s="252"/>
    </row>
    <row r="9" spans="1:17" ht="163.19999999999999" thickTop="1" thickBot="1" x14ac:dyDescent="0.35">
      <c r="A9" s="253" t="s">
        <v>6695</v>
      </c>
      <c r="B9" s="253" t="s">
        <v>6686</v>
      </c>
      <c r="C9" s="254" t="s">
        <v>6696</v>
      </c>
      <c r="D9" s="255" t="s">
        <v>6697</v>
      </c>
      <c r="E9" s="255" t="s">
        <v>6698</v>
      </c>
      <c r="F9" s="256">
        <v>45968</v>
      </c>
      <c r="G9" s="257">
        <v>12</v>
      </c>
      <c r="H9" s="128">
        <v>60000</v>
      </c>
      <c r="I9" s="258">
        <v>0</v>
      </c>
      <c r="J9" s="125">
        <v>42000</v>
      </c>
      <c r="K9" s="125" t="s">
        <v>6690</v>
      </c>
      <c r="L9" s="129" t="s">
        <v>6684</v>
      </c>
      <c r="M9" s="260"/>
      <c r="N9" s="261"/>
      <c r="O9" s="261"/>
    </row>
    <row r="10" spans="1:17" ht="91.2" thickTop="1" thickBot="1" x14ac:dyDescent="0.35">
      <c r="A10" s="253" t="s">
        <v>6699</v>
      </c>
      <c r="B10" s="253" t="s">
        <v>6700</v>
      </c>
      <c r="C10" s="254" t="s">
        <v>6701</v>
      </c>
      <c r="D10" s="255" t="s">
        <v>6702</v>
      </c>
      <c r="E10" s="255" t="s">
        <v>6703</v>
      </c>
      <c r="F10" s="256">
        <v>45967</v>
      </c>
      <c r="G10" s="257">
        <v>12</v>
      </c>
      <c r="H10" s="128">
        <v>65000</v>
      </c>
      <c r="I10" s="258">
        <v>0</v>
      </c>
      <c r="J10" s="125">
        <v>52000</v>
      </c>
      <c r="K10" s="125" t="s">
        <v>6704</v>
      </c>
      <c r="L10" s="129" t="s">
        <v>6684</v>
      </c>
      <c r="M10" s="260"/>
      <c r="N10" s="261"/>
      <c r="O10" s="261"/>
    </row>
    <row r="11" spans="1:17" ht="73.2" thickTop="1" thickBot="1" x14ac:dyDescent="0.35">
      <c r="A11" s="253" t="s">
        <v>6705</v>
      </c>
      <c r="B11" s="253" t="s">
        <v>6700</v>
      </c>
      <c r="C11" s="254" t="s">
        <v>6706</v>
      </c>
      <c r="D11" s="255" t="s">
        <v>6707</v>
      </c>
      <c r="E11" s="255" t="s">
        <v>6708</v>
      </c>
      <c r="F11" s="256">
        <v>45967</v>
      </c>
      <c r="G11" s="257">
        <v>12</v>
      </c>
      <c r="H11" s="128">
        <v>170000</v>
      </c>
      <c r="I11" s="258">
        <v>0</v>
      </c>
      <c r="J11" s="125">
        <v>136000</v>
      </c>
      <c r="K11" s="125" t="s">
        <v>6709</v>
      </c>
      <c r="L11" s="129" t="s">
        <v>6684</v>
      </c>
      <c r="M11" s="260"/>
      <c r="N11" s="261"/>
      <c r="O11" s="261"/>
    </row>
    <row r="12" spans="1:17" ht="91.2" thickTop="1" thickBot="1" x14ac:dyDescent="0.35">
      <c r="A12" s="253" t="s">
        <v>6710</v>
      </c>
      <c r="B12" s="253" t="s">
        <v>6700</v>
      </c>
      <c r="C12" s="254" t="s">
        <v>6711</v>
      </c>
      <c r="D12" s="255" t="s">
        <v>6712</v>
      </c>
      <c r="E12" s="255" t="s">
        <v>6713</v>
      </c>
      <c r="F12" s="256">
        <v>45967</v>
      </c>
      <c r="G12" s="257">
        <v>12</v>
      </c>
      <c r="H12" s="128">
        <v>148200</v>
      </c>
      <c r="I12" s="258">
        <v>0</v>
      </c>
      <c r="J12" s="125">
        <v>118560</v>
      </c>
      <c r="K12" s="125" t="s">
        <v>6690</v>
      </c>
      <c r="L12" s="129" t="s">
        <v>6684</v>
      </c>
      <c r="M12" s="260"/>
      <c r="N12" s="261"/>
      <c r="O12" s="261"/>
    </row>
    <row r="13" spans="1:17" ht="55.2" thickTop="1" thickBot="1" x14ac:dyDescent="0.35">
      <c r="A13" s="253" t="s">
        <v>6714</v>
      </c>
      <c r="B13" s="253" t="s">
        <v>6700</v>
      </c>
      <c r="C13" s="254" t="s">
        <v>6715</v>
      </c>
      <c r="D13" s="255" t="s">
        <v>6716</v>
      </c>
      <c r="E13" s="255" t="s">
        <v>6717</v>
      </c>
      <c r="F13" s="256">
        <v>45967</v>
      </c>
      <c r="G13" s="257">
        <v>12</v>
      </c>
      <c r="H13" s="128">
        <v>100000</v>
      </c>
      <c r="I13" s="258">
        <v>0</v>
      </c>
      <c r="J13" s="125">
        <v>80000</v>
      </c>
      <c r="K13" s="125" t="s">
        <v>6690</v>
      </c>
      <c r="L13" s="129" t="s">
        <v>6684</v>
      </c>
      <c r="M13" s="260"/>
      <c r="N13" s="261"/>
      <c r="O13" s="261"/>
      <c r="P13" s="130">
        <v>6277.99</v>
      </c>
    </row>
    <row r="14" spans="1:17" ht="91.2" thickTop="1" thickBot="1" x14ac:dyDescent="0.35">
      <c r="A14" s="253" t="s">
        <v>6718</v>
      </c>
      <c r="B14" s="253" t="s">
        <v>6700</v>
      </c>
      <c r="C14" s="254" t="s">
        <v>6719</v>
      </c>
      <c r="D14" s="255" t="s">
        <v>6720</v>
      </c>
      <c r="E14" s="255" t="s">
        <v>6721</v>
      </c>
      <c r="F14" s="256">
        <v>45967</v>
      </c>
      <c r="G14" s="257">
        <v>12</v>
      </c>
      <c r="H14" s="128">
        <v>100000</v>
      </c>
      <c r="I14" s="258">
        <v>0</v>
      </c>
      <c r="J14" s="125">
        <v>80000</v>
      </c>
      <c r="K14" s="125" t="s">
        <v>6722</v>
      </c>
      <c r="L14" s="129" t="s">
        <v>6684</v>
      </c>
      <c r="M14" s="260"/>
      <c r="N14" s="261"/>
      <c r="O14" s="261"/>
      <c r="P14" s="130">
        <v>45000</v>
      </c>
    </row>
    <row r="15" spans="1:17" ht="55.2" thickTop="1" thickBot="1" x14ac:dyDescent="0.35">
      <c r="A15" s="253" t="s">
        <v>6723</v>
      </c>
      <c r="B15" s="253" t="s">
        <v>6700</v>
      </c>
      <c r="C15" s="254" t="s">
        <v>6724</v>
      </c>
      <c r="D15" s="255" t="s">
        <v>6725</v>
      </c>
      <c r="E15" s="255" t="s">
        <v>6726</v>
      </c>
      <c r="F15" s="256">
        <v>45967</v>
      </c>
      <c r="G15" s="257">
        <v>12</v>
      </c>
      <c r="H15" s="128">
        <v>100000</v>
      </c>
      <c r="I15" s="258">
        <v>0</v>
      </c>
      <c r="J15" s="125">
        <v>80000</v>
      </c>
      <c r="K15" s="125" t="s">
        <v>6727</v>
      </c>
      <c r="L15" s="129" t="s">
        <v>6684</v>
      </c>
      <c r="M15" s="262"/>
      <c r="N15" s="263"/>
      <c r="O15" s="263"/>
      <c r="P15" s="130">
        <v>30000</v>
      </c>
    </row>
    <row r="16" spans="1:17" ht="73.2" thickTop="1" thickBot="1" x14ac:dyDescent="0.35">
      <c r="A16" s="253" t="s">
        <v>6728</v>
      </c>
      <c r="B16" s="253" t="s">
        <v>6700</v>
      </c>
      <c r="C16" s="254" t="s">
        <v>6729</v>
      </c>
      <c r="D16" s="255" t="s">
        <v>6730</v>
      </c>
      <c r="E16" s="255" t="s">
        <v>6731</v>
      </c>
      <c r="F16" s="256">
        <v>45967</v>
      </c>
      <c r="G16" s="257">
        <v>12</v>
      </c>
      <c r="H16" s="128">
        <v>150000</v>
      </c>
      <c r="I16" s="258">
        <v>0</v>
      </c>
      <c r="J16" s="125">
        <v>120000</v>
      </c>
      <c r="K16" s="125" t="s">
        <v>6732</v>
      </c>
      <c r="L16" s="129" t="s">
        <v>6684</v>
      </c>
      <c r="M16" s="262"/>
      <c r="N16" s="263"/>
      <c r="O16" s="263"/>
      <c r="P16" s="130">
        <v>10000</v>
      </c>
      <c r="Q16" s="130">
        <v>10000</v>
      </c>
    </row>
    <row r="17" spans="1:17" ht="55.2" thickTop="1" thickBot="1" x14ac:dyDescent="0.35">
      <c r="A17" s="253" t="s">
        <v>6733</v>
      </c>
      <c r="B17" s="253" t="s">
        <v>6700</v>
      </c>
      <c r="C17" s="254" t="s">
        <v>6734</v>
      </c>
      <c r="D17" s="255" t="s">
        <v>6735</v>
      </c>
      <c r="E17" s="255" t="s">
        <v>6736</v>
      </c>
      <c r="F17" s="256">
        <v>45967</v>
      </c>
      <c r="G17" s="257">
        <v>12</v>
      </c>
      <c r="H17" s="128">
        <v>125000</v>
      </c>
      <c r="I17" s="258">
        <v>0</v>
      </c>
      <c r="J17" s="125">
        <v>100000</v>
      </c>
      <c r="K17" s="125" t="s">
        <v>6704</v>
      </c>
      <c r="L17" s="129" t="s">
        <v>6684</v>
      </c>
      <c r="M17" s="262"/>
      <c r="N17" s="263"/>
      <c r="O17" s="263"/>
      <c r="P17" s="130">
        <v>18000</v>
      </c>
      <c r="Q17" s="130">
        <v>18000</v>
      </c>
    </row>
    <row r="18" spans="1:17" ht="109.2" thickTop="1" thickBot="1" x14ac:dyDescent="0.35">
      <c r="A18" s="253" t="s">
        <v>6737</v>
      </c>
      <c r="B18" s="253" t="s">
        <v>6700</v>
      </c>
      <c r="C18" s="254" t="s">
        <v>6738</v>
      </c>
      <c r="D18" s="255" t="s">
        <v>6739</v>
      </c>
      <c r="E18" s="255" t="s">
        <v>6740</v>
      </c>
      <c r="F18" s="256">
        <v>45967</v>
      </c>
      <c r="G18" s="257">
        <v>12</v>
      </c>
      <c r="H18" s="128">
        <v>155000</v>
      </c>
      <c r="I18" s="258">
        <v>0</v>
      </c>
      <c r="J18" s="125">
        <v>124000</v>
      </c>
      <c r="K18" s="125" t="s">
        <v>6704</v>
      </c>
      <c r="L18" s="129" t="s">
        <v>6684</v>
      </c>
      <c r="M18" s="262"/>
      <c r="N18" s="263"/>
      <c r="O18" s="263"/>
    </row>
    <row r="19" spans="1:17" ht="73.2" thickTop="1" thickBot="1" x14ac:dyDescent="0.35">
      <c r="A19" s="253" t="s">
        <v>6741</v>
      </c>
      <c r="B19" s="253" t="s">
        <v>6742</v>
      </c>
      <c r="C19" s="254" t="s">
        <v>6743</v>
      </c>
      <c r="D19" s="255" t="s">
        <v>6744</v>
      </c>
      <c r="E19" s="255" t="s">
        <v>6745</v>
      </c>
      <c r="F19" s="256">
        <v>45885</v>
      </c>
      <c r="G19" s="257">
        <v>12</v>
      </c>
      <c r="H19" s="128">
        <v>50000</v>
      </c>
      <c r="I19" s="258">
        <v>0</v>
      </c>
      <c r="J19" s="125">
        <v>25000</v>
      </c>
      <c r="K19" s="125" t="s">
        <v>6704</v>
      </c>
      <c r="L19" s="129" t="s">
        <v>6684</v>
      </c>
      <c r="M19" s="262"/>
      <c r="N19" s="263"/>
      <c r="O19" s="263"/>
    </row>
    <row r="20" spans="1:17" ht="55.2" thickTop="1" thickBot="1" x14ac:dyDescent="0.35">
      <c r="A20" s="253" t="s">
        <v>6746</v>
      </c>
      <c r="B20" s="253" t="s">
        <v>6742</v>
      </c>
      <c r="C20" s="254" t="s">
        <v>6747</v>
      </c>
      <c r="D20" s="255" t="s">
        <v>6748</v>
      </c>
      <c r="E20" s="255" t="s">
        <v>6749</v>
      </c>
      <c r="F20" s="256">
        <v>45880</v>
      </c>
      <c r="G20" s="257">
        <v>12</v>
      </c>
      <c r="H20" s="128">
        <v>50000</v>
      </c>
      <c r="I20" s="258">
        <v>0</v>
      </c>
      <c r="J20" s="125">
        <v>25000</v>
      </c>
      <c r="K20" s="125" t="s">
        <v>6704</v>
      </c>
      <c r="L20" s="129" t="s">
        <v>6684</v>
      </c>
      <c r="M20" s="262"/>
      <c r="N20" s="263"/>
      <c r="O20" s="263"/>
      <c r="P20" s="130">
        <v>76000</v>
      </c>
    </row>
    <row r="21" spans="1:17" ht="55.2" thickTop="1" thickBot="1" x14ac:dyDescent="0.35">
      <c r="A21" s="253" t="s">
        <v>6750</v>
      </c>
      <c r="B21" s="253" t="s">
        <v>6751</v>
      </c>
      <c r="C21" s="254" t="s">
        <v>6752</v>
      </c>
      <c r="D21" s="255" t="s">
        <v>6753</v>
      </c>
      <c r="E21" s="255" t="s">
        <v>6754</v>
      </c>
      <c r="F21" s="256">
        <v>45833</v>
      </c>
      <c r="G21" s="257">
        <v>25</v>
      </c>
      <c r="H21" s="128">
        <v>483500</v>
      </c>
      <c r="I21" s="258">
        <v>0</v>
      </c>
      <c r="J21" s="125">
        <f>381800+5000</f>
        <v>386800</v>
      </c>
      <c r="K21" s="125" t="s">
        <v>6755</v>
      </c>
      <c r="L21" s="129" t="s">
        <v>6684</v>
      </c>
      <c r="M21" s="262"/>
      <c r="N21" s="263"/>
      <c r="O21" s="263"/>
      <c r="P21" s="130">
        <v>53785.71</v>
      </c>
    </row>
    <row r="22" spans="1:17" ht="90" customHeight="1" thickTop="1" thickBot="1" x14ac:dyDescent="0.35">
      <c r="A22" s="253" t="s">
        <v>6756</v>
      </c>
      <c r="B22" s="253" t="s">
        <v>6686</v>
      </c>
      <c r="C22" s="254" t="s">
        <v>6757</v>
      </c>
      <c r="D22" s="255" t="s">
        <v>6758</v>
      </c>
      <c r="E22" s="255" t="s">
        <v>6759</v>
      </c>
      <c r="F22" s="256">
        <v>45799</v>
      </c>
      <c r="G22" s="257">
        <v>25</v>
      </c>
      <c r="H22" s="128">
        <v>60000</v>
      </c>
      <c r="I22" s="258">
        <v>0</v>
      </c>
      <c r="J22" s="125">
        <v>60000</v>
      </c>
      <c r="K22" s="125" t="s">
        <v>6760</v>
      </c>
      <c r="L22" s="129" t="s">
        <v>6684</v>
      </c>
      <c r="M22" s="262"/>
      <c r="N22" s="263"/>
      <c r="O22" s="263"/>
    </row>
    <row r="23" spans="1:17" ht="48" customHeight="1" thickTop="1" thickBot="1" x14ac:dyDescent="0.35">
      <c r="A23" s="253" t="s">
        <v>6761</v>
      </c>
      <c r="B23" s="253" t="s">
        <v>6762</v>
      </c>
      <c r="C23" s="254" t="s">
        <v>6763</v>
      </c>
      <c r="D23" s="255" t="s">
        <v>6764</v>
      </c>
      <c r="E23" s="255" t="s">
        <v>6765</v>
      </c>
      <c r="F23" s="256">
        <v>45775</v>
      </c>
      <c r="G23" s="257">
        <v>12</v>
      </c>
      <c r="H23" s="128">
        <v>500000</v>
      </c>
      <c r="I23" s="258">
        <v>0</v>
      </c>
      <c r="J23" s="125">
        <v>500000</v>
      </c>
      <c r="K23" s="125" t="s">
        <v>6766</v>
      </c>
      <c r="L23" s="129" t="s">
        <v>6684</v>
      </c>
      <c r="M23" s="126"/>
      <c r="N23" s="127"/>
      <c r="O23" s="127"/>
    </row>
    <row r="24" spans="1:17" ht="55.2" thickTop="1" thickBot="1" x14ac:dyDescent="0.35">
      <c r="A24" s="253" t="s">
        <v>6767</v>
      </c>
      <c r="B24" s="253" t="s">
        <v>6679</v>
      </c>
      <c r="C24" s="254" t="s">
        <v>6768</v>
      </c>
      <c r="D24" s="255" t="s">
        <v>6769</v>
      </c>
      <c r="E24" s="255" t="s">
        <v>6770</v>
      </c>
      <c r="F24" s="256">
        <v>45771</v>
      </c>
      <c r="G24" s="257">
        <v>12</v>
      </c>
      <c r="H24" s="128">
        <v>50000</v>
      </c>
      <c r="I24" s="258">
        <v>0</v>
      </c>
      <c r="J24" s="125">
        <v>50000</v>
      </c>
      <c r="K24" s="125" t="s">
        <v>6704</v>
      </c>
      <c r="L24" s="129" t="s">
        <v>6684</v>
      </c>
      <c r="M24" s="262"/>
      <c r="N24" s="263"/>
      <c r="O24" s="263"/>
      <c r="P24" s="130" t="s">
        <v>536</v>
      </c>
    </row>
    <row r="25" spans="1:17" ht="145.19999999999999" thickTop="1" thickBot="1" x14ac:dyDescent="0.35">
      <c r="A25" s="253" t="s">
        <v>6771</v>
      </c>
      <c r="B25" s="253" t="s">
        <v>6679</v>
      </c>
      <c r="C25" s="254" t="s">
        <v>6772</v>
      </c>
      <c r="D25" s="255" t="s">
        <v>6773</v>
      </c>
      <c r="E25" s="255" t="s">
        <v>6774</v>
      </c>
      <c r="F25" s="256">
        <v>45770</v>
      </c>
      <c r="G25" s="257">
        <v>14</v>
      </c>
      <c r="H25" s="128">
        <v>50000</v>
      </c>
      <c r="I25" s="258">
        <v>0</v>
      </c>
      <c r="J25" s="125">
        <v>25000</v>
      </c>
      <c r="K25" s="125" t="s">
        <v>6775</v>
      </c>
      <c r="L25" s="129" t="s">
        <v>6684</v>
      </c>
      <c r="M25" s="262"/>
      <c r="N25" s="263"/>
      <c r="O25" s="263"/>
    </row>
    <row r="26" spans="1:17" ht="55.2" thickTop="1" thickBot="1" x14ac:dyDescent="0.35">
      <c r="A26" s="253" t="s">
        <v>6776</v>
      </c>
      <c r="B26" s="253" t="s">
        <v>6679</v>
      </c>
      <c r="C26" s="254" t="s">
        <v>6777</v>
      </c>
      <c r="D26" s="255" t="s">
        <v>6778</v>
      </c>
      <c r="E26" s="255" t="s">
        <v>6779</v>
      </c>
      <c r="F26" s="256">
        <v>45758</v>
      </c>
      <c r="G26" s="257">
        <v>14</v>
      </c>
      <c r="H26" s="128">
        <v>50000</v>
      </c>
      <c r="I26" s="258">
        <v>0</v>
      </c>
      <c r="J26" s="125">
        <v>50000</v>
      </c>
      <c r="K26" s="125" t="s">
        <v>6780</v>
      </c>
      <c r="L26" s="129" t="s">
        <v>6684</v>
      </c>
      <c r="M26" s="260"/>
      <c r="N26" s="261"/>
      <c r="O26" s="261"/>
    </row>
    <row r="27" spans="1:17" ht="127.2" thickTop="1" thickBot="1" x14ac:dyDescent="0.35">
      <c r="A27" s="253" t="s">
        <v>6781</v>
      </c>
      <c r="B27" s="253" t="s">
        <v>6700</v>
      </c>
      <c r="C27" s="254" t="s">
        <v>6782</v>
      </c>
      <c r="D27" s="255" t="s">
        <v>6783</v>
      </c>
      <c r="E27" s="255" t="s">
        <v>6784</v>
      </c>
      <c r="F27" s="256">
        <v>45751</v>
      </c>
      <c r="G27" s="257">
        <v>12</v>
      </c>
      <c r="H27" s="128">
        <v>114500</v>
      </c>
      <c r="I27" s="258">
        <v>0</v>
      </c>
      <c r="J27" s="128">
        <v>114500</v>
      </c>
      <c r="K27" s="125" t="s">
        <v>6704</v>
      </c>
      <c r="L27" s="129" t="s">
        <v>6684</v>
      </c>
      <c r="M27" s="260"/>
      <c r="N27" s="261"/>
      <c r="O27" s="261"/>
    </row>
    <row r="28" spans="1:17" ht="91.2" thickTop="1" thickBot="1" x14ac:dyDescent="0.35">
      <c r="A28" s="253" t="s">
        <v>6785</v>
      </c>
      <c r="B28" s="253" t="s">
        <v>6679</v>
      </c>
      <c r="C28" s="254" t="s">
        <v>6786</v>
      </c>
      <c r="D28" s="255" t="s">
        <v>6787</v>
      </c>
      <c r="E28" s="255" t="s">
        <v>6788</v>
      </c>
      <c r="F28" s="256">
        <v>45750</v>
      </c>
      <c r="G28" s="257">
        <v>12</v>
      </c>
      <c r="H28" s="128">
        <v>50000</v>
      </c>
      <c r="I28" s="258">
        <v>0</v>
      </c>
      <c r="J28" s="128">
        <v>50000</v>
      </c>
      <c r="K28" s="125" t="s">
        <v>6789</v>
      </c>
      <c r="L28" s="129" t="s">
        <v>6684</v>
      </c>
      <c r="M28" s="234"/>
      <c r="N28" s="235"/>
      <c r="O28" s="235"/>
      <c r="P28" s="236"/>
      <c r="Q28" s="236"/>
    </row>
    <row r="29" spans="1:17" ht="73.2" thickTop="1" thickBot="1" x14ac:dyDescent="0.35">
      <c r="A29" s="253" t="s">
        <v>6790</v>
      </c>
      <c r="B29" s="253" t="s">
        <v>6700</v>
      </c>
      <c r="C29" s="254" t="s">
        <v>6743</v>
      </c>
      <c r="D29" s="255" t="s">
        <v>6791</v>
      </c>
      <c r="E29" s="255" t="s">
        <v>6792</v>
      </c>
      <c r="F29" s="256">
        <v>45744</v>
      </c>
      <c r="G29" s="257">
        <v>12</v>
      </c>
      <c r="H29" s="128">
        <v>88500</v>
      </c>
      <c r="I29" s="258">
        <v>0</v>
      </c>
      <c r="J29" s="128">
        <v>88500</v>
      </c>
      <c r="K29" s="125" t="s">
        <v>6704</v>
      </c>
      <c r="L29" s="129" t="s">
        <v>6684</v>
      </c>
      <c r="M29" s="262"/>
      <c r="N29" s="263"/>
      <c r="O29" s="263"/>
    </row>
    <row r="30" spans="1:17" ht="55.2" thickTop="1" thickBot="1" x14ac:dyDescent="0.35">
      <c r="A30" s="253" t="s">
        <v>6793</v>
      </c>
      <c r="B30" s="253" t="s">
        <v>6686</v>
      </c>
      <c r="C30" s="254" t="s">
        <v>6794</v>
      </c>
      <c r="D30" s="255" t="s">
        <v>6795</v>
      </c>
      <c r="E30" s="255" t="s">
        <v>6796</v>
      </c>
      <c r="F30" s="256">
        <v>45679</v>
      </c>
      <c r="G30" s="257">
        <v>12</v>
      </c>
      <c r="H30" s="128">
        <v>350000</v>
      </c>
      <c r="I30" s="258">
        <v>0</v>
      </c>
      <c r="J30" s="125">
        <v>350000</v>
      </c>
      <c r="K30" s="125" t="s">
        <v>6722</v>
      </c>
      <c r="L30" s="129" t="s">
        <v>6684</v>
      </c>
      <c r="M30" s="260"/>
      <c r="N30" s="261"/>
      <c r="O30" s="261"/>
    </row>
    <row r="31" spans="1:17" ht="73.2" thickTop="1" thickBot="1" x14ac:dyDescent="0.35">
      <c r="A31" s="253" t="s">
        <v>6797</v>
      </c>
      <c r="B31" s="253" t="s">
        <v>6686</v>
      </c>
      <c r="C31" s="254" t="s">
        <v>6798</v>
      </c>
      <c r="D31" s="255" t="s">
        <v>6799</v>
      </c>
      <c r="E31" s="255" t="s">
        <v>6800</v>
      </c>
      <c r="F31" s="256">
        <v>45674</v>
      </c>
      <c r="G31" s="257">
        <v>12</v>
      </c>
      <c r="H31" s="128">
        <v>130000</v>
      </c>
      <c r="I31" s="258">
        <v>0.67772630769230768</v>
      </c>
      <c r="J31" s="128">
        <v>130000</v>
      </c>
      <c r="K31" s="125" t="s">
        <v>6801</v>
      </c>
      <c r="L31" s="129" t="s">
        <v>6684</v>
      </c>
      <c r="M31" s="262"/>
      <c r="N31" s="263"/>
      <c r="O31" s="263"/>
    </row>
    <row r="32" spans="1:17" ht="55.2" thickTop="1" thickBot="1" x14ac:dyDescent="0.35">
      <c r="A32" s="253" t="s">
        <v>6802</v>
      </c>
      <c r="B32" s="253" t="s">
        <v>6686</v>
      </c>
      <c r="C32" s="254" t="s">
        <v>6803</v>
      </c>
      <c r="D32" s="255" t="s">
        <v>6804</v>
      </c>
      <c r="E32" s="255" t="s">
        <v>6805</v>
      </c>
      <c r="F32" s="256">
        <v>45670</v>
      </c>
      <c r="G32" s="257">
        <v>12</v>
      </c>
      <c r="H32" s="128">
        <v>400000</v>
      </c>
      <c r="I32" s="258">
        <v>0.16850000000000001</v>
      </c>
      <c r="J32" s="125">
        <v>400000</v>
      </c>
      <c r="K32" s="125" t="s">
        <v>6683</v>
      </c>
      <c r="L32" s="129" t="s">
        <v>6684</v>
      </c>
      <c r="M32" s="262"/>
      <c r="N32" s="263"/>
      <c r="O32" s="263"/>
    </row>
    <row r="33" spans="1:18" ht="109.2" thickTop="1" thickBot="1" x14ac:dyDescent="0.35">
      <c r="A33" s="253" t="s">
        <v>6806</v>
      </c>
      <c r="B33" s="253" t="s">
        <v>6686</v>
      </c>
      <c r="C33" s="254" t="s">
        <v>6807</v>
      </c>
      <c r="D33" s="255" t="s">
        <v>6808</v>
      </c>
      <c r="E33" s="255" t="s">
        <v>6809</v>
      </c>
      <c r="F33" s="256">
        <v>45670</v>
      </c>
      <c r="G33" s="257">
        <v>15</v>
      </c>
      <c r="H33" s="128">
        <v>720000</v>
      </c>
      <c r="I33" s="258">
        <v>0.05</v>
      </c>
      <c r="J33" s="125">
        <v>720000</v>
      </c>
      <c r="K33" s="232" t="s">
        <v>6810</v>
      </c>
      <c r="L33" s="129" t="s">
        <v>6684</v>
      </c>
      <c r="M33" s="262"/>
      <c r="N33" s="263"/>
      <c r="O33" s="263"/>
      <c r="P33" s="130">
        <v>89634.7</v>
      </c>
    </row>
    <row r="34" spans="1:18" ht="55.95" customHeight="1" thickTop="1" thickBot="1" x14ac:dyDescent="0.35">
      <c r="A34" s="253" t="s">
        <v>6811</v>
      </c>
      <c r="B34" s="253" t="s">
        <v>6686</v>
      </c>
      <c r="C34" s="254" t="s">
        <v>6812</v>
      </c>
      <c r="D34" s="255" t="s">
        <v>6813</v>
      </c>
      <c r="E34" s="255" t="s">
        <v>6814</v>
      </c>
      <c r="F34" s="256">
        <v>45665</v>
      </c>
      <c r="G34" s="257">
        <v>12</v>
      </c>
      <c r="H34" s="128">
        <v>185000</v>
      </c>
      <c r="I34" s="258">
        <v>0</v>
      </c>
      <c r="J34" s="125">
        <v>185000</v>
      </c>
      <c r="K34" s="125" t="s">
        <v>6815</v>
      </c>
      <c r="L34" s="129" t="s">
        <v>6684</v>
      </c>
      <c r="M34" s="262"/>
      <c r="N34" s="263"/>
      <c r="O34" s="263"/>
      <c r="P34" s="130">
        <v>67400</v>
      </c>
      <c r="Q34" s="131">
        <f>P34/H34</f>
        <v>0.36432432432432432</v>
      </c>
    </row>
    <row r="35" spans="1:18" ht="55.2" thickTop="1" thickBot="1" x14ac:dyDescent="0.35">
      <c r="A35" s="253" t="s">
        <v>6816</v>
      </c>
      <c r="B35" s="253" t="s">
        <v>6686</v>
      </c>
      <c r="C35" s="254" t="s">
        <v>6743</v>
      </c>
      <c r="D35" s="255" t="s">
        <v>6817</v>
      </c>
      <c r="E35" s="255" t="s">
        <v>6818</v>
      </c>
      <c r="F35" s="256">
        <v>45607</v>
      </c>
      <c r="G35" s="257">
        <v>48</v>
      </c>
      <c r="H35" s="128">
        <v>3127072.73</v>
      </c>
      <c r="I35" s="258">
        <v>0</v>
      </c>
      <c r="J35" s="125">
        <v>2318884.73</v>
      </c>
      <c r="K35" s="125" t="s">
        <v>6704</v>
      </c>
      <c r="L35" s="129" t="s">
        <v>6684</v>
      </c>
      <c r="M35" s="237"/>
      <c r="N35" s="238"/>
      <c r="O35" s="238"/>
      <c r="P35" s="236">
        <v>37438</v>
      </c>
      <c r="Q35" s="239">
        <f>P35/H35</f>
        <v>1.1972219143108961E-2</v>
      </c>
      <c r="R35" s="14"/>
    </row>
    <row r="36" spans="1:18" ht="91.2" thickTop="1" thickBot="1" x14ac:dyDescent="0.35">
      <c r="A36" s="264" t="s">
        <v>6819</v>
      </c>
      <c r="B36" s="264" t="s">
        <v>6820</v>
      </c>
      <c r="C36" s="254" t="s">
        <v>6821</v>
      </c>
      <c r="D36" s="265" t="s">
        <v>6822</v>
      </c>
      <c r="E36" s="265" t="s">
        <v>6823</v>
      </c>
      <c r="F36" s="266">
        <v>45536</v>
      </c>
      <c r="G36" s="257">
        <v>28</v>
      </c>
      <c r="H36" s="125">
        <v>6500000</v>
      </c>
      <c r="I36" s="258">
        <v>0</v>
      </c>
      <c r="J36" s="125">
        <v>6500000</v>
      </c>
      <c r="K36" s="125" t="s">
        <v>6704</v>
      </c>
      <c r="L36" s="233" t="s">
        <v>6824</v>
      </c>
      <c r="M36" s="262"/>
      <c r="N36" s="263"/>
      <c r="O36" s="263"/>
      <c r="P36" s="130">
        <v>88104.42</v>
      </c>
      <c r="Q36" s="131">
        <f>P36/H36</f>
        <v>1.3554526153846154E-2</v>
      </c>
    </row>
    <row r="37" spans="1:18" ht="140.55000000000001" customHeight="1" thickTop="1" x14ac:dyDescent="0.3">
      <c r="A37" s="253" t="s">
        <v>6825</v>
      </c>
      <c r="B37" s="253" t="s">
        <v>6686</v>
      </c>
      <c r="C37" s="254" t="s">
        <v>6826</v>
      </c>
      <c r="D37" s="255" t="s">
        <v>6827</v>
      </c>
      <c r="E37" s="255" t="s">
        <v>6828</v>
      </c>
      <c r="F37" s="256">
        <v>45499</v>
      </c>
      <c r="G37" s="257">
        <v>56</v>
      </c>
      <c r="H37" s="128">
        <v>508266</v>
      </c>
      <c r="I37" s="258">
        <v>0</v>
      </c>
      <c r="J37" s="125">
        <v>274229</v>
      </c>
      <c r="K37" s="125" t="s">
        <v>6704</v>
      </c>
      <c r="L37" s="233" t="s">
        <v>6824</v>
      </c>
    </row>
  </sheetData>
  <mergeCells count="2">
    <mergeCell ref="A2:E2"/>
    <mergeCell ref="A3:C3"/>
  </mergeCells>
  <dataValidations count="7">
    <dataValidation type="decimal" allowBlank="1" showInputMessage="1" showErrorMessage="1" errorTitle="Value beyond range" error="Total Inversion Avina Programada must be a number from 0 through 1000000000." promptTitle="Decimal number" prompt="Minimum Value: 0._x000d__x000a_Maximum Value: 1000000000._x000d__x000a_  " sqref="H9:H16" xr:uid="{834B8833-7D06-4543-968C-172A857108B4}">
      <formula1>0</formula1>
      <formula2>1000000000</formula2>
    </dataValidation>
    <dataValidation type="decimal" showInputMessage="1" showErrorMessage="1" errorTitle="Value beyond range" error="Duración en meses must be a whole number from 0 through 200." promptTitle="Whole number (required)" prompt="Minimum Value: 0._x000d__x000a_Maximum Value: 200._x000d__x000a_  " sqref="G9:G16" xr:uid="{2F309EF6-6C00-C94E-938E-9135723CF41C}">
      <formula1>0</formula1>
      <formula2>200</formula2>
    </dataValidation>
    <dataValidation type="date" operator="greaterThanOrEqual" showInputMessage="1" showErrorMessage="1" errorTitle="Invalid Date" error="Fecha de Inicio must be in the correct date format." promptTitle="Date (required)" prompt=" " sqref="F9:F16" xr:uid="{7F2EFA21-8AAF-B74F-978E-9F1D595BB025}">
      <formula1>1</formula1>
    </dataValidation>
    <dataValidation type="textLength" operator="lessThanOrEqual" showInputMessage="1" showErrorMessage="1" errorTitle="Length Exceeded" error="This value must be less than or equal to 297 characters long." promptTitle="Text (required)" prompt="Maximum Length: 297 characters." sqref="D9:D16" xr:uid="{3E1536BB-1D3C-4E4D-9AAB-C7E654E45173}">
      <formula1>297</formula1>
    </dataValidation>
    <dataValidation showInputMessage="1" showErrorMessage="1" error=" " promptTitle="Lookup (required)" prompt="This Unidad Operativa Coordinadora record must already exist in Microsoft Dynamics 365 or in this source file." sqref="B9:B16" xr:uid="{7AD87B05-DD93-D142-BDDD-ED99D239A60B}"/>
    <dataValidation type="textLength" operator="lessThanOrEqual" allowBlank="1" showInputMessage="1" showErrorMessage="1" errorTitle="Length Exceeded" error="This value must be less than or equal to 100 characters long." promptTitle="Text" prompt="Maximum Length: 100 characters." sqref="A9:A16" xr:uid="{440B13FA-0736-3A41-A4B2-28819C08DD92}">
      <formula1>100</formula1>
    </dataValidation>
    <dataValidation type="textLength" operator="lessThanOrEqual" showInputMessage="1" showErrorMessage="1" errorTitle="Length Exceeded" error="This value must be less than or equal to 7777 characters long." promptTitle="Text (required)" prompt="Maximum Length: 7777 characters." sqref="E9:E16" xr:uid="{E2630402-A5EA-0043-A37B-A8A8C6DC7EDC}">
      <formula1>7777</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95bdb2b-8658-42e6-a1a5-fd3560317a52">
      <Terms xmlns="http://schemas.microsoft.com/office/infopath/2007/PartnerControls"/>
    </lcf76f155ced4ddcb4097134ff3c332f>
    <TaxCatchAll xmlns="c75fb931-5aa3-4067-9aac-0a4bc6e885a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7878E65FE42074794EEE5459132A008" ma:contentTypeVersion="14" ma:contentTypeDescription="Crie um novo documento." ma:contentTypeScope="" ma:versionID="c7c5d4936ca6648b813e143a80380ef9">
  <xsd:schema xmlns:xsd="http://www.w3.org/2001/XMLSchema" xmlns:xs="http://www.w3.org/2001/XMLSchema" xmlns:p="http://schemas.microsoft.com/office/2006/metadata/properties" xmlns:ns2="195bdb2b-8658-42e6-a1a5-fd3560317a52" xmlns:ns3="c75fb931-5aa3-4067-9aac-0a4bc6e885a8" targetNamespace="http://schemas.microsoft.com/office/2006/metadata/properties" ma:root="true" ma:fieldsID="95fa3e8bc76a9e8e8d1d298141a88573" ns2:_="" ns3:_="">
    <xsd:import namespace="195bdb2b-8658-42e6-a1a5-fd3560317a52"/>
    <xsd:import namespace="c75fb931-5aa3-4067-9aac-0a4bc6e88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5bdb2b-8658-42e6-a1a5-fd3560317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20cf6012-6e53-4cff-a7b1-1bb6ddd0f11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5fb931-5aa3-4067-9aac-0a4bc6e885a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edbdd47-6dbc-4742-97d9-863b99525e6b}" ma:internalName="TaxCatchAll" ma:showField="CatchAllData" ma:web="c75fb931-5aa3-4067-9aac-0a4bc6e88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9C335-B196-4CF3-A9ED-4CFD8328B9CE}">
  <ds:schemaRefs>
    <ds:schemaRef ds:uri="http://schemas.microsoft.com/office/2006/metadata/properties"/>
    <ds:schemaRef ds:uri="http://schemas.microsoft.com/office/infopath/2007/PartnerControls"/>
    <ds:schemaRef ds:uri="195bdb2b-8658-42e6-a1a5-fd3560317a52"/>
    <ds:schemaRef ds:uri="c75fb931-5aa3-4067-9aac-0a4bc6e885a8"/>
  </ds:schemaRefs>
</ds:datastoreItem>
</file>

<file path=customXml/itemProps2.xml><?xml version="1.0" encoding="utf-8"?>
<ds:datastoreItem xmlns:ds="http://schemas.openxmlformats.org/officeDocument/2006/customXml" ds:itemID="{E87BE025-3DCF-435B-A435-BC2391B35532}">
  <ds:schemaRefs>
    <ds:schemaRef ds:uri="http://schemas.microsoft.com/sharepoint/v3/contenttype/forms"/>
  </ds:schemaRefs>
</ds:datastoreItem>
</file>

<file path=customXml/itemProps3.xml><?xml version="1.0" encoding="utf-8"?>
<ds:datastoreItem xmlns:ds="http://schemas.openxmlformats.org/officeDocument/2006/customXml" ds:itemID="{8B276457-57A5-40C2-BFD2-5AE1E31345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Resumen</vt:lpstr>
      <vt:lpstr>Listado</vt:lpstr>
      <vt:lpstr>50K+ 12M+ 2017</vt:lpstr>
      <vt:lpstr>50K+ 12M 2017 2018 2019 act feb</vt:lpstr>
      <vt:lpstr>50K+ 12M 2018</vt:lpstr>
      <vt:lpstr>50K+ 12M 2018 ACTUALIZADO</vt:lpstr>
      <vt:lpstr>50k +12M 2019</vt:lpstr>
      <vt:lpstr>50k +12M 2019 ACTUALIZADO</vt:lpstr>
      <vt:lpstr>Inglés</vt:lpstr>
      <vt:lpstr>+250</vt:lpstr>
      <vt:lpstr>Detalle Desembolsos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Aparecida Gaspar de Moraes</dc:creator>
  <cp:lastModifiedBy>Isabel Waquil</cp:lastModifiedBy>
  <cp:lastPrinted>2026-02-05T17:50:49Z</cp:lastPrinted>
  <dcterms:created xsi:type="dcterms:W3CDTF">2017-02-23T18:10:11Z</dcterms:created>
  <dcterms:modified xsi:type="dcterms:W3CDTF">2026-02-25T17:27:25Z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0x010100C7878E65FE42074794EEE5459132A008</vt:lpwstr>
  </property>
  <property fmtid="{D5CDD505-2E9C-101B-9397-08002B2CF9AE}" pid="3" name="MediaServiceImageTags">
    <vt:lpwstr/>
  </property>
</Properties>
</file>